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4.xml" ContentType="application/vnd.openxmlformats-officedocument.spreadsheetml.comments+xml"/>
  <Override PartName="/xl/drawings/drawing17.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i-nakayashiki\Downloads\"/>
    </mc:Choice>
  </mc:AlternateContent>
  <bookViews>
    <workbookView xWindow="390" yWindow="120" windowWidth="16125" windowHeight="9285" tabRatio="750"/>
  </bookViews>
  <sheets>
    <sheet name="流れ" sheetId="79" r:id="rId1"/>
    <sheet name="当" sheetId="106" r:id="rId2"/>
    <sheet name="変" sheetId="108" r:id="rId3"/>
    <sheet name="見積書１（一般）" sheetId="105" r:id="rId4"/>
    <sheet name="見積書" sheetId="103" r:id="rId5"/>
    <sheet name="見積書記入例" sheetId="104" r:id="rId6"/>
    <sheet name="入札書（設計委託）例" sheetId="101" r:id="rId7"/>
    <sheet name="入札書（設計委託）" sheetId="102" r:id="rId8"/>
    <sheet name="委託" sheetId="100" r:id="rId9"/>
    <sheet name="委託 (2)" sheetId="109" r:id="rId10"/>
    <sheet name="請負 (代)" sheetId="99" r:id="rId11"/>
    <sheet name="取消" sheetId="98" r:id="rId12"/>
    <sheet name="不承諾" sheetId="97" r:id="rId13"/>
    <sheet name="承諾申請" sheetId="95" r:id="rId14"/>
    <sheet name="承諾委任" sheetId="96" r:id="rId15"/>
    <sheet name="工程表紙 (変更)" sheetId="93" r:id="rId16"/>
    <sheet name="変更工程表" sheetId="94" r:id="rId17"/>
    <sheet name="指示" sheetId="91" r:id="rId18"/>
    <sheet name="打合" sheetId="92" r:id="rId19"/>
    <sheet name="委託着手届" sheetId="85" r:id="rId20"/>
    <sheet name="心得" sheetId="80" r:id="rId21"/>
    <sheet name="心得 (2)" sheetId="81" r:id="rId22"/>
    <sheet name="入札書（一般）" sheetId="64" r:id="rId23"/>
    <sheet name="入札書記入例 (一般)" sheetId="65" r:id="rId24"/>
    <sheet name="見積書記入例（一般）" sheetId="66" r:id="rId25"/>
    <sheet name="見積書（一般）" sheetId="67" r:id="rId26"/>
    <sheet name="委任状 (委託)" sheetId="61" r:id="rId27"/>
    <sheet name="記入例" sheetId="63" r:id="rId28"/>
    <sheet name="封筒" sheetId="69" r:id="rId29"/>
    <sheet name="封筒（郵送）" sheetId="70" r:id="rId30"/>
    <sheet name="辞退届" sheetId="73" r:id="rId31"/>
    <sheet name="辞退届け封筒（郵送）" sheetId="74" r:id="rId32"/>
    <sheet name="課税届出" sheetId="1" r:id="rId33"/>
    <sheet name="免税届出" sheetId="88" r:id="rId34"/>
    <sheet name="保証金還付請求" sheetId="32" r:id="rId35"/>
    <sheet name="委託①" sheetId="36" r:id="rId36"/>
    <sheet name="委託②" sheetId="31" r:id="rId37"/>
    <sheet name="工程表紙 (委託)" sheetId="41" r:id="rId38"/>
    <sheet name="工程表 (委託)" sheetId="37" r:id="rId39"/>
    <sheet name="委任申請" sheetId="46" r:id="rId40"/>
    <sheet name="委任承諾" sheetId="47" r:id="rId41"/>
    <sheet name="身分証明書" sheetId="86" r:id="rId42"/>
    <sheet name="証明返却" sheetId="87" r:id="rId43"/>
    <sheet name="通知 (委託)" sheetId="38" r:id="rId44"/>
    <sheet name="変更通知 (委託)" sheetId="40" r:id="rId45"/>
    <sheet name="選任通知 (委託)" sheetId="42" r:id="rId46"/>
    <sheet name="略歴書" sheetId="82" r:id="rId47"/>
    <sheet name="実施計画" sheetId="75" r:id="rId48"/>
    <sheet name="実施計画 (変更)" sheetId="78" r:id="rId49"/>
    <sheet name="機材" sheetId="76" r:id="rId50"/>
    <sheet name="機材 (変更)" sheetId="77" r:id="rId51"/>
    <sheet name="履行報告書" sheetId="43" r:id="rId52"/>
    <sheet name="借用" sheetId="48" r:id="rId53"/>
    <sheet name="返納" sheetId="49" r:id="rId54"/>
    <sheet name="業務中止" sheetId="53" r:id="rId55"/>
    <sheet name="履行延長 (委託)" sheetId="35" r:id="rId56"/>
    <sheet name="委託完了" sheetId="25" r:id="rId57"/>
    <sheet name="委託申出書" sheetId="26" r:id="rId58"/>
    <sheet name="請求書 (委託)" sheetId="27" r:id="rId59"/>
    <sheet name="還付請求 (委託)" sheetId="110" r:id="rId60"/>
    <sheet name="前払請求 (委託)" sheetId="54" r:id="rId61"/>
  </sheets>
  <definedNames>
    <definedName name="_xlnm.Print_Area" localSheetId="8">委託!$A$4:$N$31</definedName>
    <definedName name="_xlnm.Print_Area" localSheetId="9">'委託 (2)'!$A$4:$N$36</definedName>
    <definedName name="_xlnm.Print_Area" localSheetId="35">委託①!$A$5:$N$56</definedName>
    <definedName name="_xlnm.Print_Area" localSheetId="36">委託②!$B$4:$Q$75</definedName>
    <definedName name="_xlnm.Print_Area" localSheetId="56">委託完了!$A$4:$R$51</definedName>
    <definedName name="_xlnm.Print_Area" localSheetId="57">委託申出書!$A$4:$R$50</definedName>
    <definedName name="_xlnm.Print_Area" localSheetId="19">委託着手届!$B$6:$AO$51</definedName>
    <definedName name="_xlnm.Print_Area" localSheetId="40">委任承諾!$A$4:$N$62</definedName>
    <definedName name="_xlnm.Print_Area" localSheetId="26">'委任状 (委託)'!$A$4:$K$42</definedName>
    <definedName name="_xlnm.Print_Area" localSheetId="39">委任申請!$A$4:$N$62</definedName>
    <definedName name="_xlnm.Print_Area" localSheetId="32">課税届出!$A$4:$S$53</definedName>
    <definedName name="_xlnm.Print_Area" localSheetId="59">'還付請求 (委託)'!$A$4:$S$51</definedName>
    <definedName name="_xlnm.Print_Area" localSheetId="49">機材!$A$4:$U$80</definedName>
    <definedName name="_xlnm.Print_Area" localSheetId="50">'機材 (変更)'!$A$4:$U$81</definedName>
    <definedName name="_xlnm.Print_Area" localSheetId="27">記入例!$A$4:$X$55</definedName>
    <definedName name="_xlnm.Print_Area" localSheetId="54">業務中止!$A$4:$R$50</definedName>
    <definedName name="_xlnm.Print_Area" localSheetId="4">見積書!$A$4:$N$46</definedName>
    <definedName name="_xlnm.Print_Area" localSheetId="25">'見積書（一般）'!$A$4:$M$53</definedName>
    <definedName name="_xlnm.Print_Area" localSheetId="3">'見積書１（一般）'!$A$4:$O$58</definedName>
    <definedName name="_xlnm.Print_Area" localSheetId="5">見積書記入例!$A$4:$S$68</definedName>
    <definedName name="_xlnm.Print_Area" localSheetId="24">'見積書記入例（一般）'!$A$5:$R$73</definedName>
    <definedName name="_xlnm.Print_Area" localSheetId="38">'工程表 (委託)'!$A$4:$EO$88</definedName>
    <definedName name="_xlnm.Print_Area" localSheetId="37">'工程表紙 (委託)'!$A$4:$R$51</definedName>
    <definedName name="_xlnm.Print_Area" localSheetId="15">'工程表紙 (変更)'!$A$4:$R$51</definedName>
    <definedName name="_xlnm.Print_Area" localSheetId="17">指示!$A$4:$V$87</definedName>
    <definedName name="_xlnm.Print_Area" localSheetId="30">辞退届!$A$4:$X$46</definedName>
    <definedName name="_xlnm.Print_Area" localSheetId="31">'辞退届け封筒（郵送）'!$A$4:$BO$87</definedName>
    <definedName name="_xlnm.Print_Area" localSheetId="47">実施計画!$B$4:$DZ$1194</definedName>
    <definedName name="_xlnm.Print_Area" localSheetId="48">'実施計画 (変更)'!$B$4:$DZ$664</definedName>
    <definedName name="_xlnm.Print_Area" localSheetId="52">借用!$A$4:$S$46</definedName>
    <definedName name="_xlnm.Print_Area" localSheetId="11">取消!$A$4:$Z$46</definedName>
    <definedName name="_xlnm.Print_Area" localSheetId="14">承諾委任!$A$4:$Y$56</definedName>
    <definedName name="_xlnm.Print_Area" localSheetId="13">承諾申請!$A$4:$Y$66</definedName>
    <definedName name="_xlnm.Print_Area" localSheetId="42">証明返却!$A$4:$AP$51</definedName>
    <definedName name="_xlnm.Print_Area" localSheetId="20">心得!$A$4:$K$207</definedName>
    <definedName name="_xlnm.Print_Area" localSheetId="21">'心得 (2)'!$A$4:$K$176</definedName>
    <definedName name="_xlnm.Print_Area" localSheetId="41">身分証明書!$A$4:$AP$51</definedName>
    <definedName name="_xlnm.Print_Area" localSheetId="58">'請求書 (委託)'!$A$4:$S$81</definedName>
    <definedName name="_xlnm.Print_Area" localSheetId="10">'請負 (代)'!$A$4:$Z$92</definedName>
    <definedName name="_xlnm.Print_Area" localSheetId="45">'選任通知 (委託)'!$A$4:$U$61</definedName>
    <definedName name="_xlnm.Print_Area" localSheetId="60">'前払請求 (委託)'!$A$4:$P$60</definedName>
    <definedName name="_xlnm.Print_Area" localSheetId="18">打合!$A$4:$AS$63</definedName>
    <definedName name="_xlnm.Print_Area" localSheetId="43">'通知 (委託)'!$A$4:$Q$35</definedName>
    <definedName name="_xlnm.Print_Area" localSheetId="1">当!$A$4:$S$59</definedName>
    <definedName name="_xlnm.Print_Area" localSheetId="22">'入札書（一般）'!$A$4:$O$58</definedName>
    <definedName name="_xlnm.Print_Area" localSheetId="7">'入札書（設計委託）'!$A$4:$M$50</definedName>
    <definedName name="_xlnm.Print_Area" localSheetId="6">'入札書（設計委託）例'!$A$4:$S$71</definedName>
    <definedName name="_xlnm.Print_Area" localSheetId="23">'入札書記入例 (一般)'!$A$4:$S$77</definedName>
    <definedName name="_xlnm.Print_Area" localSheetId="12">不承諾!$A$4:$Y$55</definedName>
    <definedName name="_xlnm.Print_Area" localSheetId="28">封筒!$A$4:$AN$87</definedName>
    <definedName name="_xlnm.Print_Area" localSheetId="29">'封筒（郵送）'!$A$4:$BO$88</definedName>
    <definedName name="_xlnm.Print_Area" localSheetId="2">変!$A$4:$T$53</definedName>
    <definedName name="_xlnm.Print_Area" localSheetId="16">変更工程表!$A$4:$EO$88</definedName>
    <definedName name="_xlnm.Print_Area" localSheetId="44">'変更通知 (委託)'!$A$4:$R$34</definedName>
    <definedName name="_xlnm.Print_Area" localSheetId="53">返納!$A$4:$S$45</definedName>
    <definedName name="_xlnm.Print_Area" localSheetId="34">保証金還付請求!$A$4:$P$61</definedName>
    <definedName name="_xlnm.Print_Area" localSheetId="33">免税届出!$A$4:$S$53</definedName>
    <definedName name="_xlnm.Print_Area" localSheetId="55">'履行延長 (委託)'!$A$4:$P$52</definedName>
    <definedName name="_xlnm.Print_Area" localSheetId="51">履行報告書!$A$4:$M$100</definedName>
    <definedName name="_xlnm.Print_Area" localSheetId="46">略歴書!$A$4:$Z$63</definedName>
    <definedName name="Z_39B85300_8A7B_11D6_9DEC_00004C2EEFFC_.wvu.PrintArea" localSheetId="1" hidden="1">当!$A$4:$S$66</definedName>
    <definedName name="Z_39B85300_8A7B_11D6_9DEC_00004C2EEFFC_.wvu.PrintArea" localSheetId="2" hidden="1">変!$A$4:$S$56</definedName>
  </definedNames>
  <calcPr calcId="162913"/>
</workbook>
</file>

<file path=xl/calcChain.xml><?xml version="1.0" encoding="utf-8"?>
<calcChain xmlns="http://schemas.openxmlformats.org/spreadsheetml/2006/main">
  <c r="C768" i="75" l="1"/>
  <c r="AV768" i="75"/>
  <c r="B31" i="108" l="1"/>
  <c r="G12" i="108"/>
  <c r="G13" i="108"/>
  <c r="Z13" i="108"/>
  <c r="G15" i="108" s="1"/>
  <c r="I18" i="108"/>
  <c r="K18" i="108"/>
  <c r="M18" i="108"/>
  <c r="I19" i="108"/>
  <c r="K19" i="108"/>
  <c r="M19" i="108"/>
  <c r="Z23" i="108"/>
  <c r="X24" i="108"/>
  <c r="Y25" i="108"/>
  <c r="E24" i="108" s="1"/>
  <c r="Z33" i="108"/>
  <c r="Z34" i="108"/>
  <c r="Z35" i="108"/>
  <c r="Z36" i="108"/>
  <c r="E37" i="108"/>
  <c r="G37" i="108"/>
  <c r="I37" i="108"/>
  <c r="L42" i="108"/>
  <c r="E23" i="108" l="1"/>
  <c r="R24" i="108"/>
  <c r="O24" i="108" s="1"/>
  <c r="M24" i="108" s="1"/>
  <c r="L24" i="108" s="1"/>
  <c r="K24" i="108" s="1"/>
  <c r="J24" i="108" s="1"/>
  <c r="I24" i="108" s="1"/>
  <c r="H24" i="108" s="1"/>
  <c r="G24" i="108" s="1"/>
  <c r="M26" i="108"/>
  <c r="L50" i="106"/>
  <c r="I46" i="106"/>
  <c r="G46" i="106"/>
  <c r="E46" i="106"/>
  <c r="B33" i="106"/>
  <c r="Y28" i="106"/>
  <c r="Y24" i="106"/>
  <c r="Y23" i="106"/>
  <c r="X25" i="106" s="1"/>
  <c r="R26" i="106" s="1"/>
  <c r="O26" i="106" s="1"/>
  <c r="M26" i="106" s="1"/>
  <c r="L26" i="106" s="1"/>
  <c r="K26" i="106" s="1"/>
  <c r="J26" i="106" s="1"/>
  <c r="I26" i="106" s="1"/>
  <c r="H26" i="106" s="1"/>
  <c r="G26" i="106" s="1"/>
  <c r="M21" i="106"/>
  <c r="R19" i="106"/>
  <c r="O19" i="106" s="1"/>
  <c r="M19" i="106" s="1"/>
  <c r="L19" i="106" s="1"/>
  <c r="K19" i="106" s="1"/>
  <c r="J19" i="106" s="1"/>
  <c r="I19" i="106" s="1"/>
  <c r="H19" i="106" s="1"/>
  <c r="G19" i="106" s="1"/>
  <c r="M16" i="106"/>
  <c r="K16" i="106"/>
  <c r="I16" i="106"/>
  <c r="M15" i="106"/>
  <c r="K15" i="106"/>
  <c r="I15" i="106"/>
  <c r="Y12" i="106"/>
  <c r="G13" i="106" s="1"/>
  <c r="G11" i="106"/>
  <c r="G10" i="106"/>
  <c r="W24" i="106" l="1"/>
  <c r="Q83" i="91"/>
  <c r="P83" i="91"/>
  <c r="D82" i="91"/>
  <c r="O81" i="91"/>
  <c r="K79" i="91"/>
  <c r="I79" i="91"/>
  <c r="G79" i="91"/>
  <c r="C78" i="91"/>
  <c r="C77" i="91"/>
  <c r="C76" i="91"/>
  <c r="C75" i="91"/>
  <c r="C74" i="91"/>
  <c r="C73" i="91"/>
  <c r="C72" i="91"/>
  <c r="C71" i="91"/>
  <c r="C70" i="91"/>
  <c r="C69" i="91"/>
  <c r="C68" i="91"/>
  <c r="C67" i="91"/>
  <c r="C66" i="91"/>
  <c r="C65" i="91"/>
  <c r="C64" i="91"/>
  <c r="C63" i="91"/>
  <c r="C62" i="91"/>
  <c r="C61" i="91"/>
  <c r="C60" i="91"/>
  <c r="F59" i="91"/>
  <c r="F58" i="91"/>
  <c r="K56" i="91"/>
  <c r="H56" i="91"/>
  <c r="E52" i="91"/>
  <c r="C186" i="78" l="1"/>
  <c r="C558" i="78" l="1"/>
  <c r="AV501" i="78"/>
  <c r="X145" i="78" s="1"/>
  <c r="C501" i="78"/>
  <c r="DR471" i="78"/>
  <c r="C444" i="78"/>
  <c r="C288" i="78"/>
  <c r="C227" i="78"/>
  <c r="CZ151" i="78"/>
  <c r="CZ145" i="78"/>
  <c r="CZ143" i="78"/>
  <c r="CZ139" i="78"/>
  <c r="CZ133" i="78"/>
  <c r="CZ131" i="78"/>
  <c r="CZ164" i="75"/>
  <c r="C186" i="75" l="1"/>
  <c r="E60" i="77"/>
  <c r="E59" i="77"/>
  <c r="E59" i="76"/>
  <c r="E58" i="76"/>
  <c r="C882" i="75"/>
  <c r="AV825" i="75"/>
  <c r="X151" i="75" s="1"/>
  <c r="X149" i="75"/>
  <c r="AV711" i="75"/>
  <c r="X147" i="75" s="1"/>
  <c r="C711" i="75"/>
  <c r="AV655" i="75"/>
  <c r="X145" i="75" s="1"/>
  <c r="C655" i="75"/>
  <c r="C825" i="75" s="1"/>
  <c r="DR628" i="75"/>
  <c r="DR627" i="75"/>
  <c r="DR626" i="75"/>
  <c r="DR625" i="75"/>
  <c r="C598" i="75"/>
  <c r="C442" i="75"/>
  <c r="C392" i="75"/>
  <c r="C284" i="75"/>
  <c r="C223" i="75"/>
  <c r="CZ167" i="75"/>
  <c r="CZ161" i="75"/>
  <c r="CZ158" i="75"/>
  <c r="CZ156" i="75"/>
  <c r="CZ151" i="75"/>
  <c r="CZ149" i="75"/>
  <c r="CZ147" i="75"/>
  <c r="CZ145" i="75"/>
  <c r="CZ143" i="75"/>
  <c r="CZ139" i="75"/>
  <c r="CZ137" i="75"/>
  <c r="CZ135" i="75"/>
  <c r="CZ133" i="75"/>
  <c r="CZ131" i="75"/>
  <c r="Q13" i="38" l="1"/>
  <c r="B49" i="35" l="1"/>
  <c r="B48" i="35"/>
  <c r="F46" i="35"/>
</calcChain>
</file>

<file path=xl/comments1.xml><?xml version="1.0" encoding="utf-8"?>
<comments xmlns="http://schemas.openxmlformats.org/spreadsheetml/2006/main">
  <authors>
    <author>user</author>
  </authors>
  <commentList>
    <comment ref="Q23" authorId="0" shapeId="0">
      <text>
        <r>
          <rPr>
            <sz val="12"/>
            <color indexed="81"/>
            <rFont val="HGｺﾞｼｯｸM"/>
            <family val="3"/>
            <charset val="128"/>
          </rPr>
          <t>下請負がある場合。</t>
        </r>
      </text>
    </comment>
    <comment ref="Q24" authorId="0" shapeId="0">
      <text>
        <r>
          <rPr>
            <sz val="12"/>
            <color indexed="81"/>
            <rFont val="HGｺﾞｼｯｸM"/>
            <family val="3"/>
            <charset val="128"/>
          </rPr>
          <t>下請負を承諾する場合。</t>
        </r>
      </text>
    </comment>
  </commentList>
</comments>
</file>

<file path=xl/comments2.xml><?xml version="1.0" encoding="utf-8"?>
<comments xmlns="http://schemas.openxmlformats.org/spreadsheetml/2006/main">
  <authors>
    <author>ICHIRO.NAKAYASHIKI</author>
  </authors>
  <commentList>
    <comment ref="X11" authorId="0" shapeId="0">
      <text>
        <r>
          <rPr>
            <sz val="9"/>
            <color indexed="81"/>
            <rFont val="ＭＳ ゴシック"/>
            <family val="3"/>
            <charset val="128"/>
          </rPr>
          <t>工事名は、３０文字で分割されますので、左記入力済欄を参照のうえ、下記工事名に適宜ｽﾍﾟｰｽ（全角・半角）を入れて調整して下さい。</t>
        </r>
      </text>
    </comment>
  </commentList>
</comments>
</file>

<file path=xl/comments3.xml><?xml version="1.0" encoding="utf-8"?>
<comments xmlns="http://schemas.openxmlformats.org/spreadsheetml/2006/main">
  <authors>
    <author>ICHIRO.NAKAYASHIKI</author>
  </authors>
  <commentList>
    <comment ref="Y12" authorId="0" shapeId="0">
      <text>
        <r>
          <rPr>
            <sz val="9"/>
            <color indexed="81"/>
            <rFont val="ＭＳ ゴシック"/>
            <family val="3"/>
            <charset val="128"/>
          </rPr>
          <t>工事名は、３０文字で分割されますので、左記入力済欄を参照のうえ、下記工事名に適宜ｽﾍﾟｰｽ（全角・半角）を入れて調整して下さい。</t>
        </r>
      </text>
    </comment>
  </commentList>
</comments>
</file>

<file path=xl/comments4.xml><?xml version="1.0" encoding="utf-8"?>
<comments xmlns="http://schemas.openxmlformats.org/spreadsheetml/2006/main">
  <authors>
    <author>user</author>
  </authors>
  <commentList>
    <comment ref="AN36" authorId="0" shapeId="0">
      <text>
        <r>
          <rPr>
            <b/>
            <sz val="12"/>
            <color indexed="81"/>
            <rFont val="MS P ゴシック"/>
            <family val="3"/>
            <charset val="128"/>
          </rPr>
          <t>契約日より速やかに作成し、３０日以内に作成してください。</t>
        </r>
      </text>
    </comment>
    <comment ref="AF49" authorId="0" shapeId="0">
      <text>
        <r>
          <rPr>
            <b/>
            <sz val="12"/>
            <color indexed="81"/>
            <rFont val="MS P ゴシック"/>
            <family val="3"/>
            <charset val="128"/>
          </rPr>
          <t>会社名を記載し押印してください。</t>
        </r>
      </text>
    </comment>
    <comment ref="AF51" authorId="0" shapeId="0">
      <text>
        <r>
          <rPr>
            <b/>
            <sz val="12"/>
            <color indexed="81"/>
            <rFont val="MS P ゴシック"/>
            <family val="3"/>
            <charset val="128"/>
          </rPr>
          <t>管理技術者名と押印（認印）してください。</t>
        </r>
      </text>
    </comment>
    <comment ref="U74" authorId="0" shapeId="0">
      <text>
        <r>
          <rPr>
            <b/>
            <sz val="14"/>
            <color indexed="81"/>
            <rFont val="MS P ゴシック"/>
            <family val="3"/>
            <charset val="128"/>
          </rPr>
          <t>業務の目的の要点を記述してください。</t>
        </r>
      </text>
    </comment>
    <comment ref="U82" authorId="0" shapeId="0">
      <text>
        <r>
          <rPr>
            <b/>
            <sz val="14"/>
            <color indexed="81"/>
            <rFont val="MS P ゴシック"/>
            <family val="3"/>
            <charset val="128"/>
          </rPr>
          <t>実施計画書の運用に関する内容を記述してください。変更施実施計画書の運用についても同様とします。</t>
        </r>
      </text>
    </comment>
    <comment ref="C598" authorId="0" shapeId="0">
      <text>
        <r>
          <rPr>
            <sz val="12"/>
            <color indexed="10"/>
            <rFont val="MS P ゴシック"/>
            <family val="3"/>
            <charset val="128"/>
          </rPr>
          <t>該当のない項目は省略してください。</t>
        </r>
      </text>
    </comment>
  </commentList>
</comments>
</file>

<file path=xl/comments5.xml><?xml version="1.0" encoding="utf-8"?>
<comments xmlns="http://schemas.openxmlformats.org/spreadsheetml/2006/main">
  <authors>
    <author>user</author>
  </authors>
  <commentList>
    <comment ref="AN36" authorId="0" shapeId="0">
      <text>
        <r>
          <rPr>
            <b/>
            <sz val="12"/>
            <color indexed="81"/>
            <rFont val="MS P ゴシック"/>
            <family val="3"/>
            <charset val="128"/>
          </rPr>
          <t>契約日より速やかに作成し、遅くとも２週間以内に作成してください。</t>
        </r>
      </text>
    </comment>
    <comment ref="AF49" authorId="0" shapeId="0">
      <text>
        <r>
          <rPr>
            <b/>
            <sz val="12"/>
            <color indexed="81"/>
            <rFont val="MS P ゴシック"/>
            <family val="3"/>
            <charset val="128"/>
          </rPr>
          <t>会社名を記載し押印してください。</t>
        </r>
      </text>
    </comment>
    <comment ref="AF51" authorId="0" shapeId="0">
      <text>
        <r>
          <rPr>
            <b/>
            <sz val="12"/>
            <color indexed="81"/>
            <rFont val="MS P ゴシック"/>
            <family val="3"/>
            <charset val="128"/>
          </rPr>
          <t>管理技術者名と押印（認印）してください。</t>
        </r>
      </text>
    </comment>
    <comment ref="C444" authorId="0" shapeId="0">
      <text>
        <r>
          <rPr>
            <sz val="12"/>
            <color indexed="10"/>
            <rFont val="MS P ゴシック"/>
            <family val="3"/>
            <charset val="128"/>
          </rPr>
          <t>該当のない項目は省略してください。</t>
        </r>
      </text>
    </comment>
  </commentList>
</comments>
</file>

<file path=xl/comments6.xml><?xml version="1.0" encoding="utf-8"?>
<comments xmlns="http://schemas.openxmlformats.org/spreadsheetml/2006/main">
  <authors>
    <author>user</author>
  </authors>
  <commentList>
    <comment ref="G35" authorId="0" shapeId="0">
      <text>
        <r>
          <rPr>
            <sz val="12"/>
            <color indexed="10"/>
            <rFont val="MS P ゴシック"/>
            <family val="3"/>
            <charset val="128"/>
          </rPr>
          <t>注：</t>
        </r>
        <r>
          <rPr>
            <sz val="12"/>
            <color indexed="81"/>
            <rFont val="MS P ゴシック"/>
            <family val="3"/>
            <charset val="128"/>
          </rPr>
          <t xml:space="preserve">
</t>
        </r>
        <r>
          <rPr>
            <u/>
            <sz val="12"/>
            <color indexed="10"/>
            <rFont val="MS P ゴシック"/>
            <family val="3"/>
            <charset val="128"/>
          </rPr>
          <t>各機器の宛ては「製造会社 → 受注者名」</t>
        </r>
        <r>
          <rPr>
            <sz val="12"/>
            <color indexed="81"/>
            <rFont val="MS P ゴシック"/>
            <family val="3"/>
            <charset val="128"/>
          </rPr>
          <t>とし、それぞれの材料承認申請書を
とりまとめて</t>
        </r>
        <r>
          <rPr>
            <u/>
            <sz val="12"/>
            <color indexed="10"/>
            <rFont val="MS P ゴシック"/>
            <family val="3"/>
            <charset val="128"/>
          </rPr>
          <t>「受注会社　→　高原町長」</t>
        </r>
        <r>
          <rPr>
            <sz val="12"/>
            <color indexed="81"/>
            <rFont val="MS P ゴシック"/>
            <family val="3"/>
            <charset val="128"/>
          </rPr>
          <t>宛てにて申請してください。</t>
        </r>
      </text>
    </comment>
  </commentList>
</comments>
</file>

<file path=xl/comments7.xml><?xml version="1.0" encoding="utf-8"?>
<comments xmlns="http://schemas.openxmlformats.org/spreadsheetml/2006/main">
  <authors>
    <author>user</author>
  </authors>
  <commentList>
    <comment ref="G36" authorId="0" shapeId="0">
      <text>
        <r>
          <rPr>
            <sz val="12"/>
            <color indexed="10"/>
            <rFont val="MS P ゴシック"/>
            <family val="3"/>
            <charset val="128"/>
          </rPr>
          <t>注：</t>
        </r>
        <r>
          <rPr>
            <sz val="12"/>
            <color indexed="81"/>
            <rFont val="MS P ゴシック"/>
            <family val="3"/>
            <charset val="128"/>
          </rPr>
          <t xml:space="preserve">
</t>
        </r>
        <r>
          <rPr>
            <u/>
            <sz val="12"/>
            <color indexed="10"/>
            <rFont val="MS P ゴシック"/>
            <family val="3"/>
            <charset val="128"/>
          </rPr>
          <t>各機器の宛ては「製造会社 → 受注者名」</t>
        </r>
        <r>
          <rPr>
            <sz val="12"/>
            <color indexed="81"/>
            <rFont val="MS P ゴシック"/>
            <family val="3"/>
            <charset val="128"/>
          </rPr>
          <t>とし、それぞれの材料承認申請書を
とりまとめて</t>
        </r>
        <r>
          <rPr>
            <u/>
            <sz val="12"/>
            <color indexed="10"/>
            <rFont val="MS P ゴシック"/>
            <family val="3"/>
            <charset val="128"/>
          </rPr>
          <t>「受注会社　→　高原町長」</t>
        </r>
        <r>
          <rPr>
            <sz val="12"/>
            <color indexed="81"/>
            <rFont val="MS P ゴシック"/>
            <family val="3"/>
            <charset val="128"/>
          </rPr>
          <t>宛てにて申請してください。</t>
        </r>
      </text>
    </comment>
  </commentList>
</comments>
</file>

<file path=xl/sharedStrings.xml><?xml version="1.0" encoding="utf-8"?>
<sst xmlns="http://schemas.openxmlformats.org/spreadsheetml/2006/main" count="4575" uniqueCount="2075">
  <si>
    <t>平成</t>
    <rPh sb="0" eb="2">
      <t>ヘイセイ</t>
    </rPh>
    <phoneticPr fontId="1"/>
  </si>
  <si>
    <t>年</t>
    <rPh sb="0" eb="1">
      <t>ネン</t>
    </rPh>
    <phoneticPr fontId="1"/>
  </si>
  <si>
    <t>月</t>
    <rPh sb="0" eb="1">
      <t>ツキ</t>
    </rPh>
    <phoneticPr fontId="1"/>
  </si>
  <si>
    <t>日</t>
    <rPh sb="0" eb="1">
      <t>ヒ</t>
    </rPh>
    <phoneticPr fontId="1"/>
  </si>
  <si>
    <t>　下記の期間については、消費税法の課税事業者（同法第９条第１項の本文</t>
    <rPh sb="1" eb="3">
      <t>カキ</t>
    </rPh>
    <rPh sb="4" eb="6">
      <t>キカン</t>
    </rPh>
    <rPh sb="12" eb="15">
      <t>ショウヒゼイ</t>
    </rPh>
    <rPh sb="15" eb="16">
      <t>ホウ</t>
    </rPh>
    <rPh sb="17" eb="19">
      <t>カゼイ</t>
    </rPh>
    <rPh sb="19" eb="22">
      <t>ジギョウシャ</t>
    </rPh>
    <rPh sb="23" eb="24">
      <t>ドウ</t>
    </rPh>
    <rPh sb="24" eb="25">
      <t>ホウ</t>
    </rPh>
    <rPh sb="25" eb="26">
      <t>ダイ</t>
    </rPh>
    <rPh sb="27" eb="28">
      <t>ジョウ</t>
    </rPh>
    <rPh sb="28" eb="29">
      <t>ダイ</t>
    </rPh>
    <rPh sb="30" eb="31">
      <t>コウ</t>
    </rPh>
    <rPh sb="32" eb="34">
      <t>ホンブン</t>
    </rPh>
    <phoneticPr fontId="1"/>
  </si>
  <si>
    <t>の規定により消費税を納める義務が免除される事業者でない）となる予定で</t>
    <rPh sb="1" eb="3">
      <t>キテイ</t>
    </rPh>
    <rPh sb="6" eb="9">
      <t>ショウヒゼイ</t>
    </rPh>
    <rPh sb="10" eb="11">
      <t>オサ</t>
    </rPh>
    <rPh sb="13" eb="15">
      <t>ギム</t>
    </rPh>
    <rPh sb="16" eb="18">
      <t>メンジョ</t>
    </rPh>
    <rPh sb="21" eb="24">
      <t>ジギョウシャ</t>
    </rPh>
    <rPh sb="31" eb="33">
      <t>ヨテイ</t>
    </rPh>
    <phoneticPr fontId="1"/>
  </si>
  <si>
    <t>あるので、その旨届け出ます。</t>
    <rPh sb="7" eb="8">
      <t>ムネ</t>
    </rPh>
    <rPh sb="8" eb="9">
      <t>トド</t>
    </rPh>
    <rPh sb="10" eb="11">
      <t>デ</t>
    </rPh>
    <phoneticPr fontId="1"/>
  </si>
  <si>
    <t>記</t>
    <rPh sb="0" eb="1">
      <t>キ</t>
    </rPh>
    <phoneticPr fontId="1"/>
  </si>
  <si>
    <t>課 税 期 間</t>
    <rPh sb="0" eb="1">
      <t>カ</t>
    </rPh>
    <rPh sb="2" eb="3">
      <t>ゼイ</t>
    </rPh>
    <rPh sb="4" eb="5">
      <t>キ</t>
    </rPh>
    <rPh sb="6" eb="7">
      <t>アイダ</t>
    </rPh>
    <phoneticPr fontId="1"/>
  </si>
  <si>
    <t>自</t>
    <rPh sb="0" eb="1">
      <t>ジ</t>
    </rPh>
    <phoneticPr fontId="1"/>
  </si>
  <si>
    <t>至</t>
    <rPh sb="0" eb="1">
      <t>イタ</t>
    </rPh>
    <phoneticPr fontId="1"/>
  </si>
  <si>
    <t>発注者</t>
    <rPh sb="0" eb="3">
      <t>ハッチュウシャ</t>
    </rPh>
    <phoneticPr fontId="2"/>
  </si>
  <si>
    <t>住所</t>
    <rPh sb="0" eb="2">
      <t>ジュウショ</t>
    </rPh>
    <phoneticPr fontId="2"/>
  </si>
  <si>
    <t>商号又は名称</t>
    <rPh sb="0" eb="2">
      <t>ショウゴウ</t>
    </rPh>
    <rPh sb="2" eb="3">
      <t>マタ</t>
    </rPh>
    <rPh sb="4" eb="6">
      <t>メイショウ</t>
    </rPh>
    <phoneticPr fontId="2"/>
  </si>
  <si>
    <t>代表者氏名</t>
    <rPh sb="0" eb="3">
      <t>ダイヒョウシャ</t>
    </rPh>
    <rPh sb="3" eb="5">
      <t>シメイ</t>
    </rPh>
    <phoneticPr fontId="2"/>
  </si>
  <si>
    <t>氏名</t>
    <rPh sb="0" eb="2">
      <t>シメイ</t>
    </rPh>
    <phoneticPr fontId="2"/>
  </si>
  <si>
    <t>１</t>
    <phoneticPr fontId="2"/>
  </si>
  <si>
    <t>自</t>
    <rPh sb="0" eb="1">
      <t>ジ</t>
    </rPh>
    <phoneticPr fontId="2"/>
  </si>
  <si>
    <t>至</t>
    <rPh sb="0" eb="1">
      <t>イタ</t>
    </rPh>
    <phoneticPr fontId="2"/>
  </si>
  <si>
    <t>２</t>
    <phoneticPr fontId="2"/>
  </si>
  <si>
    <t>年</t>
    <rPh sb="0" eb="1">
      <t>ネン</t>
    </rPh>
    <phoneticPr fontId="2"/>
  </si>
  <si>
    <t>月</t>
    <rPh sb="0" eb="1">
      <t>ツキ</t>
    </rPh>
    <phoneticPr fontId="2"/>
  </si>
  <si>
    <t>日</t>
    <rPh sb="0" eb="1">
      <t>ヒ</t>
    </rPh>
    <phoneticPr fontId="2"/>
  </si>
  <si>
    <t>殿</t>
    <rPh sb="0" eb="1">
      <t>トノ</t>
    </rPh>
    <phoneticPr fontId="2"/>
  </si>
  <si>
    <t>一金</t>
    <rPh sb="0" eb="1">
      <t>イチ</t>
    </rPh>
    <rPh sb="1" eb="2">
      <t>キン</t>
    </rPh>
    <phoneticPr fontId="2"/>
  </si>
  <si>
    <t>円</t>
    <rPh sb="0" eb="1">
      <t>エン</t>
    </rPh>
    <phoneticPr fontId="2"/>
  </si>
  <si>
    <t>３</t>
    <phoneticPr fontId="2"/>
  </si>
  <si>
    <t>４</t>
    <phoneticPr fontId="2"/>
  </si>
  <si>
    <t>５</t>
    <phoneticPr fontId="2"/>
  </si>
  <si>
    <t>数量</t>
    <rPh sb="0" eb="2">
      <t>スウリョウ</t>
    </rPh>
    <phoneticPr fontId="2"/>
  </si>
  <si>
    <t>単位</t>
    <rPh sb="0" eb="2">
      <t>タンイ</t>
    </rPh>
    <phoneticPr fontId="2"/>
  </si>
  <si>
    <t>計画工程</t>
    <rPh sb="0" eb="2">
      <t>ケイカク</t>
    </rPh>
    <rPh sb="2" eb="4">
      <t>コウテイ</t>
    </rPh>
    <phoneticPr fontId="1"/>
  </si>
  <si>
    <t>月別</t>
    <rPh sb="0" eb="2">
      <t>ツキベツ</t>
    </rPh>
    <phoneticPr fontId="2"/>
  </si>
  <si>
    <t>日時</t>
    <rPh sb="0" eb="2">
      <t>ニチジ</t>
    </rPh>
    <phoneticPr fontId="2"/>
  </si>
  <si>
    <t>細　　　別</t>
    <rPh sb="0" eb="1">
      <t>サイ</t>
    </rPh>
    <rPh sb="4" eb="5">
      <t>ベツ</t>
    </rPh>
    <phoneticPr fontId="2"/>
  </si>
  <si>
    <t>総合進捗率（％）</t>
    <rPh sb="0" eb="2">
      <t>ソウゴウ</t>
    </rPh>
    <rPh sb="2" eb="4">
      <t>シンチョク</t>
    </rPh>
    <rPh sb="4" eb="5">
      <t>リツ</t>
    </rPh>
    <phoneticPr fontId="2"/>
  </si>
  <si>
    <t>備　　　考</t>
    <rPh sb="0" eb="1">
      <t>ソノオ</t>
    </rPh>
    <rPh sb="4" eb="5">
      <t>コウ</t>
    </rPh>
    <phoneticPr fontId="2"/>
  </si>
  <si>
    <t>宮崎県　高原町</t>
    <rPh sb="0" eb="3">
      <t>ミヤザキケン</t>
    </rPh>
    <rPh sb="4" eb="7">
      <t>タカハルチョウ</t>
    </rPh>
    <phoneticPr fontId="2"/>
  </si>
  <si>
    <t>宮崎県　高原町</t>
    <rPh sb="0" eb="3">
      <t>ミヤザキケン</t>
    </rPh>
    <rPh sb="4" eb="7">
      <t>タカハルチョウ</t>
    </rPh>
    <phoneticPr fontId="1"/>
  </si>
  <si>
    <t>高原町大字</t>
    <rPh sb="0" eb="2">
      <t>タカハル</t>
    </rPh>
    <rPh sb="2" eb="3">
      <t>チョウ</t>
    </rPh>
    <rPh sb="3" eb="5">
      <t>オオアザ</t>
    </rPh>
    <phoneticPr fontId="2"/>
  </si>
  <si>
    <t>Ｈ○○</t>
    <phoneticPr fontId="2"/>
  </si>
  <si>
    <t>○　月</t>
    <rPh sb="2" eb="3">
      <t>ツキ</t>
    </rPh>
    <phoneticPr fontId="2"/>
  </si>
  <si>
    <t>代表者氏名</t>
    <rPh sb="0" eb="3">
      <t>ダイヒョウシャ</t>
    </rPh>
    <rPh sb="3" eb="5">
      <t>シメイ</t>
    </rPh>
    <phoneticPr fontId="1"/>
  </si>
  <si>
    <t>商号又は名称</t>
    <rPh sb="0" eb="2">
      <t>ショウゴウ</t>
    </rPh>
    <rPh sb="2" eb="3">
      <t>マタ</t>
    </rPh>
    <rPh sb="4" eb="6">
      <t>メイショウ</t>
    </rPh>
    <phoneticPr fontId="17"/>
  </si>
  <si>
    <t>住　　　　　所</t>
    <rPh sb="0" eb="1">
      <t>ジュウ</t>
    </rPh>
    <rPh sb="6" eb="7">
      <t>ショ</t>
    </rPh>
    <phoneticPr fontId="17"/>
  </si>
  <si>
    <t>請負者</t>
    <rPh sb="0" eb="2">
      <t>ウケオイ</t>
    </rPh>
    <rPh sb="2" eb="3">
      <t>シャ</t>
    </rPh>
    <phoneticPr fontId="17"/>
  </si>
  <si>
    <t>一金</t>
    <rPh sb="0" eb="1">
      <t>イチ</t>
    </rPh>
    <rPh sb="1" eb="2">
      <t>キン</t>
    </rPh>
    <phoneticPr fontId="1"/>
  </si>
  <si>
    <t>工事場所</t>
    <rPh sb="0" eb="2">
      <t>コウジ</t>
    </rPh>
    <rPh sb="2" eb="4">
      <t>バショ</t>
    </rPh>
    <phoneticPr fontId="17"/>
  </si>
  <si>
    <t>工事名</t>
    <rPh sb="0" eb="2">
      <t>コウジ</t>
    </rPh>
    <rPh sb="2" eb="3">
      <t>メイ</t>
    </rPh>
    <phoneticPr fontId="17"/>
  </si>
  <si>
    <t>円</t>
    <rPh sb="0" eb="1">
      <t>エン</t>
    </rPh>
    <phoneticPr fontId="1"/>
  </si>
  <si>
    <t>拾</t>
    <rPh sb="0" eb="1">
      <t>ジュウ</t>
    </rPh>
    <phoneticPr fontId="1"/>
  </si>
  <si>
    <t>百</t>
    <rPh sb="0" eb="1">
      <t>ヒャク</t>
    </rPh>
    <phoneticPr fontId="1"/>
  </si>
  <si>
    <t>千</t>
    <rPh sb="0" eb="1">
      <t>セン</t>
    </rPh>
    <phoneticPr fontId="1"/>
  </si>
  <si>
    <t>万</t>
    <rPh sb="0" eb="1">
      <t>マン</t>
    </rPh>
    <phoneticPr fontId="1"/>
  </si>
  <si>
    <t>億</t>
    <rPh sb="0" eb="1">
      <t>オク</t>
    </rPh>
    <phoneticPr fontId="1"/>
  </si>
  <si>
    <t>請求金額</t>
    <rPh sb="0" eb="2">
      <t>セイキュウ</t>
    </rPh>
    <rPh sb="2" eb="4">
      <t>キンガク</t>
    </rPh>
    <phoneticPr fontId="17"/>
  </si>
  <si>
    <t>高原町大字</t>
    <rPh sb="0" eb="2">
      <t>タカハル</t>
    </rPh>
    <rPh sb="2" eb="3">
      <t>チョウ</t>
    </rPh>
    <rPh sb="3" eb="5">
      <t>オオアザ</t>
    </rPh>
    <phoneticPr fontId="1"/>
  </si>
  <si>
    <t>　　　　　　　　　　　円</t>
    <rPh sb="11" eb="12">
      <t>エン</t>
    </rPh>
    <phoneticPr fontId="1"/>
  </si>
  <si>
    <t>上記のとおり○○○保証株式会社の保証証書を添えて前払金を請求します。</t>
    <rPh sb="0" eb="2">
      <t>ジョウキ</t>
    </rPh>
    <rPh sb="9" eb="11">
      <t>ホショウ</t>
    </rPh>
    <rPh sb="11" eb="13">
      <t>カブシキ</t>
    </rPh>
    <rPh sb="13" eb="15">
      <t>カイシャ</t>
    </rPh>
    <rPh sb="16" eb="18">
      <t>ホショウ</t>
    </rPh>
    <rPh sb="18" eb="20">
      <t>ショウショ</t>
    </rPh>
    <rPh sb="21" eb="22">
      <t>ソ</t>
    </rPh>
    <rPh sb="24" eb="26">
      <t>マエバラ</t>
    </rPh>
    <rPh sb="26" eb="27">
      <t>キン</t>
    </rPh>
    <rPh sb="28" eb="30">
      <t>セイキュウ</t>
    </rPh>
    <phoneticPr fontId="17"/>
  </si>
  <si>
    <t>様式第４号（約款第９条関係）</t>
    <rPh sb="0" eb="2">
      <t>ヨウシキ</t>
    </rPh>
    <rPh sb="2" eb="3">
      <t>ダイ</t>
    </rPh>
    <rPh sb="4" eb="5">
      <t>ゴウ</t>
    </rPh>
    <rPh sb="6" eb="8">
      <t>ヤッカン</t>
    </rPh>
    <rPh sb="8" eb="9">
      <t>ダイ</t>
    </rPh>
    <rPh sb="10" eb="11">
      <t>ジョウ</t>
    </rPh>
    <rPh sb="11" eb="13">
      <t>カンケイ</t>
    </rPh>
    <phoneticPr fontId="1"/>
  </si>
  <si>
    <t>日</t>
    <rPh sb="0" eb="1">
      <t>ニチ</t>
    </rPh>
    <phoneticPr fontId="1"/>
  </si>
  <si>
    <t>至</t>
    <rPh sb="0" eb="1">
      <t>イタル</t>
    </rPh>
    <phoneticPr fontId="1"/>
  </si>
  <si>
    <t>一金</t>
    <rPh sb="0" eb="2">
      <t>イチキン</t>
    </rPh>
    <phoneticPr fontId="1"/>
  </si>
  <si>
    <t>宮崎県西諸県郡高原町大字西麓８９９番地</t>
    <rPh sb="0" eb="3">
      <t>ミヤザキケン</t>
    </rPh>
    <rPh sb="3" eb="7">
      <t>ニシモロカタグン</t>
    </rPh>
    <rPh sb="7" eb="10">
      <t>タカハルチョウ</t>
    </rPh>
    <rPh sb="10" eb="12">
      <t>オオアザ</t>
    </rPh>
    <rPh sb="12" eb="13">
      <t>ニシ</t>
    </rPh>
    <rPh sb="13" eb="14">
      <t>フモト</t>
    </rPh>
    <rPh sb="17" eb="19">
      <t>バンチ</t>
    </rPh>
    <phoneticPr fontId="1"/>
  </si>
  <si>
    <t>印</t>
    <rPh sb="0" eb="1">
      <t>イン</t>
    </rPh>
    <phoneticPr fontId="1"/>
  </si>
  <si>
    <t>商号又は名称</t>
    <rPh sb="0" eb="2">
      <t>ショウゴウ</t>
    </rPh>
    <rPh sb="2" eb="3">
      <t>マタ</t>
    </rPh>
    <rPh sb="4" eb="6">
      <t>メイショウ</t>
    </rPh>
    <phoneticPr fontId="1"/>
  </si>
  <si>
    <t>殿</t>
    <rPh sb="0" eb="1">
      <t>トノ</t>
    </rPh>
    <phoneticPr fontId="1"/>
  </si>
  <si>
    <t>　</t>
    <phoneticPr fontId="25"/>
  </si>
  <si>
    <t>から</t>
    <phoneticPr fontId="25"/>
  </si>
  <si>
    <t>まで</t>
    <phoneticPr fontId="25"/>
  </si>
  <si>
    <t>延長の理由</t>
  </si>
  <si>
    <t>年</t>
    <rPh sb="0" eb="1">
      <t>ネン</t>
    </rPh>
    <phoneticPr fontId="25"/>
  </si>
  <si>
    <t>月</t>
    <rPh sb="0" eb="1">
      <t>ガツ</t>
    </rPh>
    <phoneticPr fontId="25"/>
  </si>
  <si>
    <t>殿</t>
    <phoneticPr fontId="25"/>
  </si>
  <si>
    <t>西諸県郡高原町大字　　　　　　地内</t>
    <rPh sb="15" eb="16">
      <t>チ</t>
    </rPh>
    <rPh sb="16" eb="17">
      <t>ナイ</t>
    </rPh>
    <phoneticPr fontId="25"/>
  </si>
  <si>
    <t>月</t>
    <rPh sb="0" eb="1">
      <t>ツキ</t>
    </rPh>
    <phoneticPr fontId="23"/>
  </si>
  <si>
    <t>日</t>
    <rPh sb="0" eb="1">
      <t>ニチ</t>
    </rPh>
    <phoneticPr fontId="23"/>
  </si>
  <si>
    <t/>
  </si>
  <si>
    <t>印</t>
    <rPh sb="0" eb="1">
      <t>イン</t>
    </rPh>
    <phoneticPr fontId="23"/>
  </si>
  <si>
    <t>一金</t>
    <rPh sb="0" eb="1">
      <t>イチ</t>
    </rPh>
    <rPh sb="1" eb="2">
      <t>キン</t>
    </rPh>
    <phoneticPr fontId="23"/>
  </si>
  <si>
    <t>円</t>
    <rPh sb="0" eb="1">
      <t>エン</t>
    </rPh>
    <phoneticPr fontId="23"/>
  </si>
  <si>
    <t>請負者</t>
  </si>
  <si>
    <t>住所</t>
    <rPh sb="0" eb="2">
      <t>ジュウショ</t>
    </rPh>
    <phoneticPr fontId="23"/>
  </si>
  <si>
    <t>商号又は名称</t>
    <rPh sb="0" eb="2">
      <t>ショウゴウ</t>
    </rPh>
    <rPh sb="2" eb="3">
      <t>マタ</t>
    </rPh>
    <rPh sb="4" eb="6">
      <t>メイショウ</t>
    </rPh>
    <phoneticPr fontId="23"/>
  </si>
  <si>
    <t>代表者氏名</t>
    <rPh sb="0" eb="3">
      <t>ダイヒョウシャ</t>
    </rPh>
    <rPh sb="3" eb="5">
      <t>シメイ</t>
    </rPh>
    <phoneticPr fontId="23"/>
  </si>
  <si>
    <t>年</t>
    <rPh sb="0" eb="1">
      <t>ネン</t>
    </rPh>
    <phoneticPr fontId="23"/>
  </si>
  <si>
    <t>西諸県郡高原町大字　　　　　　　　地内</t>
    <rPh sb="0" eb="4">
      <t>ニシモロカタグン</t>
    </rPh>
    <rPh sb="4" eb="7">
      <t>タカハルチョウ</t>
    </rPh>
    <rPh sb="7" eb="9">
      <t>オオアザ</t>
    </rPh>
    <rPh sb="17" eb="18">
      <t>チ</t>
    </rPh>
    <rPh sb="18" eb="19">
      <t>ナイ</t>
    </rPh>
    <phoneticPr fontId="23"/>
  </si>
  <si>
    <t>自</t>
    <rPh sb="0" eb="1">
      <t>ジ</t>
    </rPh>
    <phoneticPr fontId="23"/>
  </si>
  <si>
    <t>至</t>
    <rPh sb="0" eb="1">
      <t>イタ</t>
    </rPh>
    <phoneticPr fontId="23"/>
  </si>
  <si>
    <t>印紙</t>
    <rPh sb="0" eb="2">
      <t>インシ</t>
    </rPh>
    <phoneticPr fontId="1"/>
  </si>
  <si>
    <t>十</t>
    <rPh sb="0" eb="1">
      <t>ジュウ</t>
    </rPh>
    <phoneticPr fontId="1"/>
  </si>
  <si>
    <t>うち取引に係る消費税及び地方消費税の額</t>
    <rPh sb="2" eb="4">
      <t>トリヒキ</t>
    </rPh>
    <rPh sb="5" eb="6">
      <t>カカ</t>
    </rPh>
    <rPh sb="7" eb="10">
      <t>ショウヒゼイ</t>
    </rPh>
    <rPh sb="10" eb="11">
      <t>オヨ</t>
    </rPh>
    <rPh sb="12" eb="14">
      <t>チホウ</t>
    </rPh>
    <rPh sb="14" eb="17">
      <t>ショウヒゼイ</t>
    </rPh>
    <rPh sb="18" eb="19">
      <t>ガク</t>
    </rPh>
    <phoneticPr fontId="1"/>
  </si>
  <si>
    <t>契約保証金</t>
    <rPh sb="0" eb="2">
      <t>ケイヤク</t>
    </rPh>
    <rPh sb="2" eb="5">
      <t>ホショウキン</t>
    </rPh>
    <phoneticPr fontId="1"/>
  </si>
  <si>
    <t>発注者</t>
    <rPh sb="0" eb="3">
      <t>ハッチュウシャ</t>
    </rPh>
    <phoneticPr fontId="1"/>
  </si>
  <si>
    <t>高原町長</t>
    <rPh sb="0" eb="2">
      <t>タカハル</t>
    </rPh>
    <rPh sb="2" eb="4">
      <t>チョウチョウ</t>
    </rPh>
    <phoneticPr fontId="1"/>
  </si>
  <si>
    <t>発注者</t>
  </si>
  <si>
    <t>宮崎県　高原町</t>
  </si>
  <si>
    <t>高原町長</t>
  </si>
  <si>
    <t>様式第２号（約款第３条）</t>
    <rPh sb="0" eb="2">
      <t>ヨウシキ</t>
    </rPh>
    <rPh sb="2" eb="3">
      <t>ダイ</t>
    </rPh>
    <rPh sb="4" eb="5">
      <t>ゴウ</t>
    </rPh>
    <rPh sb="6" eb="8">
      <t>ヤッカン</t>
    </rPh>
    <rPh sb="8" eb="9">
      <t>ダイ</t>
    </rPh>
    <rPh sb="10" eb="11">
      <t>ジョウ</t>
    </rPh>
    <phoneticPr fontId="23"/>
  </si>
  <si>
    <t>様式第３号（約款第７条）</t>
    <rPh sb="0" eb="2">
      <t>ヨウシキ</t>
    </rPh>
    <rPh sb="2" eb="3">
      <t>ダイ</t>
    </rPh>
    <rPh sb="4" eb="5">
      <t>ゴウ</t>
    </rPh>
    <rPh sb="6" eb="8">
      <t>ヤッカン</t>
    </rPh>
    <rPh sb="8" eb="9">
      <t>ダイ</t>
    </rPh>
    <rPh sb="10" eb="11">
      <t>ジョウ</t>
    </rPh>
    <phoneticPr fontId="1"/>
  </si>
  <si>
    <t>中止の理由</t>
    <rPh sb="0" eb="2">
      <t>チュウシ</t>
    </rPh>
    <phoneticPr fontId="23"/>
  </si>
  <si>
    <t>　まで中止して下さい。</t>
    <rPh sb="3" eb="5">
      <t>チュウシ</t>
    </rPh>
    <rPh sb="7" eb="8">
      <t>クダ</t>
    </rPh>
    <phoneticPr fontId="23"/>
  </si>
  <si>
    <t>発　注　者</t>
    <rPh sb="0" eb="1">
      <t>ハッ</t>
    </rPh>
    <rPh sb="2" eb="3">
      <t>チュウ</t>
    </rPh>
    <rPh sb="4" eb="5">
      <t>モノ</t>
    </rPh>
    <phoneticPr fontId="23"/>
  </si>
  <si>
    <t>様式第１０号（約款第３１条）</t>
    <rPh sb="0" eb="2">
      <t>ヨウシキ</t>
    </rPh>
    <rPh sb="2" eb="3">
      <t>ダイ</t>
    </rPh>
    <rPh sb="5" eb="6">
      <t>ゴウ</t>
    </rPh>
    <rPh sb="7" eb="9">
      <t>ヤッカン</t>
    </rPh>
    <rPh sb="9" eb="10">
      <t>ダイ</t>
    </rPh>
    <rPh sb="12" eb="13">
      <t>ジョウ</t>
    </rPh>
    <phoneticPr fontId="1"/>
  </si>
  <si>
    <t>口座振替申出表示</t>
    <rPh sb="0" eb="2">
      <t>コウザ</t>
    </rPh>
    <rPh sb="2" eb="4">
      <t>フリカエ</t>
    </rPh>
    <rPh sb="4" eb="6">
      <t>モウシデ</t>
    </rPh>
    <rPh sb="6" eb="8">
      <t>ヒョウジ</t>
    </rPh>
    <phoneticPr fontId="13"/>
  </si>
  <si>
    <t>名　　　称</t>
    <rPh sb="0" eb="1">
      <t>メイ</t>
    </rPh>
    <rPh sb="4" eb="5">
      <t>ショウ</t>
    </rPh>
    <phoneticPr fontId="13"/>
  </si>
  <si>
    <t>預金種類</t>
    <rPh sb="0" eb="2">
      <t>ヨキン</t>
    </rPh>
    <rPh sb="2" eb="4">
      <t>シュルイ</t>
    </rPh>
    <phoneticPr fontId="13"/>
  </si>
  <si>
    <t>口座番号</t>
    <rPh sb="0" eb="2">
      <t>コウザ</t>
    </rPh>
    <rPh sb="2" eb="4">
      <t>バンゴウ</t>
    </rPh>
    <phoneticPr fontId="13"/>
  </si>
  <si>
    <t>口座名義</t>
    <rPh sb="0" eb="2">
      <t>コウザ</t>
    </rPh>
    <rPh sb="2" eb="4">
      <t>メイギ</t>
    </rPh>
    <phoneticPr fontId="13"/>
  </si>
  <si>
    <t>部分払金受領済額内訳</t>
    <rPh sb="0" eb="2">
      <t>ブブン</t>
    </rPh>
    <rPh sb="2" eb="3">
      <t>バラ</t>
    </rPh>
    <rPh sb="3" eb="4">
      <t>キン</t>
    </rPh>
    <rPh sb="4" eb="6">
      <t>ジュリョウ</t>
    </rPh>
    <rPh sb="6" eb="7">
      <t>スミ</t>
    </rPh>
    <rPh sb="7" eb="8">
      <t>ガク</t>
    </rPh>
    <rPh sb="8" eb="10">
      <t>ウチワケ</t>
    </rPh>
    <phoneticPr fontId="23"/>
  </si>
  <si>
    <t>内　　　　訳</t>
    <rPh sb="0" eb="1">
      <t>ウチ</t>
    </rPh>
    <rPh sb="5" eb="6">
      <t>ヤク</t>
    </rPh>
    <phoneticPr fontId="23"/>
  </si>
  <si>
    <t>前　 払 　金</t>
    <rPh sb="0" eb="1">
      <t>マエ</t>
    </rPh>
    <rPh sb="3" eb="4">
      <t>バライ</t>
    </rPh>
    <rPh sb="6" eb="7">
      <t>キン</t>
    </rPh>
    <phoneticPr fontId="23"/>
  </si>
  <si>
    <t>損 害 賠 償
責 　任　 額</t>
    <rPh sb="0" eb="1">
      <t>ソン</t>
    </rPh>
    <rPh sb="2" eb="3">
      <t>ガイ</t>
    </rPh>
    <rPh sb="4" eb="5">
      <t>バイ</t>
    </rPh>
    <rPh sb="6" eb="7">
      <t>ショウ</t>
    </rPh>
    <rPh sb="8" eb="9">
      <t>セキ</t>
    </rPh>
    <rPh sb="11" eb="12">
      <t>ニン</t>
    </rPh>
    <rPh sb="14" eb="15">
      <t>ガク</t>
    </rPh>
    <phoneticPr fontId="23"/>
  </si>
  <si>
    <t>契約保証金</t>
    <rPh sb="0" eb="2">
      <t>ケイヤク</t>
    </rPh>
    <rPh sb="2" eb="5">
      <t>ホショウキン</t>
    </rPh>
    <phoneticPr fontId="23"/>
  </si>
  <si>
    <t>そ の 他 の
金　　　　額</t>
    <rPh sb="4" eb="5">
      <t>タ</t>
    </rPh>
    <rPh sb="8" eb="9">
      <t>キン</t>
    </rPh>
    <rPh sb="13" eb="14">
      <t>ガク</t>
    </rPh>
    <phoneticPr fontId="23"/>
  </si>
  <si>
    <t>差 引 金 額</t>
    <rPh sb="0" eb="1">
      <t>サ</t>
    </rPh>
    <rPh sb="2" eb="3">
      <t>イン</t>
    </rPh>
    <rPh sb="4" eb="5">
      <t>キン</t>
    </rPh>
    <rPh sb="6" eb="7">
      <t>ガク</t>
    </rPh>
    <phoneticPr fontId="23"/>
  </si>
  <si>
    <t>回　数</t>
    <rPh sb="0" eb="1">
      <t>カイ</t>
    </rPh>
    <rPh sb="2" eb="3">
      <t>スウ</t>
    </rPh>
    <phoneticPr fontId="23"/>
  </si>
  <si>
    <t>第１回</t>
    <rPh sb="0" eb="1">
      <t>ダイ</t>
    </rPh>
    <rPh sb="2" eb="3">
      <t>カイ</t>
    </rPh>
    <phoneticPr fontId="23"/>
  </si>
  <si>
    <t>第２回</t>
    <rPh sb="0" eb="1">
      <t>ダイ</t>
    </rPh>
    <rPh sb="2" eb="3">
      <t>カイ</t>
    </rPh>
    <phoneticPr fontId="23"/>
  </si>
  <si>
    <t>金　　　　　　額</t>
    <rPh sb="0" eb="1">
      <t>キン</t>
    </rPh>
    <rPh sb="7" eb="8">
      <t>ガク</t>
    </rPh>
    <phoneticPr fontId="23"/>
  </si>
  <si>
    <t>　　　　上記のとおり、業務が完了しましたので届け出ます。</t>
    <rPh sb="4" eb="6">
      <t>ジョウキ</t>
    </rPh>
    <rPh sb="11" eb="13">
      <t>ギョウム</t>
    </rPh>
    <rPh sb="14" eb="16">
      <t>カンリョウ</t>
    </rPh>
    <rPh sb="22" eb="23">
      <t>トド</t>
    </rPh>
    <rPh sb="24" eb="25">
      <t>デ</t>
    </rPh>
    <phoneticPr fontId="23"/>
  </si>
  <si>
    <t>受注者</t>
    <rPh sb="0" eb="2">
      <t>ジュチュウ</t>
    </rPh>
    <rPh sb="2" eb="3">
      <t>シャ</t>
    </rPh>
    <phoneticPr fontId="23"/>
  </si>
  <si>
    <t>成　果　物　引　渡　申　出　書</t>
    <rPh sb="0" eb="1">
      <t>セイ</t>
    </rPh>
    <rPh sb="2" eb="3">
      <t>ハテ</t>
    </rPh>
    <rPh sb="4" eb="5">
      <t>モノ</t>
    </rPh>
    <rPh sb="6" eb="7">
      <t>イン</t>
    </rPh>
    <rPh sb="8" eb="9">
      <t>ワタル</t>
    </rPh>
    <rPh sb="10" eb="11">
      <t>サル</t>
    </rPh>
    <rPh sb="12" eb="13">
      <t>デ</t>
    </rPh>
    <rPh sb="14" eb="15">
      <t>ショ</t>
    </rPh>
    <phoneticPr fontId="25"/>
  </si>
  <si>
    <t>　　　　上記のとおり、成果物を引き渡したいので申し出ます。</t>
    <rPh sb="4" eb="6">
      <t>ジョウキ</t>
    </rPh>
    <rPh sb="11" eb="14">
      <t>セイカブツ</t>
    </rPh>
    <rPh sb="15" eb="16">
      <t>ヒ</t>
    </rPh>
    <rPh sb="17" eb="18">
      <t>ワタ</t>
    </rPh>
    <rPh sb="23" eb="24">
      <t>モウ</t>
    </rPh>
    <rPh sb="25" eb="26">
      <t>デ</t>
    </rPh>
    <phoneticPr fontId="23"/>
  </si>
  <si>
    <t>引渡人　受注者</t>
    <rPh sb="0" eb="2">
      <t>ヒキワタ</t>
    </rPh>
    <rPh sb="2" eb="3">
      <t>ニン</t>
    </rPh>
    <rPh sb="4" eb="6">
      <t>ジュチュウ</t>
    </rPh>
    <rPh sb="6" eb="7">
      <t>シャ</t>
    </rPh>
    <phoneticPr fontId="23"/>
  </si>
  <si>
    <t>履行期間</t>
    <rPh sb="0" eb="2">
      <t>リコウ</t>
    </rPh>
    <rPh sb="2" eb="4">
      <t>キカン</t>
    </rPh>
    <phoneticPr fontId="17"/>
  </si>
  <si>
    <t>業務委託料</t>
    <rPh sb="0" eb="2">
      <t>ギョウム</t>
    </rPh>
    <rPh sb="2" eb="5">
      <t>イタクリョウ</t>
    </rPh>
    <phoneticPr fontId="17"/>
  </si>
  <si>
    <t>３．確認する事項は次のとおりとする。</t>
    <rPh sb="2" eb="4">
      <t>カクニン</t>
    </rPh>
    <rPh sb="6" eb="8">
      <t>ジコウ</t>
    </rPh>
    <rPh sb="9" eb="10">
      <t>ツギ</t>
    </rPh>
    <phoneticPr fontId="1"/>
  </si>
  <si>
    <t>１．　　契約書に必要な書類及び添付書類のﾁｪｯｸﾘｽﾄ。</t>
    <rPh sb="4" eb="7">
      <t>ケイヤクショ</t>
    </rPh>
    <rPh sb="8" eb="10">
      <t>ヒツヨウ</t>
    </rPh>
    <rPh sb="11" eb="13">
      <t>ショルイ</t>
    </rPh>
    <rPh sb="13" eb="14">
      <t>オヨ</t>
    </rPh>
    <rPh sb="15" eb="17">
      <t>テンプ</t>
    </rPh>
    <rPh sb="17" eb="19">
      <t>ショルイ</t>
    </rPh>
    <phoneticPr fontId="1"/>
  </si>
  <si>
    <t>２．　　１に関する注意事項。</t>
    <rPh sb="6" eb="7">
      <t>カン</t>
    </rPh>
    <rPh sb="9" eb="11">
      <t>チュウイ</t>
    </rPh>
    <rPh sb="11" eb="13">
      <t>ジコウ</t>
    </rPh>
    <phoneticPr fontId="1"/>
  </si>
  <si>
    <t>３．　　袋とじについて。（参考）</t>
    <rPh sb="4" eb="5">
      <t>フクロ</t>
    </rPh>
    <rPh sb="13" eb="15">
      <t>サンコウ</t>
    </rPh>
    <phoneticPr fontId="1"/>
  </si>
  <si>
    <t>◎　必須項目</t>
    <rPh sb="2" eb="4">
      <t>ヒッス</t>
    </rPh>
    <rPh sb="4" eb="6">
      <t>コウモク</t>
    </rPh>
    <phoneticPr fontId="1"/>
  </si>
  <si>
    <t>○　注参照（条件省略できる書類）</t>
    <rPh sb="2" eb="3">
      <t>チュウ</t>
    </rPh>
    <rPh sb="3" eb="5">
      <t>サンショウ</t>
    </rPh>
    <rPh sb="6" eb="8">
      <t>ジョウケン</t>
    </rPh>
    <rPh sb="8" eb="10">
      <t>ショウリャク</t>
    </rPh>
    <rPh sb="13" eb="15">
      <t>ショルイ</t>
    </rPh>
    <phoneticPr fontId="1"/>
  </si>
  <si>
    <t>△　注参照（添付省略できる書類）</t>
    <rPh sb="2" eb="3">
      <t>チュウ</t>
    </rPh>
    <rPh sb="3" eb="5">
      <t>サンショウ</t>
    </rPh>
    <rPh sb="6" eb="8">
      <t>テンプ</t>
    </rPh>
    <rPh sb="8" eb="10">
      <t>ショウリャク</t>
    </rPh>
    <rPh sb="13" eb="15">
      <t>ショルイ</t>
    </rPh>
    <phoneticPr fontId="1"/>
  </si>
  <si>
    <t>順</t>
    <rPh sb="0" eb="1">
      <t>ジュン</t>
    </rPh>
    <phoneticPr fontId="1"/>
  </si>
  <si>
    <t>契約に綴じる書類</t>
    <rPh sb="0" eb="2">
      <t>ケイヤク</t>
    </rPh>
    <rPh sb="3" eb="4">
      <t>ト</t>
    </rPh>
    <rPh sb="6" eb="8">
      <t>ショルイ</t>
    </rPh>
    <phoneticPr fontId="1"/>
  </si>
  <si>
    <t>書類準備者</t>
    <rPh sb="0" eb="2">
      <t>ショルイ</t>
    </rPh>
    <rPh sb="2" eb="4">
      <t>ジュンビ</t>
    </rPh>
    <rPh sb="4" eb="5">
      <t>モノ</t>
    </rPh>
    <phoneticPr fontId="1"/>
  </si>
  <si>
    <t>契　約　書　類</t>
    <rPh sb="0" eb="1">
      <t>チギリ</t>
    </rPh>
    <rPh sb="2" eb="3">
      <t>ヤク</t>
    </rPh>
    <rPh sb="4" eb="5">
      <t>ショ</t>
    </rPh>
    <rPh sb="6" eb="7">
      <t>タグイ</t>
    </rPh>
    <phoneticPr fontId="1"/>
  </si>
  <si>
    <t>当　初</t>
    <rPh sb="0" eb="1">
      <t>トウ</t>
    </rPh>
    <rPh sb="2" eb="3">
      <t>ショ</t>
    </rPh>
    <phoneticPr fontId="1"/>
  </si>
  <si>
    <t>変　更</t>
    <rPh sb="0" eb="1">
      <t>ヘン</t>
    </rPh>
    <rPh sb="2" eb="3">
      <t>サラ</t>
    </rPh>
    <phoneticPr fontId="1"/>
  </si>
  <si>
    <t>番</t>
    <rPh sb="0" eb="1">
      <t>バン</t>
    </rPh>
    <phoneticPr fontId="1"/>
  </si>
  <si>
    <t>※２</t>
  </si>
  <si>
    <t>3-2</t>
  </si>
  <si>
    <t>共通仕様書</t>
    <rPh sb="0" eb="2">
      <t>キョウツウ</t>
    </rPh>
    <rPh sb="2" eb="5">
      <t>シヨウショ</t>
    </rPh>
    <phoneticPr fontId="1"/>
  </si>
  <si>
    <t>※５</t>
  </si>
  <si>
    <t>背表紙</t>
    <rPh sb="0" eb="3">
      <t>セビョウシ</t>
    </rPh>
    <phoneticPr fontId="1"/>
  </si>
  <si>
    <t>※８</t>
  </si>
  <si>
    <t>添付を要する書類</t>
    <rPh sb="0" eb="2">
      <t>テンプ</t>
    </rPh>
    <rPh sb="3" eb="4">
      <t>ヨウ</t>
    </rPh>
    <rPh sb="6" eb="8">
      <t>ショルイ</t>
    </rPh>
    <phoneticPr fontId="1"/>
  </si>
  <si>
    <t>添　付　書　類</t>
    <rPh sb="0" eb="1">
      <t>テン</t>
    </rPh>
    <rPh sb="2" eb="3">
      <t>ヅケ</t>
    </rPh>
    <rPh sb="4" eb="5">
      <t>ショ</t>
    </rPh>
    <rPh sb="6" eb="7">
      <t>タグイ</t>
    </rPh>
    <phoneticPr fontId="1"/>
  </si>
  <si>
    <t>履行保証保険証券</t>
    <rPh sb="0" eb="2">
      <t>リコウ</t>
    </rPh>
    <rPh sb="2" eb="4">
      <t>ホショウ</t>
    </rPh>
    <rPh sb="4" eb="6">
      <t>ホケン</t>
    </rPh>
    <rPh sb="6" eb="8">
      <t>ショウケン</t>
    </rPh>
    <phoneticPr fontId="1"/>
  </si>
  <si>
    <t>工程表（ﾊﾞｰチャート）</t>
    <rPh sb="0" eb="2">
      <t>コウテイ</t>
    </rPh>
    <rPh sb="2" eb="3">
      <t>ヒョウ</t>
    </rPh>
    <phoneticPr fontId="1"/>
  </si>
  <si>
    <t>工程表（ﾊﾞｰチャート）変更</t>
    <rPh sb="0" eb="2">
      <t>コウテイ</t>
    </rPh>
    <rPh sb="2" eb="3">
      <t>ヒョウ</t>
    </rPh>
    <rPh sb="12" eb="14">
      <t>ヘンコウ</t>
    </rPh>
    <phoneticPr fontId="1"/>
  </si>
  <si>
    <t>※１１</t>
  </si>
  <si>
    <t>課税証明書</t>
    <rPh sb="0" eb="2">
      <t>カゼイ</t>
    </rPh>
    <rPh sb="2" eb="5">
      <t>ショウメイショ</t>
    </rPh>
    <phoneticPr fontId="1"/>
  </si>
  <si>
    <t>変更契約時に適用。</t>
    <rPh sb="0" eb="2">
      <t>ヘンコウ</t>
    </rPh>
    <rPh sb="2" eb="4">
      <t>ケイヤク</t>
    </rPh>
    <rPh sb="4" eb="5">
      <t>ジ</t>
    </rPh>
    <rPh sb="6" eb="8">
      <t>テキヨウ</t>
    </rPh>
    <phoneticPr fontId="1"/>
  </si>
  <si>
    <t>※４</t>
  </si>
  <si>
    <t>普通紙程度とする。（上質、再生紙は問わない。）</t>
    <rPh sb="0" eb="2">
      <t>フツウ</t>
    </rPh>
    <rPh sb="2" eb="3">
      <t>カミ</t>
    </rPh>
    <rPh sb="3" eb="5">
      <t>テイド</t>
    </rPh>
    <rPh sb="10" eb="12">
      <t>ジョウシツ</t>
    </rPh>
    <rPh sb="13" eb="15">
      <t>サイセイ</t>
    </rPh>
    <rPh sb="15" eb="16">
      <t>カミ</t>
    </rPh>
    <rPh sb="17" eb="18">
      <t>ト</t>
    </rPh>
    <phoneticPr fontId="1"/>
  </si>
  <si>
    <t>※９</t>
  </si>
  <si>
    <t>※１０</t>
  </si>
  <si>
    <t>ﾊﾞｰチャートで可。（なお、実施工程表は請負金額「２千万円以下」ﾊﾞｰﾁｬｰﾄその他はﾈｯﾄﾜｰｸ方式を基本と</t>
    <rPh sb="8" eb="9">
      <t>カ</t>
    </rPh>
    <rPh sb="14" eb="16">
      <t>ジッシ</t>
    </rPh>
    <rPh sb="16" eb="18">
      <t>コウテイ</t>
    </rPh>
    <rPh sb="18" eb="19">
      <t>ヒョウ</t>
    </rPh>
    <rPh sb="20" eb="22">
      <t>ウケオイ</t>
    </rPh>
    <rPh sb="22" eb="24">
      <t>キンガク</t>
    </rPh>
    <rPh sb="26" eb="29">
      <t>センマンエン</t>
    </rPh>
    <rPh sb="29" eb="31">
      <t>イカ</t>
    </rPh>
    <rPh sb="41" eb="42">
      <t>ホカ</t>
    </rPh>
    <rPh sb="49" eb="51">
      <t>ホウシキ</t>
    </rPh>
    <rPh sb="52" eb="54">
      <t>キホン</t>
    </rPh>
    <phoneticPr fontId="1"/>
  </si>
  <si>
    <t>する。）現場状況により監督員と協議すること。</t>
    <rPh sb="4" eb="6">
      <t>ゲンバ</t>
    </rPh>
    <rPh sb="6" eb="8">
      <t>ジョウキョウ</t>
    </rPh>
    <rPh sb="11" eb="14">
      <t>カントクイン</t>
    </rPh>
    <rPh sb="15" eb="17">
      <t>キョウギ</t>
    </rPh>
    <phoneticPr fontId="1"/>
  </si>
  <si>
    <t>変更契約の場合。当初を黒書、変更を赤書とする。</t>
    <rPh sb="0" eb="2">
      <t>ヘンコウ</t>
    </rPh>
    <rPh sb="2" eb="4">
      <t>ケイヤク</t>
    </rPh>
    <rPh sb="5" eb="7">
      <t>バアイ</t>
    </rPh>
    <rPh sb="8" eb="10">
      <t>トウショ</t>
    </rPh>
    <rPh sb="11" eb="12">
      <t>クロ</t>
    </rPh>
    <rPh sb="12" eb="13">
      <t>カ</t>
    </rPh>
    <rPh sb="14" eb="16">
      <t>ヘンコウ</t>
    </rPh>
    <rPh sb="17" eb="18">
      <t>アカ</t>
    </rPh>
    <rPh sb="18" eb="19">
      <t>カ</t>
    </rPh>
    <phoneticPr fontId="1"/>
  </si>
  <si>
    <t>※１２</t>
  </si>
  <si>
    <t>※１３</t>
  </si>
  <si>
    <t>（１）契約書類。</t>
    <rPh sb="3" eb="5">
      <t>ケイヤク</t>
    </rPh>
    <rPh sb="5" eb="7">
      <t>ショルイ</t>
    </rPh>
    <phoneticPr fontId="1"/>
  </si>
  <si>
    <t>（２）添付書類。</t>
    <rPh sb="3" eb="5">
      <t>テンプ</t>
    </rPh>
    <rPh sb="5" eb="7">
      <t>ショルイ</t>
    </rPh>
    <phoneticPr fontId="1"/>
  </si>
  <si>
    <t>※背表紙は普通紙程度とする。</t>
    <rPh sb="1" eb="4">
      <t>セビョウシ</t>
    </rPh>
    <rPh sb="5" eb="8">
      <t>フツウシ</t>
    </rPh>
    <rPh sb="8" eb="10">
      <t>テイド</t>
    </rPh>
    <phoneticPr fontId="1"/>
  </si>
  <si>
    <t>袋とじ例</t>
    <rPh sb="0" eb="1">
      <t>フクロ</t>
    </rPh>
    <rPh sb="3" eb="4">
      <t>レイ</t>
    </rPh>
    <phoneticPr fontId="1"/>
  </si>
  <si>
    <t>紙を１枚あてる。</t>
    <rPh sb="0" eb="1">
      <t>カミ</t>
    </rPh>
    <rPh sb="3" eb="4">
      <t>マイ</t>
    </rPh>
    <phoneticPr fontId="1"/>
  </si>
  <si>
    <t>背表紙をあてる。</t>
    <rPh sb="0" eb="3">
      <t>セビョウシ</t>
    </rPh>
    <phoneticPr fontId="1"/>
  </si>
  <si>
    <t>こより又はﾎｯﾁｷｽで止める。</t>
    <rPh sb="3" eb="4">
      <t>マタ</t>
    </rPh>
    <rPh sb="11" eb="12">
      <t>ト</t>
    </rPh>
    <phoneticPr fontId="1"/>
  </si>
  <si>
    <t>折り曲げる。（不要な部分は切り取る。）</t>
    <rPh sb="0" eb="1">
      <t>オ</t>
    </rPh>
    <rPh sb="2" eb="3">
      <t>マ</t>
    </rPh>
    <rPh sb="7" eb="9">
      <t>フヨウ</t>
    </rPh>
    <rPh sb="10" eb="12">
      <t>ブブン</t>
    </rPh>
    <rPh sb="13" eb="14">
      <t>キ</t>
    </rPh>
    <rPh sb="15" eb="16">
      <t>ト</t>
    </rPh>
    <phoneticPr fontId="1"/>
  </si>
  <si>
    <t>こより又はﾎｯﾁｷｽが隠れる。</t>
    <rPh sb="3" eb="4">
      <t>マタ</t>
    </rPh>
    <rPh sb="11" eb="12">
      <t>カク</t>
    </rPh>
    <phoneticPr fontId="1"/>
  </si>
  <si>
    <t>様式第１号または</t>
    <rPh sb="0" eb="2">
      <t>ヨウシキ</t>
    </rPh>
    <rPh sb="2" eb="3">
      <t>ダイ</t>
    </rPh>
    <rPh sb="4" eb="5">
      <t>ゴウ</t>
    </rPh>
    <phoneticPr fontId="1"/>
  </si>
  <si>
    <t>様式第１号の２</t>
    <rPh sb="0" eb="2">
      <t>ヨウシキ</t>
    </rPh>
    <rPh sb="2" eb="3">
      <t>ダイ</t>
    </rPh>
    <rPh sb="4" eb="5">
      <t>ゴウ</t>
    </rPh>
    <phoneticPr fontId="1"/>
  </si>
  <si>
    <t>契約書</t>
    <rPh sb="0" eb="3">
      <t>ケイヤクショ</t>
    </rPh>
    <phoneticPr fontId="1"/>
  </si>
  <si>
    <t>完成</t>
    <rPh sb="0" eb="2">
      <t>カンセイ</t>
    </rPh>
    <phoneticPr fontId="1"/>
  </si>
  <si>
    <t>（表）</t>
    <rPh sb="1" eb="2">
      <t>オモテ</t>
    </rPh>
    <phoneticPr fontId="1"/>
  </si>
  <si>
    <t>（裏）</t>
    <rPh sb="1" eb="2">
      <t>ウラ</t>
    </rPh>
    <phoneticPr fontId="1"/>
  </si>
  <si>
    <t>こより又はﾎｯﾁｷｽの裏がのり付けされる。</t>
    <rPh sb="3" eb="4">
      <t>マタ</t>
    </rPh>
    <rPh sb="11" eb="12">
      <t>ウラ</t>
    </rPh>
    <rPh sb="15" eb="16">
      <t>ツ</t>
    </rPh>
    <phoneticPr fontId="1"/>
  </si>
  <si>
    <t>裏返す。</t>
    <rPh sb="0" eb="2">
      <t>ウラガエ</t>
    </rPh>
    <phoneticPr fontId="1"/>
  </si>
  <si>
    <t>公印</t>
    <rPh sb="0" eb="1">
      <t>コウ</t>
    </rPh>
    <rPh sb="1" eb="2">
      <t>イン</t>
    </rPh>
    <phoneticPr fontId="1"/>
  </si>
  <si>
    <t>会社印</t>
    <rPh sb="0" eb="2">
      <t>カイシャ</t>
    </rPh>
    <rPh sb="2" eb="3">
      <t>イン</t>
    </rPh>
    <phoneticPr fontId="1"/>
  </si>
  <si>
    <t>折り曲げて貼り付ける。</t>
    <rPh sb="0" eb="1">
      <t>オ</t>
    </rPh>
    <rPh sb="2" eb="3">
      <t>マ</t>
    </rPh>
    <rPh sb="5" eb="6">
      <t>ハ</t>
    </rPh>
    <rPh sb="7" eb="8">
      <t>ツ</t>
    </rPh>
    <phoneticPr fontId="1"/>
  </si>
  <si>
    <t>２．発注者は、受託者より提出された書類の項目にチェックを行い、書類の確認を行うものとする。</t>
    <rPh sb="2" eb="5">
      <t>ハッチュウシャ</t>
    </rPh>
    <rPh sb="7" eb="9">
      <t>ジュタク</t>
    </rPh>
    <rPh sb="9" eb="10">
      <t>シャ</t>
    </rPh>
    <rPh sb="12" eb="14">
      <t>テイシュツ</t>
    </rPh>
    <rPh sb="17" eb="19">
      <t>ショルイ</t>
    </rPh>
    <rPh sb="20" eb="22">
      <t>コウモク</t>
    </rPh>
    <rPh sb="28" eb="29">
      <t>オコナ</t>
    </rPh>
    <rPh sb="31" eb="33">
      <t>ショルイ</t>
    </rPh>
    <rPh sb="34" eb="36">
      <t>カクニン</t>
    </rPh>
    <rPh sb="37" eb="38">
      <t>オコナ</t>
    </rPh>
    <phoneticPr fontId="1"/>
  </si>
  <si>
    <t>４．提出部数は２部とする。なお、添付書類は１部で可。</t>
    <rPh sb="2" eb="4">
      <t>テイシュツ</t>
    </rPh>
    <rPh sb="4" eb="6">
      <t>ブスウ</t>
    </rPh>
    <rPh sb="8" eb="9">
      <t>ブ</t>
    </rPh>
    <rPh sb="16" eb="18">
      <t>テンプ</t>
    </rPh>
    <rPh sb="18" eb="20">
      <t>ショルイ</t>
    </rPh>
    <rPh sb="22" eb="23">
      <t>ブ</t>
    </rPh>
    <rPh sb="24" eb="25">
      <t>カ</t>
    </rPh>
    <phoneticPr fontId="1"/>
  </si>
  <si>
    <t>受託者</t>
    <rPh sb="0" eb="2">
      <t>ジュタク</t>
    </rPh>
    <rPh sb="2" eb="3">
      <t>モノ</t>
    </rPh>
    <phoneticPr fontId="1"/>
  </si>
  <si>
    <t>委託契約書（別記）</t>
    <rPh sb="0" eb="2">
      <t>イタク</t>
    </rPh>
    <rPh sb="2" eb="4">
      <t>ケイヤク</t>
    </rPh>
    <rPh sb="4" eb="5">
      <t>ショ</t>
    </rPh>
    <rPh sb="6" eb="8">
      <t>ベッキ</t>
    </rPh>
    <phoneticPr fontId="1"/>
  </si>
  <si>
    <t>　　　　　　〃変更(別記）</t>
    <rPh sb="7" eb="9">
      <t>ヘンコウ</t>
    </rPh>
    <rPh sb="10" eb="12">
      <t>ベッキ</t>
    </rPh>
    <phoneticPr fontId="1"/>
  </si>
  <si>
    <t>履歴書（管理技術者）</t>
    <rPh sb="0" eb="3">
      <t>リレキショ</t>
    </rPh>
    <rPh sb="4" eb="6">
      <t>カンリ</t>
    </rPh>
    <rPh sb="6" eb="9">
      <t>ギジュツシャ</t>
    </rPh>
    <phoneticPr fontId="1"/>
  </si>
  <si>
    <t>履歴書（管理技術者）変更</t>
    <rPh sb="0" eb="3">
      <t>リレキショ</t>
    </rPh>
    <rPh sb="4" eb="6">
      <t>カンリ</t>
    </rPh>
    <rPh sb="6" eb="9">
      <t>ギジュツシャ</t>
    </rPh>
    <rPh sb="10" eb="12">
      <t>ヘンコウ</t>
    </rPh>
    <phoneticPr fontId="1"/>
  </si>
  <si>
    <t>仕様書は発注者が作成。（特定の定めのない場合は省略できる。）</t>
    <rPh sb="0" eb="3">
      <t>シヨウショ</t>
    </rPh>
    <rPh sb="4" eb="7">
      <t>ハッチュウシャ</t>
    </rPh>
    <rPh sb="8" eb="10">
      <t>サクセイ</t>
    </rPh>
    <rPh sb="12" eb="14">
      <t>トクテイ</t>
    </rPh>
    <rPh sb="15" eb="16">
      <t>サダ</t>
    </rPh>
    <rPh sb="20" eb="22">
      <t>バアイ</t>
    </rPh>
    <rPh sb="23" eb="25">
      <t>ショウリャク</t>
    </rPh>
    <phoneticPr fontId="1"/>
  </si>
  <si>
    <t>発注者より定めのある場合。仕様書は発注者が作成。</t>
    <rPh sb="0" eb="3">
      <t>ハッチュウシャ</t>
    </rPh>
    <rPh sb="5" eb="6">
      <t>サダ</t>
    </rPh>
    <rPh sb="10" eb="12">
      <t>バアイ</t>
    </rPh>
    <rPh sb="13" eb="16">
      <t>シヨウショ</t>
    </rPh>
    <rPh sb="17" eb="20">
      <t>ハッチュウシャ</t>
    </rPh>
    <rPh sb="21" eb="23">
      <t>サクセイ</t>
    </rPh>
    <phoneticPr fontId="1"/>
  </si>
  <si>
    <t>契約書を袋とじ後、その後ろに「添付」とする。</t>
    <rPh sb="0" eb="3">
      <t>ケイヤクショ</t>
    </rPh>
    <rPh sb="4" eb="5">
      <t>フクロ</t>
    </rPh>
    <rPh sb="7" eb="8">
      <t>ゴ</t>
    </rPh>
    <rPh sb="11" eb="12">
      <t>ウシ</t>
    </rPh>
    <rPh sb="15" eb="17">
      <t>テンプ</t>
    </rPh>
    <phoneticPr fontId="1"/>
  </si>
  <si>
    <t>管理技術者が変更になった場合は速やかに変更届を提出。</t>
    <rPh sb="0" eb="2">
      <t>カンリ</t>
    </rPh>
    <rPh sb="2" eb="4">
      <t>ギジュツ</t>
    </rPh>
    <rPh sb="4" eb="5">
      <t>シャ</t>
    </rPh>
    <rPh sb="6" eb="8">
      <t>ヘンコウ</t>
    </rPh>
    <rPh sb="12" eb="14">
      <t>バアイ</t>
    </rPh>
    <rPh sb="15" eb="16">
      <t>スミ</t>
    </rPh>
    <rPh sb="19" eb="21">
      <t>ヘンコウ</t>
    </rPh>
    <rPh sb="21" eb="22">
      <t>トド</t>
    </rPh>
    <rPh sb="23" eb="25">
      <t>テイシュツ</t>
    </rPh>
    <phoneticPr fontId="1"/>
  </si>
  <si>
    <t xml:space="preserve">   のりをつける。</t>
    <phoneticPr fontId="1"/>
  </si>
  <si>
    <t>契 約 保 証 金 還 付 請 求 書</t>
    <rPh sb="0" eb="1">
      <t>チギリ</t>
    </rPh>
    <rPh sb="2" eb="3">
      <t>ヤク</t>
    </rPh>
    <rPh sb="4" eb="5">
      <t>ホ</t>
    </rPh>
    <rPh sb="6" eb="7">
      <t>アカシ</t>
    </rPh>
    <rPh sb="8" eb="9">
      <t>キン</t>
    </rPh>
    <rPh sb="10" eb="11">
      <t>カン</t>
    </rPh>
    <rPh sb="12" eb="13">
      <t>ツキ</t>
    </rPh>
    <rPh sb="14" eb="15">
      <t>ショウ</t>
    </rPh>
    <rPh sb="16" eb="17">
      <t>モトム</t>
    </rPh>
    <rPh sb="18" eb="19">
      <t>ショ</t>
    </rPh>
    <phoneticPr fontId="17"/>
  </si>
  <si>
    <t>工期</t>
    <rPh sb="0" eb="1">
      <t>コウ</t>
    </rPh>
    <rPh sb="1" eb="2">
      <t>キ</t>
    </rPh>
    <phoneticPr fontId="17"/>
  </si>
  <si>
    <t>引渡日</t>
    <rPh sb="0" eb="1">
      <t>ヒ</t>
    </rPh>
    <rPh sb="1" eb="2">
      <t>ワタ</t>
    </rPh>
    <rPh sb="2" eb="3">
      <t>ビ</t>
    </rPh>
    <phoneticPr fontId="17"/>
  </si>
  <si>
    <t>契約保証金</t>
    <rPh sb="0" eb="2">
      <t>ケイヤク</t>
    </rPh>
    <rPh sb="2" eb="5">
      <t>ホショウキン</t>
    </rPh>
    <phoneticPr fontId="31"/>
  </si>
  <si>
    <t>上記工事の完成検査及び引渡しを終了しましたので、契約保証金を請求します。</t>
    <rPh sb="0" eb="2">
      <t>ジョウキ</t>
    </rPh>
    <rPh sb="2" eb="4">
      <t>コウジ</t>
    </rPh>
    <rPh sb="5" eb="7">
      <t>カンセイ</t>
    </rPh>
    <rPh sb="7" eb="9">
      <t>ケンサ</t>
    </rPh>
    <rPh sb="9" eb="10">
      <t>オヨ</t>
    </rPh>
    <rPh sb="11" eb="12">
      <t>ヒ</t>
    </rPh>
    <rPh sb="12" eb="13">
      <t>ワタ</t>
    </rPh>
    <rPh sb="15" eb="17">
      <t>シュウリョウ</t>
    </rPh>
    <rPh sb="24" eb="26">
      <t>ケイヤク</t>
    </rPh>
    <rPh sb="26" eb="29">
      <t>ホショウキン</t>
    </rPh>
    <rPh sb="30" eb="32">
      <t>セイキュウ</t>
    </rPh>
    <phoneticPr fontId="17"/>
  </si>
  <si>
    <t>リスト</t>
    <phoneticPr fontId="29"/>
  </si>
  <si>
    <t>履行期間</t>
    <rPh sb="0" eb="2">
      <t>リコウ</t>
    </rPh>
    <rPh sb="2" eb="4">
      <t>キカン</t>
    </rPh>
    <phoneticPr fontId="25"/>
  </si>
  <si>
    <t>委託(設計業務・一般)契約書作成について</t>
    <rPh sb="0" eb="2">
      <t>イタク</t>
    </rPh>
    <rPh sb="3" eb="5">
      <t>セッケイ</t>
    </rPh>
    <rPh sb="5" eb="7">
      <t>ギョウム</t>
    </rPh>
    <rPh sb="8" eb="10">
      <t>イッパン</t>
    </rPh>
    <rPh sb="11" eb="13">
      <t>ケイヤク</t>
    </rPh>
    <rPh sb="13" eb="14">
      <t>ショ</t>
    </rPh>
    <rPh sb="14" eb="16">
      <t>サクセイ</t>
    </rPh>
    <phoneticPr fontId="1"/>
  </si>
  <si>
    <t>1-1</t>
    <phoneticPr fontId="1"/>
  </si>
  <si>
    <t>※１</t>
    <phoneticPr fontId="1"/>
  </si>
  <si>
    <t>◎</t>
    <phoneticPr fontId="1"/>
  </si>
  <si>
    <t>1-2</t>
    <phoneticPr fontId="1"/>
  </si>
  <si>
    <t>委託契約約款（設計業務等委託契約書の場合）</t>
    <rPh sb="0" eb="2">
      <t>イタク</t>
    </rPh>
    <rPh sb="2" eb="4">
      <t>ケイヤク</t>
    </rPh>
    <rPh sb="4" eb="6">
      <t>ヤッカン</t>
    </rPh>
    <rPh sb="7" eb="9">
      <t>セッケイ</t>
    </rPh>
    <rPh sb="9" eb="11">
      <t>ギョウム</t>
    </rPh>
    <rPh sb="11" eb="12">
      <t>トウ</t>
    </rPh>
    <rPh sb="12" eb="14">
      <t>イタク</t>
    </rPh>
    <rPh sb="14" eb="17">
      <t>ケイヤクショ</t>
    </rPh>
    <rPh sb="18" eb="20">
      <t>バアイ</t>
    </rPh>
    <phoneticPr fontId="1"/>
  </si>
  <si>
    <t>○</t>
    <phoneticPr fontId="1"/>
  </si>
  <si>
    <t>3-1</t>
    <phoneticPr fontId="1"/>
  </si>
  <si>
    <t>特記仕様書（仕様書）</t>
    <rPh sb="0" eb="2">
      <t>トッキ</t>
    </rPh>
    <rPh sb="2" eb="5">
      <t>シヨウショ</t>
    </rPh>
    <rPh sb="6" eb="9">
      <t>シヨウショ</t>
    </rPh>
    <phoneticPr fontId="1"/>
  </si>
  <si>
    <t>※４</t>
    <phoneticPr fontId="1"/>
  </si>
  <si>
    <t>△</t>
    <phoneticPr fontId="1"/>
  </si>
  <si>
    <t>設計書（単価抜き）設計業務等委託契約書の場合</t>
    <rPh sb="0" eb="2">
      <t>セッケイ</t>
    </rPh>
    <rPh sb="2" eb="3">
      <t>ショ</t>
    </rPh>
    <rPh sb="4" eb="6">
      <t>タンカ</t>
    </rPh>
    <rPh sb="6" eb="7">
      <t>ヌ</t>
    </rPh>
    <rPh sb="9" eb="11">
      <t>セッケイ</t>
    </rPh>
    <rPh sb="11" eb="13">
      <t>ギョウム</t>
    </rPh>
    <rPh sb="13" eb="14">
      <t>トウ</t>
    </rPh>
    <rPh sb="14" eb="16">
      <t>イタク</t>
    </rPh>
    <rPh sb="16" eb="19">
      <t>ケイヤクショ</t>
    </rPh>
    <rPh sb="20" eb="22">
      <t>バアイ</t>
    </rPh>
    <phoneticPr fontId="1"/>
  </si>
  <si>
    <t>6</t>
    <phoneticPr fontId="1"/>
  </si>
  <si>
    <t>※９</t>
    <phoneticPr fontId="1"/>
  </si>
  <si>
    <t>2</t>
    <phoneticPr fontId="1"/>
  </si>
  <si>
    <t>※１０</t>
    <phoneticPr fontId="1"/>
  </si>
  <si>
    <t>2-1</t>
    <phoneticPr fontId="1"/>
  </si>
  <si>
    <t>3</t>
    <phoneticPr fontId="1"/>
  </si>
  <si>
    <t>※１２</t>
    <phoneticPr fontId="1"/>
  </si>
  <si>
    <t>4</t>
    <phoneticPr fontId="1"/>
  </si>
  <si>
    <t>※１３</t>
    <phoneticPr fontId="1"/>
  </si>
  <si>
    <t>２　注意事項（※１～１３）</t>
    <rPh sb="2" eb="4">
      <t>チュウイ</t>
    </rPh>
    <rPh sb="4" eb="6">
      <t>ジコウ</t>
    </rPh>
    <phoneticPr fontId="1"/>
  </si>
  <si>
    <t>設計業務等委託契約の場合と一般業務委託の場合により契約書の作成が異なります。</t>
    <rPh sb="10" eb="12">
      <t>バアイ</t>
    </rPh>
    <rPh sb="13" eb="15">
      <t>イッパン</t>
    </rPh>
    <rPh sb="15" eb="17">
      <t>ギョウム</t>
    </rPh>
    <rPh sb="17" eb="19">
      <t>イタク</t>
    </rPh>
    <rPh sb="20" eb="22">
      <t>バアイ</t>
    </rPh>
    <rPh sb="25" eb="27">
      <t>ケイヤク</t>
    </rPh>
    <rPh sb="27" eb="28">
      <t>ショ</t>
    </rPh>
    <rPh sb="29" eb="31">
      <t>サクセイ</t>
    </rPh>
    <rPh sb="32" eb="33">
      <t>コト</t>
    </rPh>
    <phoneticPr fontId="1"/>
  </si>
  <si>
    <t>※２</t>
    <phoneticPr fontId="1"/>
  </si>
  <si>
    <t>１．○の項目は該当欄（発注者・受託者）が準備する項目であり、受託者はこの控えを保管し、書類の適正な</t>
    <rPh sb="4" eb="6">
      <t>コウモク</t>
    </rPh>
    <rPh sb="7" eb="9">
      <t>ガイトウ</t>
    </rPh>
    <rPh sb="9" eb="10">
      <t>ラン</t>
    </rPh>
    <rPh sb="11" eb="14">
      <t>ハッチュウシャ</t>
    </rPh>
    <rPh sb="15" eb="17">
      <t>ジュタク</t>
    </rPh>
    <rPh sb="17" eb="18">
      <t>シャ</t>
    </rPh>
    <rPh sb="20" eb="22">
      <t>ジュンビ</t>
    </rPh>
    <rPh sb="24" eb="26">
      <t>コウモク</t>
    </rPh>
    <rPh sb="30" eb="32">
      <t>ジュタク</t>
    </rPh>
    <rPh sb="32" eb="33">
      <t>シャ</t>
    </rPh>
    <rPh sb="36" eb="37">
      <t>ヒカ</t>
    </rPh>
    <rPh sb="39" eb="41">
      <t>ホカン</t>
    </rPh>
    <rPh sb="43" eb="45">
      <t>ショルイ</t>
    </rPh>
    <rPh sb="46" eb="48">
      <t>テキセイ</t>
    </rPh>
    <phoneticPr fontId="1"/>
  </si>
  <si>
    <t>提出を確認するものとする。</t>
    <rPh sb="3" eb="5">
      <t>カクニン</t>
    </rPh>
    <phoneticPr fontId="1"/>
  </si>
  <si>
    <t>※１　設計業務等委託契約の場合</t>
    <rPh sb="3" eb="5">
      <t>セッケイ</t>
    </rPh>
    <rPh sb="5" eb="7">
      <t>ギョウム</t>
    </rPh>
    <rPh sb="7" eb="8">
      <t>トウ</t>
    </rPh>
    <rPh sb="8" eb="10">
      <t>イタク</t>
    </rPh>
    <rPh sb="10" eb="12">
      <t>ケイヤク</t>
    </rPh>
    <rPh sb="13" eb="15">
      <t>バアイ</t>
    </rPh>
    <phoneticPr fontId="29"/>
  </si>
  <si>
    <t>業　務　完　了　届</t>
    <rPh sb="0" eb="1">
      <t>ギョウ</t>
    </rPh>
    <rPh sb="2" eb="3">
      <t>ツトム</t>
    </rPh>
    <rPh sb="4" eb="5">
      <t>カン</t>
    </rPh>
    <rPh sb="6" eb="7">
      <t>リョウ</t>
    </rPh>
    <rPh sb="8" eb="9">
      <t>トドケ</t>
    </rPh>
    <phoneticPr fontId="25"/>
  </si>
  <si>
    <t>業　　務　　工　　程　　表</t>
    <rPh sb="0" eb="1">
      <t>ギョウ</t>
    </rPh>
    <rPh sb="3" eb="4">
      <t>ツトム</t>
    </rPh>
    <rPh sb="6" eb="7">
      <t>コウ</t>
    </rPh>
    <rPh sb="9" eb="10">
      <t>ホド</t>
    </rPh>
    <rPh sb="12" eb="13">
      <t>ヒョウ</t>
    </rPh>
    <phoneticPr fontId="2"/>
  </si>
  <si>
    <t>履行期間</t>
    <rPh sb="0" eb="2">
      <t>リコウ</t>
    </rPh>
    <rPh sb="2" eb="4">
      <t>キカン</t>
    </rPh>
    <phoneticPr fontId="2"/>
  </si>
  <si>
    <t>様式第１号（約款第３条関係）</t>
    <phoneticPr fontId="42"/>
  </si>
  <si>
    <t>調査職員選任通知書</t>
    <rPh sb="0" eb="2">
      <t>チョウサ</t>
    </rPh>
    <rPh sb="2" eb="4">
      <t>ショクイン</t>
    </rPh>
    <rPh sb="4" eb="6">
      <t>センニン</t>
    </rPh>
    <rPh sb="6" eb="9">
      <t>ツウチショ</t>
    </rPh>
    <phoneticPr fontId="1"/>
  </si>
  <si>
    <t>履行場所</t>
    <rPh sb="0" eb="2">
      <t>リコウ</t>
    </rPh>
    <rPh sb="2" eb="4">
      <t>バショ</t>
    </rPh>
    <phoneticPr fontId="1"/>
  </si>
  <si>
    <t>履行期間</t>
    <rPh sb="0" eb="2">
      <t>リコウ</t>
    </rPh>
    <rPh sb="2" eb="4">
      <t>キカン</t>
    </rPh>
    <phoneticPr fontId="1"/>
  </si>
  <si>
    <t>調査職員職氏名</t>
    <rPh sb="0" eb="2">
      <t>チョウサ</t>
    </rPh>
    <rPh sb="2" eb="4">
      <t>ショクイン</t>
    </rPh>
    <rPh sb="4" eb="5">
      <t>ショク</t>
    </rPh>
    <rPh sb="5" eb="6">
      <t>シ</t>
    </rPh>
    <rPh sb="6" eb="7">
      <t>メイ</t>
    </rPh>
    <phoneticPr fontId="1"/>
  </si>
  <si>
    <t>上記のとおり、調査職員を選任したので通知します。</t>
    <rPh sb="0" eb="2">
      <t>ジョウキ</t>
    </rPh>
    <rPh sb="7" eb="9">
      <t>チョウサ</t>
    </rPh>
    <rPh sb="9" eb="11">
      <t>ショクイン</t>
    </rPh>
    <rPh sb="12" eb="14">
      <t>センニン</t>
    </rPh>
    <rPh sb="18" eb="20">
      <t>ツウチ</t>
    </rPh>
    <phoneticPr fontId="1"/>
  </si>
  <si>
    <t>第１回</t>
    <rPh sb="0" eb="1">
      <t>ダイ</t>
    </rPh>
    <rPh sb="2" eb="3">
      <t>カイ</t>
    </rPh>
    <phoneticPr fontId="1"/>
  </si>
  <si>
    <t>正</t>
    <rPh sb="0" eb="1">
      <t>セイ</t>
    </rPh>
    <phoneticPr fontId="1"/>
  </si>
  <si>
    <t>副</t>
    <rPh sb="0" eb="1">
      <t>フク</t>
    </rPh>
    <phoneticPr fontId="1"/>
  </si>
  <si>
    <t>調査職員変更選任通知書</t>
    <rPh sb="0" eb="2">
      <t>チョウサ</t>
    </rPh>
    <rPh sb="2" eb="4">
      <t>ショクイン</t>
    </rPh>
    <rPh sb="4" eb="6">
      <t>ヘンコウ</t>
    </rPh>
    <rPh sb="6" eb="8">
      <t>センニン</t>
    </rPh>
    <rPh sb="8" eb="11">
      <t>ツウチショ</t>
    </rPh>
    <phoneticPr fontId="1"/>
  </si>
  <si>
    <t>上記のとおり、調査職員を変更選任したので通知します。</t>
    <rPh sb="0" eb="2">
      <t>ジョウキ</t>
    </rPh>
    <rPh sb="7" eb="9">
      <t>チョウサ</t>
    </rPh>
    <rPh sb="9" eb="11">
      <t>ショクイン</t>
    </rPh>
    <rPh sb="12" eb="14">
      <t>ヘンコウ</t>
    </rPh>
    <rPh sb="14" eb="16">
      <t>センニン</t>
    </rPh>
    <rPh sb="20" eb="22">
      <t>ツウチ</t>
    </rPh>
    <phoneticPr fontId="1"/>
  </si>
  <si>
    <t>業務工程表</t>
    <rPh sb="0" eb="2">
      <t>ギョウム</t>
    </rPh>
    <rPh sb="2" eb="4">
      <t>コウテイ</t>
    </rPh>
    <rPh sb="4" eb="5">
      <t>ヒョウ</t>
    </rPh>
    <phoneticPr fontId="1"/>
  </si>
  <si>
    <t>履行場所</t>
    <rPh sb="0" eb="2">
      <t>リコウ</t>
    </rPh>
    <rPh sb="2" eb="4">
      <t>バショ</t>
    </rPh>
    <phoneticPr fontId="2"/>
  </si>
  <si>
    <t>管理技術者</t>
    <rPh sb="0" eb="2">
      <t>カンリ</t>
    </rPh>
    <rPh sb="2" eb="5">
      <t>ギジュツシャ</t>
    </rPh>
    <phoneticPr fontId="42"/>
  </si>
  <si>
    <t>照査技術者</t>
    <rPh sb="0" eb="2">
      <t>ショウサ</t>
    </rPh>
    <rPh sb="2" eb="5">
      <t>ギジュツシャ</t>
    </rPh>
    <phoneticPr fontId="42"/>
  </si>
  <si>
    <t>上記工事の業務工程計画を別紙のとおり提出します。</t>
    <rPh sb="0" eb="2">
      <t>ジョウキ</t>
    </rPh>
    <rPh sb="2" eb="4">
      <t>コウジ</t>
    </rPh>
    <rPh sb="5" eb="7">
      <t>ギョウム</t>
    </rPh>
    <rPh sb="7" eb="9">
      <t>コウテイ</t>
    </rPh>
    <rPh sb="9" eb="11">
      <t>ケイカク</t>
    </rPh>
    <rPh sb="12" eb="14">
      <t>ベッシ</t>
    </rPh>
    <rPh sb="18" eb="20">
      <t>テイシュツ</t>
    </rPh>
    <phoneticPr fontId="2"/>
  </si>
  <si>
    <t>受注者</t>
    <rPh sb="0" eb="2">
      <t>ジュチュウ</t>
    </rPh>
    <rPh sb="2" eb="3">
      <t>モノ</t>
    </rPh>
    <phoneticPr fontId="2"/>
  </si>
  <si>
    <t>管理技術者等選任（変更）通知書</t>
    <rPh sb="0" eb="2">
      <t>カンリ</t>
    </rPh>
    <rPh sb="2" eb="5">
      <t>ギジュツシャ</t>
    </rPh>
    <rPh sb="5" eb="6">
      <t>トウ</t>
    </rPh>
    <rPh sb="6" eb="8">
      <t>センニン</t>
    </rPh>
    <rPh sb="9" eb="11">
      <t>ヘンコウ</t>
    </rPh>
    <rPh sb="12" eb="14">
      <t>ツウチ</t>
    </rPh>
    <rPh sb="14" eb="15">
      <t>ショ</t>
    </rPh>
    <phoneticPr fontId="1"/>
  </si>
  <si>
    <t>管理技術者氏名</t>
    <rPh sb="0" eb="2">
      <t>カンリ</t>
    </rPh>
    <rPh sb="2" eb="5">
      <t>ギジュツシャ</t>
    </rPh>
    <rPh sb="5" eb="7">
      <t>シメイ</t>
    </rPh>
    <phoneticPr fontId="2"/>
  </si>
  <si>
    <t>照査技術者氏名</t>
    <rPh sb="0" eb="2">
      <t>ショウサ</t>
    </rPh>
    <rPh sb="2" eb="4">
      <t>ギジュツ</t>
    </rPh>
    <rPh sb="4" eb="5">
      <t>モノ</t>
    </rPh>
    <rPh sb="5" eb="7">
      <t>シメイ</t>
    </rPh>
    <phoneticPr fontId="2"/>
  </si>
  <si>
    <t>上記のとおり、管理技術者等を選任（変更）したので通知します。</t>
    <rPh sb="0" eb="2">
      <t>ジョウキ</t>
    </rPh>
    <rPh sb="7" eb="9">
      <t>カンリ</t>
    </rPh>
    <rPh sb="9" eb="12">
      <t>ギジュツシャ</t>
    </rPh>
    <rPh sb="12" eb="13">
      <t>トウ</t>
    </rPh>
    <rPh sb="14" eb="16">
      <t>センニン</t>
    </rPh>
    <rPh sb="17" eb="19">
      <t>ヘンコウ</t>
    </rPh>
    <rPh sb="24" eb="26">
      <t>ツウチ</t>
    </rPh>
    <phoneticPr fontId="2"/>
  </si>
  <si>
    <t>受注者</t>
    <rPh sb="0" eb="3">
      <t>ジュチュウシャ</t>
    </rPh>
    <phoneticPr fontId="2"/>
  </si>
  <si>
    <t>受注者</t>
    <rPh sb="0" eb="3">
      <t>ジュチュウシャ</t>
    </rPh>
    <phoneticPr fontId="1"/>
  </si>
  <si>
    <t>業務委託料</t>
    <rPh sb="0" eb="2">
      <t>ギョウム</t>
    </rPh>
    <rPh sb="2" eb="5">
      <t>イタクリョウ</t>
    </rPh>
    <phoneticPr fontId="1"/>
  </si>
  <si>
    <t>業務委託料</t>
    <rPh sb="0" eb="2">
      <t>ギョウム</t>
    </rPh>
    <rPh sb="2" eb="5">
      <t>イタクリョウ</t>
    </rPh>
    <phoneticPr fontId="2"/>
  </si>
  <si>
    <r>
      <t>←</t>
    </r>
    <r>
      <rPr>
        <sz val="12"/>
        <color indexed="10"/>
        <rFont val="ＭＳ Ｐ明朝"/>
        <family val="1"/>
        <charset val="128"/>
      </rPr>
      <t>変更</t>
    </r>
    <r>
      <rPr>
        <sz val="12"/>
        <color indexed="12"/>
        <rFont val="ＭＳ Ｐ明朝"/>
        <family val="1"/>
        <charset val="128"/>
      </rPr>
      <t>監督員職氏名を入力。</t>
    </r>
    <rPh sb="1" eb="3">
      <t>ヘンコウ</t>
    </rPh>
    <rPh sb="3" eb="6">
      <t>カントクイン</t>
    </rPh>
    <rPh sb="6" eb="7">
      <t>ショク</t>
    </rPh>
    <rPh sb="7" eb="9">
      <t>シメイ</t>
    </rPh>
    <rPh sb="10" eb="12">
      <t>ニュウリョク</t>
    </rPh>
    <phoneticPr fontId="1"/>
  </si>
  <si>
    <t>殿</t>
    <rPh sb="0" eb="1">
      <t>トノ</t>
    </rPh>
    <phoneticPr fontId="42"/>
  </si>
  <si>
    <t>印</t>
    <rPh sb="0" eb="1">
      <t>イン</t>
    </rPh>
    <phoneticPr fontId="42"/>
  </si>
  <si>
    <t>調査職員</t>
    <rPh sb="0" eb="2">
      <t>チョウサ</t>
    </rPh>
    <rPh sb="2" eb="4">
      <t>ショクイン</t>
    </rPh>
    <phoneticPr fontId="42"/>
  </si>
  <si>
    <t>月 分 ）</t>
    <rPh sb="0" eb="1">
      <t>ツキ</t>
    </rPh>
    <rPh sb="2" eb="3">
      <t>ブン</t>
    </rPh>
    <phoneticPr fontId="42"/>
  </si>
  <si>
    <t>下記の業務委託に係る履行状況を報告します。</t>
    <rPh sb="0" eb="2">
      <t>カキ</t>
    </rPh>
    <rPh sb="3" eb="5">
      <t>ギョウム</t>
    </rPh>
    <rPh sb="5" eb="7">
      <t>イタク</t>
    </rPh>
    <rPh sb="8" eb="9">
      <t>カカ</t>
    </rPh>
    <rPh sb="10" eb="12">
      <t>リコウ</t>
    </rPh>
    <rPh sb="12" eb="14">
      <t>ジョウキョウ</t>
    </rPh>
    <rPh sb="15" eb="17">
      <t>ホウコク</t>
    </rPh>
    <phoneticPr fontId="42"/>
  </si>
  <si>
    <t>記</t>
    <rPh sb="0" eb="1">
      <t>キ</t>
    </rPh>
    <phoneticPr fontId="42"/>
  </si>
  <si>
    <t>　　　　　２　履行場所</t>
    <rPh sb="7" eb="9">
      <t>リコウ</t>
    </rPh>
    <rPh sb="9" eb="11">
      <t>バショ</t>
    </rPh>
    <phoneticPr fontId="42"/>
  </si>
  <si>
    <t>　　　　　３　履行期間</t>
    <rPh sb="7" eb="9">
      <t>リコウ</t>
    </rPh>
    <rPh sb="9" eb="11">
      <t>キカン</t>
    </rPh>
    <phoneticPr fontId="42"/>
  </si>
  <si>
    <t>　　　　　４　履行報告書</t>
    <rPh sb="7" eb="9">
      <t>リコウ</t>
    </rPh>
    <rPh sb="9" eb="12">
      <t>ホウコクショ</t>
    </rPh>
    <phoneticPr fontId="42"/>
  </si>
  <si>
    <t>別紙　「業務委託履行報告書（　　　）月分」</t>
    <rPh sb="0" eb="2">
      <t>ベッシ</t>
    </rPh>
    <rPh sb="4" eb="6">
      <t>ギョウム</t>
    </rPh>
    <rPh sb="6" eb="8">
      <t>イタク</t>
    </rPh>
    <rPh sb="8" eb="10">
      <t>リコウ</t>
    </rPh>
    <rPh sb="10" eb="13">
      <t>ホウコクショ</t>
    </rPh>
    <rPh sb="18" eb="19">
      <t>ツキ</t>
    </rPh>
    <rPh sb="19" eb="20">
      <t>ブン</t>
    </rPh>
    <phoneticPr fontId="42"/>
  </si>
  <si>
    <t>業務委託履行報告書（</t>
    <rPh sb="0" eb="2">
      <t>ギョウム</t>
    </rPh>
    <rPh sb="2" eb="4">
      <t>イタク</t>
    </rPh>
    <rPh sb="4" eb="6">
      <t>リコウ</t>
    </rPh>
    <rPh sb="6" eb="9">
      <t>ホウコクショ</t>
    </rPh>
    <phoneticPr fontId="42"/>
  </si>
  <si>
    <t xml:space="preserve"> 月 分 ）</t>
    <rPh sb="1" eb="2">
      <t>ツキ</t>
    </rPh>
    <rPh sb="3" eb="4">
      <t>ブン</t>
    </rPh>
    <phoneticPr fontId="42"/>
  </si>
  <si>
    <t>委託名称</t>
    <rPh sb="0" eb="2">
      <t>イタク</t>
    </rPh>
    <rPh sb="2" eb="4">
      <t>メイショウ</t>
    </rPh>
    <phoneticPr fontId="42"/>
  </si>
  <si>
    <t>項　　　目</t>
    <rPh sb="0" eb="1">
      <t>コウ</t>
    </rPh>
    <rPh sb="4" eb="5">
      <t>モク</t>
    </rPh>
    <phoneticPr fontId="42"/>
  </si>
  <si>
    <t>主　な　処　理　事　項</t>
    <rPh sb="0" eb="1">
      <t>オモ</t>
    </rPh>
    <rPh sb="4" eb="5">
      <t>ショ</t>
    </rPh>
    <rPh sb="6" eb="7">
      <t>リ</t>
    </rPh>
    <rPh sb="8" eb="9">
      <t>コト</t>
    </rPh>
    <rPh sb="10" eb="11">
      <t>コウ</t>
    </rPh>
    <phoneticPr fontId="42"/>
  </si>
  <si>
    <t>打合せ、協議事項等</t>
    <rPh sb="0" eb="2">
      <t>ウチアワ</t>
    </rPh>
    <rPh sb="4" eb="6">
      <t>キョウギ</t>
    </rPh>
    <rPh sb="6" eb="8">
      <t>ジコウ</t>
    </rPh>
    <rPh sb="8" eb="9">
      <t>トウ</t>
    </rPh>
    <phoneticPr fontId="42"/>
  </si>
  <si>
    <t>（調査職員、官公署等）</t>
    <rPh sb="1" eb="3">
      <t>チョウサ</t>
    </rPh>
    <rPh sb="3" eb="5">
      <t>ショクイン</t>
    </rPh>
    <rPh sb="6" eb="9">
      <t>カンコウショ</t>
    </rPh>
    <rPh sb="9" eb="10">
      <t>トウ</t>
    </rPh>
    <phoneticPr fontId="42"/>
  </si>
  <si>
    <t>指示事項等</t>
    <rPh sb="0" eb="2">
      <t>シジ</t>
    </rPh>
    <rPh sb="2" eb="4">
      <t>ジコウ</t>
    </rPh>
    <rPh sb="4" eb="5">
      <t>トウ</t>
    </rPh>
    <phoneticPr fontId="42"/>
  </si>
  <si>
    <t>（報告、申出、質問、回答）</t>
    <rPh sb="1" eb="3">
      <t>ホウコク</t>
    </rPh>
    <rPh sb="4" eb="6">
      <t>モウシデ</t>
    </rPh>
    <rPh sb="7" eb="9">
      <t>シツモン</t>
    </rPh>
    <rPh sb="10" eb="12">
      <t>カイトウ</t>
    </rPh>
    <phoneticPr fontId="42"/>
  </si>
  <si>
    <t>追加、変更事項</t>
    <rPh sb="0" eb="2">
      <t>ツイカ</t>
    </rPh>
    <rPh sb="3" eb="5">
      <t>ヘンコウ</t>
    </rPh>
    <rPh sb="5" eb="7">
      <t>ジコウ</t>
    </rPh>
    <phoneticPr fontId="42"/>
  </si>
  <si>
    <t>その他の事項</t>
    <rPh sb="2" eb="3">
      <t>タ</t>
    </rPh>
    <rPh sb="4" eb="6">
      <t>ジコウ</t>
    </rPh>
    <phoneticPr fontId="42"/>
  </si>
  <si>
    <t>管理技術者氏名</t>
    <rPh sb="0" eb="2">
      <t>カンリ</t>
    </rPh>
    <rPh sb="2" eb="5">
      <t>ギジュツシャ</t>
    </rPh>
    <rPh sb="5" eb="7">
      <t>シメイ</t>
    </rPh>
    <phoneticPr fontId="42"/>
  </si>
  <si>
    <t>受注者名称</t>
    <rPh sb="0" eb="1">
      <t>ウケ</t>
    </rPh>
    <rPh sb="1" eb="2">
      <t>チュウ</t>
    </rPh>
    <rPh sb="2" eb="3">
      <t>モノ</t>
    </rPh>
    <rPh sb="3" eb="4">
      <t>メイ</t>
    </rPh>
    <rPh sb="4" eb="5">
      <t>ショウ</t>
    </rPh>
    <phoneticPr fontId="42"/>
  </si>
  <si>
    <t>履　行　期　間　延　長　協　議　書</t>
    <rPh sb="0" eb="1">
      <t>クツ</t>
    </rPh>
    <rPh sb="2" eb="3">
      <t>ギョウ</t>
    </rPh>
    <rPh sb="4" eb="5">
      <t>キ</t>
    </rPh>
    <rPh sb="6" eb="7">
      <t>アイダ</t>
    </rPh>
    <rPh sb="8" eb="9">
      <t>エン</t>
    </rPh>
    <rPh sb="10" eb="11">
      <t>チョウ</t>
    </rPh>
    <rPh sb="12" eb="13">
      <t>キョウ</t>
    </rPh>
    <rPh sb="14" eb="15">
      <t>ギ</t>
    </rPh>
    <rPh sb="16" eb="17">
      <t>ショ</t>
    </rPh>
    <phoneticPr fontId="25"/>
  </si>
  <si>
    <t>　上記業務の期間の延長については、承知しました。</t>
    <rPh sb="3" eb="5">
      <t>ギョウム</t>
    </rPh>
    <phoneticPr fontId="25"/>
  </si>
  <si>
    <t>一部委任（下請負）承諾申請書</t>
    <rPh sb="0" eb="2">
      <t>イチブ</t>
    </rPh>
    <rPh sb="2" eb="4">
      <t>イニン</t>
    </rPh>
    <rPh sb="5" eb="6">
      <t>シタ</t>
    </rPh>
    <rPh sb="6" eb="8">
      <t>ウケオイ</t>
    </rPh>
    <rPh sb="9" eb="11">
      <t>ショウダク</t>
    </rPh>
    <rPh sb="11" eb="13">
      <t>シンセイ</t>
    </rPh>
    <rPh sb="13" eb="14">
      <t>ショ</t>
    </rPh>
    <phoneticPr fontId="42"/>
  </si>
  <si>
    <t>承諾を申請します。</t>
    <rPh sb="0" eb="2">
      <t>ショウダク</t>
    </rPh>
    <rPh sb="3" eb="5">
      <t>シンセイ</t>
    </rPh>
    <phoneticPr fontId="42"/>
  </si>
  <si>
    <t>　　　　２　委任等に付する</t>
    <rPh sb="6" eb="8">
      <t>イニン</t>
    </rPh>
    <rPh sb="8" eb="9">
      <t>トウ</t>
    </rPh>
    <rPh sb="10" eb="11">
      <t>フ</t>
    </rPh>
    <phoneticPr fontId="42"/>
  </si>
  <si>
    <t>　　　　　　工種（業務名）</t>
    <rPh sb="6" eb="8">
      <t>コウシュ</t>
    </rPh>
    <phoneticPr fontId="42"/>
  </si>
  <si>
    <t>　　　　　　及び予定業務量</t>
    <phoneticPr fontId="42"/>
  </si>
  <si>
    <t>　　　　３　委任等に付する</t>
    <rPh sb="6" eb="8">
      <t>イニン</t>
    </rPh>
    <rPh sb="8" eb="9">
      <t>トウ</t>
    </rPh>
    <rPh sb="10" eb="11">
      <t>フ</t>
    </rPh>
    <phoneticPr fontId="42"/>
  </si>
  <si>
    <t>　　　　　　工種（業務）</t>
    <rPh sb="6" eb="8">
      <t>コウシュ</t>
    </rPh>
    <phoneticPr fontId="42"/>
  </si>
  <si>
    <t>　　　　　　の履行期間</t>
    <rPh sb="7" eb="9">
      <t>リコウ</t>
    </rPh>
    <rPh sb="9" eb="11">
      <t>キカン</t>
    </rPh>
    <phoneticPr fontId="42"/>
  </si>
  <si>
    <t>　　　　４　受任（下請負）者</t>
    <rPh sb="6" eb="8">
      <t>ジュニン</t>
    </rPh>
    <rPh sb="9" eb="10">
      <t>シタ</t>
    </rPh>
    <rPh sb="10" eb="12">
      <t>ウケオイ</t>
    </rPh>
    <rPh sb="13" eb="14">
      <t>モノ</t>
    </rPh>
    <phoneticPr fontId="42"/>
  </si>
  <si>
    <t>　　　　　　の住所（所在地）</t>
    <rPh sb="7" eb="9">
      <t>ジュウショ</t>
    </rPh>
    <rPh sb="10" eb="13">
      <t>ショザイチ</t>
    </rPh>
    <phoneticPr fontId="42"/>
  </si>
  <si>
    <t>　　　　　　氏名（名称）</t>
    <rPh sb="6" eb="8">
      <t>シメイ</t>
    </rPh>
    <rPh sb="9" eb="11">
      <t>メイショウ</t>
    </rPh>
    <phoneticPr fontId="42"/>
  </si>
  <si>
    <t>　　　　５　委任等に付する</t>
    <rPh sb="6" eb="8">
      <t>イニン</t>
    </rPh>
    <rPh sb="8" eb="9">
      <t>トウ</t>
    </rPh>
    <rPh sb="10" eb="11">
      <t>フ</t>
    </rPh>
    <phoneticPr fontId="42"/>
  </si>
  <si>
    <t>　　　　　　理由</t>
    <rPh sb="6" eb="8">
      <t>リユウ</t>
    </rPh>
    <phoneticPr fontId="42"/>
  </si>
  <si>
    <t>備考</t>
    <rPh sb="0" eb="2">
      <t>ビコウ</t>
    </rPh>
    <phoneticPr fontId="42"/>
  </si>
  <si>
    <t>１　委任の場合は、括弧書き＝で抹消すること。</t>
    <rPh sb="2" eb="4">
      <t>イニン</t>
    </rPh>
    <rPh sb="5" eb="7">
      <t>バアイ</t>
    </rPh>
    <rPh sb="9" eb="11">
      <t>カッコ</t>
    </rPh>
    <rPh sb="11" eb="12">
      <t>カ</t>
    </rPh>
    <rPh sb="15" eb="17">
      <t>マッショウ</t>
    </rPh>
    <phoneticPr fontId="1"/>
  </si>
  <si>
    <t>２　下請負の場合は委任に関する項目を＝で抹消のこと。</t>
    <rPh sb="9" eb="11">
      <t>イニン</t>
    </rPh>
    <rPh sb="12" eb="13">
      <t>カン</t>
    </rPh>
    <rPh sb="15" eb="17">
      <t>コウモク</t>
    </rPh>
    <phoneticPr fontId="42"/>
  </si>
  <si>
    <t>一部委任（下請負）承諾書</t>
    <rPh sb="0" eb="2">
      <t>イチブ</t>
    </rPh>
    <rPh sb="2" eb="4">
      <t>イニン</t>
    </rPh>
    <rPh sb="5" eb="6">
      <t>シタ</t>
    </rPh>
    <rPh sb="6" eb="8">
      <t>ウケオイ</t>
    </rPh>
    <rPh sb="9" eb="11">
      <t>ショウダク</t>
    </rPh>
    <rPh sb="11" eb="12">
      <t>ショ</t>
    </rPh>
    <phoneticPr fontId="42"/>
  </si>
  <si>
    <t>一括委任（下請負）でないこと。また主たる部分の業務ではない</t>
    <rPh sb="0" eb="2">
      <t>イッカツ</t>
    </rPh>
    <rPh sb="2" eb="4">
      <t>イニン</t>
    </rPh>
    <rPh sb="5" eb="6">
      <t>シタ</t>
    </rPh>
    <rPh sb="6" eb="8">
      <t>ウケオイ</t>
    </rPh>
    <rPh sb="17" eb="18">
      <t>シュ</t>
    </rPh>
    <rPh sb="20" eb="22">
      <t>ブブン</t>
    </rPh>
    <rPh sb="23" eb="25">
      <t>ギョウム</t>
    </rPh>
    <phoneticPr fontId="42"/>
  </si>
  <si>
    <t>ことから、上記内容は適正と判断される。</t>
    <rPh sb="5" eb="7">
      <t>ジョウキ</t>
    </rPh>
    <rPh sb="7" eb="9">
      <t>ナイヨウ</t>
    </rPh>
    <rPh sb="10" eb="12">
      <t>テキセイ</t>
    </rPh>
    <rPh sb="13" eb="15">
      <t>ハンダン</t>
    </rPh>
    <phoneticPr fontId="42"/>
  </si>
  <si>
    <t>　　ついて契約書約款第７条第２項の規定により承諾します。</t>
    <rPh sb="5" eb="8">
      <t>ケイヤクショ</t>
    </rPh>
    <rPh sb="8" eb="10">
      <t>ヤッカン</t>
    </rPh>
    <rPh sb="10" eb="11">
      <t>ダイ</t>
    </rPh>
    <rPh sb="12" eb="13">
      <t>ジョウ</t>
    </rPh>
    <rPh sb="13" eb="14">
      <t>ダイ</t>
    </rPh>
    <rPh sb="15" eb="16">
      <t>コウ</t>
    </rPh>
    <rPh sb="17" eb="19">
      <t>キテイ</t>
    </rPh>
    <rPh sb="22" eb="24">
      <t>ショウダク</t>
    </rPh>
    <phoneticPr fontId="42"/>
  </si>
  <si>
    <t>分を下記により委任したい（請け負わせたい）ので、契約書約款第７条第３項の規定により</t>
    <rPh sb="0" eb="1">
      <t>ブン</t>
    </rPh>
    <rPh sb="2" eb="4">
      <t>カキ</t>
    </rPh>
    <rPh sb="7" eb="9">
      <t>イニン</t>
    </rPh>
    <rPh sb="13" eb="14">
      <t>ウ</t>
    </rPh>
    <rPh sb="15" eb="16">
      <t>オ</t>
    </rPh>
    <rPh sb="24" eb="26">
      <t>ケイヤク</t>
    </rPh>
    <rPh sb="26" eb="27">
      <t>ショ</t>
    </rPh>
    <rPh sb="27" eb="29">
      <t>ヤッカン</t>
    </rPh>
    <rPh sb="29" eb="30">
      <t>ダイ</t>
    </rPh>
    <rPh sb="31" eb="32">
      <t>ジョウ</t>
    </rPh>
    <rPh sb="32" eb="33">
      <t>ダイ</t>
    </rPh>
    <rPh sb="34" eb="35">
      <t>コウ</t>
    </rPh>
    <rPh sb="36" eb="38">
      <t>キテイ</t>
    </rPh>
    <phoneticPr fontId="42"/>
  </si>
  <si>
    <t>　　　　６　承諾の理由</t>
    <rPh sb="6" eb="8">
      <t>ショウダク</t>
    </rPh>
    <rPh sb="9" eb="11">
      <t>リユウ</t>
    </rPh>
    <phoneticPr fontId="42"/>
  </si>
  <si>
    <t>殿</t>
    <rPh sb="0" eb="1">
      <t>トノ</t>
    </rPh>
    <phoneticPr fontId="51"/>
  </si>
  <si>
    <t>年</t>
    <rPh sb="0" eb="1">
      <t>ネン</t>
    </rPh>
    <phoneticPr fontId="51"/>
  </si>
  <si>
    <t>月</t>
    <rPh sb="0" eb="1">
      <t>ツキ</t>
    </rPh>
    <phoneticPr fontId="51"/>
  </si>
  <si>
    <t>日</t>
    <rPh sb="0" eb="1">
      <t>ニチ</t>
    </rPh>
    <phoneticPr fontId="51"/>
  </si>
  <si>
    <t>住　所</t>
    <rPh sb="0" eb="1">
      <t>ジュウ</t>
    </rPh>
    <rPh sb="2" eb="3">
      <t>トコロ</t>
    </rPh>
    <phoneticPr fontId="51"/>
  </si>
  <si>
    <t>氏　名</t>
    <rPh sb="0" eb="1">
      <t>シ</t>
    </rPh>
    <rPh sb="2" eb="3">
      <t>メイ</t>
    </rPh>
    <phoneticPr fontId="51"/>
  </si>
  <si>
    <t>印</t>
    <rPh sb="0" eb="1">
      <t>イン</t>
    </rPh>
    <phoneticPr fontId="51"/>
  </si>
  <si>
    <t>下記のとおり借用しました。</t>
    <rPh sb="0" eb="2">
      <t>カキ</t>
    </rPh>
    <rPh sb="6" eb="8">
      <t>シャクヨウ</t>
    </rPh>
    <phoneticPr fontId="51"/>
  </si>
  <si>
    <t>品目</t>
    <rPh sb="0" eb="2">
      <t>ヒンモク</t>
    </rPh>
    <phoneticPr fontId="51"/>
  </si>
  <si>
    <t>規格</t>
    <rPh sb="0" eb="2">
      <t>キカク</t>
    </rPh>
    <phoneticPr fontId="51"/>
  </si>
  <si>
    <t>単位</t>
    <rPh sb="0" eb="2">
      <t>タンイ</t>
    </rPh>
    <phoneticPr fontId="51"/>
  </si>
  <si>
    <t>数量</t>
    <rPh sb="0" eb="2">
      <t>スウリョウ</t>
    </rPh>
    <phoneticPr fontId="51"/>
  </si>
  <si>
    <t>貸与期間</t>
    <rPh sb="0" eb="2">
      <t>タイヨ</t>
    </rPh>
    <rPh sb="2" eb="4">
      <t>キカン</t>
    </rPh>
    <phoneticPr fontId="51"/>
  </si>
  <si>
    <t>受領場所</t>
    <rPh sb="0" eb="2">
      <t>ジュリョウ</t>
    </rPh>
    <rPh sb="2" eb="4">
      <t>バショ</t>
    </rPh>
    <phoneticPr fontId="51"/>
  </si>
  <si>
    <t>返納場所</t>
    <rPh sb="0" eb="2">
      <t>ヘンノウ</t>
    </rPh>
    <rPh sb="2" eb="4">
      <t>バショ</t>
    </rPh>
    <phoneticPr fontId="51"/>
  </si>
  <si>
    <t>貸与条件</t>
    <rPh sb="0" eb="2">
      <t>タイヨ</t>
    </rPh>
    <rPh sb="2" eb="4">
      <t>ジョウケン</t>
    </rPh>
    <phoneticPr fontId="51"/>
  </si>
  <si>
    <t>下記のとおり返納します。</t>
    <rPh sb="0" eb="2">
      <t>カキ</t>
    </rPh>
    <rPh sb="6" eb="8">
      <t>ヘンノウ</t>
    </rPh>
    <phoneticPr fontId="51"/>
  </si>
  <si>
    <t>品　　目</t>
    <rPh sb="0" eb="1">
      <t>シナ</t>
    </rPh>
    <rPh sb="3" eb="4">
      <t>メ</t>
    </rPh>
    <phoneticPr fontId="51"/>
  </si>
  <si>
    <t>規　　格</t>
    <rPh sb="0" eb="1">
      <t>キ</t>
    </rPh>
    <rPh sb="3" eb="4">
      <t>カク</t>
    </rPh>
    <phoneticPr fontId="51"/>
  </si>
  <si>
    <t>数　　量</t>
    <rPh sb="0" eb="1">
      <t>カズ</t>
    </rPh>
    <rPh sb="3" eb="4">
      <t>リョウ</t>
    </rPh>
    <phoneticPr fontId="51"/>
  </si>
  <si>
    <t>貸 与 期 間</t>
    <rPh sb="0" eb="1">
      <t>カシ</t>
    </rPh>
    <rPh sb="2" eb="3">
      <t>クミ</t>
    </rPh>
    <rPh sb="4" eb="5">
      <t>キ</t>
    </rPh>
    <rPh sb="6" eb="7">
      <t>アイダ</t>
    </rPh>
    <phoneticPr fontId="51"/>
  </si>
  <si>
    <t>調査職員</t>
    <rPh sb="0" eb="2">
      <t>チョウサ</t>
    </rPh>
    <rPh sb="2" eb="4">
      <t>ショクイン</t>
    </rPh>
    <phoneticPr fontId="51"/>
  </si>
  <si>
    <t>受注者</t>
    <rPh sb="0" eb="3">
      <t>ジュチュウシャ</t>
    </rPh>
    <phoneticPr fontId="51"/>
  </si>
  <si>
    <t>委託名称</t>
    <rPh sb="0" eb="2">
      <t>イタク</t>
    </rPh>
    <rPh sb="2" eb="4">
      <t>メイショウ</t>
    </rPh>
    <phoneticPr fontId="51"/>
  </si>
  <si>
    <t>貸与品等返納書</t>
    <rPh sb="0" eb="2">
      <t>タイヨ</t>
    </rPh>
    <rPh sb="2" eb="3">
      <t>ヒン</t>
    </rPh>
    <rPh sb="3" eb="4">
      <t>トウ</t>
    </rPh>
    <rPh sb="4" eb="6">
      <t>ヘンノウ</t>
    </rPh>
    <rPh sb="6" eb="7">
      <t>ショ</t>
    </rPh>
    <phoneticPr fontId="51"/>
  </si>
  <si>
    <t>貸与品等借用書</t>
    <rPh sb="0" eb="2">
      <t>タイヨ</t>
    </rPh>
    <rPh sb="2" eb="3">
      <t>ヒン</t>
    </rPh>
    <rPh sb="3" eb="4">
      <t>トウ</t>
    </rPh>
    <rPh sb="4" eb="6">
      <t>シャクヨウ</t>
    </rPh>
    <rPh sb="6" eb="7">
      <t>ショ</t>
    </rPh>
    <phoneticPr fontId="51"/>
  </si>
  <si>
    <t>設計業務等委託契約書</t>
    <rPh sb="0" eb="2">
      <t>セッケイ</t>
    </rPh>
    <rPh sb="2" eb="5">
      <t>ギョウムナド</t>
    </rPh>
    <rPh sb="5" eb="7">
      <t>イタク</t>
    </rPh>
    <rPh sb="7" eb="10">
      <t>ケイヤクショ</t>
    </rPh>
    <phoneticPr fontId="1"/>
  </si>
  <si>
    <t>委託業務の名称</t>
    <rPh sb="0" eb="2">
      <t>イタク</t>
    </rPh>
    <rPh sb="2" eb="4">
      <t>ギョウム</t>
    </rPh>
    <rPh sb="5" eb="7">
      <t>メイショウ</t>
    </rPh>
    <phoneticPr fontId="1"/>
  </si>
  <si>
    <t>委託業務の場所</t>
    <rPh sb="0" eb="2">
      <t>イタク</t>
    </rPh>
    <rPh sb="2" eb="4">
      <t>ギョウム</t>
    </rPh>
    <rPh sb="5" eb="7">
      <t>バショ</t>
    </rPh>
    <phoneticPr fontId="1"/>
  </si>
  <si>
    <t>業務委託料</t>
    <rPh sb="0" eb="2">
      <t>ギョウム</t>
    </rPh>
    <rPh sb="2" eb="4">
      <t>イタク</t>
    </rPh>
    <rPh sb="4" eb="5">
      <t>リョウ</t>
    </rPh>
    <phoneticPr fontId="1"/>
  </si>
  <si>
    <t>受注者</t>
    <rPh sb="0" eb="2">
      <t>ジュチュウ</t>
    </rPh>
    <rPh sb="2" eb="3">
      <t>シャ</t>
    </rPh>
    <phoneticPr fontId="1"/>
  </si>
  <si>
    <t>設計業務等委託変更契約書</t>
    <rPh sb="0" eb="2">
      <t>セッケイ</t>
    </rPh>
    <rPh sb="2" eb="5">
      <t>ギョウムナド</t>
    </rPh>
    <rPh sb="5" eb="7">
      <t>イタク</t>
    </rPh>
    <rPh sb="7" eb="9">
      <t>ヘンコウ</t>
    </rPh>
    <rPh sb="9" eb="12">
      <t>ケイヤクショ</t>
    </rPh>
    <phoneticPr fontId="1"/>
  </si>
  <si>
    <t>様式第８号（約款第２０条）</t>
    <rPh sb="0" eb="2">
      <t>ヨウシキ</t>
    </rPh>
    <rPh sb="2" eb="3">
      <t>ダイ</t>
    </rPh>
    <rPh sb="4" eb="5">
      <t>ゴウ</t>
    </rPh>
    <rPh sb="6" eb="8">
      <t>ヤッカン</t>
    </rPh>
    <rPh sb="8" eb="9">
      <t>ダイ</t>
    </rPh>
    <rPh sb="11" eb="12">
      <t>ジョウ</t>
    </rPh>
    <phoneticPr fontId="1"/>
  </si>
  <si>
    <t>業　務　中　止　通　知　書</t>
    <rPh sb="0" eb="1">
      <t>ギョウ</t>
    </rPh>
    <rPh sb="2" eb="3">
      <t>ツトム</t>
    </rPh>
    <rPh sb="4" eb="5">
      <t>ナカ</t>
    </rPh>
    <rPh sb="6" eb="7">
      <t>トメ</t>
    </rPh>
    <rPh sb="8" eb="9">
      <t>ツウ</t>
    </rPh>
    <rPh sb="10" eb="11">
      <t>チ</t>
    </rPh>
    <rPh sb="12" eb="13">
      <t>ショ</t>
    </rPh>
    <phoneticPr fontId="25"/>
  </si>
  <si>
    <t>履行場所</t>
    <rPh sb="0" eb="2">
      <t>リコウ</t>
    </rPh>
    <rPh sb="2" eb="4">
      <t>バショ</t>
    </rPh>
    <phoneticPr fontId="25"/>
  </si>
  <si>
    <t>　　　　　受注者</t>
    <rPh sb="5" eb="8">
      <t>ジュチュウシャ</t>
    </rPh>
    <phoneticPr fontId="23"/>
  </si>
  <si>
    <t>様式第１３号（約款第３４条）</t>
    <rPh sb="0" eb="2">
      <t>ヨウシキ</t>
    </rPh>
    <rPh sb="2" eb="3">
      <t>ダイ</t>
    </rPh>
    <rPh sb="5" eb="6">
      <t>ゴウ</t>
    </rPh>
    <rPh sb="7" eb="9">
      <t>ヤッカン</t>
    </rPh>
    <rPh sb="9" eb="10">
      <t>ダイ</t>
    </rPh>
    <rPh sb="12" eb="13">
      <t>ジョウ</t>
    </rPh>
    <phoneticPr fontId="1"/>
  </si>
  <si>
    <t>業　務　委　託　代 金 前 払 請 求 書</t>
    <rPh sb="0" eb="1">
      <t>ギョウ</t>
    </rPh>
    <rPh sb="2" eb="3">
      <t>ツトム</t>
    </rPh>
    <rPh sb="4" eb="5">
      <t>イ</t>
    </rPh>
    <rPh sb="6" eb="7">
      <t>タク</t>
    </rPh>
    <rPh sb="8" eb="9">
      <t>ダイ</t>
    </rPh>
    <rPh sb="10" eb="11">
      <t>キン</t>
    </rPh>
    <rPh sb="12" eb="13">
      <t>ゼン</t>
    </rPh>
    <rPh sb="14" eb="15">
      <t>バライ</t>
    </rPh>
    <rPh sb="16" eb="17">
      <t>ショウ</t>
    </rPh>
    <rPh sb="18" eb="19">
      <t>モトム</t>
    </rPh>
    <rPh sb="20" eb="21">
      <t>ショ</t>
    </rPh>
    <phoneticPr fontId="17"/>
  </si>
  <si>
    <t>履行場所</t>
    <rPh sb="0" eb="2">
      <t>リコウ</t>
    </rPh>
    <rPh sb="2" eb="4">
      <t>バショ</t>
    </rPh>
    <phoneticPr fontId="17"/>
  </si>
  <si>
    <t>受注者</t>
    <rPh sb="0" eb="3">
      <t>ジュチュウシャ</t>
    </rPh>
    <phoneticPr fontId="17"/>
  </si>
  <si>
    <t>様式第３号の２（約款第７条）</t>
    <rPh sb="0" eb="2">
      <t>ヨウシキ</t>
    </rPh>
    <rPh sb="2" eb="3">
      <t>ダイ</t>
    </rPh>
    <rPh sb="4" eb="5">
      <t>ゴウ</t>
    </rPh>
    <rPh sb="8" eb="10">
      <t>ヤッカン</t>
    </rPh>
    <rPh sb="10" eb="11">
      <t>ダイ</t>
    </rPh>
    <rPh sb="12" eb="13">
      <t>ジョウ</t>
    </rPh>
    <phoneticPr fontId="1"/>
  </si>
  <si>
    <t>様式第４号の２（約款第９条関係）</t>
    <rPh sb="0" eb="2">
      <t>ヨウシキ</t>
    </rPh>
    <rPh sb="2" eb="3">
      <t>ダイ</t>
    </rPh>
    <rPh sb="4" eb="5">
      <t>ゴウ</t>
    </rPh>
    <rPh sb="8" eb="10">
      <t>ヤッカン</t>
    </rPh>
    <rPh sb="10" eb="11">
      <t>ダイ</t>
    </rPh>
    <rPh sb="12" eb="13">
      <t>ジョウ</t>
    </rPh>
    <rPh sb="13" eb="15">
      <t>カンケイ</t>
    </rPh>
    <phoneticPr fontId="1"/>
  </si>
  <si>
    <t>様式第５号（約款第１０条及び１１条）</t>
    <rPh sb="0" eb="2">
      <t>ヨウシキ</t>
    </rPh>
    <rPh sb="2" eb="3">
      <t>ダイ</t>
    </rPh>
    <rPh sb="4" eb="5">
      <t>ゴウ</t>
    </rPh>
    <rPh sb="6" eb="8">
      <t>ヤッカン</t>
    </rPh>
    <rPh sb="8" eb="9">
      <t>ダイ</t>
    </rPh>
    <rPh sb="11" eb="12">
      <t>ジョウ</t>
    </rPh>
    <rPh sb="12" eb="13">
      <t>オヨ</t>
    </rPh>
    <rPh sb="16" eb="17">
      <t>ジョウ</t>
    </rPh>
    <phoneticPr fontId="1"/>
  </si>
  <si>
    <t>様式第６号（約款第１５条）</t>
    <rPh sb="0" eb="2">
      <t>ヨウシキ</t>
    </rPh>
    <rPh sb="2" eb="3">
      <t>ダイ</t>
    </rPh>
    <rPh sb="4" eb="5">
      <t>ゴウ</t>
    </rPh>
    <rPh sb="6" eb="8">
      <t>ヤッカン</t>
    </rPh>
    <rPh sb="8" eb="9">
      <t>ダイ</t>
    </rPh>
    <rPh sb="11" eb="12">
      <t>ジョウ</t>
    </rPh>
    <phoneticPr fontId="1"/>
  </si>
  <si>
    <t>様式第７号（約款第１６条）</t>
    <rPh sb="0" eb="2">
      <t>ヨウシキ</t>
    </rPh>
    <rPh sb="2" eb="3">
      <t>ダイ</t>
    </rPh>
    <rPh sb="4" eb="5">
      <t>ゴウ</t>
    </rPh>
    <rPh sb="6" eb="8">
      <t>ヤッカン</t>
    </rPh>
    <rPh sb="8" eb="9">
      <t>ダイ</t>
    </rPh>
    <rPh sb="11" eb="12">
      <t>ジョウ</t>
    </rPh>
    <phoneticPr fontId="1"/>
  </si>
  <si>
    <t>様式第７号の２（約款第１６条）</t>
    <rPh sb="0" eb="2">
      <t>ヨウシキ</t>
    </rPh>
    <rPh sb="2" eb="3">
      <t>ダイ</t>
    </rPh>
    <rPh sb="4" eb="5">
      <t>ゴウ</t>
    </rPh>
    <rPh sb="8" eb="10">
      <t>ヤッカン</t>
    </rPh>
    <rPh sb="10" eb="11">
      <t>ダイ</t>
    </rPh>
    <rPh sb="13" eb="14">
      <t>ジョウ</t>
    </rPh>
    <phoneticPr fontId="1"/>
  </si>
  <si>
    <t>様式第９号（約款第２２条及び第２３条）</t>
    <rPh sb="0" eb="2">
      <t>ヨウシキ</t>
    </rPh>
    <rPh sb="2" eb="3">
      <t>ダイ</t>
    </rPh>
    <rPh sb="4" eb="5">
      <t>ゴウ</t>
    </rPh>
    <rPh sb="6" eb="8">
      <t>ヤッカン</t>
    </rPh>
    <rPh sb="8" eb="9">
      <t>ダイ</t>
    </rPh>
    <rPh sb="11" eb="12">
      <t>ジョウ</t>
    </rPh>
    <rPh sb="12" eb="13">
      <t>オヨ</t>
    </rPh>
    <rPh sb="14" eb="15">
      <t>ダイ</t>
    </rPh>
    <rPh sb="17" eb="18">
      <t>ジョウ</t>
    </rPh>
    <phoneticPr fontId="1"/>
  </si>
  <si>
    <t>様式第１１号（約款第３１条）</t>
    <rPh sb="0" eb="2">
      <t>ヨウシキ</t>
    </rPh>
    <rPh sb="2" eb="3">
      <t>ダイ</t>
    </rPh>
    <rPh sb="5" eb="6">
      <t>ゴウ</t>
    </rPh>
    <rPh sb="7" eb="9">
      <t>ヤッカン</t>
    </rPh>
    <rPh sb="9" eb="10">
      <t>ダイ</t>
    </rPh>
    <rPh sb="12" eb="13">
      <t>ジョウ</t>
    </rPh>
    <phoneticPr fontId="1"/>
  </si>
  <si>
    <t>様式第１２号（約款第３２条）</t>
    <rPh sb="0" eb="2">
      <t>ヨウシキ</t>
    </rPh>
    <rPh sb="2" eb="3">
      <t>ダイ</t>
    </rPh>
    <rPh sb="5" eb="6">
      <t>ゴウ</t>
    </rPh>
    <rPh sb="7" eb="9">
      <t>ヤッカン</t>
    </rPh>
    <rPh sb="9" eb="10">
      <t>ダイ</t>
    </rPh>
    <rPh sb="12" eb="13">
      <t>ジョウ</t>
    </rPh>
    <phoneticPr fontId="1"/>
  </si>
  <si>
    <t>業務委託履行状況報告書（</t>
    <rPh sb="0" eb="2">
      <t>ギョウム</t>
    </rPh>
    <rPh sb="2" eb="4">
      <t>イタク</t>
    </rPh>
    <rPh sb="4" eb="6">
      <t>リコウ</t>
    </rPh>
    <rPh sb="6" eb="8">
      <t>ジョウキョウ</t>
    </rPh>
    <rPh sb="8" eb="11">
      <t>ホウコクショ</t>
    </rPh>
    <phoneticPr fontId="42"/>
  </si>
  <si>
    <t>上記業務委託の完成検査及び引渡しを終了しましたので、業務委託料を請求します。</t>
    <rPh sb="0" eb="2">
      <t>ジョウキ</t>
    </rPh>
    <rPh sb="2" eb="4">
      <t>ギョウム</t>
    </rPh>
    <rPh sb="4" eb="6">
      <t>イタク</t>
    </rPh>
    <rPh sb="7" eb="9">
      <t>カンセイ</t>
    </rPh>
    <rPh sb="9" eb="11">
      <t>ケンサ</t>
    </rPh>
    <rPh sb="11" eb="12">
      <t>オヨ</t>
    </rPh>
    <rPh sb="13" eb="15">
      <t>ヒキワタ</t>
    </rPh>
    <rPh sb="17" eb="19">
      <t>シュウリョウ</t>
    </rPh>
    <rPh sb="26" eb="28">
      <t>ギョウム</t>
    </rPh>
    <rPh sb="28" eb="31">
      <t>イタクリョウ</t>
    </rPh>
    <rPh sb="32" eb="34">
      <t>セイキュウ</t>
    </rPh>
    <phoneticPr fontId="17"/>
  </si>
  <si>
    <t>「捨て印」を押しておく。</t>
    <rPh sb="1" eb="2">
      <t>ス</t>
    </rPh>
    <rPh sb="3" eb="4">
      <t>イン</t>
    </rPh>
    <rPh sb="6" eb="7">
      <t>オ</t>
    </rPh>
    <phoneticPr fontId="17"/>
  </si>
  <si>
    <t>代理人による場合は「代理人の使用印鑑」</t>
    <rPh sb="0" eb="3">
      <t>ダイリニン</t>
    </rPh>
    <rPh sb="6" eb="8">
      <t>バアイ</t>
    </rPh>
    <rPh sb="10" eb="13">
      <t>ダイリニン</t>
    </rPh>
    <rPh sb="14" eb="16">
      <t>シヨウ</t>
    </rPh>
    <rPh sb="16" eb="18">
      <t>インカン</t>
    </rPh>
    <phoneticPr fontId="17"/>
  </si>
  <si>
    <t>作成・記入例</t>
    <rPh sb="0" eb="2">
      <t>サクセイ</t>
    </rPh>
    <rPh sb="3" eb="5">
      <t>キニュウ</t>
    </rPh>
    <rPh sb="5" eb="6">
      <t>レイ</t>
    </rPh>
    <phoneticPr fontId="17"/>
  </si>
  <si>
    <t>代表取</t>
    <rPh sb="0" eb="2">
      <t>ダイヒョウ</t>
    </rPh>
    <rPh sb="2" eb="3">
      <t>トリ</t>
    </rPh>
    <phoneticPr fontId="17"/>
  </si>
  <si>
    <t>締役印</t>
    <rPh sb="0" eb="1">
      <t>シメ</t>
    </rPh>
    <rPh sb="1" eb="3">
      <t>ヤクイン</t>
    </rPh>
    <phoneticPr fontId="17"/>
  </si>
  <si>
    <t>入札金額</t>
    <rPh sb="0" eb="2">
      <t>ニュウサツ</t>
    </rPh>
    <rPh sb="2" eb="4">
      <t>キンガク</t>
    </rPh>
    <phoneticPr fontId="17"/>
  </si>
  <si>
    <t>億</t>
    <rPh sb="0" eb="1">
      <t>オク</t>
    </rPh>
    <phoneticPr fontId="17"/>
  </si>
  <si>
    <t>千</t>
    <rPh sb="0" eb="1">
      <t>セン</t>
    </rPh>
    <phoneticPr fontId="17"/>
  </si>
  <si>
    <t>百</t>
    <rPh sb="0" eb="1">
      <t>ヒャク</t>
    </rPh>
    <phoneticPr fontId="17"/>
  </si>
  <si>
    <t>拾</t>
    <rPh sb="0" eb="1">
      <t>ジュウ</t>
    </rPh>
    <phoneticPr fontId="17"/>
  </si>
  <si>
    <t>万</t>
    <rPh sb="0" eb="1">
      <t>マン</t>
    </rPh>
    <phoneticPr fontId="17"/>
  </si>
  <si>
    <t>円</t>
    <rPh sb="0" eb="1">
      <t>エン</t>
    </rPh>
    <phoneticPr fontId="17"/>
  </si>
  <si>
    <t>表記金額はアラビア数字又は文字を用います。
なお、「一」、「二」、「三」及び「十」の文字は、それぞれ、「壱」、「弐」、「参」及び「拾」の文字を使用することとなります。</t>
    <rPh sb="0" eb="2">
      <t>ヒョウキ</t>
    </rPh>
    <rPh sb="2" eb="4">
      <t>キンガク</t>
    </rPh>
    <rPh sb="9" eb="11">
      <t>スウジ</t>
    </rPh>
    <rPh sb="11" eb="12">
      <t>マタ</t>
    </rPh>
    <rPh sb="13" eb="15">
      <t>モジ</t>
    </rPh>
    <rPh sb="16" eb="17">
      <t>モチ</t>
    </rPh>
    <phoneticPr fontId="17"/>
  </si>
  <si>
    <t>金額の表示は、その頭書に「￥」又は「金」を末尾には末尾を示す記号を必ず併記します。</t>
    <rPh sb="0" eb="2">
      <t>キンガク</t>
    </rPh>
    <rPh sb="3" eb="5">
      <t>ヒョウジ</t>
    </rPh>
    <rPh sb="9" eb="11">
      <t>トウショ</t>
    </rPh>
    <rPh sb="15" eb="16">
      <t>マタ</t>
    </rPh>
    <rPh sb="18" eb="19">
      <t>キン</t>
    </rPh>
    <rPh sb="21" eb="23">
      <t>マツビ</t>
    </rPh>
    <rPh sb="25" eb="27">
      <t>マツビ</t>
    </rPh>
    <rPh sb="28" eb="29">
      <t>シメ</t>
    </rPh>
    <rPh sb="30" eb="32">
      <t>キゴウ</t>
    </rPh>
    <rPh sb="33" eb="34">
      <t>カナラ</t>
    </rPh>
    <rPh sb="35" eb="37">
      <t>ヘイキ</t>
    </rPh>
    <phoneticPr fontId="17"/>
  </si>
  <si>
    <t>　金１２，３００，０００円也
　￥２５，０００，０００－
例示のように、単位毎の枠を設けて表示することも可能です。</t>
    <rPh sb="1" eb="2">
      <t>キン</t>
    </rPh>
    <rPh sb="12" eb="13">
      <t>エン</t>
    </rPh>
    <rPh sb="13" eb="14">
      <t>ナリ</t>
    </rPh>
    <rPh sb="29" eb="31">
      <t>レイジ</t>
    </rPh>
    <rPh sb="36" eb="38">
      <t>タンイ</t>
    </rPh>
    <rPh sb="38" eb="39">
      <t>ゴト</t>
    </rPh>
    <rPh sb="40" eb="41">
      <t>ワク</t>
    </rPh>
    <rPh sb="42" eb="43">
      <t>モウ</t>
    </rPh>
    <rPh sb="45" eb="47">
      <t>ヒョウジ</t>
    </rPh>
    <rPh sb="52" eb="54">
      <t>カノウ</t>
    </rPh>
    <phoneticPr fontId="17"/>
  </si>
  <si>
    <t>入札保証金額</t>
    <rPh sb="0" eb="2">
      <t>ニュウサツ</t>
    </rPh>
    <rPh sb="2" eb="5">
      <t>ホショウキン</t>
    </rPh>
    <rPh sb="5" eb="6">
      <t>ガク</t>
    </rPh>
    <phoneticPr fontId="17"/>
  </si>
  <si>
    <t>　財務規則第１０２条第２号により免除</t>
    <rPh sb="1" eb="3">
      <t>ザイム</t>
    </rPh>
    <rPh sb="3" eb="5">
      <t>キソク</t>
    </rPh>
    <rPh sb="5" eb="6">
      <t>ダイ</t>
    </rPh>
    <rPh sb="9" eb="10">
      <t>ジョウ</t>
    </rPh>
    <rPh sb="10" eb="11">
      <t>ダイ</t>
    </rPh>
    <rPh sb="12" eb="13">
      <t>ゴウ</t>
    </rPh>
    <rPh sb="16" eb="18">
      <t>メンジョ</t>
    </rPh>
    <phoneticPr fontId="17"/>
  </si>
  <si>
    <t>入札通知書に「免除」と記載されている場合の例です。
単に「免除」と記入することも可。
なお、保証金を納付する場合は「保証金額」を、入札保証保険に加入した場合は「入札保証保険で対応」と記入します。</t>
    <rPh sb="0" eb="2">
      <t>ニュウサツ</t>
    </rPh>
    <rPh sb="2" eb="4">
      <t>ツウチ</t>
    </rPh>
    <rPh sb="4" eb="5">
      <t>ショ</t>
    </rPh>
    <rPh sb="7" eb="9">
      <t>メンジョ</t>
    </rPh>
    <rPh sb="11" eb="13">
      <t>キサイ</t>
    </rPh>
    <rPh sb="18" eb="20">
      <t>バアイ</t>
    </rPh>
    <rPh sb="21" eb="22">
      <t>レイ</t>
    </rPh>
    <rPh sb="26" eb="27">
      <t>タン</t>
    </rPh>
    <rPh sb="29" eb="31">
      <t>メンジョ</t>
    </rPh>
    <rPh sb="33" eb="34">
      <t>キ</t>
    </rPh>
    <rPh sb="34" eb="35">
      <t>ニュウ</t>
    </rPh>
    <rPh sb="40" eb="41">
      <t>カ</t>
    </rPh>
    <rPh sb="46" eb="49">
      <t>ホショウキン</t>
    </rPh>
    <rPh sb="50" eb="52">
      <t>ノウフ</t>
    </rPh>
    <rPh sb="54" eb="56">
      <t>バアイ</t>
    </rPh>
    <rPh sb="58" eb="60">
      <t>ホショウ</t>
    </rPh>
    <rPh sb="60" eb="62">
      <t>キンガク</t>
    </rPh>
    <rPh sb="65" eb="67">
      <t>ニュウサツ</t>
    </rPh>
    <rPh sb="67" eb="69">
      <t>ホショウ</t>
    </rPh>
    <rPh sb="69" eb="71">
      <t>ホケン</t>
    </rPh>
    <rPh sb="72" eb="74">
      <t>カニュウ</t>
    </rPh>
    <rPh sb="76" eb="78">
      <t>バアイ</t>
    </rPh>
    <rPh sb="80" eb="82">
      <t>ニュウサツ</t>
    </rPh>
    <rPh sb="82" eb="84">
      <t>ホショウ</t>
    </rPh>
    <rPh sb="84" eb="86">
      <t>ホケン</t>
    </rPh>
    <rPh sb="87" eb="89">
      <t>タイオウ</t>
    </rPh>
    <rPh sb="91" eb="93">
      <t>キニュウ</t>
    </rPh>
    <phoneticPr fontId="17"/>
  </si>
  <si>
    <t>入札日を記入します。</t>
    <rPh sb="0" eb="3">
      <t>ニュウサツビ</t>
    </rPh>
    <rPh sb="4" eb="6">
      <t>キニュウ</t>
    </rPh>
    <phoneticPr fontId="17"/>
  </si>
  <si>
    <t>入札者</t>
    <rPh sb="0" eb="2">
      <t>ニュウサツ</t>
    </rPh>
    <rPh sb="2" eb="3">
      <t>シャ</t>
    </rPh>
    <phoneticPr fontId="17"/>
  </si>
  <si>
    <t>住所</t>
    <rPh sb="0" eb="2">
      <t>ジュウショ</t>
    </rPh>
    <phoneticPr fontId="17"/>
  </si>
  <si>
    <t>　□□市△△町○○番地</t>
    <rPh sb="3" eb="4">
      <t>シ</t>
    </rPh>
    <rPh sb="6" eb="7">
      <t>チョウ</t>
    </rPh>
    <rPh sb="9" eb="11">
      <t>バンチ</t>
    </rPh>
    <phoneticPr fontId="17"/>
  </si>
  <si>
    <t>氏名</t>
    <rPh sb="0" eb="2">
      <t>シメイ</t>
    </rPh>
    <phoneticPr fontId="17"/>
  </si>
  <si>
    <t>　株式会社　○○○○○</t>
    <rPh sb="1" eb="3">
      <t>カブシキ</t>
    </rPh>
    <rPh sb="3" eb="5">
      <t>カイシャ</t>
    </rPh>
    <phoneticPr fontId="17"/>
  </si>
  <si>
    <t>　代表取締役　□□　□□　</t>
    <rPh sb="1" eb="3">
      <t>ダイヒョウ</t>
    </rPh>
    <rPh sb="3" eb="6">
      <t>トリシマリヤク</t>
    </rPh>
    <phoneticPr fontId="17"/>
  </si>
  <si>
    <t>　　　代理人が参加する場合の例</t>
    <rPh sb="3" eb="6">
      <t>ダイリニン</t>
    </rPh>
    <rPh sb="7" eb="9">
      <t>サンカ</t>
    </rPh>
    <rPh sb="11" eb="13">
      <t>バアイ</t>
    </rPh>
    <rPh sb="14" eb="15">
      <t>レイ</t>
    </rPh>
    <phoneticPr fontId="17"/>
  </si>
  <si>
    <t>　代表者印（又は使用届出の印）となります。</t>
    <rPh sb="1" eb="4">
      <t>ダイヒョウシャ</t>
    </rPh>
    <rPh sb="4" eb="5">
      <t>イン</t>
    </rPh>
    <rPh sb="6" eb="7">
      <t>マタ</t>
    </rPh>
    <rPh sb="8" eb="11">
      <t>シヨウトドケ</t>
    </rPh>
    <rPh sb="11" eb="12">
      <t>デ</t>
    </rPh>
    <rPh sb="13" eb="14">
      <t>イン</t>
    </rPh>
    <phoneticPr fontId="17"/>
  </si>
  <si>
    <t>高原町長あてとします。</t>
    <rPh sb="0" eb="2">
      <t>タカハル</t>
    </rPh>
    <rPh sb="2" eb="4">
      <t>チョウチョウ</t>
    </rPh>
    <phoneticPr fontId="17"/>
  </si>
  <si>
    <t>　例では、「代表取締役印」となります。</t>
    <rPh sb="1" eb="2">
      <t>レイ</t>
    </rPh>
    <rPh sb="6" eb="8">
      <t>ダイヒョウ</t>
    </rPh>
    <rPh sb="8" eb="11">
      <t>トリシマリヤク</t>
    </rPh>
    <rPh sb="11" eb="12">
      <t>イン</t>
    </rPh>
    <phoneticPr fontId="17"/>
  </si>
  <si>
    <t>株式会社　○○○○○建設</t>
    <rPh sb="0" eb="2">
      <t>カブシキ</t>
    </rPh>
    <rPh sb="2" eb="4">
      <t>カイシャ</t>
    </rPh>
    <rPh sb="10" eb="12">
      <t>ケンセツ</t>
    </rPh>
    <phoneticPr fontId="17"/>
  </si>
  <si>
    <t>代表取締役　□□　□□　</t>
    <rPh sb="0" eb="2">
      <t>ダイヒョウ</t>
    </rPh>
    <rPh sb="2" eb="5">
      <t>トリシマリヤク</t>
    </rPh>
    <phoneticPr fontId="17"/>
  </si>
  <si>
    <r>
      <t>代　理　人　△△　△△</t>
    </r>
    <r>
      <rPr>
        <sz val="12"/>
        <rFont val="ＭＳ ゴシック"/>
        <family val="3"/>
        <charset val="128"/>
      </rPr>
      <t>　印　</t>
    </r>
    <rPh sb="0" eb="1">
      <t>ダイ</t>
    </rPh>
    <rPh sb="2" eb="3">
      <t>リ</t>
    </rPh>
    <rPh sb="4" eb="5">
      <t>ジン</t>
    </rPh>
    <rPh sb="12" eb="13">
      <t>イン</t>
    </rPh>
    <phoneticPr fontId="17"/>
  </si>
  <si>
    <t>　　使用印鑑は「代理人」の印鑑となります。</t>
    <rPh sb="2" eb="4">
      <t>シヨウ</t>
    </rPh>
    <rPh sb="4" eb="6">
      <t>インカン</t>
    </rPh>
    <rPh sb="8" eb="11">
      <t>ダイリニン</t>
    </rPh>
    <rPh sb="13" eb="15">
      <t>インカン</t>
    </rPh>
    <phoneticPr fontId="17"/>
  </si>
  <si>
    <t>　　なお、委任状の「使用印鑑」と必ず同じものとなります。</t>
    <rPh sb="5" eb="8">
      <t>イニンジョウ</t>
    </rPh>
    <rPh sb="10" eb="12">
      <t>シヨウ</t>
    </rPh>
    <rPh sb="12" eb="14">
      <t>インカン</t>
    </rPh>
    <rPh sb="16" eb="17">
      <t>カナラ</t>
    </rPh>
    <rPh sb="18" eb="19">
      <t>オナ</t>
    </rPh>
    <phoneticPr fontId="17"/>
  </si>
  <si>
    <t>委　　　任　　　状</t>
    <phoneticPr fontId="1"/>
  </si>
  <si>
    <t>　私は都合により　　　　　　　　　（　使用印鑑　印　）を代理</t>
    <phoneticPr fontId="1"/>
  </si>
  <si>
    <t>人と定め下記の入札及び見積りに関する権限を委任します。</t>
    <rPh sb="9" eb="10">
      <t>オヨ</t>
    </rPh>
    <rPh sb="11" eb="13">
      <t>ミツモ</t>
    </rPh>
    <phoneticPr fontId="1"/>
  </si>
  <si>
    <t>記</t>
  </si>
  <si>
    <t>　　　　　　　　　　　　　　　　</t>
  </si>
  <si>
    <t>（委任者）</t>
    <rPh sb="1" eb="4">
      <t>イニンシャ</t>
    </rPh>
    <phoneticPr fontId="1"/>
  </si>
  <si>
    <t>住所</t>
    <rPh sb="0" eb="2">
      <t>ジュウショ</t>
    </rPh>
    <phoneticPr fontId="1"/>
  </si>
  <si>
    <t>氏名</t>
    <rPh sb="0" eb="2">
      <t>シメイ</t>
    </rPh>
    <phoneticPr fontId="1"/>
  </si>
  <si>
    <t>代理人の職名又は本人との関係</t>
  </si>
  <si>
    <t>委　　　任　　　状</t>
    <phoneticPr fontId="1"/>
  </si>
  <si>
    <t>記入例</t>
    <rPh sb="0" eb="2">
      <t>キニュウ</t>
    </rPh>
    <rPh sb="2" eb="3">
      <t>レイ</t>
    </rPh>
    <phoneticPr fontId="1"/>
  </si>
  <si>
    <t>代表者印で「捨て印」を押しておく。</t>
    <rPh sb="0" eb="3">
      <t>ダイヒョウシャ</t>
    </rPh>
    <rPh sb="3" eb="4">
      <t>イン</t>
    </rPh>
    <rPh sb="6" eb="7">
      <t>ス</t>
    </rPh>
    <rPh sb="8" eb="9">
      <t>イン</t>
    </rPh>
    <rPh sb="11" eb="12">
      <t>オ</t>
    </rPh>
    <phoneticPr fontId="1"/>
  </si>
  <si>
    <t>代表取</t>
    <phoneticPr fontId="1"/>
  </si>
  <si>
    <r>
      <t>締役印</t>
    </r>
    <r>
      <rPr>
        <b/>
        <sz val="14"/>
        <rFont val="ＭＳ ゴシック"/>
        <family val="3"/>
        <charset val="128"/>
      </rPr>
      <t>　　</t>
    </r>
    <phoneticPr fontId="1"/>
  </si>
  <si>
    <t>代理人の氏名と使用印鑑の届け出です。</t>
    <rPh sb="0" eb="2">
      <t>ダイリ</t>
    </rPh>
    <rPh sb="2" eb="3">
      <t>ニン</t>
    </rPh>
    <rPh sb="4" eb="6">
      <t>シメイ</t>
    </rPh>
    <rPh sb="7" eb="9">
      <t>シヨウ</t>
    </rPh>
    <rPh sb="9" eb="11">
      <t>インカン</t>
    </rPh>
    <rPh sb="12" eb="13">
      <t>トド</t>
    </rPh>
    <rPh sb="14" eb="15">
      <t>デ</t>
    </rPh>
    <phoneticPr fontId="1"/>
  </si>
  <si>
    <t>ここに押印されている印鑑と、入札書（又は見積書）に押印されている印鑑は必ず同じものとなります。</t>
    <rPh sb="3" eb="5">
      <t>オウイン</t>
    </rPh>
    <rPh sb="10" eb="12">
      <t>インカン</t>
    </rPh>
    <rPh sb="14" eb="17">
      <t>ニュウサツショ</t>
    </rPh>
    <rPh sb="18" eb="19">
      <t>マタ</t>
    </rPh>
    <rPh sb="20" eb="23">
      <t>ミツモリショ</t>
    </rPh>
    <rPh sb="25" eb="27">
      <t>オウイン</t>
    </rPh>
    <rPh sb="32" eb="34">
      <t>インカン</t>
    </rPh>
    <rPh sb="35" eb="36">
      <t>カナラ</t>
    </rPh>
    <rPh sb="37" eb="38">
      <t>オナ</t>
    </rPh>
    <phoneticPr fontId="1"/>
  </si>
  <si>
    <r>
      <t>　私は都合により　○○○○○　　　（　使用印鑑　</t>
    </r>
    <r>
      <rPr>
        <sz val="14"/>
        <rFont val="ＭＳ ゴシック"/>
        <family val="3"/>
        <charset val="128"/>
      </rPr>
      <t>印</t>
    </r>
    <r>
      <rPr>
        <sz val="14"/>
        <rFont val="ＭＳ 明朝"/>
        <family val="1"/>
        <charset val="128"/>
      </rPr>
      <t>　）を代理</t>
    </r>
    <phoneticPr fontId="1"/>
  </si>
  <si>
    <t>①</t>
    <phoneticPr fontId="1"/>
  </si>
  <si>
    <t>「競争見積りによる随意契約」の場合は</t>
    <rPh sb="1" eb="3">
      <t>キョウソウ</t>
    </rPh>
    <rPh sb="3" eb="5">
      <t>ミツモ</t>
    </rPh>
    <rPh sb="9" eb="11">
      <t>ズイイ</t>
    </rPh>
    <rPh sb="11" eb="13">
      <t>ケイヤク</t>
    </rPh>
    <rPh sb="15" eb="17">
      <t>バアイ</t>
    </rPh>
    <phoneticPr fontId="1"/>
  </si>
  <si>
    <t>「・・・・工事の見積りに関する権限」とします。</t>
    <rPh sb="5" eb="7">
      <t>コウジ</t>
    </rPh>
    <rPh sb="8" eb="10">
      <t>ミツモ</t>
    </rPh>
    <rPh sb="12" eb="13">
      <t>カン</t>
    </rPh>
    <rPh sb="15" eb="17">
      <t>ケンゲン</t>
    </rPh>
    <phoneticPr fontId="1"/>
  </si>
  <si>
    <t>②</t>
    <phoneticPr fontId="1"/>
  </si>
  <si>
    <t>業務委託で使用する場合は、「工事」を「業務」とします。</t>
    <rPh sb="0" eb="2">
      <t>ギョウム</t>
    </rPh>
    <rPh sb="2" eb="4">
      <t>イタク</t>
    </rPh>
    <rPh sb="5" eb="7">
      <t>シヨウ</t>
    </rPh>
    <rPh sb="9" eb="11">
      <t>バアイ</t>
    </rPh>
    <rPh sb="14" eb="16">
      <t>コウジ</t>
    </rPh>
    <rPh sb="19" eb="21">
      <t>ギョウム</t>
    </rPh>
    <phoneticPr fontId="1"/>
  </si>
  <si>
    <t>③</t>
    <phoneticPr fontId="1"/>
  </si>
  <si>
    <t>物品購入等の場合は「・・・下記の入札及び見積り」とします。</t>
    <rPh sb="13" eb="15">
      <t>カキ</t>
    </rPh>
    <rPh sb="16" eb="18">
      <t>ニュウサツ</t>
    </rPh>
    <rPh sb="18" eb="19">
      <t>オヨ</t>
    </rPh>
    <rPh sb="20" eb="22">
      <t>ミツモ</t>
    </rPh>
    <phoneticPr fontId="1"/>
  </si>
  <si>
    <t>①　</t>
    <phoneticPr fontId="1"/>
  </si>
  <si>
    <t>複数の工事の入札権限を委任するときは、工事名称を列挙しても結構です。</t>
  </si>
  <si>
    <t>例</t>
    <rPh sb="0" eb="1">
      <t>レイ</t>
    </rPh>
    <phoneticPr fontId="1"/>
  </si>
  <si>
    <t>工事名称等</t>
    <rPh sb="0" eb="2">
      <t>コウジ</t>
    </rPh>
    <rPh sb="2" eb="4">
      <t>メイショウ</t>
    </rPh>
    <rPh sb="4" eb="5">
      <t>ナド</t>
    </rPh>
    <phoneticPr fontId="1"/>
  </si>
  <si>
    <t>②　</t>
    <phoneticPr fontId="1"/>
  </si>
  <si>
    <t>業務委託の場合は「業務名称」、「履行場所」となります。</t>
    <phoneticPr fontId="1"/>
  </si>
  <si>
    <t>物品購入等の場合は「工事名称」を「件名」として、入札（見積）通知書に記載してある事業名等を記入することとなります。なお、「工事場所」の欄は不要です。</t>
    <rPh sb="10" eb="12">
      <t>コウジ</t>
    </rPh>
    <rPh sb="12" eb="14">
      <t>メイショウ</t>
    </rPh>
    <rPh sb="17" eb="19">
      <t>ケンメイ</t>
    </rPh>
    <rPh sb="27" eb="29">
      <t>ミツモ</t>
    </rPh>
    <rPh sb="34" eb="36">
      <t>キサイ</t>
    </rPh>
    <rPh sb="61" eb="63">
      <t>コウジ</t>
    </rPh>
    <rPh sb="63" eb="65">
      <t>バショ</t>
    </rPh>
    <rPh sb="67" eb="68">
      <t>ラン</t>
    </rPh>
    <rPh sb="69" eb="71">
      <t>フヨウ</t>
    </rPh>
    <phoneticPr fontId="1"/>
  </si>
  <si>
    <t>権限を委任した日を記入します。</t>
    <rPh sb="0" eb="2">
      <t>ケンゲン</t>
    </rPh>
    <rPh sb="3" eb="5">
      <t>イニン</t>
    </rPh>
    <rPh sb="7" eb="8">
      <t>ビ</t>
    </rPh>
    <rPh sb="9" eb="11">
      <t>キニュウ</t>
    </rPh>
    <phoneticPr fontId="1"/>
  </si>
  <si>
    <t>□□市○○町○○番地　</t>
  </si>
  <si>
    <r>
      <t>○○○○株式会社　　</t>
    </r>
    <r>
      <rPr>
        <sz val="14"/>
        <rFont val="ＭＳ ゴシック"/>
        <family val="3"/>
        <charset val="128"/>
      </rPr>
      <t>代表取</t>
    </r>
    <phoneticPr fontId="1"/>
  </si>
  <si>
    <r>
      <t>代表取締役　○○○○</t>
    </r>
    <r>
      <rPr>
        <sz val="14"/>
        <rFont val="ＭＳ ゴシック"/>
        <family val="3"/>
        <charset val="128"/>
      </rPr>
      <t>締役印</t>
    </r>
    <r>
      <rPr>
        <b/>
        <sz val="14"/>
        <rFont val="ＭＳ ゴシック"/>
        <family val="3"/>
        <charset val="128"/>
      </rPr>
      <t>　　</t>
    </r>
    <phoneticPr fontId="1"/>
  </si>
  <si>
    <t>高原町長あてとします。</t>
    <rPh sb="0" eb="2">
      <t>タカハル</t>
    </rPh>
    <rPh sb="2" eb="4">
      <t>チョウチョウ</t>
    </rPh>
    <phoneticPr fontId="1"/>
  </si>
  <si>
    <t>代表者の役職名・氏名を記入します。</t>
    <rPh sb="0" eb="3">
      <t>ダイヒョウシャ</t>
    </rPh>
    <rPh sb="4" eb="7">
      <t>ヤクショクメイ</t>
    </rPh>
    <rPh sb="8" eb="10">
      <t>シメイ</t>
    </rPh>
    <rPh sb="11" eb="13">
      <t>キニュウ</t>
    </rPh>
    <phoneticPr fontId="1"/>
  </si>
  <si>
    <t>代表者の印鑑を押印します。</t>
    <rPh sb="0" eb="3">
      <t>ダイヒョウシャ</t>
    </rPh>
    <rPh sb="4" eb="6">
      <t>インカン</t>
    </rPh>
    <rPh sb="7" eb="9">
      <t>オウイン</t>
    </rPh>
    <phoneticPr fontId="1"/>
  </si>
  <si>
    <t>常務取締役</t>
  </si>
  <si>
    <t>※</t>
    <phoneticPr fontId="1"/>
  </si>
  <si>
    <t>入札（見積り）事務のみならず、契約の締結及び履行、契約金額の請求及び受領に関する権限等全てを委任される場合は、別添「例示」を参考にしてください。</t>
    <rPh sb="0" eb="2">
      <t>ニュウサツ</t>
    </rPh>
    <rPh sb="3" eb="5">
      <t>ミツモ</t>
    </rPh>
    <rPh sb="7" eb="9">
      <t>ジム</t>
    </rPh>
    <rPh sb="15" eb="17">
      <t>ケイヤク</t>
    </rPh>
    <rPh sb="18" eb="20">
      <t>テイケツ</t>
    </rPh>
    <rPh sb="20" eb="21">
      <t>オヨ</t>
    </rPh>
    <rPh sb="22" eb="24">
      <t>リコウ</t>
    </rPh>
    <rPh sb="25" eb="28">
      <t>ケイヤクキン</t>
    </rPh>
    <rPh sb="28" eb="29">
      <t>ガク</t>
    </rPh>
    <rPh sb="30" eb="32">
      <t>セイキュウ</t>
    </rPh>
    <rPh sb="32" eb="33">
      <t>オヨ</t>
    </rPh>
    <rPh sb="34" eb="36">
      <t>ジュリョウ</t>
    </rPh>
    <rPh sb="37" eb="38">
      <t>カン</t>
    </rPh>
    <rPh sb="40" eb="42">
      <t>ケンゲン</t>
    </rPh>
    <rPh sb="42" eb="43">
      <t>トウ</t>
    </rPh>
    <rPh sb="43" eb="44">
      <t>スベ</t>
    </rPh>
    <rPh sb="46" eb="48">
      <t>イニン</t>
    </rPh>
    <rPh sb="51" eb="53">
      <t>バアイ</t>
    </rPh>
    <rPh sb="55" eb="57">
      <t>ベッテン</t>
    </rPh>
    <rPh sb="58" eb="60">
      <t>レイジ</t>
    </rPh>
    <rPh sb="62" eb="64">
      <t>サンコウ</t>
    </rPh>
    <phoneticPr fontId="1"/>
  </si>
  <si>
    <t>　　　　委任者から見た受認者の役職</t>
    <rPh sb="4" eb="7">
      <t>イニンシャ</t>
    </rPh>
    <rPh sb="9" eb="10">
      <t>ミ</t>
    </rPh>
    <rPh sb="11" eb="14">
      <t>ジュニンシャ</t>
    </rPh>
    <rPh sb="15" eb="17">
      <t>ヤクショク</t>
    </rPh>
    <phoneticPr fontId="1"/>
  </si>
  <si>
    <r>
      <t>　業務名称　　</t>
    </r>
    <r>
      <rPr>
        <b/>
        <sz val="14"/>
        <rFont val="ＭＳ 明朝"/>
        <family val="1"/>
        <charset val="128"/>
      </rPr>
      <t>○○○○○○○○</t>
    </r>
    <rPh sb="1" eb="3">
      <t>ギョウム</t>
    </rPh>
    <phoneticPr fontId="1"/>
  </si>
  <si>
    <r>
      <t>　履行場所　　</t>
    </r>
    <r>
      <rPr>
        <b/>
        <sz val="14"/>
        <rFont val="ＭＳ 明朝"/>
        <family val="1"/>
        <charset val="128"/>
      </rPr>
      <t>高原町大字○○地内</t>
    </r>
    <rPh sb="1" eb="3">
      <t>リコウ</t>
    </rPh>
    <phoneticPr fontId="1"/>
  </si>
  <si>
    <r>
      <t>人と定め下記</t>
    </r>
    <r>
      <rPr>
        <u/>
        <sz val="14"/>
        <rFont val="ＭＳ 明朝"/>
        <family val="1"/>
        <charset val="128"/>
      </rPr>
      <t>業務の入札及び見積りに関する権限</t>
    </r>
    <r>
      <rPr>
        <sz val="14"/>
        <rFont val="ＭＳ 明朝"/>
        <family val="1"/>
        <charset val="128"/>
      </rPr>
      <t>を委任します。</t>
    </r>
    <rPh sb="6" eb="8">
      <t>ギョウム</t>
    </rPh>
    <rPh sb="11" eb="12">
      <t>オヨ</t>
    </rPh>
    <rPh sb="13" eb="15">
      <t>ミツモ</t>
    </rPh>
    <phoneticPr fontId="1"/>
  </si>
  <si>
    <t>様式第７２号（その１）</t>
    <rPh sb="0" eb="2">
      <t>ヨウシキ</t>
    </rPh>
    <rPh sb="2" eb="3">
      <t>ダイ</t>
    </rPh>
    <rPh sb="5" eb="6">
      <t>ゴウ</t>
    </rPh>
    <phoneticPr fontId="17"/>
  </si>
  <si>
    <t>入　　札　　書　（一般）</t>
    <rPh sb="0" eb="1">
      <t>イリ</t>
    </rPh>
    <rPh sb="3" eb="4">
      <t>サツ</t>
    </rPh>
    <rPh sb="6" eb="7">
      <t>ショ</t>
    </rPh>
    <rPh sb="9" eb="11">
      <t>イッパン</t>
    </rPh>
    <phoneticPr fontId="17"/>
  </si>
  <si>
    <t>入札の目的</t>
    <rPh sb="0" eb="2">
      <t>ニュウサツ</t>
    </rPh>
    <rPh sb="3" eb="5">
      <t>モクテキ</t>
    </rPh>
    <phoneticPr fontId="17"/>
  </si>
  <si>
    <t>引渡の場所</t>
    <rPh sb="0" eb="2">
      <t>ヒキワタシ</t>
    </rPh>
    <rPh sb="3" eb="5">
      <t>バショ</t>
    </rPh>
    <phoneticPr fontId="17"/>
  </si>
  <si>
    <t>引渡の期限</t>
    <rPh sb="0" eb="2">
      <t>ヒキワタシ</t>
    </rPh>
    <rPh sb="3" eb="5">
      <t>キゲン</t>
    </rPh>
    <phoneticPr fontId="17"/>
  </si>
  <si>
    <t>引渡の方法</t>
    <rPh sb="0" eb="2">
      <t>ヒキワタシ</t>
    </rPh>
    <rPh sb="3" eb="5">
      <t>ホウホウ</t>
    </rPh>
    <phoneticPr fontId="17"/>
  </si>
  <si>
    <t>内　　　　　　　　　　　　　　　　　　訳</t>
    <rPh sb="0" eb="1">
      <t>ウチ</t>
    </rPh>
    <rPh sb="19" eb="20">
      <t>ヤク</t>
    </rPh>
    <phoneticPr fontId="17"/>
  </si>
  <si>
    <t>品　　　　名</t>
    <rPh sb="0" eb="1">
      <t>シナ</t>
    </rPh>
    <rPh sb="5" eb="6">
      <t>メイ</t>
    </rPh>
    <phoneticPr fontId="17"/>
  </si>
  <si>
    <t>規　　　格</t>
    <rPh sb="0" eb="1">
      <t>タダシ</t>
    </rPh>
    <rPh sb="4" eb="5">
      <t>カク</t>
    </rPh>
    <phoneticPr fontId="17"/>
  </si>
  <si>
    <t>数　　量</t>
    <rPh sb="0" eb="1">
      <t>カズ</t>
    </rPh>
    <rPh sb="3" eb="4">
      <t>リョウ</t>
    </rPh>
    <phoneticPr fontId="17"/>
  </si>
  <si>
    <t>単　　価</t>
    <rPh sb="0" eb="1">
      <t>タン</t>
    </rPh>
    <rPh sb="3" eb="4">
      <t>アタイ</t>
    </rPh>
    <phoneticPr fontId="17"/>
  </si>
  <si>
    <t>金　　額</t>
    <rPh sb="0" eb="1">
      <t>キン</t>
    </rPh>
    <rPh sb="3" eb="4">
      <t>ガク</t>
    </rPh>
    <phoneticPr fontId="17"/>
  </si>
  <si>
    <t>備　考</t>
    <rPh sb="0" eb="1">
      <t>ソナエ</t>
    </rPh>
    <rPh sb="2" eb="3">
      <t>コウ</t>
    </rPh>
    <phoneticPr fontId="17"/>
  </si>
  <si>
    <t>業務名称</t>
    <rPh sb="0" eb="2">
      <t>ギョウム</t>
    </rPh>
    <rPh sb="2" eb="4">
      <t>メイショウ</t>
    </rPh>
    <phoneticPr fontId="1"/>
  </si>
  <si>
    <t>履行場所</t>
    <rPh sb="0" eb="2">
      <t>リコウ</t>
    </rPh>
    <rPh sb="2" eb="4">
      <t>バショ</t>
    </rPh>
    <phoneticPr fontId="42"/>
  </si>
  <si>
    <t>再度入札の場合
一回目は「再入札書（一般）」
二回目は「再々入札書（一般）」
と記入します。</t>
    <rPh sb="0" eb="2">
      <t>サイド</t>
    </rPh>
    <rPh sb="2" eb="4">
      <t>ニュウサツ</t>
    </rPh>
    <rPh sb="5" eb="7">
      <t>バアイ</t>
    </rPh>
    <rPh sb="8" eb="10">
      <t>イチカイ</t>
    </rPh>
    <rPh sb="10" eb="11">
      <t>メ</t>
    </rPh>
    <rPh sb="13" eb="14">
      <t>サイ</t>
    </rPh>
    <rPh sb="14" eb="16">
      <t>ニュウサツ</t>
    </rPh>
    <rPh sb="16" eb="17">
      <t>ショ</t>
    </rPh>
    <rPh sb="18" eb="20">
      <t>イッパン</t>
    </rPh>
    <rPh sb="23" eb="25">
      <t>ニカイ</t>
    </rPh>
    <rPh sb="25" eb="26">
      <t>メ</t>
    </rPh>
    <rPh sb="28" eb="30">
      <t>サイサイ</t>
    </rPh>
    <rPh sb="30" eb="32">
      <t>ニュウサツ</t>
    </rPh>
    <rPh sb="32" eb="33">
      <t>ショ</t>
    </rPh>
    <rPh sb="34" eb="36">
      <t>イッパン</t>
    </rPh>
    <rPh sb="40" eb="41">
      <t>キ</t>
    </rPh>
    <rPh sb="41" eb="42">
      <t>ニュウ</t>
    </rPh>
    <phoneticPr fontId="17"/>
  </si>
  <si>
    <t>①</t>
    <phoneticPr fontId="17"/>
  </si>
  <si>
    <t>￥</t>
    <phoneticPr fontId="17"/>
  </si>
  <si>
    <t>高原町総務課</t>
    <rPh sb="0" eb="3">
      <t>タカハルチョウ</t>
    </rPh>
    <rPh sb="3" eb="6">
      <t>ソウムカ</t>
    </rPh>
    <phoneticPr fontId="17"/>
  </si>
  <si>
    <t>②</t>
    <phoneticPr fontId="17"/>
  </si>
  <si>
    <t>持込み</t>
    <rPh sb="0" eb="2">
      <t>モチコ</t>
    </rPh>
    <phoneticPr fontId="17"/>
  </si>
  <si>
    <t>入札通知書に記載してある「事業名称」、「納品場所」、「履行期限」等を記入します。</t>
    <rPh sb="6" eb="8">
      <t>キサイ</t>
    </rPh>
    <rPh sb="13" eb="15">
      <t>ジギョウ</t>
    </rPh>
    <rPh sb="15" eb="17">
      <t>メイショウ</t>
    </rPh>
    <rPh sb="20" eb="22">
      <t>ノウヒン</t>
    </rPh>
    <rPh sb="27" eb="29">
      <t>リコウ</t>
    </rPh>
    <rPh sb="29" eb="31">
      <t>キゲン</t>
    </rPh>
    <rPh sb="32" eb="33">
      <t>トウ</t>
    </rPh>
    <phoneticPr fontId="17"/>
  </si>
  <si>
    <t>パーソナルコンピュータ</t>
    <phoneticPr fontId="17"/>
  </si>
  <si>
    <t>ＡＢＣ－１２３</t>
    <phoneticPr fontId="17"/>
  </si>
  <si>
    <t xml:space="preserve">
１０</t>
    <phoneticPr fontId="17"/>
  </si>
  <si>
    <t>円
１２０，０００</t>
    <rPh sb="0" eb="1">
      <t>エン</t>
    </rPh>
    <phoneticPr fontId="17"/>
  </si>
  <si>
    <t>円
１，２００，０００</t>
    <rPh sb="0" eb="1">
      <t>エン</t>
    </rPh>
    <phoneticPr fontId="17"/>
  </si>
  <si>
    <t>基本ＯＳ</t>
    <rPh sb="0" eb="2">
      <t>キホン</t>
    </rPh>
    <phoneticPr fontId="17"/>
  </si>
  <si>
    <t>12○○</t>
    <phoneticPr fontId="17"/>
  </si>
  <si>
    <t>○○</t>
    <phoneticPr fontId="17"/>
  </si>
  <si>
    <t>○○○</t>
    <phoneticPr fontId="17"/>
  </si>
  <si>
    <t>○，○○○</t>
    <phoneticPr fontId="17"/>
  </si>
  <si>
    <t>計</t>
    <rPh sb="0" eb="1">
      <t>ケイ</t>
    </rPh>
    <phoneticPr fontId="17"/>
  </si>
  <si>
    <t>○，○○○，○○○</t>
    <phoneticPr fontId="17"/>
  </si>
  <si>
    <t>内訳を必ず記載します。</t>
    <rPh sb="0" eb="2">
      <t>ウチワケ</t>
    </rPh>
    <rPh sb="3" eb="4">
      <t>カナラ</t>
    </rPh>
    <rPh sb="5" eb="7">
      <t>キサイ</t>
    </rPh>
    <phoneticPr fontId="17"/>
  </si>
  <si>
    <t>この欄に記載できない場合は、「別添明細書のとおり」と記入し、明細書を添付してください。なお、この場合入札書と明細書には必ず割印を押してください。</t>
    <rPh sb="2" eb="3">
      <t>ラン</t>
    </rPh>
    <rPh sb="4" eb="6">
      <t>キサイ</t>
    </rPh>
    <rPh sb="10" eb="12">
      <t>バアイ</t>
    </rPh>
    <rPh sb="15" eb="17">
      <t>ベッテン</t>
    </rPh>
    <rPh sb="26" eb="28">
      <t>キニュウ</t>
    </rPh>
    <rPh sb="30" eb="33">
      <t>メイサイショ</t>
    </rPh>
    <rPh sb="34" eb="36">
      <t>テンプ</t>
    </rPh>
    <rPh sb="48" eb="50">
      <t>バアイ</t>
    </rPh>
    <rPh sb="50" eb="52">
      <t>ニュウサツ</t>
    </rPh>
    <rPh sb="52" eb="53">
      <t>ショ</t>
    </rPh>
    <rPh sb="54" eb="57">
      <t>メイサイショ</t>
    </rPh>
    <rPh sb="59" eb="60">
      <t>カナラ</t>
    </rPh>
    <rPh sb="61" eb="63">
      <t>ワリイン</t>
    </rPh>
    <rPh sb="64" eb="65">
      <t>オ</t>
    </rPh>
    <phoneticPr fontId="17"/>
  </si>
  <si>
    <t>設計書がない場合で契約書（案）が提示されているときは</t>
    <rPh sb="0" eb="3">
      <t>セッケイショ</t>
    </rPh>
    <rPh sb="6" eb="8">
      <t>バアイ</t>
    </rPh>
    <rPh sb="9" eb="12">
      <t>ケイヤクショ</t>
    </rPh>
    <rPh sb="13" eb="14">
      <t>アン</t>
    </rPh>
    <rPh sb="16" eb="18">
      <t>テイジ</t>
    </rPh>
    <phoneticPr fontId="17"/>
  </si>
  <si>
    <t>「・・・納入したいので仕様書及び契約条項、高原町財務規則・・」と</t>
    <rPh sb="4" eb="6">
      <t>ノウニュウ</t>
    </rPh>
    <rPh sb="11" eb="14">
      <t>シヨウショ</t>
    </rPh>
    <rPh sb="14" eb="15">
      <t>オヨ</t>
    </rPh>
    <rPh sb="16" eb="18">
      <t>ケイヤク</t>
    </rPh>
    <rPh sb="18" eb="20">
      <t>ジョウコウ</t>
    </rPh>
    <rPh sb="21" eb="24">
      <t>タカハルチョウ</t>
    </rPh>
    <rPh sb="24" eb="26">
      <t>ザイム</t>
    </rPh>
    <rPh sb="26" eb="28">
      <t>キソク</t>
    </rPh>
    <phoneticPr fontId="17"/>
  </si>
  <si>
    <t>また、請書（案）が提示されているときは</t>
    <rPh sb="3" eb="4">
      <t>ウ</t>
    </rPh>
    <rPh sb="4" eb="5">
      <t>ショ</t>
    </rPh>
    <rPh sb="6" eb="7">
      <t>アン</t>
    </rPh>
    <rPh sb="9" eb="11">
      <t>テイジ</t>
    </rPh>
    <phoneticPr fontId="17"/>
  </si>
  <si>
    <t>「・・・納入したいので仕様書及び請書条項、高原町財務規則・・」</t>
    <rPh sb="4" eb="6">
      <t>ノウニュウ</t>
    </rPh>
    <rPh sb="11" eb="14">
      <t>シヨウショ</t>
    </rPh>
    <rPh sb="14" eb="15">
      <t>オヨ</t>
    </rPh>
    <rPh sb="16" eb="18">
      <t>ウケショ</t>
    </rPh>
    <rPh sb="18" eb="20">
      <t>ジョウコウ</t>
    </rPh>
    <rPh sb="21" eb="24">
      <t>タカハルチョウ</t>
    </rPh>
    <rPh sb="24" eb="26">
      <t>ザイム</t>
    </rPh>
    <rPh sb="26" eb="28">
      <t>キソク</t>
    </rPh>
    <phoneticPr fontId="17"/>
  </si>
  <si>
    <t>と記入します。　　　　　　　　　　　　　</t>
    <phoneticPr fontId="17"/>
  </si>
  <si>
    <t>　株式会社○○○○○</t>
    <rPh sb="1" eb="3">
      <t>カブシキ</t>
    </rPh>
    <rPh sb="3" eb="5">
      <t>カイシャ</t>
    </rPh>
    <phoneticPr fontId="17"/>
  </si>
  <si>
    <t>　※代表取締役印は不要。</t>
    <phoneticPr fontId="17"/>
  </si>
  <si>
    <t>競争見積りによる随意契約の場合
初回は「見積書（一般）」
二回目は「再見積書（一般）」
三回目は「再々見積書（一般）」
四回目は「再々々見積書（一般）」
と記入します。</t>
    <rPh sb="0" eb="2">
      <t>キョウソウ</t>
    </rPh>
    <rPh sb="2" eb="4">
      <t>ミツモ</t>
    </rPh>
    <rPh sb="8" eb="10">
      <t>ズイイ</t>
    </rPh>
    <rPh sb="10" eb="12">
      <t>ケイヤク</t>
    </rPh>
    <rPh sb="13" eb="15">
      <t>バアイ</t>
    </rPh>
    <rPh sb="16" eb="18">
      <t>ショカイ</t>
    </rPh>
    <rPh sb="20" eb="23">
      <t>ミツモリショ</t>
    </rPh>
    <rPh sb="24" eb="26">
      <t>イッパン</t>
    </rPh>
    <rPh sb="29" eb="30">
      <t>ニ</t>
    </rPh>
    <rPh sb="30" eb="31">
      <t>カイ</t>
    </rPh>
    <rPh sb="31" eb="32">
      <t>メ</t>
    </rPh>
    <rPh sb="34" eb="35">
      <t>サイ</t>
    </rPh>
    <rPh sb="35" eb="38">
      <t>ミツモリショ</t>
    </rPh>
    <rPh sb="39" eb="41">
      <t>イッパン</t>
    </rPh>
    <rPh sb="44" eb="45">
      <t>サン</t>
    </rPh>
    <rPh sb="45" eb="46">
      <t>カイ</t>
    </rPh>
    <rPh sb="46" eb="47">
      <t>メ</t>
    </rPh>
    <rPh sb="49" eb="51">
      <t>サイサイ</t>
    </rPh>
    <rPh sb="51" eb="54">
      <t>ミツモリショ</t>
    </rPh>
    <rPh sb="55" eb="57">
      <t>イッパン</t>
    </rPh>
    <rPh sb="60" eb="63">
      <t>ヨンカイメ</t>
    </rPh>
    <rPh sb="65" eb="67">
      <t>サイサイ</t>
    </rPh>
    <rPh sb="68" eb="71">
      <t>ミツモリショ</t>
    </rPh>
    <rPh sb="72" eb="74">
      <t>イッパン</t>
    </rPh>
    <rPh sb="78" eb="79">
      <t>キ</t>
    </rPh>
    <rPh sb="79" eb="80">
      <t>ニュウ</t>
    </rPh>
    <phoneticPr fontId="17"/>
  </si>
  <si>
    <t>見　　積　　書　（一般）</t>
    <rPh sb="0" eb="1">
      <t>ケン</t>
    </rPh>
    <rPh sb="3" eb="4">
      <t>セキ</t>
    </rPh>
    <rPh sb="6" eb="7">
      <t>ショ</t>
    </rPh>
    <rPh sb="9" eb="11">
      <t>イッパン</t>
    </rPh>
    <phoneticPr fontId="17"/>
  </si>
  <si>
    <t>見積金額</t>
    <rPh sb="0" eb="2">
      <t>ミツモリ</t>
    </rPh>
    <rPh sb="2" eb="4">
      <t>キンガク</t>
    </rPh>
    <phoneticPr fontId="17"/>
  </si>
  <si>
    <t>￥</t>
    <phoneticPr fontId="17"/>
  </si>
  <si>
    <t>見積りの目的</t>
    <rPh sb="0" eb="2">
      <t>ミツモリ</t>
    </rPh>
    <rPh sb="4" eb="6">
      <t>モクテキ</t>
    </rPh>
    <phoneticPr fontId="17"/>
  </si>
  <si>
    <t>②</t>
    <phoneticPr fontId="17"/>
  </si>
  <si>
    <t>ＡＢＣ－１２３</t>
    <phoneticPr fontId="17"/>
  </si>
  <si>
    <t xml:space="preserve">
１０</t>
    <phoneticPr fontId="17"/>
  </si>
  <si>
    <t>12○○</t>
    <phoneticPr fontId="17"/>
  </si>
  <si>
    <t>○○○</t>
    <phoneticPr fontId="17"/>
  </si>
  <si>
    <t>○，○○○</t>
    <phoneticPr fontId="17"/>
  </si>
  <si>
    <t>見積通知書に記載してある「事業名称」、「納品場所」、「履行期限」等を記入します。</t>
    <rPh sb="0" eb="2">
      <t>ミツモ</t>
    </rPh>
    <rPh sb="6" eb="8">
      <t>キサイ</t>
    </rPh>
    <rPh sb="13" eb="15">
      <t>ジギョウ</t>
    </rPh>
    <rPh sb="15" eb="17">
      <t>メイショウ</t>
    </rPh>
    <rPh sb="20" eb="22">
      <t>ノウヒン</t>
    </rPh>
    <rPh sb="27" eb="29">
      <t>リコウ</t>
    </rPh>
    <rPh sb="29" eb="31">
      <t>キゲン</t>
    </rPh>
    <rPh sb="32" eb="33">
      <t>トウ</t>
    </rPh>
    <phoneticPr fontId="17"/>
  </si>
  <si>
    <t>○，○○○，○○○</t>
    <phoneticPr fontId="17"/>
  </si>
  <si>
    <t>この欄に記載できない場合は、「別添明細書」のとおりと記入し、明細書を添付してください。なお、この場合入札書と明細書には必ず割印を押してください。</t>
    <rPh sb="2" eb="3">
      <t>ラン</t>
    </rPh>
    <rPh sb="4" eb="6">
      <t>キサイ</t>
    </rPh>
    <rPh sb="10" eb="12">
      <t>バアイ</t>
    </rPh>
    <rPh sb="15" eb="17">
      <t>ベッテン</t>
    </rPh>
    <rPh sb="26" eb="28">
      <t>キニュウ</t>
    </rPh>
    <rPh sb="30" eb="33">
      <t>メイサイショ</t>
    </rPh>
    <rPh sb="34" eb="36">
      <t>テンプ</t>
    </rPh>
    <rPh sb="48" eb="50">
      <t>バアイ</t>
    </rPh>
    <rPh sb="50" eb="52">
      <t>ニュウサツ</t>
    </rPh>
    <rPh sb="52" eb="53">
      <t>ショ</t>
    </rPh>
    <rPh sb="54" eb="57">
      <t>メイサイショ</t>
    </rPh>
    <rPh sb="59" eb="60">
      <t>カナラ</t>
    </rPh>
    <rPh sb="61" eb="63">
      <t>ワリイン</t>
    </rPh>
    <rPh sb="64" eb="65">
      <t>オ</t>
    </rPh>
    <phoneticPr fontId="17"/>
  </si>
  <si>
    <t>見積日を記入します。</t>
    <rPh sb="0" eb="2">
      <t>ミツモリ</t>
    </rPh>
    <rPh sb="2" eb="3">
      <t>ビ</t>
    </rPh>
    <rPh sb="4" eb="6">
      <t>キニュウ</t>
    </rPh>
    <phoneticPr fontId="17"/>
  </si>
  <si>
    <t>と記入します。　　　　　　　　　　　　　</t>
    <phoneticPr fontId="17"/>
  </si>
  <si>
    <t>見積者</t>
    <rPh sb="0" eb="2">
      <t>ミツモリ</t>
    </rPh>
    <rPh sb="2" eb="3">
      <t>シャ</t>
    </rPh>
    <phoneticPr fontId="17"/>
  </si>
  <si>
    <t>　※代表取締役印は不要。</t>
    <phoneticPr fontId="17"/>
  </si>
  <si>
    <t>入札書（見積書）の封筒記入例</t>
    <rPh sb="0" eb="2">
      <t>ニュウサツ</t>
    </rPh>
    <rPh sb="2" eb="3">
      <t>ショ</t>
    </rPh>
    <rPh sb="4" eb="7">
      <t>ミツモリショ</t>
    </rPh>
    <rPh sb="9" eb="11">
      <t>フウトウ</t>
    </rPh>
    <rPh sb="11" eb="13">
      <t>キニュウ</t>
    </rPh>
    <rPh sb="13" eb="14">
      <t>レイ</t>
    </rPh>
    <phoneticPr fontId="17"/>
  </si>
  <si>
    <t>①　縦書き、横書きは問いません。</t>
    <rPh sb="2" eb="4">
      <t>タテガ</t>
    </rPh>
    <rPh sb="6" eb="8">
      <t>ヨコガ</t>
    </rPh>
    <phoneticPr fontId="17"/>
  </si>
  <si>
    <t>②　初回の入札(見積り)のみが封書での提出となります。</t>
    <rPh sb="2" eb="4">
      <t>ショカイ</t>
    </rPh>
    <rPh sb="5" eb="7">
      <t>ニュウサツ</t>
    </rPh>
    <rPh sb="8" eb="10">
      <t>ミツモ</t>
    </rPh>
    <rPh sb="15" eb="17">
      <t>フウショ</t>
    </rPh>
    <rPh sb="19" eb="21">
      <t>テイシュツ</t>
    </rPh>
    <phoneticPr fontId="17"/>
  </si>
  <si>
    <t>(縦書きの例)</t>
    <rPh sb="1" eb="3">
      <t>タテガ</t>
    </rPh>
    <rPh sb="5" eb="6">
      <t>レイ</t>
    </rPh>
    <phoneticPr fontId="17"/>
  </si>
  <si>
    <t>(表)</t>
    <rPh sb="1" eb="2">
      <t>オモテ</t>
    </rPh>
    <phoneticPr fontId="17"/>
  </si>
  <si>
    <t>(裏)</t>
    <rPh sb="1" eb="2">
      <t>ウラ</t>
    </rPh>
    <phoneticPr fontId="17"/>
  </si>
  <si>
    <t>代表取
締役印</t>
    <rPh sb="0" eb="2">
      <t>ダイヒョウ</t>
    </rPh>
    <rPh sb="2" eb="3">
      <t>トリ</t>
    </rPh>
    <rPh sb="4" eb="5">
      <t>シメ</t>
    </rPh>
    <rPh sb="5" eb="6">
      <t>エキ</t>
    </rPh>
    <rPh sb="6" eb="7">
      <t>イン</t>
    </rPh>
    <phoneticPr fontId="17"/>
  </si>
  <si>
    <t>高原町長　○○　○○　殿</t>
    <rPh sb="0" eb="4">
      <t>タカハラチョウチョウ</t>
    </rPh>
    <rPh sb="11" eb="12">
      <t>ドノ</t>
    </rPh>
    <phoneticPr fontId="17"/>
  </si>
  <si>
    <t>入札書在中</t>
    <rPh sb="0" eb="2">
      <t>ニュウサツ</t>
    </rPh>
    <rPh sb="2" eb="3">
      <t>ショ</t>
    </rPh>
    <rPh sb="3" eb="5">
      <t>ザイチュウ</t>
    </rPh>
    <phoneticPr fontId="17"/>
  </si>
  <si>
    <t>合わせ(のりしろ)部分に「封印(代表者印)」を押印します。</t>
    <rPh sb="0" eb="1">
      <t>ア</t>
    </rPh>
    <rPh sb="9" eb="11">
      <t>ブブン</t>
    </rPh>
    <rPh sb="13" eb="15">
      <t>フウイン</t>
    </rPh>
    <rPh sb="16" eb="19">
      <t>ダイヒョウシャ</t>
    </rPh>
    <rPh sb="19" eb="20">
      <t>イン</t>
    </rPh>
    <rPh sb="23" eb="25">
      <t>オウイン</t>
    </rPh>
    <phoneticPr fontId="17"/>
  </si>
  <si>
    <t>件名　○○○○○○○○○○</t>
    <rPh sb="0" eb="2">
      <t>ケンメイ</t>
    </rPh>
    <phoneticPr fontId="17"/>
  </si>
  <si>
    <t>　　　代表取締役　○○○○</t>
    <rPh sb="3" eb="5">
      <t>ダイヒョウ</t>
    </rPh>
    <rPh sb="5" eb="8">
      <t>トリシマリヤク</t>
    </rPh>
    <phoneticPr fontId="17"/>
  </si>
  <si>
    <t>氏名　株式会社○○○○○○</t>
    <rPh sb="0" eb="2">
      <t>シメイ</t>
    </rPh>
    <rPh sb="3" eb="5">
      <t>カブシキ</t>
    </rPh>
    <rPh sb="5" eb="7">
      <t>カイシャ</t>
    </rPh>
    <phoneticPr fontId="17"/>
  </si>
  <si>
    <t>住所　○○県○○市○○○○</t>
    <rPh sb="0" eb="2">
      <t>ジュウショ</t>
    </rPh>
    <rPh sb="5" eb="6">
      <t>ケン</t>
    </rPh>
    <rPh sb="8" eb="9">
      <t>シ</t>
    </rPh>
    <phoneticPr fontId="17"/>
  </si>
  <si>
    <t>代表者印となります。</t>
    <rPh sb="0" eb="3">
      <t>ダイヒョウシャ</t>
    </rPh>
    <rPh sb="3" eb="4">
      <t>イン</t>
    </rPh>
    <phoneticPr fontId="17"/>
  </si>
  <si>
    <t>入札(見積)者を表示します。</t>
    <rPh sb="0" eb="2">
      <t>ニュウサツ</t>
    </rPh>
    <rPh sb="3" eb="5">
      <t>ミツモリ</t>
    </rPh>
    <rPh sb="6" eb="7">
      <t>シャ</t>
    </rPh>
    <rPh sb="8" eb="10">
      <t>ヒョウジ</t>
    </rPh>
    <phoneticPr fontId="17"/>
  </si>
  <si>
    <t>横書きの例のように封筒の『表』に表示することもできます。</t>
    <rPh sb="0" eb="2">
      <t>ヨコガ</t>
    </rPh>
    <rPh sb="4" eb="5">
      <t>レイ</t>
    </rPh>
    <rPh sb="9" eb="11">
      <t>フウトウ</t>
    </rPh>
    <rPh sb="13" eb="14">
      <t>オモテ</t>
    </rPh>
    <rPh sb="16" eb="18">
      <t>ヒョウジ</t>
    </rPh>
    <phoneticPr fontId="17"/>
  </si>
  <si>
    <t>入札(見積)通知書に記載してある「工事名」、「事業名」等を記入します。</t>
    <rPh sb="0" eb="2">
      <t>ニュウサツ</t>
    </rPh>
    <rPh sb="3" eb="5">
      <t>ミツモ</t>
    </rPh>
    <rPh sb="6" eb="9">
      <t>ツウチショ</t>
    </rPh>
    <rPh sb="10" eb="12">
      <t>キサイ</t>
    </rPh>
    <rPh sb="17" eb="20">
      <t>コウジメイ</t>
    </rPh>
    <rPh sb="23" eb="25">
      <t>ジギョウ</t>
    </rPh>
    <rPh sb="25" eb="26">
      <t>メイ</t>
    </rPh>
    <rPh sb="27" eb="28">
      <t>トウ</t>
    </rPh>
    <rPh sb="29" eb="31">
      <t>キニュウ</t>
    </rPh>
    <phoneticPr fontId="17"/>
  </si>
  <si>
    <t>締役印</t>
    <rPh sb="0" eb="1">
      <t>シメ</t>
    </rPh>
    <rPh sb="1" eb="2">
      <t>エキ</t>
    </rPh>
    <rPh sb="2" eb="3">
      <t>イン</t>
    </rPh>
    <phoneticPr fontId="17"/>
  </si>
  <si>
    <t>(横書き、代理人による見積りの例)</t>
    <rPh sb="1" eb="3">
      <t>ヨコガ</t>
    </rPh>
    <rPh sb="5" eb="8">
      <t>ダイリニン</t>
    </rPh>
    <rPh sb="11" eb="13">
      <t>ミツモ</t>
    </rPh>
    <rPh sb="15" eb="16">
      <t>レイ</t>
    </rPh>
    <phoneticPr fontId="17"/>
  </si>
  <si>
    <t>　　見積書在中</t>
    <rPh sb="2" eb="4">
      <t>ミツモ</t>
    </rPh>
    <rPh sb="4" eb="5">
      <t>ショ</t>
    </rPh>
    <rPh sb="5" eb="7">
      <t>ザイチュウ</t>
    </rPh>
    <phoneticPr fontId="17"/>
  </si>
  <si>
    <t>高原町長　○○　○○　殿</t>
    <rPh sb="0" eb="3">
      <t>タカハルチョウ</t>
    </rPh>
    <rPh sb="3" eb="4">
      <t>チョウ</t>
    </rPh>
    <rPh sb="11" eb="12">
      <t>ドノ</t>
    </rPh>
    <phoneticPr fontId="17"/>
  </si>
  <si>
    <t>代理人の印鑑となります。</t>
    <rPh sb="0" eb="3">
      <t>ダイリニン</t>
    </rPh>
    <rPh sb="4" eb="6">
      <t>インカン</t>
    </rPh>
    <phoneticPr fontId="17"/>
  </si>
  <si>
    <t>委任状の「使用印鑑」と必ず一致します。</t>
    <rPh sb="0" eb="3">
      <t>イニンジョウ</t>
    </rPh>
    <rPh sb="5" eb="7">
      <t>シヨウ</t>
    </rPh>
    <rPh sb="7" eb="9">
      <t>インカン</t>
    </rPh>
    <rPh sb="11" eb="12">
      <t>カナラ</t>
    </rPh>
    <rPh sb="13" eb="15">
      <t>イッチ</t>
    </rPh>
    <phoneticPr fontId="17"/>
  </si>
  <si>
    <t>件名　○○○○○○○○○○○</t>
    <rPh sb="0" eb="2">
      <t>ケンメイ</t>
    </rPh>
    <phoneticPr fontId="17"/>
  </si>
  <si>
    <t>○○市○○町○○○○番地</t>
    <rPh sb="2" eb="3">
      <t>シ</t>
    </rPh>
    <rPh sb="5" eb="6">
      <t>チョウ</t>
    </rPh>
    <rPh sb="10" eb="12">
      <t>バンチ</t>
    </rPh>
    <phoneticPr fontId="17"/>
  </si>
  <si>
    <t>株式会社○○○○</t>
    <rPh sb="0" eb="2">
      <t>カブシキ</t>
    </rPh>
    <rPh sb="2" eb="4">
      <t>カイシャ</t>
    </rPh>
    <phoneticPr fontId="17"/>
  </si>
  <si>
    <t>代表取締役　○○○○</t>
    <rPh sb="0" eb="2">
      <t>ダイヒョウ</t>
    </rPh>
    <rPh sb="2" eb="5">
      <t>トリシマリヤク</t>
    </rPh>
    <phoneticPr fontId="17"/>
  </si>
  <si>
    <t>代理人　○○○○</t>
    <rPh sb="0" eb="3">
      <t>ダイリニン</t>
    </rPh>
    <phoneticPr fontId="17"/>
  </si>
  <si>
    <t>印</t>
    <rPh sb="0" eb="1">
      <t>イン</t>
    </rPh>
    <phoneticPr fontId="17"/>
  </si>
  <si>
    <t>封</t>
    <rPh sb="0" eb="1">
      <t>フウ</t>
    </rPh>
    <phoneticPr fontId="17"/>
  </si>
  <si>
    <t>リスト</t>
    <phoneticPr fontId="1"/>
  </si>
  <si>
    <t>※　</t>
    <phoneticPr fontId="17"/>
  </si>
  <si>
    <t>リスト</t>
    <phoneticPr fontId="1"/>
  </si>
  <si>
    <t>郵送による入札書（見積書）提出の封筒記入例</t>
    <rPh sb="0" eb="2">
      <t>ユウソウ</t>
    </rPh>
    <rPh sb="5" eb="7">
      <t>ニュウサツ</t>
    </rPh>
    <rPh sb="7" eb="8">
      <t>ショ</t>
    </rPh>
    <rPh sb="9" eb="12">
      <t>ミツモリショ</t>
    </rPh>
    <rPh sb="13" eb="15">
      <t>テイシュツ</t>
    </rPh>
    <rPh sb="16" eb="18">
      <t>フウトウ</t>
    </rPh>
    <rPh sb="18" eb="20">
      <t>キニュウ</t>
    </rPh>
    <rPh sb="20" eb="21">
      <t>レイ</t>
    </rPh>
    <phoneticPr fontId="17"/>
  </si>
  <si>
    <t>※　</t>
    <phoneticPr fontId="17"/>
  </si>
  <si>
    <t>縦書き、横書きは問いません。</t>
    <rPh sb="0" eb="2">
      <t>タテガ</t>
    </rPh>
    <rPh sb="4" eb="6">
      <t>ヨコガ</t>
    </rPh>
    <phoneticPr fontId="17"/>
  </si>
  <si>
    <t>必ず「書留郵便」での郵送となります。</t>
    <rPh sb="0" eb="1">
      <t>カナラ</t>
    </rPh>
    <rPh sb="3" eb="5">
      <t>カキトメ</t>
    </rPh>
    <rPh sb="5" eb="7">
      <t>ユウビン</t>
    </rPh>
    <rPh sb="10" eb="12">
      <t>ユウソウ</t>
    </rPh>
    <phoneticPr fontId="17"/>
  </si>
  <si>
    <t>（縦書き、表封筒の例）</t>
    <rPh sb="1" eb="3">
      <t>タテガ</t>
    </rPh>
    <rPh sb="5" eb="6">
      <t>オモテ</t>
    </rPh>
    <rPh sb="6" eb="8">
      <t>フウトウ</t>
    </rPh>
    <rPh sb="9" eb="10">
      <t>レイ</t>
    </rPh>
    <phoneticPr fontId="17"/>
  </si>
  <si>
    <t>切手</t>
    <rPh sb="0" eb="2">
      <t>キッテ</t>
    </rPh>
    <phoneticPr fontId="17"/>
  </si>
  <si>
    <t>西諸県郡高原町大字西麓八九九番地</t>
    <rPh sb="0" eb="4">
      <t>ニシモロカタグン</t>
    </rPh>
    <rPh sb="4" eb="7">
      <t>タカハルチョウ</t>
    </rPh>
    <rPh sb="7" eb="9">
      <t>オオアザ</t>
    </rPh>
    <rPh sb="9" eb="10">
      <t>ニシ</t>
    </rPh>
    <rPh sb="10" eb="11">
      <t>フモト</t>
    </rPh>
    <rPh sb="11" eb="12">
      <t>ハチ</t>
    </rPh>
    <rPh sb="12" eb="13">
      <t>キュウ</t>
    </rPh>
    <rPh sb="13" eb="14">
      <t>キュウ</t>
    </rPh>
    <rPh sb="14" eb="15">
      <t>バン</t>
    </rPh>
    <rPh sb="15" eb="16">
      <t>チ</t>
    </rPh>
    <phoneticPr fontId="17"/>
  </si>
  <si>
    <t>「〆」の表示でも可</t>
    <rPh sb="4" eb="6">
      <t>ヒョウジ</t>
    </rPh>
    <rPh sb="8" eb="9">
      <t>カ</t>
    </rPh>
    <phoneticPr fontId="17"/>
  </si>
  <si>
    <t>書留郵便</t>
    <rPh sb="0" eb="2">
      <t>カキトメ</t>
    </rPh>
    <rPh sb="2" eb="4">
      <t>ユウビン</t>
    </rPh>
    <phoneticPr fontId="17"/>
  </si>
  <si>
    <t>総務課行</t>
    <rPh sb="0" eb="3">
      <t>ソウムカ</t>
    </rPh>
    <rPh sb="3" eb="4">
      <t>イ</t>
    </rPh>
    <phoneticPr fontId="17"/>
  </si>
  <si>
    <t>入札書在中</t>
    <phoneticPr fontId="17"/>
  </si>
  <si>
    <t>高原町役場</t>
    <rPh sb="0" eb="3">
      <t>タカハルチョウ</t>
    </rPh>
    <rPh sb="3" eb="5">
      <t>ヤクバ</t>
    </rPh>
    <phoneticPr fontId="17"/>
  </si>
  <si>
    <t>○○市○○町○○○番地○</t>
    <rPh sb="2" eb="3">
      <t>シ</t>
    </rPh>
    <rPh sb="5" eb="6">
      <t>チョウ</t>
    </rPh>
    <rPh sb="9" eb="11">
      <t>バンチ</t>
    </rPh>
    <phoneticPr fontId="17"/>
  </si>
  <si>
    <t>株式会社○○○○○</t>
    <rPh sb="0" eb="2">
      <t>カブシキ</t>
    </rPh>
    <rPh sb="2" eb="4">
      <t>カイシャ</t>
    </rPh>
    <phoneticPr fontId="17"/>
  </si>
  <si>
    <t>入札(見積)者を表示します。</t>
  </si>
  <si>
    <t>朱書き表示</t>
    <rPh sb="0" eb="2">
      <t>シュガ</t>
    </rPh>
    <rPh sb="3" eb="5">
      <t>ヒョウジ</t>
    </rPh>
    <phoneticPr fontId="17"/>
  </si>
  <si>
    <t>封筒の『表』に表示することもできます。</t>
    <rPh sb="0" eb="2">
      <t>フウトウ</t>
    </rPh>
    <rPh sb="4" eb="5">
      <t>オモテ</t>
    </rPh>
    <rPh sb="7" eb="9">
      <t>ヒョウジ</t>
    </rPh>
    <phoneticPr fontId="17"/>
  </si>
  <si>
    <t>通知書に記載してある担当部署あてとします。</t>
    <rPh sb="0" eb="2">
      <t>ツウチ</t>
    </rPh>
    <rPh sb="2" eb="3">
      <t>ショ</t>
    </rPh>
    <rPh sb="4" eb="6">
      <t>キサイ</t>
    </rPh>
    <rPh sb="10" eb="12">
      <t>タントウ</t>
    </rPh>
    <rPh sb="12" eb="14">
      <t>ブショ</t>
    </rPh>
    <phoneticPr fontId="17"/>
  </si>
  <si>
    <t>(横書き、中封筒の例)</t>
    <rPh sb="1" eb="3">
      <t>ヨコガ</t>
    </rPh>
    <rPh sb="5" eb="6">
      <t>ナカ</t>
    </rPh>
    <rPh sb="6" eb="8">
      <t>フウトウ</t>
    </rPh>
    <rPh sb="9" eb="10">
      <t>レイ</t>
    </rPh>
    <phoneticPr fontId="17"/>
  </si>
  <si>
    <t>　見積書在中</t>
    <rPh sb="1" eb="3">
      <t>ミツモリ</t>
    </rPh>
    <rPh sb="3" eb="4">
      <t>ショ</t>
    </rPh>
    <rPh sb="4" eb="6">
      <t>ザイチュウ</t>
    </rPh>
    <phoneticPr fontId="17"/>
  </si>
  <si>
    <t>封筒の『裏』に表示することもできます。</t>
    <rPh sb="0" eb="2">
      <t>フウトウ</t>
    </rPh>
    <rPh sb="4" eb="5">
      <t>ウラ</t>
    </rPh>
    <rPh sb="7" eb="9">
      <t>ヒョウジ</t>
    </rPh>
    <phoneticPr fontId="17"/>
  </si>
  <si>
    <t>○○県○○市○○○○</t>
    <rPh sb="2" eb="3">
      <t>ケン</t>
    </rPh>
    <rPh sb="5" eb="6">
      <t>シ</t>
    </rPh>
    <phoneticPr fontId="17"/>
  </si>
  <si>
    <t>（注意）</t>
    <rPh sb="1" eb="3">
      <t>チュウイ</t>
    </rPh>
    <phoneticPr fontId="17"/>
  </si>
  <si>
    <t>　郵送による入札書（見積書）の提出は、入札条件（見積条件）に明示した場合に限り行うことができます。</t>
    <rPh sb="1" eb="3">
      <t>ユウソウ</t>
    </rPh>
    <rPh sb="6" eb="8">
      <t>ニュウサツ</t>
    </rPh>
    <rPh sb="8" eb="9">
      <t>ショ</t>
    </rPh>
    <rPh sb="10" eb="12">
      <t>ミツモ</t>
    </rPh>
    <rPh sb="12" eb="13">
      <t>ショ</t>
    </rPh>
    <rPh sb="15" eb="17">
      <t>テイシュツ</t>
    </rPh>
    <rPh sb="19" eb="21">
      <t>ニュウサツ</t>
    </rPh>
    <rPh sb="21" eb="23">
      <t>ジョウケン</t>
    </rPh>
    <rPh sb="24" eb="26">
      <t>ミツモ</t>
    </rPh>
    <rPh sb="26" eb="28">
      <t>ジョウケン</t>
    </rPh>
    <rPh sb="30" eb="32">
      <t>メイジ</t>
    </rPh>
    <rPh sb="34" eb="36">
      <t>バアイ</t>
    </rPh>
    <rPh sb="37" eb="38">
      <t>カギ</t>
    </rPh>
    <rPh sb="39" eb="40">
      <t>オコナ</t>
    </rPh>
    <phoneticPr fontId="17"/>
  </si>
  <si>
    <t>入札(見積)通知書に記載してある「業務名」、「事業名」等を記入します。</t>
    <rPh sb="17" eb="19">
      <t>ギョウム</t>
    </rPh>
    <rPh sb="19" eb="20">
      <t>メイ</t>
    </rPh>
    <phoneticPr fontId="17"/>
  </si>
  <si>
    <t>リスト</t>
    <phoneticPr fontId="1"/>
  </si>
  <si>
    <t>入札辞退届記入例</t>
    <rPh sb="0" eb="2">
      <t>ニュウサツ</t>
    </rPh>
    <rPh sb="2" eb="4">
      <t>ジタイ</t>
    </rPh>
    <rPh sb="4" eb="5">
      <t>トド</t>
    </rPh>
    <rPh sb="5" eb="7">
      <t>キニュウ</t>
    </rPh>
    <rPh sb="7" eb="8">
      <t>レイ</t>
    </rPh>
    <phoneticPr fontId="17"/>
  </si>
  <si>
    <t>入 札 辞 退 届</t>
    <rPh sb="0" eb="1">
      <t>イリ</t>
    </rPh>
    <rPh sb="2" eb="3">
      <t>サツ</t>
    </rPh>
    <rPh sb="4" eb="5">
      <t>ジ</t>
    </rPh>
    <rPh sb="6" eb="7">
      <t>タイ</t>
    </rPh>
    <rPh sb="8" eb="9">
      <t>トドケ</t>
    </rPh>
    <phoneticPr fontId="17"/>
  </si>
  <si>
    <t>競争見積りの場合は「見積辞退届」とします。</t>
    <rPh sb="0" eb="2">
      <t>キョウソウ</t>
    </rPh>
    <rPh sb="2" eb="4">
      <t>ミツモ</t>
    </rPh>
    <rPh sb="6" eb="8">
      <t>バアイ</t>
    </rPh>
    <rPh sb="10" eb="12">
      <t>ミツモ</t>
    </rPh>
    <rPh sb="12" eb="14">
      <t>ジタイ</t>
    </rPh>
    <rPh sb="14" eb="15">
      <t>トド</t>
    </rPh>
    <phoneticPr fontId="17"/>
  </si>
  <si>
    <t>競争見積りの場合は</t>
  </si>
  <si>
    <t>記</t>
    <rPh sb="0" eb="1">
      <t>キ</t>
    </rPh>
    <phoneticPr fontId="17"/>
  </si>
  <si>
    <t xml:space="preserve">
「・・・で下記について見積依頼を受けましたが、都合により見積りを辞退します。」と記入します。</t>
    <rPh sb="12" eb="14">
      <t>ミツモ</t>
    </rPh>
    <rPh sb="14" eb="16">
      <t>イライ</t>
    </rPh>
    <rPh sb="17" eb="18">
      <t>ウ</t>
    </rPh>
    <rPh sb="24" eb="26">
      <t>ツゴウ</t>
    </rPh>
    <rPh sb="29" eb="31">
      <t>ミツモ</t>
    </rPh>
    <rPh sb="33" eb="35">
      <t>ジタイ</t>
    </rPh>
    <rPh sb="41" eb="43">
      <t>キニュウ</t>
    </rPh>
    <phoneticPr fontId="17"/>
  </si>
  <si>
    <t>○○○○○○○○○○○○</t>
    <phoneticPr fontId="17"/>
  </si>
  <si>
    <t>○○○○○○○○</t>
    <phoneticPr fontId="17"/>
  </si>
  <si>
    <t>①</t>
    <phoneticPr fontId="17"/>
  </si>
  <si>
    <t>入札(見積)通知書に記載してある「工事名」、「工事場所」を記入します。</t>
    <rPh sb="17" eb="20">
      <t>コウジメイ</t>
    </rPh>
    <rPh sb="23" eb="25">
      <t>コウジ</t>
    </rPh>
    <rPh sb="25" eb="27">
      <t>バショ</t>
    </rPh>
    <phoneticPr fontId="17"/>
  </si>
  <si>
    <t>入札日</t>
    <rPh sb="0" eb="2">
      <t>ニュウサツ</t>
    </rPh>
    <rPh sb="2" eb="3">
      <t>ビ</t>
    </rPh>
    <phoneticPr fontId="17"/>
  </si>
  <si>
    <t>②</t>
    <phoneticPr fontId="17"/>
  </si>
  <si>
    <t>業務委託の場合は「業務名称」、「履行場所」となります。</t>
  </si>
  <si>
    <t>③</t>
    <phoneticPr fontId="17"/>
  </si>
  <si>
    <t>「入札日」を「見積合わせ日」とします。</t>
    <rPh sb="1" eb="3">
      <t>ニュウサツ</t>
    </rPh>
    <rPh sb="3" eb="4">
      <t>ビ</t>
    </rPh>
    <rPh sb="7" eb="9">
      <t>ミツ</t>
    </rPh>
    <rPh sb="9" eb="10">
      <t>ア</t>
    </rPh>
    <rPh sb="12" eb="13">
      <t>ビ</t>
    </rPh>
    <phoneticPr fontId="17"/>
  </si>
  <si>
    <t>提出日を記入します。</t>
    <rPh sb="0" eb="3">
      <t>テイシュツビ</t>
    </rPh>
    <rPh sb="4" eb="6">
      <t>キニュウ</t>
    </rPh>
    <phoneticPr fontId="17"/>
  </si>
  <si>
    <t>　</t>
    <phoneticPr fontId="17"/>
  </si>
  <si>
    <t>入札（見積）者の表示です。</t>
    <rPh sb="0" eb="2">
      <t>ニュウサツ</t>
    </rPh>
    <rPh sb="3" eb="5">
      <t>ミツモ</t>
    </rPh>
    <rPh sb="6" eb="7">
      <t>シャ</t>
    </rPh>
    <rPh sb="8" eb="10">
      <t>ヒョウジ</t>
    </rPh>
    <phoneticPr fontId="17"/>
  </si>
  <si>
    <t>高原町長　○○　○○　殿</t>
    <rPh sb="0" eb="2">
      <t>タカハル</t>
    </rPh>
    <rPh sb="2" eb="4">
      <t>チョウチョウ</t>
    </rPh>
    <rPh sb="11" eb="12">
      <t>ドノ</t>
    </rPh>
    <phoneticPr fontId="17"/>
  </si>
  <si>
    <t>リスト</t>
    <phoneticPr fontId="1"/>
  </si>
  <si>
    <t>辞退届の封筒記入例</t>
    <rPh sb="0" eb="2">
      <t>ジタイ</t>
    </rPh>
    <rPh sb="2" eb="3">
      <t>トドケ</t>
    </rPh>
    <rPh sb="4" eb="6">
      <t>フウトウ</t>
    </rPh>
    <rPh sb="6" eb="8">
      <t>キニュウ</t>
    </rPh>
    <rPh sb="8" eb="9">
      <t>レイ</t>
    </rPh>
    <phoneticPr fontId="17"/>
  </si>
  <si>
    <t>※　</t>
    <phoneticPr fontId="17"/>
  </si>
  <si>
    <t>なお、郵送の場合は二重封筒としてください。</t>
    <rPh sb="3" eb="5">
      <t>ユウソウ</t>
    </rPh>
    <rPh sb="6" eb="8">
      <t>バアイ</t>
    </rPh>
    <rPh sb="9" eb="11">
      <t>ニジュウ</t>
    </rPh>
    <rPh sb="11" eb="13">
      <t>フウトウ</t>
    </rPh>
    <phoneticPr fontId="17"/>
  </si>
  <si>
    <t>（縦書き、郵送の場合の『表封筒』の例）</t>
    <rPh sb="1" eb="3">
      <t>タテガ</t>
    </rPh>
    <rPh sb="5" eb="7">
      <t>ユウソウ</t>
    </rPh>
    <rPh sb="8" eb="10">
      <t>バアイ</t>
    </rPh>
    <rPh sb="12" eb="13">
      <t>オモテ</t>
    </rPh>
    <rPh sb="13" eb="15">
      <t>フウトウ</t>
    </rPh>
    <rPh sb="17" eb="18">
      <t>レイ</t>
    </rPh>
    <phoneticPr fontId="17"/>
  </si>
  <si>
    <t>入札辞退届書在中</t>
    <rPh sb="2" eb="4">
      <t>ジタイ</t>
    </rPh>
    <rPh sb="4" eb="5">
      <t>トド</t>
    </rPh>
    <rPh sb="5" eb="6">
      <t>ショ</t>
    </rPh>
    <phoneticPr fontId="17"/>
  </si>
  <si>
    <t>(横書き、持参する場合の例)</t>
    <rPh sb="1" eb="3">
      <t>ヨコガ</t>
    </rPh>
    <rPh sb="5" eb="7">
      <t>ジサン</t>
    </rPh>
    <rPh sb="9" eb="11">
      <t>バアイ</t>
    </rPh>
    <rPh sb="12" eb="13">
      <t>レイ</t>
    </rPh>
    <phoneticPr fontId="17"/>
  </si>
  <si>
    <t>　郵送する場合は『中封筒』の記入例となります。</t>
    <rPh sb="1" eb="3">
      <t>ユウソウ</t>
    </rPh>
    <rPh sb="5" eb="7">
      <t>バアイ</t>
    </rPh>
    <rPh sb="9" eb="10">
      <t>ナカ</t>
    </rPh>
    <rPh sb="10" eb="12">
      <t>フウトウ</t>
    </rPh>
    <rPh sb="14" eb="16">
      <t>キニュウ</t>
    </rPh>
    <rPh sb="16" eb="17">
      <t>レイ</t>
    </rPh>
    <phoneticPr fontId="17"/>
  </si>
  <si>
    <t>　　見積辞退届書在中</t>
    <rPh sb="2" eb="4">
      <t>ミツモリ</t>
    </rPh>
    <rPh sb="4" eb="6">
      <t>ジタイ</t>
    </rPh>
    <rPh sb="6" eb="8">
      <t>トドケショ</t>
    </rPh>
    <rPh sb="8" eb="10">
      <t>ザイチュウ</t>
    </rPh>
    <phoneticPr fontId="17"/>
  </si>
  <si>
    <t>業務名称</t>
    <rPh sb="0" eb="2">
      <t>ギョウム</t>
    </rPh>
    <rPh sb="2" eb="4">
      <t>メイショウ</t>
    </rPh>
    <phoneticPr fontId="17"/>
  </si>
  <si>
    <t>（例）</t>
    <rPh sb="1" eb="2">
      <t>レイ</t>
    </rPh>
    <phoneticPr fontId="42"/>
  </si>
  <si>
    <t>記載例</t>
    <rPh sb="0" eb="2">
      <t>キサイ</t>
    </rPh>
    <rPh sb="2" eb="3">
      <t>レイ</t>
    </rPh>
    <phoneticPr fontId="42"/>
  </si>
  <si>
    <t>○○会社</t>
    <rPh sb="2" eb="4">
      <t>カイシャ</t>
    </rPh>
    <phoneticPr fontId="42"/>
  </si>
  <si>
    <t>総　　　則</t>
    <rPh sb="0" eb="1">
      <t>ソウ</t>
    </rPh>
    <rPh sb="4" eb="5">
      <t>ノリ</t>
    </rPh>
    <phoneticPr fontId="42"/>
  </si>
  <si>
    <t>○　目　的</t>
    <rPh sb="2" eb="3">
      <t>メ</t>
    </rPh>
    <rPh sb="4" eb="5">
      <t>テキ</t>
    </rPh>
    <phoneticPr fontId="42"/>
  </si>
  <si>
    <t>○　運用及び変更</t>
    <rPh sb="2" eb="4">
      <t>ウンヨウ</t>
    </rPh>
    <rPh sb="4" eb="5">
      <t>オヨ</t>
    </rPh>
    <rPh sb="6" eb="8">
      <t>ヘンコウ</t>
    </rPh>
    <phoneticPr fontId="42"/>
  </si>
  <si>
    <t>○　準用する基準等</t>
    <rPh sb="2" eb="4">
      <t>ジュンヨウ</t>
    </rPh>
    <rPh sb="6" eb="8">
      <t>キジュン</t>
    </rPh>
    <rPh sb="8" eb="9">
      <t>トウ</t>
    </rPh>
    <phoneticPr fontId="42"/>
  </si>
  <si>
    <t>（１）</t>
    <phoneticPr fontId="42"/>
  </si>
  <si>
    <t>設計書</t>
    <rPh sb="0" eb="3">
      <t>セッケイショ</t>
    </rPh>
    <phoneticPr fontId="42"/>
  </si>
  <si>
    <t>（２）</t>
    <phoneticPr fontId="42"/>
  </si>
  <si>
    <t>特記仕様書</t>
    <rPh sb="0" eb="5">
      <t>トッキシヨウショ</t>
    </rPh>
    <phoneticPr fontId="42"/>
  </si>
  <si>
    <t>（３）</t>
    <phoneticPr fontId="42"/>
  </si>
  <si>
    <t>○○△</t>
    <phoneticPr fontId="42"/>
  </si>
  <si>
    <t>（４）</t>
    <phoneticPr fontId="42"/>
  </si>
  <si>
    <t>○○□</t>
    <phoneticPr fontId="42"/>
  </si>
  <si>
    <t>（５）</t>
    <phoneticPr fontId="42"/>
  </si>
  <si>
    <t>○○▽</t>
    <phoneticPr fontId="42"/>
  </si>
  <si>
    <t>（６）</t>
    <phoneticPr fontId="42"/>
  </si>
  <si>
    <t>○○△□</t>
    <phoneticPr fontId="42"/>
  </si>
  <si>
    <t>（７）</t>
    <phoneticPr fontId="42"/>
  </si>
  <si>
    <t>○○△▽</t>
    <phoneticPr fontId="42"/>
  </si>
  <si>
    <t>（８）</t>
    <phoneticPr fontId="42"/>
  </si>
  <si>
    <t>○○□△</t>
    <phoneticPr fontId="42"/>
  </si>
  <si>
    <t>―</t>
    <phoneticPr fontId="42"/>
  </si>
  <si>
    <t>目　　　次</t>
    <rPh sb="0" eb="1">
      <t>メ</t>
    </rPh>
    <rPh sb="4" eb="5">
      <t>ツギ</t>
    </rPh>
    <phoneticPr fontId="42"/>
  </si>
  <si>
    <t>総則</t>
    <rPh sb="0" eb="2">
      <t>ソウソク</t>
    </rPh>
    <phoneticPr fontId="42"/>
  </si>
  <si>
    <t>ページ</t>
    <phoneticPr fontId="42"/>
  </si>
  <si>
    <t>２　計画工程表</t>
    <rPh sb="2" eb="4">
      <t>ケイカク</t>
    </rPh>
    <rPh sb="4" eb="7">
      <t>コウテイヒョウ</t>
    </rPh>
    <phoneticPr fontId="42"/>
  </si>
  <si>
    <t>○</t>
    <phoneticPr fontId="42"/>
  </si>
  <si>
    <t>○　工程管理計画</t>
    <rPh sb="2" eb="4">
      <t>コウテイ</t>
    </rPh>
    <rPh sb="4" eb="6">
      <t>カンリ</t>
    </rPh>
    <rPh sb="6" eb="8">
      <t>ケイカク</t>
    </rPh>
    <phoneticPr fontId="42"/>
  </si>
  <si>
    <t>○　写真管理計画</t>
    <rPh sb="2" eb="4">
      <t>シャシン</t>
    </rPh>
    <rPh sb="4" eb="6">
      <t>カンリ</t>
    </rPh>
    <rPh sb="6" eb="8">
      <t>ケイカク</t>
    </rPh>
    <phoneticPr fontId="42"/>
  </si>
  <si>
    <t>１０　安全管理計画</t>
    <rPh sb="3" eb="5">
      <t>アンゼン</t>
    </rPh>
    <rPh sb="5" eb="7">
      <t>カンリ</t>
    </rPh>
    <rPh sb="7" eb="9">
      <t>ケイカク</t>
    </rPh>
    <phoneticPr fontId="42"/>
  </si>
  <si>
    <t>１４　その他必要な事項</t>
    <rPh sb="5" eb="6">
      <t>タ</t>
    </rPh>
    <rPh sb="6" eb="8">
      <t>ヒツヨウ</t>
    </rPh>
    <rPh sb="9" eb="11">
      <t>ジコウ</t>
    </rPh>
    <phoneticPr fontId="42"/>
  </si>
  <si>
    <t>工事名</t>
    <rPh sb="0" eb="2">
      <t>コウジ</t>
    </rPh>
    <rPh sb="2" eb="3">
      <t>メイ</t>
    </rPh>
    <phoneticPr fontId="42"/>
  </si>
  <si>
    <t>契約年月日</t>
    <rPh sb="0" eb="2">
      <t>ケイヤク</t>
    </rPh>
    <rPh sb="2" eb="3">
      <t>ネン</t>
    </rPh>
    <rPh sb="3" eb="5">
      <t>ツキヒ</t>
    </rPh>
    <phoneticPr fontId="42"/>
  </si>
  <si>
    <t>平成</t>
    <rPh sb="0" eb="2">
      <t>ヘイセイ</t>
    </rPh>
    <phoneticPr fontId="42"/>
  </si>
  <si>
    <t>年</t>
    <rPh sb="0" eb="1">
      <t>ネン</t>
    </rPh>
    <phoneticPr fontId="42"/>
  </si>
  <si>
    <t>月</t>
    <rPh sb="0" eb="1">
      <t>ツキ</t>
    </rPh>
    <phoneticPr fontId="42"/>
  </si>
  <si>
    <t>日</t>
    <rPh sb="0" eb="1">
      <t>ニチ</t>
    </rPh>
    <phoneticPr fontId="42"/>
  </si>
  <si>
    <t>自</t>
    <rPh sb="0" eb="1">
      <t>ジ</t>
    </rPh>
    <phoneticPr fontId="42"/>
  </si>
  <si>
    <t>至</t>
    <rPh sb="0" eb="1">
      <t>イタ</t>
    </rPh>
    <phoneticPr fontId="42"/>
  </si>
  <si>
    <t>円</t>
    <rPh sb="0" eb="1">
      <t>エン</t>
    </rPh>
    <phoneticPr fontId="42"/>
  </si>
  <si>
    <t>（税込）</t>
    <rPh sb="1" eb="3">
      <t>ゼイコ</t>
    </rPh>
    <phoneticPr fontId="42"/>
  </si>
  <si>
    <t>発注者</t>
    <rPh sb="0" eb="3">
      <t>ハッチュウシャ</t>
    </rPh>
    <phoneticPr fontId="42"/>
  </si>
  <si>
    <t>高原町役場</t>
    <rPh sb="0" eb="3">
      <t>タカハルチョウ</t>
    </rPh>
    <rPh sb="3" eb="5">
      <t>ヤクバ</t>
    </rPh>
    <phoneticPr fontId="42"/>
  </si>
  <si>
    <t>電話</t>
    <rPh sb="0" eb="2">
      <t>デンワ</t>
    </rPh>
    <phoneticPr fontId="42"/>
  </si>
  <si>
    <t>0984</t>
    <phoneticPr fontId="42"/>
  </si>
  <si>
    <t>-</t>
    <phoneticPr fontId="42"/>
  </si>
  <si>
    <t>-</t>
    <phoneticPr fontId="42"/>
  </si>
  <si>
    <t>住所</t>
    <rPh sb="0" eb="2">
      <t>ジュウショ</t>
    </rPh>
    <phoneticPr fontId="42"/>
  </si>
  <si>
    <t>会社名</t>
    <rPh sb="0" eb="3">
      <t>カイシャメイ</t>
    </rPh>
    <phoneticPr fontId="42"/>
  </si>
  <si>
    <t>0984</t>
    <phoneticPr fontId="42"/>
  </si>
  <si>
    <t>-</t>
    <phoneticPr fontId="42"/>
  </si>
  <si>
    <t>-</t>
    <phoneticPr fontId="42"/>
  </si>
  <si>
    <t>＝</t>
    <phoneticPr fontId="42"/>
  </si>
  <si>
    <t>＝</t>
    <phoneticPr fontId="42"/>
  </si>
  <si>
    <t>＝</t>
    <phoneticPr fontId="42"/>
  </si>
  <si>
    <t>工　種</t>
    <rPh sb="0" eb="1">
      <t>コウ</t>
    </rPh>
    <rPh sb="2" eb="3">
      <t>シュ</t>
    </rPh>
    <phoneticPr fontId="42"/>
  </si>
  <si>
    <t>名　　　　称</t>
    <rPh sb="0" eb="1">
      <t>ナ</t>
    </rPh>
    <rPh sb="5" eb="6">
      <t>ショウ</t>
    </rPh>
    <phoneticPr fontId="42"/>
  </si>
  <si>
    <t>規　　　格</t>
    <rPh sb="0" eb="1">
      <t>キ</t>
    </rPh>
    <rPh sb="4" eb="5">
      <t>カク</t>
    </rPh>
    <phoneticPr fontId="42"/>
  </si>
  <si>
    <t>単位</t>
    <rPh sb="0" eb="2">
      <t>タンイ</t>
    </rPh>
    <phoneticPr fontId="42"/>
  </si>
  <si>
    <t>数　量</t>
    <rPh sb="0" eb="1">
      <t>スウ</t>
    </rPh>
    <rPh sb="2" eb="3">
      <t>リョウ</t>
    </rPh>
    <phoneticPr fontId="42"/>
  </si>
  <si>
    <t>―</t>
    <phoneticPr fontId="42"/>
  </si>
  <si>
    <t>―</t>
    <phoneticPr fontId="42"/>
  </si>
  <si>
    <t>―</t>
    <phoneticPr fontId="42"/>
  </si>
  <si>
    <t>別紙記載</t>
    <rPh sb="0" eb="2">
      <t>ベッシ</t>
    </rPh>
    <rPh sb="2" eb="4">
      <t>キサイ</t>
    </rPh>
    <phoneticPr fontId="42"/>
  </si>
  <si>
    <t>―</t>
    <phoneticPr fontId="42"/>
  </si>
  <si>
    <t>○○技術者</t>
    <rPh sb="2" eb="5">
      <t>ギジュツシャ</t>
    </rPh>
    <phoneticPr fontId="42"/>
  </si>
  <si>
    <t>○○○　○○</t>
    <phoneticPr fontId="42"/>
  </si>
  <si>
    <t>○○○　○○</t>
    <phoneticPr fontId="42"/>
  </si>
  <si>
    <t>○○○　○○</t>
    <phoneticPr fontId="42"/>
  </si>
  <si>
    <t>工程管理</t>
    <rPh sb="0" eb="2">
      <t>コウテイ</t>
    </rPh>
    <rPh sb="2" eb="4">
      <t>カンリ</t>
    </rPh>
    <phoneticPr fontId="42"/>
  </si>
  <si>
    <t>夜間・休日緊急連作先</t>
    <rPh sb="0" eb="2">
      <t>ヤカン</t>
    </rPh>
    <rPh sb="3" eb="5">
      <t>キュウジツ</t>
    </rPh>
    <rPh sb="5" eb="7">
      <t>キンキュウ</t>
    </rPh>
    <rPh sb="7" eb="9">
      <t>レンサク</t>
    </rPh>
    <rPh sb="9" eb="10">
      <t>サキ</t>
    </rPh>
    <phoneticPr fontId="42"/>
  </si>
  <si>
    <t>○○○　○○</t>
    <phoneticPr fontId="42"/>
  </si>
  <si>
    <t>（自宅）</t>
    <rPh sb="1" eb="3">
      <t>ジタク</t>
    </rPh>
    <phoneticPr fontId="42"/>
  </si>
  <si>
    <t>写真管理</t>
    <rPh sb="0" eb="2">
      <t>シャシン</t>
    </rPh>
    <rPh sb="2" eb="4">
      <t>カンリ</t>
    </rPh>
    <phoneticPr fontId="42"/>
  </si>
  <si>
    <t>○○○-○○○○-○○○○</t>
    <phoneticPr fontId="42"/>
  </si>
  <si>
    <t>（携帯）</t>
    <rPh sb="1" eb="3">
      <t>ケイタイ</t>
    </rPh>
    <phoneticPr fontId="42"/>
  </si>
  <si>
    <t>○○○-○○○○-○○○○</t>
    <phoneticPr fontId="42"/>
  </si>
  <si>
    <t>安全管理</t>
    <rPh sb="0" eb="2">
      <t>アンゼン</t>
    </rPh>
    <rPh sb="2" eb="4">
      <t>カンリ</t>
    </rPh>
    <phoneticPr fontId="42"/>
  </si>
  <si>
    <t>労務・安全管理</t>
    <rPh sb="0" eb="2">
      <t>ロウム</t>
    </rPh>
    <rPh sb="3" eb="5">
      <t>アンゼン</t>
    </rPh>
    <rPh sb="5" eb="7">
      <t>カンリ</t>
    </rPh>
    <phoneticPr fontId="42"/>
  </si>
  <si>
    <t>交通安全管理</t>
    <rPh sb="0" eb="2">
      <t>コウツウ</t>
    </rPh>
    <rPh sb="2" eb="4">
      <t>アンゼン</t>
    </rPh>
    <rPh sb="4" eb="6">
      <t>カンリ</t>
    </rPh>
    <phoneticPr fontId="42"/>
  </si>
  <si>
    <t>事務・労務管理</t>
    <rPh sb="0" eb="2">
      <t>ジム</t>
    </rPh>
    <rPh sb="3" eb="5">
      <t>ロウム</t>
    </rPh>
    <rPh sb="5" eb="7">
      <t>カンリ</t>
    </rPh>
    <phoneticPr fontId="42"/>
  </si>
  <si>
    <t>有資格者</t>
    <rPh sb="0" eb="4">
      <t>ユウシカクシャ</t>
    </rPh>
    <phoneticPr fontId="42"/>
  </si>
  <si>
    <t>資　格　名</t>
    <rPh sb="0" eb="1">
      <t>シ</t>
    </rPh>
    <rPh sb="2" eb="3">
      <t>カク</t>
    </rPh>
    <rPh sb="4" eb="5">
      <t>メイ</t>
    </rPh>
    <phoneticPr fontId="42"/>
  </si>
  <si>
    <t>氏　　　　　名</t>
    <rPh sb="0" eb="1">
      <t>ウジ</t>
    </rPh>
    <rPh sb="6" eb="7">
      <t>メイ</t>
    </rPh>
    <phoneticPr fontId="42"/>
  </si>
  <si>
    <t>登　録　番　号</t>
    <rPh sb="0" eb="1">
      <t>ノボル</t>
    </rPh>
    <rPh sb="2" eb="3">
      <t>ロク</t>
    </rPh>
    <rPh sb="4" eb="5">
      <t>バン</t>
    </rPh>
    <rPh sb="6" eb="7">
      <t>ゴウ</t>
    </rPh>
    <phoneticPr fontId="42"/>
  </si>
  <si>
    <t>備　　考</t>
    <rPh sb="0" eb="1">
      <t>ビ</t>
    </rPh>
    <rPh sb="3" eb="4">
      <t>コウ</t>
    </rPh>
    <phoneticPr fontId="42"/>
  </si>
  <si>
    <t>注１）　添付資料は資格名等の登録番号と照合済。（別紙コピーのとおり）</t>
    <rPh sb="0" eb="1">
      <t>チュウ</t>
    </rPh>
    <rPh sb="4" eb="6">
      <t>テンプ</t>
    </rPh>
    <rPh sb="6" eb="8">
      <t>シリョウ</t>
    </rPh>
    <rPh sb="9" eb="11">
      <t>シカク</t>
    </rPh>
    <rPh sb="11" eb="12">
      <t>メイ</t>
    </rPh>
    <rPh sb="12" eb="13">
      <t>トウ</t>
    </rPh>
    <rPh sb="14" eb="16">
      <t>トウロク</t>
    </rPh>
    <rPh sb="16" eb="18">
      <t>バンゴウ</t>
    </rPh>
    <rPh sb="19" eb="21">
      <t>ショウゴウ</t>
    </rPh>
    <rPh sb="21" eb="22">
      <t>スミ</t>
    </rPh>
    <rPh sb="24" eb="26">
      <t>ベッシ</t>
    </rPh>
    <phoneticPr fontId="42"/>
  </si>
  <si>
    <t>協力会社等施工体系図</t>
    <rPh sb="0" eb="2">
      <t>キョウリョク</t>
    </rPh>
    <rPh sb="2" eb="4">
      <t>カイシャ</t>
    </rPh>
    <rPh sb="4" eb="5">
      <t>トウ</t>
    </rPh>
    <rPh sb="5" eb="7">
      <t>セコウ</t>
    </rPh>
    <rPh sb="7" eb="10">
      <t>タイケイズ</t>
    </rPh>
    <phoneticPr fontId="42"/>
  </si>
  <si>
    <t>責任者名</t>
    <rPh sb="0" eb="3">
      <t>セキニンシャ</t>
    </rPh>
    <rPh sb="3" eb="4">
      <t>メイ</t>
    </rPh>
    <phoneticPr fontId="42"/>
  </si>
  <si>
    <t>台数</t>
    <rPh sb="0" eb="1">
      <t>ダイ</t>
    </rPh>
    <rPh sb="1" eb="2">
      <t>スウ</t>
    </rPh>
    <phoneticPr fontId="42"/>
  </si>
  <si>
    <t>摘  要</t>
    <rPh sb="0" eb="1">
      <t>テキ</t>
    </rPh>
    <rPh sb="3" eb="4">
      <t>ヨウ</t>
    </rPh>
    <phoneticPr fontId="42"/>
  </si>
  <si>
    <t>品　　名</t>
    <rPh sb="0" eb="1">
      <t>ヒン</t>
    </rPh>
    <rPh sb="3" eb="4">
      <t>メイ</t>
    </rPh>
    <phoneticPr fontId="42"/>
  </si>
  <si>
    <t>規　　格</t>
    <rPh sb="0" eb="1">
      <t>キ</t>
    </rPh>
    <rPh sb="3" eb="4">
      <t>カク</t>
    </rPh>
    <phoneticPr fontId="42"/>
  </si>
  <si>
    <t>予定数量</t>
    <rPh sb="0" eb="2">
      <t>ヨテイ</t>
    </rPh>
    <rPh sb="2" eb="4">
      <t>スウリョウ</t>
    </rPh>
    <phoneticPr fontId="42"/>
  </si>
  <si>
    <t>製造会社</t>
    <rPh sb="0" eb="2">
      <t>セイゾウ</t>
    </rPh>
    <rPh sb="2" eb="4">
      <t>カイシャ</t>
    </rPh>
    <phoneticPr fontId="42"/>
  </si>
  <si>
    <t>品質証明</t>
    <rPh sb="0" eb="2">
      <t>ヒンシツ</t>
    </rPh>
    <rPh sb="2" eb="4">
      <t>ショウメイ</t>
    </rPh>
    <phoneticPr fontId="42"/>
  </si>
  <si>
    <t>納入時期（月）</t>
    <rPh sb="0" eb="2">
      <t>ノウニュウ</t>
    </rPh>
    <rPh sb="2" eb="4">
      <t>ジキ</t>
    </rPh>
    <rPh sb="5" eb="6">
      <t>ツキ</t>
    </rPh>
    <phoneticPr fontId="42"/>
  </si>
  <si>
    <t>摘要</t>
    <rPh sb="0" eb="2">
      <t>テキヨウ</t>
    </rPh>
    <phoneticPr fontId="42"/>
  </si>
  <si>
    <t>―</t>
    <phoneticPr fontId="42"/>
  </si>
  <si>
    <t>○○○</t>
    <phoneticPr fontId="42"/>
  </si>
  <si>
    <t>○</t>
    <phoneticPr fontId="42"/>
  </si>
  <si>
    <t>○○</t>
    <phoneticPr fontId="42"/>
  </si>
  <si>
    <t>○○○</t>
    <phoneticPr fontId="42"/>
  </si>
  <si>
    <t>○○○</t>
    <phoneticPr fontId="42"/>
  </si>
  <si>
    <t>ＣＨＫ</t>
    <phoneticPr fontId="42"/>
  </si>
  <si>
    <t>要　　　　　　　　　　旨</t>
    <rPh sb="0" eb="1">
      <t>ヨウ</t>
    </rPh>
    <rPh sb="11" eb="12">
      <t>ムネ</t>
    </rPh>
    <phoneticPr fontId="42"/>
  </si>
  <si>
    <t>□</t>
    <phoneticPr fontId="42"/>
  </si>
  <si>
    <t>１）</t>
    <phoneticPr fontId="42"/>
  </si>
  <si>
    <t>設計図書の精査（計上数量と図面数量の整合性を確認。）</t>
    <rPh sb="0" eb="2">
      <t>セッケイ</t>
    </rPh>
    <rPh sb="2" eb="4">
      <t>トショ</t>
    </rPh>
    <rPh sb="5" eb="7">
      <t>セイサ</t>
    </rPh>
    <rPh sb="8" eb="10">
      <t>ケイジョウ</t>
    </rPh>
    <rPh sb="10" eb="12">
      <t>スウリョウ</t>
    </rPh>
    <rPh sb="13" eb="15">
      <t>ズメン</t>
    </rPh>
    <rPh sb="15" eb="17">
      <t>スウリョウ</t>
    </rPh>
    <rPh sb="18" eb="21">
      <t>セイゴウセイ</t>
    </rPh>
    <rPh sb="22" eb="24">
      <t>カクニン</t>
    </rPh>
    <phoneticPr fontId="42"/>
  </si>
  <si>
    <t>２）</t>
  </si>
  <si>
    <t>現場の精査　　　（設計図書と現場の整合性確認。）</t>
    <rPh sb="0" eb="2">
      <t>ゲンバ</t>
    </rPh>
    <rPh sb="3" eb="5">
      <t>セイサ</t>
    </rPh>
    <rPh sb="9" eb="11">
      <t>セッケイ</t>
    </rPh>
    <rPh sb="11" eb="13">
      <t>トショ</t>
    </rPh>
    <rPh sb="14" eb="16">
      <t>ゲンバ</t>
    </rPh>
    <rPh sb="17" eb="20">
      <t>セイゴウセイ</t>
    </rPh>
    <rPh sb="20" eb="22">
      <t>カクニン</t>
    </rPh>
    <phoneticPr fontId="42"/>
  </si>
  <si>
    <t>３）</t>
  </si>
  <si>
    <t>□</t>
    <phoneticPr fontId="42"/>
  </si>
  <si>
    <t>４）</t>
  </si>
  <si>
    <t>安全管理等の体制整備。</t>
    <rPh sb="0" eb="2">
      <t>アンゼン</t>
    </rPh>
    <rPh sb="2" eb="4">
      <t>カンリ</t>
    </rPh>
    <rPh sb="4" eb="5">
      <t>トウ</t>
    </rPh>
    <rPh sb="6" eb="8">
      <t>タイセイ</t>
    </rPh>
    <rPh sb="8" eb="10">
      <t>セイビ</t>
    </rPh>
    <phoneticPr fontId="42"/>
  </si>
  <si>
    <t>ＣＨＫ</t>
    <phoneticPr fontId="42"/>
  </si>
  <si>
    <t>１）</t>
    <phoneticPr fontId="42"/>
  </si>
  <si>
    <t>②準備工</t>
    <rPh sb="1" eb="3">
      <t>ジュンビ</t>
    </rPh>
    <rPh sb="3" eb="4">
      <t>コウ</t>
    </rPh>
    <phoneticPr fontId="42"/>
  </si>
  <si>
    <t>□</t>
    <phoneticPr fontId="42"/>
  </si>
  <si>
    <t>ＣＨＫ</t>
    <phoneticPr fontId="42"/>
  </si>
  <si>
    <t>□</t>
    <phoneticPr fontId="42"/>
  </si>
  <si>
    <t>１）</t>
    <phoneticPr fontId="42"/>
  </si>
  <si>
    <t>基準高、測点確認。</t>
    <rPh sb="0" eb="3">
      <t>キジュンダカ</t>
    </rPh>
    <rPh sb="4" eb="6">
      <t>ソクテン</t>
    </rPh>
    <rPh sb="6" eb="8">
      <t>カクニン</t>
    </rPh>
    <phoneticPr fontId="42"/>
  </si>
  <si>
    <t>③着手前測量</t>
    <rPh sb="1" eb="3">
      <t>チャクシュ</t>
    </rPh>
    <rPh sb="3" eb="4">
      <t>マエ</t>
    </rPh>
    <rPh sb="4" eb="6">
      <t>ソクリョウ</t>
    </rPh>
    <phoneticPr fontId="42"/>
  </si>
  <si>
    <t>仮ＢＭ設置。</t>
    <rPh sb="0" eb="1">
      <t>カリ</t>
    </rPh>
    <rPh sb="3" eb="5">
      <t>セッチ</t>
    </rPh>
    <phoneticPr fontId="42"/>
  </si>
  <si>
    <t>中心線測量。</t>
    <rPh sb="0" eb="3">
      <t>チュウシンセン</t>
    </rPh>
    <rPh sb="3" eb="5">
      <t>ソクリョウ</t>
    </rPh>
    <phoneticPr fontId="42"/>
  </si>
  <si>
    <t>□</t>
    <phoneticPr fontId="42"/>
  </si>
  <si>
    <t>地下埋設物確認。</t>
    <rPh sb="0" eb="2">
      <t>チカ</t>
    </rPh>
    <rPh sb="2" eb="4">
      <t>マイセツ</t>
    </rPh>
    <rPh sb="4" eb="5">
      <t>ブツ</t>
    </rPh>
    <rPh sb="5" eb="7">
      <t>カクニン</t>
    </rPh>
    <phoneticPr fontId="42"/>
  </si>
  <si>
    <t>ＣＨＫ</t>
    <phoneticPr fontId="42"/>
  </si>
  <si>
    <t>工　　　　　　　　　　種</t>
    <rPh sb="0" eb="1">
      <t>コウ</t>
    </rPh>
    <rPh sb="11" eb="12">
      <t>シュ</t>
    </rPh>
    <phoneticPr fontId="42"/>
  </si>
  <si>
    <t>施工詳細</t>
    <rPh sb="0" eb="2">
      <t>セコウ</t>
    </rPh>
    <rPh sb="2" eb="4">
      <t>ショウサイ</t>
    </rPh>
    <phoneticPr fontId="42"/>
  </si>
  <si>
    <t>１）</t>
    <phoneticPr fontId="42"/>
  </si>
  <si>
    <t>Ｐ</t>
    <phoneticPr fontId="42"/>
  </si>
  <si>
    <t>Ｐ</t>
    <phoneticPr fontId="42"/>
  </si>
  <si>
    <t>Ｐ</t>
    <phoneticPr fontId="42"/>
  </si>
  <si>
    <t>５）</t>
  </si>
  <si>
    <t>６）</t>
  </si>
  <si>
    <t>７）</t>
  </si>
  <si>
    <t>８）</t>
  </si>
  <si>
    <t>９）</t>
  </si>
  <si>
    <t>１０）</t>
  </si>
  <si>
    <t>１）</t>
    <phoneticPr fontId="42"/>
  </si>
  <si>
    <t>設計数量との照査。</t>
    <rPh sb="0" eb="2">
      <t>セッケイ</t>
    </rPh>
    <rPh sb="2" eb="4">
      <t>スウリョウ</t>
    </rPh>
    <rPh sb="6" eb="8">
      <t>ショウサ</t>
    </rPh>
    <phoneticPr fontId="42"/>
  </si>
  <si>
    <t>自主検査の実施。</t>
    <rPh sb="0" eb="2">
      <t>ジシュ</t>
    </rPh>
    <rPh sb="2" eb="4">
      <t>ケンサ</t>
    </rPh>
    <rPh sb="5" eb="7">
      <t>ジッシ</t>
    </rPh>
    <phoneticPr fontId="42"/>
  </si>
  <si>
    <t>内　　　　　　　容</t>
    <rPh sb="0" eb="1">
      <t>ナイ</t>
    </rPh>
    <rPh sb="8" eb="9">
      <t>カタチ</t>
    </rPh>
    <phoneticPr fontId="42"/>
  </si>
  <si>
    <t>③○○○</t>
    <phoneticPr fontId="42"/>
  </si>
  <si>
    <t>④○○○</t>
    <phoneticPr fontId="42"/>
  </si>
  <si>
    <t>⑤○○○</t>
    <phoneticPr fontId="42"/>
  </si>
  <si>
    <t>⑥○○○</t>
    <phoneticPr fontId="42"/>
  </si>
  <si>
    <t>□</t>
    <phoneticPr fontId="42"/>
  </si>
  <si>
    <t>※工種別に記載する。</t>
    <rPh sb="1" eb="3">
      <t>コウシュ</t>
    </rPh>
    <rPh sb="3" eb="4">
      <t>ベツ</t>
    </rPh>
    <rPh sb="5" eb="7">
      <t>キサイ</t>
    </rPh>
    <phoneticPr fontId="42"/>
  </si>
  <si>
    <t>ＣＨＫ</t>
    <phoneticPr fontId="42"/>
  </si>
  <si>
    <t>□</t>
    <phoneticPr fontId="42"/>
  </si>
  <si>
    <t>１）</t>
    <phoneticPr fontId="42"/>
  </si>
  <si>
    <t>ＣＨＫ</t>
    <phoneticPr fontId="42"/>
  </si>
  <si>
    <t>②○○○</t>
    <phoneticPr fontId="42"/>
  </si>
  <si>
    <t>１）</t>
    <phoneticPr fontId="42"/>
  </si>
  <si>
    <t>③○○○</t>
    <phoneticPr fontId="42"/>
  </si>
  <si>
    <t>１）</t>
    <phoneticPr fontId="42"/>
  </si>
  <si>
    <t>④○○○</t>
    <phoneticPr fontId="42"/>
  </si>
  <si>
    <t>□</t>
    <phoneticPr fontId="42"/>
  </si>
  <si>
    <t>ＣＨＫ</t>
    <phoneticPr fontId="42"/>
  </si>
  <si>
    <t>⑤○○○</t>
    <phoneticPr fontId="42"/>
  </si>
  <si>
    <t>⑥○○○</t>
    <phoneticPr fontId="42"/>
  </si>
  <si>
    <t>―</t>
    <phoneticPr fontId="42"/>
  </si>
  <si>
    <t>③○○○</t>
    <phoneticPr fontId="42"/>
  </si>
  <si>
    <t>⑥○○○</t>
    <phoneticPr fontId="42"/>
  </si>
  <si>
    <t>○　基本指針</t>
    <rPh sb="2" eb="4">
      <t>キホン</t>
    </rPh>
    <rPh sb="4" eb="6">
      <t>シシン</t>
    </rPh>
    <phoneticPr fontId="42"/>
  </si>
  <si>
    <t>○　管理手法</t>
    <rPh sb="2" eb="4">
      <t>カンリ</t>
    </rPh>
    <rPh sb="4" eb="6">
      <t>シュホウ</t>
    </rPh>
    <phoneticPr fontId="42"/>
  </si>
  <si>
    <t>　品質管理はＰＤＣＡサイクルの手法を用いる。</t>
    <phoneticPr fontId="42"/>
  </si>
  <si>
    <t>　Plan（計画） - Do（実行） - check（評価） - Act（改善）　 Cycle（繰返し）の４段階を</t>
    <phoneticPr fontId="42"/>
  </si>
  <si>
    <t>うものとする。</t>
    <phoneticPr fontId="42"/>
  </si>
  <si>
    <t>○　参照する基準書</t>
    <rPh sb="2" eb="4">
      <t>サンショウ</t>
    </rPh>
    <rPh sb="6" eb="8">
      <t>キジュン</t>
    </rPh>
    <rPh sb="8" eb="9">
      <t>ショ</t>
    </rPh>
    <phoneticPr fontId="42"/>
  </si>
  <si>
    <t>基　　準　　書　　名</t>
    <rPh sb="0" eb="1">
      <t>モト</t>
    </rPh>
    <rPh sb="3" eb="4">
      <t>ジュン</t>
    </rPh>
    <rPh sb="6" eb="7">
      <t>ショ</t>
    </rPh>
    <rPh sb="9" eb="10">
      <t>メイ</t>
    </rPh>
    <phoneticPr fontId="42"/>
  </si>
  <si>
    <t>制　定　年　月</t>
    <rPh sb="0" eb="1">
      <t>セイ</t>
    </rPh>
    <rPh sb="2" eb="3">
      <t>サダム</t>
    </rPh>
    <rPh sb="4" eb="5">
      <t>ネン</t>
    </rPh>
    <rPh sb="6" eb="7">
      <t>ツキ</t>
    </rPh>
    <phoneticPr fontId="42"/>
  </si>
  <si>
    <t>・・・・・・・・・</t>
    <phoneticPr fontId="42"/>
  </si>
  <si>
    <t>・・・・・・・・・</t>
    <phoneticPr fontId="42"/>
  </si>
  <si>
    <t>・・・・・・・・・</t>
    <phoneticPr fontId="42"/>
  </si>
  <si>
    <t>なお、工程確認漏れを防ぐため、実施工程に赤書等を記載し管理を行う。</t>
    <rPh sb="3" eb="5">
      <t>コウテイ</t>
    </rPh>
    <rPh sb="5" eb="7">
      <t>カクニン</t>
    </rPh>
    <rPh sb="7" eb="8">
      <t>モ</t>
    </rPh>
    <rPh sb="10" eb="11">
      <t>フセ</t>
    </rPh>
    <rPh sb="15" eb="17">
      <t>ジッシ</t>
    </rPh>
    <rPh sb="17" eb="19">
      <t>コウテイ</t>
    </rPh>
    <rPh sb="20" eb="21">
      <t>アカ</t>
    </rPh>
    <rPh sb="21" eb="22">
      <t>カ</t>
    </rPh>
    <rPh sb="22" eb="23">
      <t>トウ</t>
    </rPh>
    <rPh sb="24" eb="26">
      <t>キサイ</t>
    </rPh>
    <rPh sb="27" eb="29">
      <t>カンリ</t>
    </rPh>
    <rPh sb="30" eb="31">
      <t>オコナ</t>
    </rPh>
    <phoneticPr fontId="42"/>
  </si>
  <si>
    <t>１）管理方法</t>
    <rPh sb="2" eb="4">
      <t>カンリ</t>
    </rPh>
    <rPh sb="4" eb="6">
      <t>ホウホウ</t>
    </rPh>
    <phoneticPr fontId="42"/>
  </si>
  <si>
    <t>バーチャート（又はネットワーク）により管理を行う。</t>
    <rPh sb="7" eb="8">
      <t>マタ</t>
    </rPh>
    <rPh sb="19" eb="21">
      <t>カンリ</t>
    </rPh>
    <rPh sb="22" eb="23">
      <t>オコナ</t>
    </rPh>
    <phoneticPr fontId="42"/>
  </si>
  <si>
    <t>また、必要に応じてチェックシート（下記）を活用する。</t>
    <rPh sb="3" eb="5">
      <t>ヒツヨウ</t>
    </rPh>
    <rPh sb="6" eb="7">
      <t>オウ</t>
    </rPh>
    <rPh sb="17" eb="19">
      <t>カキ</t>
    </rPh>
    <rPh sb="21" eb="23">
      <t>カツヨウ</t>
    </rPh>
    <phoneticPr fontId="42"/>
  </si>
  <si>
    <t>２）通常管理</t>
    <rPh sb="2" eb="4">
      <t>ツウジョウ</t>
    </rPh>
    <rPh sb="4" eb="6">
      <t>カンリ</t>
    </rPh>
    <phoneticPr fontId="42"/>
  </si>
  <si>
    <t>３）週間・月間管理</t>
    <rPh sb="2" eb="4">
      <t>シュウカン</t>
    </rPh>
    <rPh sb="5" eb="7">
      <t>ゲッカン</t>
    </rPh>
    <rPh sb="7" eb="9">
      <t>カンリ</t>
    </rPh>
    <phoneticPr fontId="42"/>
  </si>
  <si>
    <t>○　毎週○○曜日、毎月○○日に工程の進捗率を確認する。</t>
    <rPh sb="2" eb="4">
      <t>マイシュウ</t>
    </rPh>
    <rPh sb="6" eb="8">
      <t>ヨウビ</t>
    </rPh>
    <rPh sb="9" eb="11">
      <t>マイツキ</t>
    </rPh>
    <rPh sb="13" eb="14">
      <t>ニチ</t>
    </rPh>
    <rPh sb="15" eb="17">
      <t>コウテイ</t>
    </rPh>
    <rPh sb="18" eb="20">
      <t>シンチョク</t>
    </rPh>
    <rPh sb="20" eb="21">
      <t>リツ</t>
    </rPh>
    <rPh sb="22" eb="24">
      <t>カクニン</t>
    </rPh>
    <phoneticPr fontId="42"/>
  </si>
  <si>
    <t>４）休日管理</t>
    <rPh sb="2" eb="4">
      <t>キュウジツ</t>
    </rPh>
    <rPh sb="4" eb="6">
      <t>カンリ</t>
    </rPh>
    <phoneticPr fontId="42"/>
  </si>
  <si>
    <t>○　日曜日、祝日は原則休みとする。</t>
    <rPh sb="2" eb="3">
      <t>マイニチ</t>
    </rPh>
    <rPh sb="3" eb="5">
      <t>ヨウビ</t>
    </rPh>
    <rPh sb="6" eb="8">
      <t>シュクジツ</t>
    </rPh>
    <rPh sb="9" eb="11">
      <t>ゲンソク</t>
    </rPh>
    <rPh sb="11" eb="12">
      <t>ヤス</t>
    </rPh>
    <phoneticPr fontId="42"/>
  </si>
  <si>
    <t>　　 ただし、平日に降雨等により作業が困難な日があった場合、休日と振替を行うこと</t>
    <rPh sb="7" eb="9">
      <t>ヘイジツ</t>
    </rPh>
    <rPh sb="10" eb="12">
      <t>コウウ</t>
    </rPh>
    <rPh sb="12" eb="13">
      <t>トウ</t>
    </rPh>
    <rPh sb="16" eb="18">
      <t>サギョウ</t>
    </rPh>
    <rPh sb="19" eb="21">
      <t>コンナン</t>
    </rPh>
    <rPh sb="22" eb="23">
      <t>ヒ</t>
    </rPh>
    <rPh sb="27" eb="29">
      <t>バアイ</t>
    </rPh>
    <rPh sb="30" eb="32">
      <t>キュウジツ</t>
    </rPh>
    <rPh sb="33" eb="34">
      <t>フ</t>
    </rPh>
    <rPh sb="34" eb="35">
      <t>カ</t>
    </rPh>
    <rPh sb="36" eb="37">
      <t>オコナ</t>
    </rPh>
    <phoneticPr fontId="42"/>
  </si>
  <si>
    <t>　　 が出来るものとする。（進捗管理により判断するものとする。）</t>
    <rPh sb="4" eb="6">
      <t>デキ</t>
    </rPh>
    <rPh sb="14" eb="16">
      <t>シンチョク</t>
    </rPh>
    <rPh sb="16" eb="18">
      <t>カンリ</t>
    </rPh>
    <rPh sb="21" eb="23">
      <t>ハンダン</t>
    </rPh>
    <phoneticPr fontId="42"/>
  </si>
  <si>
    <t>５）進捗管理</t>
    <rPh sb="2" eb="4">
      <t>シンチョク</t>
    </rPh>
    <rPh sb="4" eb="6">
      <t>カンリ</t>
    </rPh>
    <phoneticPr fontId="42"/>
  </si>
  <si>
    <t>○　月末の工程管理時に、計画に対して進捗に遅延等（±○○％）が生じた場合は、</t>
    <rPh sb="2" eb="4">
      <t>ゲツマツ</t>
    </rPh>
    <rPh sb="5" eb="7">
      <t>コウテイ</t>
    </rPh>
    <rPh sb="7" eb="9">
      <t>カンリ</t>
    </rPh>
    <rPh sb="9" eb="10">
      <t>ジ</t>
    </rPh>
    <rPh sb="12" eb="14">
      <t>ケイカク</t>
    </rPh>
    <rPh sb="15" eb="16">
      <t>タイ</t>
    </rPh>
    <rPh sb="18" eb="20">
      <t>シンチョク</t>
    </rPh>
    <rPh sb="21" eb="23">
      <t>チエン</t>
    </rPh>
    <rPh sb="23" eb="24">
      <t>トウ</t>
    </rPh>
    <rPh sb="31" eb="32">
      <t>ショウ</t>
    </rPh>
    <rPh sb="34" eb="36">
      <t>バアイ</t>
    </rPh>
    <phoneticPr fontId="42"/>
  </si>
  <si>
    <t>　　 作業工程の見直しを行い、フォローアップを実施し、変更工程表を作成する。</t>
    <rPh sb="3" eb="5">
      <t>サギョウ</t>
    </rPh>
    <rPh sb="5" eb="7">
      <t>コウテイ</t>
    </rPh>
    <rPh sb="8" eb="10">
      <t>ミナオ</t>
    </rPh>
    <rPh sb="12" eb="13">
      <t>オコナ</t>
    </rPh>
    <rPh sb="23" eb="25">
      <t>ジッシ</t>
    </rPh>
    <rPh sb="27" eb="29">
      <t>ヘンコウ</t>
    </rPh>
    <rPh sb="29" eb="32">
      <t>コウテイヒョウ</t>
    </rPh>
    <rPh sb="33" eb="35">
      <t>サクセイ</t>
    </rPh>
    <phoneticPr fontId="42"/>
  </si>
  <si>
    <t>工程管理チェックシート</t>
    <rPh sb="0" eb="2">
      <t>コウテイ</t>
    </rPh>
    <rPh sb="2" eb="4">
      <t>カンリ</t>
    </rPh>
    <phoneticPr fontId="42"/>
  </si>
  <si>
    <t>※　該当週・月の作業確認済にチェックしてください。</t>
    <rPh sb="2" eb="4">
      <t>ガイトウ</t>
    </rPh>
    <rPh sb="4" eb="5">
      <t>シュウ</t>
    </rPh>
    <rPh sb="6" eb="7">
      <t>ツキ</t>
    </rPh>
    <rPh sb="8" eb="10">
      <t>サギョウ</t>
    </rPh>
    <rPh sb="10" eb="12">
      <t>カクニン</t>
    </rPh>
    <rPh sb="12" eb="13">
      <t>スミ</t>
    </rPh>
    <phoneticPr fontId="42"/>
  </si>
  <si>
    <t>工程月</t>
    <rPh sb="0" eb="2">
      <t>コウテイ</t>
    </rPh>
    <rPh sb="2" eb="3">
      <t>ツキ</t>
    </rPh>
    <phoneticPr fontId="42"/>
  </si>
  <si>
    <t>○月</t>
    <rPh sb="1" eb="2">
      <t>ツキ</t>
    </rPh>
    <phoneticPr fontId="42"/>
  </si>
  <si>
    <t>　　チェック項目</t>
    <rPh sb="6" eb="8">
      <t>コウモク</t>
    </rPh>
    <phoneticPr fontId="42"/>
  </si>
  <si>
    <t>1週</t>
    <rPh sb="1" eb="2">
      <t>シュウ</t>
    </rPh>
    <phoneticPr fontId="42"/>
  </si>
  <si>
    <t>2週</t>
    <rPh sb="1" eb="2">
      <t>シュウ</t>
    </rPh>
    <phoneticPr fontId="42"/>
  </si>
  <si>
    <t>3週</t>
    <rPh sb="1" eb="2">
      <t>シュウ</t>
    </rPh>
    <phoneticPr fontId="42"/>
  </si>
  <si>
    <t>4週</t>
    <rPh sb="1" eb="2">
      <t>シュウ</t>
    </rPh>
    <phoneticPr fontId="42"/>
  </si>
  <si>
    <t>①</t>
    <phoneticPr fontId="42"/>
  </si>
  <si>
    <t>週間管理</t>
    <rPh sb="0" eb="2">
      <t>シュウカン</t>
    </rPh>
    <rPh sb="2" eb="4">
      <t>カンリ</t>
    </rPh>
    <phoneticPr fontId="42"/>
  </si>
  <si>
    <t>□</t>
    <phoneticPr fontId="42"/>
  </si>
  <si>
    <t>②</t>
    <phoneticPr fontId="42"/>
  </si>
  <si>
    <t>月末管理</t>
    <rPh sb="0" eb="2">
      <t>ゲツマツ</t>
    </rPh>
    <rPh sb="2" eb="4">
      <t>カンリ</t>
    </rPh>
    <phoneticPr fontId="42"/>
  </si>
  <si>
    <t>③</t>
    <phoneticPr fontId="42"/>
  </si>
  <si>
    <t>休日管理</t>
    <rPh sb="0" eb="2">
      <t>キュウジツ</t>
    </rPh>
    <rPh sb="2" eb="4">
      <t>カンリ</t>
    </rPh>
    <phoneticPr fontId="42"/>
  </si>
  <si>
    <t>④</t>
    <phoneticPr fontId="42"/>
  </si>
  <si>
    <t>振替管理</t>
    <rPh sb="0" eb="1">
      <t>フ</t>
    </rPh>
    <rPh sb="1" eb="2">
      <t>カ</t>
    </rPh>
    <rPh sb="2" eb="4">
      <t>カンリ</t>
    </rPh>
    <phoneticPr fontId="42"/>
  </si>
  <si>
    <t>⑤</t>
    <phoneticPr fontId="42"/>
  </si>
  <si>
    <t>進捗管理（遅延日）</t>
    <rPh sb="0" eb="2">
      <t>シンチョク</t>
    </rPh>
    <rPh sb="2" eb="4">
      <t>カンリ</t>
    </rPh>
    <rPh sb="5" eb="7">
      <t>チエン</t>
    </rPh>
    <rPh sb="7" eb="8">
      <t>ヒ</t>
    </rPh>
    <phoneticPr fontId="42"/>
  </si>
  <si>
    <t>/</t>
    <phoneticPr fontId="42"/>
  </si>
  <si>
    <t>/</t>
    <phoneticPr fontId="42"/>
  </si>
  <si>
    <t>/</t>
    <phoneticPr fontId="42"/>
  </si>
  <si>
    <t>⑥</t>
    <phoneticPr fontId="42"/>
  </si>
  <si>
    <t>フォローアップ実施日</t>
    <rPh sb="7" eb="9">
      <t>ジッシ</t>
    </rPh>
    <rPh sb="9" eb="10">
      <t>ヒ</t>
    </rPh>
    <phoneticPr fontId="42"/>
  </si>
  <si>
    <t>-</t>
    <phoneticPr fontId="42"/>
  </si>
  <si>
    <t>―</t>
    <phoneticPr fontId="42"/>
  </si>
  <si>
    <t>-</t>
    <phoneticPr fontId="42"/>
  </si>
  <si>
    <t>区　分</t>
    <rPh sb="0" eb="1">
      <t>ク</t>
    </rPh>
    <rPh sb="2" eb="3">
      <t>ブン</t>
    </rPh>
    <phoneticPr fontId="42"/>
  </si>
  <si>
    <t>写 真 管 理 項 目</t>
    <rPh sb="0" eb="1">
      <t>シャ</t>
    </rPh>
    <rPh sb="2" eb="3">
      <t>マ</t>
    </rPh>
    <rPh sb="4" eb="5">
      <t>カン</t>
    </rPh>
    <rPh sb="6" eb="7">
      <t>リ</t>
    </rPh>
    <rPh sb="8" eb="9">
      <t>コウ</t>
    </rPh>
    <rPh sb="10" eb="11">
      <t>メ</t>
    </rPh>
    <phoneticPr fontId="42"/>
  </si>
  <si>
    <t>撮影項目</t>
    <rPh sb="0" eb="2">
      <t>サツエイ</t>
    </rPh>
    <rPh sb="2" eb="4">
      <t>コウモク</t>
    </rPh>
    <phoneticPr fontId="42"/>
  </si>
  <si>
    <t>撮影箇所</t>
    <rPh sb="0" eb="2">
      <t>サツエイ</t>
    </rPh>
    <rPh sb="2" eb="4">
      <t>カショ</t>
    </rPh>
    <phoneticPr fontId="42"/>
  </si>
  <si>
    <t>撮影頻度（時期）</t>
    <rPh sb="0" eb="2">
      <t>サツエイ</t>
    </rPh>
    <rPh sb="2" eb="4">
      <t>ヒンド</t>
    </rPh>
    <rPh sb="5" eb="7">
      <t>ジキ</t>
    </rPh>
    <phoneticPr fontId="42"/>
  </si>
  <si>
    <t>確認</t>
    <rPh sb="0" eb="2">
      <t>カクニン</t>
    </rPh>
    <phoneticPr fontId="42"/>
  </si>
  <si>
    <t>着工前</t>
    <rPh sb="0" eb="2">
      <t>チャッコウ</t>
    </rPh>
    <rPh sb="2" eb="3">
      <t>マエ</t>
    </rPh>
    <phoneticPr fontId="42"/>
  </si>
  <si>
    <t>着手前</t>
    <rPh sb="0" eb="2">
      <t>チャクシュ</t>
    </rPh>
    <rPh sb="2" eb="3">
      <t>マエ</t>
    </rPh>
    <phoneticPr fontId="42"/>
  </si>
  <si>
    <t>全景</t>
    <rPh sb="0" eb="2">
      <t>ゼンケイ</t>
    </rPh>
    <phoneticPr fontId="42"/>
  </si>
  <si>
    <t>４０ｍ毎１箇所</t>
    <rPh sb="3" eb="4">
      <t>マイ</t>
    </rPh>
    <rPh sb="5" eb="7">
      <t>カショ</t>
    </rPh>
    <phoneticPr fontId="42"/>
  </si>
  <si>
    <t>着手前　１回</t>
    <rPh sb="0" eb="2">
      <t>チャクシュ</t>
    </rPh>
    <rPh sb="2" eb="3">
      <t>マエ</t>
    </rPh>
    <rPh sb="5" eb="6">
      <t>カイ</t>
    </rPh>
    <phoneticPr fontId="42"/>
  </si>
  <si>
    <t>別途付近状況撮影</t>
    <rPh sb="0" eb="2">
      <t>ベット</t>
    </rPh>
    <rPh sb="2" eb="4">
      <t>フキン</t>
    </rPh>
    <rPh sb="4" eb="6">
      <t>ジョウキョウ</t>
    </rPh>
    <rPh sb="6" eb="8">
      <t>サツエイ</t>
    </rPh>
    <phoneticPr fontId="42"/>
  </si>
  <si>
    <t>及び代表的部分</t>
    <rPh sb="0" eb="1">
      <t>オヨ</t>
    </rPh>
    <rPh sb="2" eb="5">
      <t>ダイヒョウテキ</t>
    </rPh>
    <rPh sb="5" eb="7">
      <t>ブブン</t>
    </rPh>
    <phoneticPr fontId="42"/>
  </si>
  <si>
    <t>※（影響範囲内）</t>
    <rPh sb="2" eb="4">
      <t>エイキョウ</t>
    </rPh>
    <rPh sb="4" eb="6">
      <t>ハンイ</t>
    </rPh>
    <rPh sb="6" eb="7">
      <t>ナイ</t>
    </rPh>
    <phoneticPr fontId="42"/>
  </si>
  <si>
    <t>完成</t>
    <rPh sb="0" eb="2">
      <t>カンセイ</t>
    </rPh>
    <phoneticPr fontId="42"/>
  </si>
  <si>
    <t>完成後　１回</t>
    <rPh sb="0" eb="2">
      <t>カンセイ</t>
    </rPh>
    <rPh sb="2" eb="3">
      <t>ゴ</t>
    </rPh>
    <rPh sb="5" eb="6">
      <t>カイ</t>
    </rPh>
    <phoneticPr fontId="42"/>
  </si>
  <si>
    <t>月末　１回</t>
    <rPh sb="0" eb="2">
      <t>ゲツマツ</t>
    </rPh>
    <rPh sb="4" eb="5">
      <t>カイ</t>
    </rPh>
    <phoneticPr fontId="42"/>
  </si>
  <si>
    <t>□</t>
    <phoneticPr fontId="42"/>
  </si>
  <si>
    <t>履行報告書添付</t>
    <rPh sb="0" eb="2">
      <t>リコウ</t>
    </rPh>
    <rPh sb="2" eb="5">
      <t>ホウコクショ</t>
    </rPh>
    <rPh sb="5" eb="7">
      <t>テンプ</t>
    </rPh>
    <phoneticPr fontId="42"/>
  </si>
  <si>
    <t>安全対策</t>
    <rPh sb="0" eb="2">
      <t>アンゼン</t>
    </rPh>
    <rPh sb="2" eb="4">
      <t>タイサク</t>
    </rPh>
    <phoneticPr fontId="42"/>
  </si>
  <si>
    <t>交通安全対策</t>
    <rPh sb="0" eb="2">
      <t>コウツウ</t>
    </rPh>
    <rPh sb="2" eb="4">
      <t>アンゼン</t>
    </rPh>
    <rPh sb="4" eb="6">
      <t>タイサク</t>
    </rPh>
    <phoneticPr fontId="42"/>
  </si>
  <si>
    <t>設置箇所</t>
    <rPh sb="0" eb="2">
      <t>セッチ</t>
    </rPh>
    <rPh sb="2" eb="4">
      <t>カショ</t>
    </rPh>
    <phoneticPr fontId="42"/>
  </si>
  <si>
    <t>種類毎に設置後</t>
    <rPh sb="0" eb="2">
      <t>シュルイ</t>
    </rPh>
    <rPh sb="2" eb="3">
      <t>マイ</t>
    </rPh>
    <rPh sb="4" eb="6">
      <t>セッチ</t>
    </rPh>
    <rPh sb="6" eb="7">
      <t>ゴ</t>
    </rPh>
    <phoneticPr fontId="42"/>
  </si>
  <si>
    <t>保安施設設置状況</t>
    <rPh sb="0" eb="2">
      <t>ホアン</t>
    </rPh>
    <rPh sb="2" eb="4">
      <t>シセツ</t>
    </rPh>
    <rPh sb="4" eb="6">
      <t>セッチ</t>
    </rPh>
    <rPh sb="6" eb="8">
      <t>ジョウキョウ</t>
    </rPh>
    <phoneticPr fontId="42"/>
  </si>
  <si>
    <t>設置状況（遠景）</t>
    <rPh sb="0" eb="2">
      <t>セッチ</t>
    </rPh>
    <rPh sb="2" eb="4">
      <t>ジョウキョウ</t>
    </rPh>
    <rPh sb="5" eb="7">
      <t>エンケイ</t>
    </rPh>
    <phoneticPr fontId="42"/>
  </si>
  <si>
    <t>交通整理状況</t>
    <rPh sb="0" eb="2">
      <t>コウツウ</t>
    </rPh>
    <rPh sb="2" eb="4">
      <t>セイリ</t>
    </rPh>
    <rPh sb="4" eb="6">
      <t>ジョウキョウ</t>
    </rPh>
    <phoneticPr fontId="42"/>
  </si>
  <si>
    <t>作業状況中</t>
    <rPh sb="0" eb="2">
      <t>サギョウ</t>
    </rPh>
    <rPh sb="2" eb="4">
      <t>ジョウキョウ</t>
    </rPh>
    <rPh sb="4" eb="5">
      <t>ナカ</t>
    </rPh>
    <phoneticPr fontId="42"/>
  </si>
  <si>
    <t>安全訓練等の実施</t>
    <rPh sb="0" eb="2">
      <t>アンゼン</t>
    </rPh>
    <rPh sb="2" eb="4">
      <t>クンレン</t>
    </rPh>
    <rPh sb="4" eb="5">
      <t>トウ</t>
    </rPh>
    <rPh sb="6" eb="8">
      <t>ジッシ</t>
    </rPh>
    <phoneticPr fontId="42"/>
  </si>
  <si>
    <t>１ヵ月に１回以上</t>
    <rPh sb="2" eb="3">
      <t>ゲツ</t>
    </rPh>
    <rPh sb="5" eb="6">
      <t>カイ</t>
    </rPh>
    <rPh sb="6" eb="8">
      <t>イジョウ</t>
    </rPh>
    <phoneticPr fontId="42"/>
  </si>
  <si>
    <t>実施報告書に添付</t>
    <rPh sb="0" eb="2">
      <t>ジッシ</t>
    </rPh>
    <rPh sb="2" eb="5">
      <t>ホウコクショ</t>
    </rPh>
    <rPh sb="6" eb="8">
      <t>テンプ</t>
    </rPh>
    <phoneticPr fontId="42"/>
  </si>
  <si>
    <t>災害</t>
    <rPh sb="0" eb="2">
      <t>サイガイ</t>
    </rPh>
    <phoneticPr fontId="42"/>
  </si>
  <si>
    <t>被災状況</t>
    <rPh sb="0" eb="2">
      <t>ヒサイ</t>
    </rPh>
    <rPh sb="2" eb="4">
      <t>ジョウキョウ</t>
    </rPh>
    <phoneticPr fontId="42"/>
  </si>
  <si>
    <t>被災時・被災後</t>
    <rPh sb="0" eb="2">
      <t>ヒサイ</t>
    </rPh>
    <rPh sb="2" eb="3">
      <t>ジ</t>
    </rPh>
    <rPh sb="4" eb="6">
      <t>ヒサイ</t>
    </rPh>
    <rPh sb="6" eb="7">
      <t>ゴ</t>
    </rPh>
    <phoneticPr fontId="42"/>
  </si>
  <si>
    <t>緊急時連絡体制</t>
    <rPh sb="0" eb="3">
      <t>キンキュウジ</t>
    </rPh>
    <rPh sb="3" eb="5">
      <t>レンラク</t>
    </rPh>
    <rPh sb="5" eb="7">
      <t>タイセイ</t>
    </rPh>
    <phoneticPr fontId="42"/>
  </si>
  <si>
    <t>被災箇所（部分）</t>
    <rPh sb="0" eb="2">
      <t>ヒサイ</t>
    </rPh>
    <rPh sb="2" eb="4">
      <t>カショ</t>
    </rPh>
    <rPh sb="5" eb="7">
      <t>ブブン</t>
    </rPh>
    <phoneticPr fontId="42"/>
  </si>
  <si>
    <t>被害対策状況</t>
    <rPh sb="0" eb="2">
      <t>ヒガイ</t>
    </rPh>
    <rPh sb="2" eb="4">
      <t>タイサク</t>
    </rPh>
    <rPh sb="4" eb="6">
      <t>ジョウキョウ</t>
    </rPh>
    <phoneticPr fontId="42"/>
  </si>
  <si>
    <t>により報告する。</t>
    <rPh sb="3" eb="5">
      <t>ホウコク</t>
    </rPh>
    <phoneticPr fontId="42"/>
  </si>
  <si>
    <t>事故</t>
    <rPh sb="0" eb="2">
      <t>ジコ</t>
    </rPh>
    <phoneticPr fontId="42"/>
  </si>
  <si>
    <t>事故状況</t>
    <rPh sb="0" eb="2">
      <t>ジコ</t>
    </rPh>
    <rPh sb="2" eb="4">
      <t>ジョウキョウ</t>
    </rPh>
    <phoneticPr fontId="42"/>
  </si>
  <si>
    <t>事故の箇所</t>
    <rPh sb="0" eb="2">
      <t>ジコ</t>
    </rPh>
    <rPh sb="3" eb="5">
      <t>カショ</t>
    </rPh>
    <phoneticPr fontId="42"/>
  </si>
  <si>
    <t>発生直後</t>
    <rPh sb="0" eb="2">
      <t>ハッセイ</t>
    </rPh>
    <rPh sb="2" eb="4">
      <t>チョクゴ</t>
    </rPh>
    <phoneticPr fontId="42"/>
  </si>
  <si>
    <t>発生後</t>
    <rPh sb="0" eb="2">
      <t>ハッセイ</t>
    </rPh>
    <rPh sb="2" eb="3">
      <t>ゴ</t>
    </rPh>
    <phoneticPr fontId="42"/>
  </si>
  <si>
    <t>その他</t>
    <rPh sb="2" eb="3">
      <t>タ</t>
    </rPh>
    <phoneticPr fontId="42"/>
  </si>
  <si>
    <t>予測できない</t>
    <rPh sb="0" eb="2">
      <t>ヨソク</t>
    </rPh>
    <phoneticPr fontId="42"/>
  </si>
  <si>
    <t>事案発生時</t>
    <rPh sb="0" eb="2">
      <t>ジアン</t>
    </rPh>
    <rPh sb="2" eb="4">
      <t>ハッセイ</t>
    </rPh>
    <rPh sb="4" eb="5">
      <t>ジ</t>
    </rPh>
    <phoneticPr fontId="42"/>
  </si>
  <si>
    <t>事案</t>
    <rPh sb="0" eb="2">
      <t>ジアン</t>
    </rPh>
    <phoneticPr fontId="42"/>
  </si>
  <si>
    <t>実施状況</t>
    <rPh sb="0" eb="2">
      <t>ジッシ</t>
    </rPh>
    <rPh sb="2" eb="4">
      <t>ジョウキョウ</t>
    </rPh>
    <phoneticPr fontId="42"/>
  </si>
  <si>
    <t>―</t>
    <phoneticPr fontId="42"/>
  </si>
  <si>
    <t>９　緊急時連絡体制表</t>
    <rPh sb="2" eb="5">
      <t>キンキュウジ</t>
    </rPh>
    <rPh sb="5" eb="7">
      <t>レンラク</t>
    </rPh>
    <rPh sb="7" eb="9">
      <t>タイセイ</t>
    </rPh>
    <rPh sb="9" eb="10">
      <t>ヒョウ</t>
    </rPh>
    <phoneticPr fontId="42"/>
  </si>
  <si>
    <t>小林警察署</t>
    <rPh sb="0" eb="2">
      <t>コバヤシ</t>
    </rPh>
    <rPh sb="2" eb="5">
      <t>ケイサツショ</t>
    </rPh>
    <phoneticPr fontId="42"/>
  </si>
  <si>
    <t>九州電力都城営業所</t>
    <rPh sb="0" eb="2">
      <t>キュウシュウ</t>
    </rPh>
    <rPh sb="2" eb="4">
      <t>デンリョク</t>
    </rPh>
    <rPh sb="4" eb="6">
      <t>ミヤコノジョウ</t>
    </rPh>
    <rPh sb="6" eb="9">
      <t>エイギョウショ</t>
    </rPh>
    <phoneticPr fontId="42"/>
  </si>
  <si>
    <t>℡</t>
    <phoneticPr fontId="42"/>
  </si>
  <si>
    <t>0984</t>
    <phoneticPr fontId="42"/>
  </si>
  <si>
    <t>-</t>
    <phoneticPr fontId="42"/>
  </si>
  <si>
    <t>23</t>
    <phoneticPr fontId="42"/>
  </si>
  <si>
    <t>-</t>
    <phoneticPr fontId="42"/>
  </si>
  <si>
    <t>0110</t>
    <phoneticPr fontId="42"/>
  </si>
  <si>
    <t>0984</t>
    <phoneticPr fontId="42"/>
  </si>
  <si>
    <t>42</t>
    <phoneticPr fontId="42"/>
  </si>
  <si>
    <t>-</t>
    <phoneticPr fontId="42"/>
  </si>
  <si>
    <t>2111</t>
    <phoneticPr fontId="42"/>
  </si>
  <si>
    <t>℡</t>
    <phoneticPr fontId="42"/>
  </si>
  <si>
    <t>3191</t>
    <phoneticPr fontId="42"/>
  </si>
  <si>
    <t>夜間</t>
    <rPh sb="0" eb="2">
      <t>ヤカン</t>
    </rPh>
    <phoneticPr fontId="42"/>
  </si>
  <si>
    <t>0984</t>
    <phoneticPr fontId="42"/>
  </si>
  <si>
    <t>23</t>
    <phoneticPr fontId="42"/>
  </si>
  <si>
    <t>0110</t>
    <phoneticPr fontId="42"/>
  </si>
  <si>
    <t>0984</t>
    <phoneticPr fontId="42"/>
  </si>
  <si>
    <t>42</t>
    <phoneticPr fontId="42"/>
  </si>
  <si>
    <t>-</t>
    <phoneticPr fontId="42"/>
  </si>
  <si>
    <t>2111</t>
    <phoneticPr fontId="42"/>
  </si>
  <si>
    <t>23</t>
    <phoneticPr fontId="42"/>
  </si>
  <si>
    <t>3191</t>
    <phoneticPr fontId="42"/>
  </si>
  <si>
    <t>高原分遣所</t>
    <rPh sb="0" eb="2">
      <t>タカハル</t>
    </rPh>
    <rPh sb="2" eb="4">
      <t>ブンケン</t>
    </rPh>
    <rPh sb="4" eb="5">
      <t>ジョ</t>
    </rPh>
    <phoneticPr fontId="42"/>
  </si>
  <si>
    <t>NTTネオメイト南九州</t>
    <rPh sb="8" eb="9">
      <t>ミナミ</t>
    </rPh>
    <rPh sb="9" eb="11">
      <t>キュウシュウ</t>
    </rPh>
    <phoneticPr fontId="42"/>
  </si>
  <si>
    <t>℡</t>
    <phoneticPr fontId="42"/>
  </si>
  <si>
    <t>42</t>
    <phoneticPr fontId="42"/>
  </si>
  <si>
    <t>1373</t>
    <phoneticPr fontId="42"/>
  </si>
  <si>
    <t>℡</t>
    <phoneticPr fontId="42"/>
  </si>
  <si>
    <t>0986</t>
    <phoneticPr fontId="42"/>
  </si>
  <si>
    <t>27</t>
    <phoneticPr fontId="42"/>
  </si>
  <si>
    <t>1090</t>
    <phoneticPr fontId="42"/>
  </si>
  <si>
    <t>1373</t>
    <phoneticPr fontId="42"/>
  </si>
  <si>
    <t>113</t>
    <phoneticPr fontId="42"/>
  </si>
  <si>
    <t>携帯</t>
    <rPh sb="0" eb="2">
      <t>ケイタイ</t>
    </rPh>
    <phoneticPr fontId="42"/>
  </si>
  <si>
    <t>090</t>
    <phoneticPr fontId="42"/>
  </si>
  <si>
    <t>NTT西日本</t>
    <rPh sb="3" eb="4">
      <t>ニシ</t>
    </rPh>
    <rPh sb="4" eb="6">
      <t>ニホン</t>
    </rPh>
    <phoneticPr fontId="42"/>
  </si>
  <si>
    <t>西諸広域消防署</t>
    <rPh sb="0" eb="1">
      <t>ニシ</t>
    </rPh>
    <rPh sb="1" eb="2">
      <t>モロ</t>
    </rPh>
    <rPh sb="2" eb="4">
      <t>コウイキ</t>
    </rPh>
    <rPh sb="4" eb="7">
      <t>ショウボウショ</t>
    </rPh>
    <phoneticPr fontId="42"/>
  </si>
  <si>
    <t>0120</t>
    <phoneticPr fontId="42"/>
  </si>
  <si>
    <t>39</t>
    <phoneticPr fontId="42"/>
  </si>
  <si>
    <t>3194</t>
    <phoneticPr fontId="42"/>
  </si>
  <si>
    <t>℡</t>
    <phoneticPr fontId="42"/>
  </si>
  <si>
    <t>23</t>
    <phoneticPr fontId="42"/>
  </si>
  <si>
    <t>2002</t>
    <phoneticPr fontId="42"/>
  </si>
  <si>
    <t>NTTフィールドテクノ九州支店</t>
    <rPh sb="11" eb="13">
      <t>キュウシュウ</t>
    </rPh>
    <rPh sb="13" eb="15">
      <t>シテン</t>
    </rPh>
    <phoneticPr fontId="42"/>
  </si>
  <si>
    <t>2002</t>
    <phoneticPr fontId="42"/>
  </si>
  <si>
    <t>宮崎営業所　（地下埋設物立会）</t>
    <rPh sb="0" eb="2">
      <t>ミヤザキ</t>
    </rPh>
    <rPh sb="2" eb="5">
      <t>エイギョウショ</t>
    </rPh>
    <rPh sb="7" eb="9">
      <t>チカ</t>
    </rPh>
    <rPh sb="9" eb="11">
      <t>マイセツ</t>
    </rPh>
    <rPh sb="11" eb="12">
      <t>ブツ</t>
    </rPh>
    <rPh sb="12" eb="14">
      <t>タチアイ</t>
    </rPh>
    <phoneticPr fontId="42"/>
  </si>
  <si>
    <t>℡</t>
    <phoneticPr fontId="42"/>
  </si>
  <si>
    <t>0985</t>
    <phoneticPr fontId="42"/>
  </si>
  <si>
    <t>52</t>
    <phoneticPr fontId="42"/>
  </si>
  <si>
    <t>8180</t>
    <phoneticPr fontId="42"/>
  </si>
  <si>
    <t>FAX</t>
    <phoneticPr fontId="42"/>
  </si>
  <si>
    <t>0985</t>
    <phoneticPr fontId="42"/>
  </si>
  <si>
    <t>8183</t>
    <phoneticPr fontId="42"/>
  </si>
  <si>
    <t>高原町立病院</t>
    <rPh sb="0" eb="2">
      <t>タカハル</t>
    </rPh>
    <rPh sb="2" eb="3">
      <t>チョウ</t>
    </rPh>
    <rPh sb="3" eb="4">
      <t>リツ</t>
    </rPh>
    <rPh sb="4" eb="6">
      <t>ビョウイン</t>
    </rPh>
    <phoneticPr fontId="42"/>
  </si>
  <si>
    <t>090</t>
    <phoneticPr fontId="42"/>
  </si>
  <si>
    <t>℡</t>
    <phoneticPr fontId="42"/>
  </si>
  <si>
    <t>1022</t>
    <phoneticPr fontId="42"/>
  </si>
  <si>
    <t>0984</t>
    <phoneticPr fontId="42"/>
  </si>
  <si>
    <t>42</t>
    <phoneticPr fontId="42"/>
  </si>
  <si>
    <t>1022</t>
    <phoneticPr fontId="42"/>
  </si>
  <si>
    <t>都城労働基準監督署</t>
    <rPh sb="0" eb="2">
      <t>ミヤコノジョウ</t>
    </rPh>
    <rPh sb="2" eb="4">
      <t>ロウドウ</t>
    </rPh>
    <rPh sb="4" eb="6">
      <t>キジュン</t>
    </rPh>
    <rPh sb="6" eb="9">
      <t>カントクショ</t>
    </rPh>
    <phoneticPr fontId="42"/>
  </si>
  <si>
    <t>○○病院</t>
    <rPh sb="2" eb="4">
      <t>ビョウイン</t>
    </rPh>
    <phoneticPr fontId="42"/>
  </si>
  <si>
    <t>0986</t>
    <phoneticPr fontId="42"/>
  </si>
  <si>
    <t>0192</t>
    <phoneticPr fontId="42"/>
  </si>
  <si>
    <t>○○　○○</t>
    <phoneticPr fontId="42"/>
  </si>
  <si>
    <t>被災者宅</t>
    <rPh sb="0" eb="2">
      <t>ヒサイ</t>
    </rPh>
    <rPh sb="2" eb="3">
      <t>シャ</t>
    </rPh>
    <rPh sb="3" eb="4">
      <t>タク</t>
    </rPh>
    <phoneticPr fontId="42"/>
  </si>
  <si>
    <t>（夜間及び日・祭日の連絡先）</t>
    <rPh sb="1" eb="3">
      <t>ヤカン</t>
    </rPh>
    <rPh sb="3" eb="4">
      <t>オヨ</t>
    </rPh>
    <rPh sb="5" eb="6">
      <t>ニチ</t>
    </rPh>
    <rPh sb="7" eb="9">
      <t>サイジツ</t>
    </rPh>
    <rPh sb="10" eb="13">
      <t>レンラクサキ</t>
    </rPh>
    <phoneticPr fontId="42"/>
  </si>
  <si>
    <t>高原町役場　　○○○課</t>
    <rPh sb="0" eb="3">
      <t>タカハルチョウ</t>
    </rPh>
    <rPh sb="3" eb="5">
      <t>ヤクバ</t>
    </rPh>
    <rPh sb="10" eb="11">
      <t>カ</t>
    </rPh>
    <phoneticPr fontId="42"/>
  </si>
  <si>
    <t>○　災害対策組織図</t>
    <rPh sb="2" eb="4">
      <t>サイガイ</t>
    </rPh>
    <rPh sb="4" eb="6">
      <t>タイサク</t>
    </rPh>
    <rPh sb="6" eb="9">
      <t>ソシキズ</t>
    </rPh>
    <phoneticPr fontId="42"/>
  </si>
  <si>
    <t>災害対策責任者</t>
    <rPh sb="0" eb="2">
      <t>サイガイ</t>
    </rPh>
    <rPh sb="2" eb="4">
      <t>タイサク</t>
    </rPh>
    <rPh sb="4" eb="7">
      <t>セキニンシャ</t>
    </rPh>
    <phoneticPr fontId="42"/>
  </si>
  <si>
    <t>副災害対策責任者</t>
    <rPh sb="0" eb="1">
      <t>フク</t>
    </rPh>
    <rPh sb="1" eb="3">
      <t>サイガイ</t>
    </rPh>
    <rPh sb="3" eb="5">
      <t>タイサク</t>
    </rPh>
    <rPh sb="5" eb="8">
      <t>セキニンシャ</t>
    </rPh>
    <phoneticPr fontId="42"/>
  </si>
  <si>
    <t>災害対策員</t>
    <rPh sb="0" eb="2">
      <t>サイガイ</t>
    </rPh>
    <rPh sb="2" eb="4">
      <t>タイサク</t>
    </rPh>
    <rPh sb="4" eb="5">
      <t>イン</t>
    </rPh>
    <phoneticPr fontId="42"/>
  </si>
  <si>
    <t>情報連絡係</t>
    <rPh sb="0" eb="2">
      <t>ジョウホウ</t>
    </rPh>
    <rPh sb="2" eb="4">
      <t>レンラク</t>
    </rPh>
    <rPh sb="4" eb="5">
      <t>カカリ</t>
    </rPh>
    <phoneticPr fontId="42"/>
  </si>
  <si>
    <t>車両重機係</t>
    <rPh sb="0" eb="2">
      <t>シャリョウ</t>
    </rPh>
    <rPh sb="2" eb="4">
      <t>ジュウキ</t>
    </rPh>
    <rPh sb="4" eb="5">
      <t>カカリ</t>
    </rPh>
    <phoneticPr fontId="42"/>
  </si>
  <si>
    <t>防　護　係</t>
    <rPh sb="0" eb="1">
      <t>ボウ</t>
    </rPh>
    <rPh sb="2" eb="3">
      <t>マモル</t>
    </rPh>
    <rPh sb="4" eb="5">
      <t>カカリ</t>
    </rPh>
    <phoneticPr fontId="42"/>
  </si>
  <si>
    <t>―</t>
    <phoneticPr fontId="42"/>
  </si>
  <si>
    <t>【安全管理】</t>
    <rPh sb="1" eb="3">
      <t>アンゼン</t>
    </rPh>
    <rPh sb="3" eb="5">
      <t>カンリ</t>
    </rPh>
    <phoneticPr fontId="42"/>
  </si>
  <si>
    <t>【　総則　】</t>
    <rPh sb="2" eb="4">
      <t>ソウソク</t>
    </rPh>
    <phoneticPr fontId="42"/>
  </si>
  <si>
    <t>状況の危険性を推測し、安全対策を検討後、必要に応じて対策を講じる。</t>
    <rPh sb="0" eb="2">
      <t>ジョウキョウ</t>
    </rPh>
    <rPh sb="3" eb="6">
      <t>キケンセイ</t>
    </rPh>
    <rPh sb="7" eb="9">
      <t>スイソク</t>
    </rPh>
    <rPh sb="11" eb="13">
      <t>アンゼン</t>
    </rPh>
    <rPh sb="13" eb="15">
      <t>タイサク</t>
    </rPh>
    <rPh sb="16" eb="18">
      <t>ケントウ</t>
    </rPh>
    <rPh sb="18" eb="19">
      <t>ゴ</t>
    </rPh>
    <rPh sb="20" eb="22">
      <t>ヒツヨウ</t>
    </rPh>
    <rPh sb="23" eb="24">
      <t>オウ</t>
    </rPh>
    <rPh sb="26" eb="28">
      <t>タイサク</t>
    </rPh>
    <rPh sb="29" eb="30">
      <t>コウ</t>
    </rPh>
    <phoneticPr fontId="42"/>
  </si>
  <si>
    <t>　また、重点項目として、作業員全員に安全対策を十分認識できるような環境整備、企画を</t>
    <rPh sb="4" eb="6">
      <t>ジュウテン</t>
    </rPh>
    <rPh sb="6" eb="8">
      <t>コウモク</t>
    </rPh>
    <rPh sb="12" eb="15">
      <t>サギョウイン</t>
    </rPh>
    <rPh sb="15" eb="17">
      <t>ゼンイン</t>
    </rPh>
    <rPh sb="18" eb="20">
      <t>アンゼン</t>
    </rPh>
    <rPh sb="20" eb="22">
      <t>タイサク</t>
    </rPh>
    <rPh sb="23" eb="25">
      <t>ジュウブン</t>
    </rPh>
    <rPh sb="25" eb="27">
      <t>ニンシキ</t>
    </rPh>
    <rPh sb="33" eb="35">
      <t>カンキョウ</t>
    </rPh>
    <rPh sb="35" eb="37">
      <t>セイビ</t>
    </rPh>
    <rPh sb="38" eb="40">
      <t>キカク</t>
    </rPh>
    <phoneticPr fontId="42"/>
  </si>
  <si>
    <t>立案し、これを実施するものとする。</t>
    <rPh sb="0" eb="2">
      <t>リツアン</t>
    </rPh>
    <rPh sb="7" eb="9">
      <t>ジッシ</t>
    </rPh>
    <phoneticPr fontId="42"/>
  </si>
  <si>
    <t>１）共通心得</t>
    <rPh sb="2" eb="4">
      <t>キョウツウ</t>
    </rPh>
    <rPh sb="4" eb="6">
      <t>ココロエ</t>
    </rPh>
    <phoneticPr fontId="42"/>
  </si>
  <si>
    <t>―</t>
    <phoneticPr fontId="42"/>
  </si>
  <si>
    <t>使用車両</t>
    <rPh sb="0" eb="2">
      <t>シヨウ</t>
    </rPh>
    <rPh sb="2" eb="4">
      <t>シャリョウ</t>
    </rPh>
    <phoneticPr fontId="42"/>
  </si>
  <si>
    <t>【その他の計画】</t>
    <rPh sb="3" eb="4">
      <t>タ</t>
    </rPh>
    <rPh sb="5" eb="7">
      <t>ケイカク</t>
    </rPh>
    <phoneticPr fontId="42"/>
  </si>
  <si>
    <t>特になし。</t>
    <rPh sb="0" eb="1">
      <t>トク</t>
    </rPh>
    <phoneticPr fontId="42"/>
  </si>
  <si>
    <t>リスト</t>
    <phoneticPr fontId="1"/>
  </si>
  <si>
    <t>高原町長</t>
    <rPh sb="0" eb="3">
      <t>タカハルチョウ</t>
    </rPh>
    <rPh sb="3" eb="4">
      <t>チョウ</t>
    </rPh>
    <phoneticPr fontId="42"/>
  </si>
  <si>
    <t>高原町大字○○地内</t>
    <rPh sb="0" eb="3">
      <t>タカハルチョウ</t>
    </rPh>
    <rPh sb="3" eb="5">
      <t>オオアザ</t>
    </rPh>
    <rPh sb="7" eb="9">
      <t>チナイ</t>
    </rPh>
    <phoneticPr fontId="42"/>
  </si>
  <si>
    <t>至</t>
    <rPh sb="0" eb="1">
      <t>イタル</t>
    </rPh>
    <phoneticPr fontId="42"/>
  </si>
  <si>
    <t>別紙のとおり</t>
    <rPh sb="0" eb="2">
      <t>ベッシ</t>
    </rPh>
    <phoneticPr fontId="42"/>
  </si>
  <si>
    <t>申請者</t>
    <rPh sb="0" eb="3">
      <t>シンセイシャ</t>
    </rPh>
    <phoneticPr fontId="42"/>
  </si>
  <si>
    <t>○○○会社　　　印</t>
    <rPh sb="3" eb="5">
      <t>カイシャ</t>
    </rPh>
    <rPh sb="8" eb="9">
      <t>イン</t>
    </rPh>
    <phoneticPr fontId="42"/>
  </si>
  <si>
    <t>番号</t>
    <rPh sb="0" eb="2">
      <t>バンゴウ</t>
    </rPh>
    <phoneticPr fontId="42"/>
  </si>
  <si>
    <t>規格・形状</t>
    <rPh sb="0" eb="2">
      <t>キカク</t>
    </rPh>
    <rPh sb="3" eb="5">
      <t>ケイジョウ</t>
    </rPh>
    <phoneticPr fontId="42"/>
  </si>
  <si>
    <t>数量</t>
    <rPh sb="0" eb="2">
      <t>スウリョウ</t>
    </rPh>
    <phoneticPr fontId="42"/>
  </si>
  <si>
    <t>①</t>
    <phoneticPr fontId="42"/>
  </si>
  <si>
    <t>○○○</t>
    <phoneticPr fontId="42"/>
  </si>
  <si>
    <t>△△△</t>
    <phoneticPr fontId="42"/>
  </si>
  <si>
    <t>本</t>
    <rPh sb="0" eb="1">
      <t>ホン</t>
    </rPh>
    <phoneticPr fontId="42"/>
  </si>
  <si>
    <t>○○</t>
    <phoneticPr fontId="42"/>
  </si>
  <si>
    <t>△□○</t>
    <phoneticPr fontId="42"/>
  </si>
  <si>
    <t>②</t>
    <phoneticPr fontId="42"/>
  </si>
  <si>
    <t>個</t>
    <rPh sb="0" eb="1">
      <t>コ</t>
    </rPh>
    <phoneticPr fontId="42"/>
  </si>
  <si>
    <t>△□○</t>
    <phoneticPr fontId="42"/>
  </si>
  <si>
    <t>③</t>
    <phoneticPr fontId="42"/>
  </si>
  <si>
    <t>リスト</t>
    <phoneticPr fontId="1"/>
  </si>
  <si>
    <t>第１回変更</t>
    <rPh sb="0" eb="1">
      <t>ダイ</t>
    </rPh>
    <rPh sb="2" eb="3">
      <t>カイ</t>
    </rPh>
    <rPh sb="3" eb="5">
      <t>ヘンコウ</t>
    </rPh>
    <phoneticPr fontId="42"/>
  </si>
  <si>
    <r>
      <t>別紙のとおり</t>
    </r>
    <r>
      <rPr>
        <sz val="12"/>
        <color rgb="FFFF0000"/>
        <rFont val="ＭＳ Ｐ明朝"/>
        <family val="1"/>
        <charset val="128"/>
      </rPr>
      <t>（変更分のみ記載）</t>
    </r>
    <rPh sb="0" eb="2">
      <t>ベッシ</t>
    </rPh>
    <rPh sb="7" eb="9">
      <t>ヘンコウ</t>
    </rPh>
    <rPh sb="9" eb="10">
      <t>ブン</t>
    </rPh>
    <rPh sb="12" eb="14">
      <t>キサイ</t>
    </rPh>
    <phoneticPr fontId="42"/>
  </si>
  <si>
    <t>品　　　名</t>
    <rPh sb="0" eb="1">
      <t>ヒン</t>
    </rPh>
    <rPh sb="4" eb="5">
      <t>メイ</t>
    </rPh>
    <phoneticPr fontId="42"/>
  </si>
  <si>
    <t>①</t>
    <phoneticPr fontId="42"/>
  </si>
  <si>
    <t>○○○</t>
    <phoneticPr fontId="42"/>
  </si>
  <si>
    <t>△△△</t>
    <phoneticPr fontId="42"/>
  </si>
  <si>
    <t>○○</t>
    <phoneticPr fontId="42"/>
  </si>
  <si>
    <t>△□○</t>
    <phoneticPr fontId="42"/>
  </si>
  <si>
    <t>②</t>
    <phoneticPr fontId="42"/>
  </si>
  <si>
    <t>○○○</t>
    <phoneticPr fontId="42"/>
  </si>
  <si>
    <t>△△△</t>
    <phoneticPr fontId="42"/>
  </si>
  <si>
    <t>△□○</t>
    <phoneticPr fontId="42"/>
  </si>
  <si>
    <t>③</t>
    <phoneticPr fontId="42"/>
  </si>
  <si>
    <t>△△△</t>
    <phoneticPr fontId="42"/>
  </si>
  <si>
    <t>委託会社独自で内容に応じた計画書を作成してください。</t>
    <rPh sb="0" eb="2">
      <t>イタク</t>
    </rPh>
    <rPh sb="2" eb="4">
      <t>カイシャ</t>
    </rPh>
    <rPh sb="4" eb="6">
      <t>ドクジ</t>
    </rPh>
    <rPh sb="7" eb="9">
      <t>ナイヨウ</t>
    </rPh>
    <rPh sb="10" eb="11">
      <t>オウ</t>
    </rPh>
    <rPh sb="13" eb="16">
      <t>ケイカクショ</t>
    </rPh>
    <rPh sb="17" eb="19">
      <t>サクセイ</t>
    </rPh>
    <phoneticPr fontId="42"/>
  </si>
  <si>
    <t>管理技術者　　○○　○○　　印</t>
    <rPh sb="0" eb="2">
      <t>カンリ</t>
    </rPh>
    <rPh sb="2" eb="5">
      <t>ギジュツシャ</t>
    </rPh>
    <rPh sb="14" eb="15">
      <t>イン</t>
    </rPh>
    <phoneticPr fontId="42"/>
  </si>
  <si>
    <t>１　業務概要</t>
    <rPh sb="2" eb="4">
      <t>ギョウム</t>
    </rPh>
    <rPh sb="4" eb="6">
      <t>ガイヨウ</t>
    </rPh>
    <phoneticPr fontId="42"/>
  </si>
  <si>
    <t>３　委託業務組織表</t>
    <rPh sb="2" eb="4">
      <t>イタク</t>
    </rPh>
    <rPh sb="4" eb="6">
      <t>ギョウム</t>
    </rPh>
    <rPh sb="6" eb="8">
      <t>ソシキ</t>
    </rPh>
    <rPh sb="8" eb="9">
      <t>ヒョウ</t>
    </rPh>
    <phoneticPr fontId="42"/>
  </si>
  <si>
    <t>業務名称</t>
    <rPh sb="0" eb="2">
      <t>ギョウム</t>
    </rPh>
    <rPh sb="2" eb="4">
      <t>メイショウ</t>
    </rPh>
    <phoneticPr fontId="42"/>
  </si>
  <si>
    <t>履行期間</t>
    <rPh sb="0" eb="2">
      <t>リコウ</t>
    </rPh>
    <rPh sb="2" eb="4">
      <t>キカン</t>
    </rPh>
    <phoneticPr fontId="42"/>
  </si>
  <si>
    <t>受注者</t>
    <rPh sb="0" eb="3">
      <t>ジュチュウシャ</t>
    </rPh>
    <phoneticPr fontId="42"/>
  </si>
  <si>
    <t>受注代金額</t>
    <rPh sb="0" eb="2">
      <t>ジュチュウ</t>
    </rPh>
    <rPh sb="2" eb="4">
      <t>ダイキン</t>
    </rPh>
    <rPh sb="4" eb="5">
      <t>ガク</t>
    </rPh>
    <phoneticPr fontId="42"/>
  </si>
  <si>
    <t>業務概要</t>
    <rPh sb="0" eb="2">
      <t>ギョウム</t>
    </rPh>
    <rPh sb="2" eb="4">
      <t>ガイヨウ</t>
    </rPh>
    <phoneticPr fontId="42"/>
  </si>
  <si>
    <t>業務内容</t>
    <rPh sb="0" eb="2">
      <t>ギョウム</t>
    </rPh>
    <rPh sb="2" eb="4">
      <t>ナイヨウ</t>
    </rPh>
    <phoneticPr fontId="42"/>
  </si>
  <si>
    <t>○　業務実施協議</t>
    <rPh sb="2" eb="4">
      <t>ギョウム</t>
    </rPh>
    <rPh sb="4" eb="6">
      <t>ジッシ</t>
    </rPh>
    <rPh sb="6" eb="8">
      <t>キョウギ</t>
    </rPh>
    <phoneticPr fontId="42"/>
  </si>
  <si>
    <t>○○調査</t>
    <rPh sb="2" eb="4">
      <t>チョウサ</t>
    </rPh>
    <phoneticPr fontId="42"/>
  </si>
  <si>
    <t>式</t>
    <rPh sb="0" eb="1">
      <t>シキ</t>
    </rPh>
    <phoneticPr fontId="42"/>
  </si>
  <si>
    <t>冊</t>
    <rPh sb="0" eb="1">
      <t>サツ</t>
    </rPh>
    <phoneticPr fontId="42"/>
  </si>
  <si>
    <t>枚</t>
    <rPh sb="0" eb="1">
      <t>マイ</t>
    </rPh>
    <phoneticPr fontId="42"/>
  </si>
  <si>
    <t>器</t>
    <rPh sb="0" eb="1">
      <t>キ</t>
    </rPh>
    <phoneticPr fontId="42"/>
  </si>
  <si>
    <t>N</t>
    <phoneticPr fontId="42"/>
  </si>
  <si>
    <t>○</t>
    <phoneticPr fontId="42"/>
  </si>
  <si>
    <t>調査報告書</t>
    <rPh sb="0" eb="2">
      <t>チョウサ</t>
    </rPh>
    <rPh sb="2" eb="5">
      <t>ホウコクショ</t>
    </rPh>
    <phoneticPr fontId="42"/>
  </si>
  <si>
    <t>電子データ</t>
    <rPh sb="0" eb="2">
      <t>デンシ</t>
    </rPh>
    <phoneticPr fontId="42"/>
  </si>
  <si>
    <t>電子機器</t>
    <rPh sb="0" eb="2">
      <t>デンシ</t>
    </rPh>
    <rPh sb="2" eb="4">
      <t>キキ</t>
    </rPh>
    <phoneticPr fontId="42"/>
  </si>
  <si>
    <t>受託会社　電話</t>
    <rPh sb="0" eb="2">
      <t>ジュタク</t>
    </rPh>
    <rPh sb="2" eb="4">
      <t>カイシャ</t>
    </rPh>
    <rPh sb="5" eb="7">
      <t>デンワ</t>
    </rPh>
    <phoneticPr fontId="42"/>
  </si>
  <si>
    <t>調査車両管理</t>
    <rPh sb="0" eb="2">
      <t>チョウサ</t>
    </rPh>
    <rPh sb="2" eb="4">
      <t>シャリョウ</t>
    </rPh>
    <rPh sb="4" eb="6">
      <t>カンリ</t>
    </rPh>
    <phoneticPr fontId="42"/>
  </si>
  <si>
    <t>車両管理</t>
    <rPh sb="0" eb="2">
      <t>シャリョウ</t>
    </rPh>
    <rPh sb="2" eb="4">
      <t>カンリ</t>
    </rPh>
    <phoneticPr fontId="42"/>
  </si>
  <si>
    <t>施行管理</t>
    <rPh sb="0" eb="2">
      <t>セコウ</t>
    </rPh>
    <rPh sb="2" eb="4">
      <t>カンリ</t>
    </rPh>
    <phoneticPr fontId="42"/>
  </si>
  <si>
    <t>機材管理</t>
    <rPh sb="0" eb="2">
      <t>キザイ</t>
    </rPh>
    <rPh sb="2" eb="4">
      <t>カンリ</t>
    </rPh>
    <phoneticPr fontId="42"/>
  </si>
  <si>
    <t>報告書管理</t>
    <rPh sb="0" eb="3">
      <t>ホウコクショ</t>
    </rPh>
    <rPh sb="3" eb="5">
      <t>カンリ</t>
    </rPh>
    <phoneticPr fontId="42"/>
  </si>
  <si>
    <t>○○業務</t>
    <rPh sb="2" eb="4">
      <t>ギョウム</t>
    </rPh>
    <phoneticPr fontId="42"/>
  </si>
  <si>
    <t>○△業務</t>
    <rPh sb="2" eb="4">
      <t>ギョウム</t>
    </rPh>
    <phoneticPr fontId="42"/>
  </si>
  <si>
    <t>△○調査</t>
    <rPh sb="2" eb="4">
      <t>チョウサ</t>
    </rPh>
    <phoneticPr fontId="42"/>
  </si>
  <si>
    <t>氏名</t>
    <rPh sb="0" eb="2">
      <t>シメイ</t>
    </rPh>
    <phoneticPr fontId="42"/>
  </si>
  <si>
    <t>職</t>
    <rPh sb="0" eb="1">
      <t>ショク</t>
    </rPh>
    <phoneticPr fontId="42"/>
  </si>
  <si>
    <t>４　使用車両</t>
    <rPh sb="2" eb="4">
      <t>シヨウ</t>
    </rPh>
    <rPh sb="4" eb="6">
      <t>シャリョウ</t>
    </rPh>
    <phoneticPr fontId="42"/>
  </si>
  <si>
    <t>車　両　名</t>
    <rPh sb="0" eb="1">
      <t>クルマ</t>
    </rPh>
    <rPh sb="2" eb="3">
      <t>リョウ</t>
    </rPh>
    <rPh sb="4" eb="5">
      <t>メイ</t>
    </rPh>
    <phoneticPr fontId="42"/>
  </si>
  <si>
    <t>使 用 場　所</t>
    <rPh sb="0" eb="1">
      <t>シ</t>
    </rPh>
    <rPh sb="2" eb="3">
      <t>ヨウ</t>
    </rPh>
    <rPh sb="4" eb="5">
      <t>バ</t>
    </rPh>
    <rPh sb="6" eb="7">
      <t>トコロ</t>
    </rPh>
    <phoneticPr fontId="42"/>
  </si>
  <si>
    <t>５　納入機器</t>
    <rPh sb="2" eb="4">
      <t>ノウニュウ</t>
    </rPh>
    <rPh sb="4" eb="6">
      <t>キキ</t>
    </rPh>
    <phoneticPr fontId="42"/>
  </si>
  <si>
    <t>６　実施方法</t>
    <rPh sb="2" eb="4">
      <t>ジッシ</t>
    </rPh>
    <rPh sb="4" eb="6">
      <t>ホウホウ</t>
    </rPh>
    <phoneticPr fontId="42"/>
  </si>
  <si>
    <t>○○保証書</t>
    <rPh sb="2" eb="5">
      <t>ホショウショ</t>
    </rPh>
    <phoneticPr fontId="42"/>
  </si>
  <si>
    <t>①施行計画</t>
    <rPh sb="1" eb="3">
      <t>セコウ</t>
    </rPh>
    <rPh sb="3" eb="5">
      <t>ケイカク</t>
    </rPh>
    <phoneticPr fontId="42"/>
  </si>
  <si>
    <t>実施工程表の作成。</t>
    <rPh sb="0" eb="2">
      <t>ジッシ</t>
    </rPh>
    <rPh sb="2" eb="4">
      <t>コウテイ</t>
    </rPh>
    <rPh sb="4" eb="5">
      <t>ヒョウ</t>
    </rPh>
    <rPh sb="6" eb="8">
      <t>サクセイ</t>
    </rPh>
    <phoneticPr fontId="42"/>
  </si>
  <si>
    <t>調査等に必要な○○資料の整備。</t>
    <rPh sb="0" eb="2">
      <t>チョウサ</t>
    </rPh>
    <rPh sb="2" eb="3">
      <t>トウ</t>
    </rPh>
    <rPh sb="4" eb="6">
      <t>ヒツヨウ</t>
    </rPh>
    <rPh sb="9" eb="11">
      <t>シリョウ</t>
    </rPh>
    <rPh sb="12" eb="14">
      <t>セイビ</t>
    </rPh>
    <phoneticPr fontId="42"/>
  </si>
  <si>
    <t>納入機器（○○○）の精査</t>
    <rPh sb="0" eb="2">
      <t>ノウニュウ</t>
    </rPh>
    <rPh sb="2" eb="4">
      <t>キキ</t>
    </rPh>
    <rPh sb="10" eb="12">
      <t>セイサ</t>
    </rPh>
    <phoneticPr fontId="42"/>
  </si>
  <si>
    <t>○○業務の人員配置計画。</t>
    <rPh sb="2" eb="4">
      <t>ギョウム</t>
    </rPh>
    <rPh sb="5" eb="7">
      <t>ジンイン</t>
    </rPh>
    <rPh sb="7" eb="9">
      <t>ハイチ</t>
    </rPh>
    <rPh sb="9" eb="11">
      <t>ケイカク</t>
    </rPh>
    <phoneticPr fontId="42"/>
  </si>
  <si>
    <t>④業務計画</t>
    <rPh sb="1" eb="3">
      <t>ギョウム</t>
    </rPh>
    <rPh sb="3" eb="5">
      <t>ケイカク</t>
    </rPh>
    <phoneticPr fontId="42"/>
  </si>
  <si>
    <t>△△点検</t>
    <rPh sb="2" eb="4">
      <t>テンケン</t>
    </rPh>
    <phoneticPr fontId="42"/>
  </si>
  <si>
    <t>×○業務</t>
    <rPh sb="2" eb="4">
      <t>ギョウム</t>
    </rPh>
    <phoneticPr fontId="42"/>
  </si>
  <si>
    <t>④業務完了</t>
    <rPh sb="1" eb="3">
      <t>ギョウム</t>
    </rPh>
    <rPh sb="3" eb="5">
      <t>カンリョウ</t>
    </rPh>
    <phoneticPr fontId="42"/>
  </si>
  <si>
    <t>業務内容の錯誤の有無確認。</t>
    <rPh sb="0" eb="2">
      <t>ギョウム</t>
    </rPh>
    <rPh sb="2" eb="4">
      <t>ナイヨウ</t>
    </rPh>
    <rPh sb="5" eb="7">
      <t>サクゴ</t>
    </rPh>
    <rPh sb="8" eb="10">
      <t>ウム</t>
    </rPh>
    <rPh sb="10" eb="12">
      <t>カクニン</t>
    </rPh>
    <phoneticPr fontId="42"/>
  </si>
  <si>
    <t>報告書の精査。</t>
    <rPh sb="0" eb="3">
      <t>ホウコクショ</t>
    </rPh>
    <rPh sb="4" eb="6">
      <t>セイサ</t>
    </rPh>
    <phoneticPr fontId="42"/>
  </si>
  <si>
    <t>①計画の立案</t>
    <rPh sb="1" eb="3">
      <t>ケイカク</t>
    </rPh>
    <rPh sb="4" eb="6">
      <t>リツアン</t>
    </rPh>
    <phoneticPr fontId="42"/>
  </si>
  <si>
    <t>※業務別に記載する。</t>
    <rPh sb="1" eb="3">
      <t>ギョウム</t>
    </rPh>
    <rPh sb="3" eb="4">
      <t>ベツ</t>
    </rPh>
    <rPh sb="5" eb="7">
      <t>キサイ</t>
    </rPh>
    <phoneticPr fontId="42"/>
  </si>
  <si>
    <t>②○○○の実施</t>
    <rPh sb="5" eb="7">
      <t>ジッシ</t>
    </rPh>
    <phoneticPr fontId="42"/>
  </si>
  <si>
    <t>①○○業務</t>
    <rPh sb="3" eb="5">
      <t>ギョウム</t>
    </rPh>
    <phoneticPr fontId="42"/>
  </si>
  <si>
    <t>①測量計画</t>
    <rPh sb="1" eb="3">
      <t>ソクリョウ</t>
    </rPh>
    <rPh sb="3" eb="5">
      <t>ケイカク</t>
    </rPh>
    <phoneticPr fontId="42"/>
  </si>
  <si>
    <t>①点検計画</t>
    <rPh sb="1" eb="3">
      <t>テンケン</t>
    </rPh>
    <rPh sb="3" eb="5">
      <t>ケイカク</t>
    </rPh>
    <phoneticPr fontId="42"/>
  </si>
  <si>
    <t>８　施行管理計画</t>
    <rPh sb="2" eb="4">
      <t>セコウ</t>
    </rPh>
    <rPh sb="4" eb="6">
      <t>カンリ</t>
    </rPh>
    <rPh sb="6" eb="8">
      <t>ケイカク</t>
    </rPh>
    <phoneticPr fontId="42"/>
  </si>
  <si>
    <t>設計図書を基に計画を立案する。</t>
    <rPh sb="0" eb="2">
      <t>セッケイ</t>
    </rPh>
    <rPh sb="2" eb="4">
      <t>トショ</t>
    </rPh>
    <rPh sb="5" eb="6">
      <t>モト</t>
    </rPh>
    <rPh sb="7" eb="9">
      <t>ケイカク</t>
    </rPh>
    <rPh sb="10" eb="12">
      <t>リツアン</t>
    </rPh>
    <phoneticPr fontId="42"/>
  </si>
  <si>
    <t>□□測量設計</t>
    <rPh sb="2" eb="4">
      <t>ソクリョウ</t>
    </rPh>
    <rPh sb="4" eb="6">
      <t>セッケイ</t>
    </rPh>
    <phoneticPr fontId="42"/>
  </si>
  <si>
    <t>測量実施日程計画を作成する。</t>
    <rPh sb="0" eb="2">
      <t>ソクリョウ</t>
    </rPh>
    <rPh sb="2" eb="4">
      <t>ジッシ</t>
    </rPh>
    <rPh sb="4" eb="6">
      <t>ニッテイ</t>
    </rPh>
    <rPh sb="6" eb="8">
      <t>ケイカク</t>
    </rPh>
    <rPh sb="9" eb="11">
      <t>サクセイ</t>
    </rPh>
    <phoneticPr fontId="42"/>
  </si>
  <si>
    <t>②測量の実施</t>
    <rPh sb="1" eb="3">
      <t>ソクリョウ</t>
    </rPh>
    <rPh sb="4" eb="6">
      <t>ジッシ</t>
    </rPh>
    <phoneticPr fontId="42"/>
  </si>
  <si>
    <t>④工法の検討</t>
    <rPh sb="1" eb="3">
      <t>コウホウ</t>
    </rPh>
    <rPh sb="4" eb="6">
      <t>ケントウ</t>
    </rPh>
    <phoneticPr fontId="42"/>
  </si>
  <si>
    <t>③設計に係る準備</t>
    <rPh sb="1" eb="3">
      <t>セッケイ</t>
    </rPh>
    <rPh sb="2" eb="3">
      <t>シセツ</t>
    </rPh>
    <rPh sb="4" eb="5">
      <t>カカ</t>
    </rPh>
    <rPh sb="6" eb="8">
      <t>ジュンビ</t>
    </rPh>
    <phoneticPr fontId="42"/>
  </si>
  <si>
    <t>⑤設計根拠の整理</t>
    <rPh sb="1" eb="3">
      <t>セッケイ</t>
    </rPh>
    <rPh sb="3" eb="5">
      <t>コンキョ</t>
    </rPh>
    <rPh sb="6" eb="8">
      <t>セイリ</t>
    </rPh>
    <phoneticPr fontId="42"/>
  </si>
  <si>
    <t>⑥成果品精査</t>
    <rPh sb="1" eb="3">
      <t>セイカ</t>
    </rPh>
    <rPh sb="3" eb="4">
      <t>ヒン</t>
    </rPh>
    <rPh sb="4" eb="6">
      <t>セイサ</t>
    </rPh>
    <phoneticPr fontId="42"/>
  </si>
  <si>
    <t>測量に係る場所の立入は、地権者の了解を得る。</t>
    <rPh sb="0" eb="2">
      <t>ソクリョウ</t>
    </rPh>
    <rPh sb="3" eb="4">
      <t>カカ</t>
    </rPh>
    <rPh sb="5" eb="7">
      <t>バショ</t>
    </rPh>
    <rPh sb="8" eb="10">
      <t>タチイリ</t>
    </rPh>
    <rPh sb="12" eb="15">
      <t>チケンシャ</t>
    </rPh>
    <rPh sb="16" eb="18">
      <t>リョウカイ</t>
    </rPh>
    <rPh sb="19" eb="20">
      <t>エ</t>
    </rPh>
    <phoneticPr fontId="42"/>
  </si>
  <si>
    <t>測量中は、「測量中」の看板等を設置し、周知を行う。</t>
    <rPh sb="0" eb="3">
      <t>ソクリョウチュウ</t>
    </rPh>
    <rPh sb="6" eb="9">
      <t>ソクリョウチュウ</t>
    </rPh>
    <rPh sb="11" eb="13">
      <t>カンバン</t>
    </rPh>
    <rPh sb="13" eb="14">
      <t>トウ</t>
    </rPh>
    <rPh sb="15" eb="17">
      <t>セッチ</t>
    </rPh>
    <rPh sb="19" eb="21">
      <t>シュウチ</t>
    </rPh>
    <rPh sb="22" eb="23">
      <t>オコナ</t>
    </rPh>
    <phoneticPr fontId="42"/>
  </si>
  <si>
    <t>４）</t>
    <phoneticPr fontId="42"/>
  </si>
  <si>
    <t>５）</t>
    <phoneticPr fontId="42"/>
  </si>
  <si>
    <t>と協議し、対策を行う。</t>
    <rPh sb="1" eb="3">
      <t>キョウギ</t>
    </rPh>
    <rPh sb="5" eb="7">
      <t>タイサク</t>
    </rPh>
    <rPh sb="8" eb="9">
      <t>オコナ</t>
    </rPh>
    <phoneticPr fontId="42"/>
  </si>
  <si>
    <t>仮BMは、工事等実施する場合に支障がなく、見通し</t>
    <rPh sb="0" eb="1">
      <t>カリ</t>
    </rPh>
    <rPh sb="5" eb="7">
      <t>コウジ</t>
    </rPh>
    <rPh sb="7" eb="8">
      <t>トウ</t>
    </rPh>
    <rPh sb="8" eb="10">
      <t>ジッシ</t>
    </rPh>
    <rPh sb="12" eb="14">
      <t>バアイ</t>
    </rPh>
    <rPh sb="15" eb="17">
      <t>シショウ</t>
    </rPh>
    <rPh sb="21" eb="23">
      <t>ミトオ</t>
    </rPh>
    <phoneticPr fontId="42"/>
  </si>
  <si>
    <t>が良く、影響のない箇所に設置する。</t>
    <rPh sb="1" eb="2">
      <t>ヨ</t>
    </rPh>
    <rPh sb="4" eb="6">
      <t>エイキョウ</t>
    </rPh>
    <rPh sb="9" eb="11">
      <t>カショ</t>
    </rPh>
    <rPh sb="12" eb="14">
      <t>セッチ</t>
    </rPh>
    <phoneticPr fontId="42"/>
  </si>
  <si>
    <t>座標は世界測地系とする。</t>
    <rPh sb="0" eb="2">
      <t>ザヒョウ</t>
    </rPh>
    <rPh sb="3" eb="5">
      <t>セカイ</t>
    </rPh>
    <rPh sb="5" eb="7">
      <t>ソクチ</t>
    </rPh>
    <rPh sb="7" eb="8">
      <t>ケイ</t>
    </rPh>
    <phoneticPr fontId="42"/>
  </si>
  <si>
    <t>合は、資料の借用申請を行う。</t>
    <rPh sb="0" eb="1">
      <t>ア</t>
    </rPh>
    <rPh sb="3" eb="5">
      <t>シリョウ</t>
    </rPh>
    <rPh sb="6" eb="8">
      <t>シャクヨウ</t>
    </rPh>
    <rPh sb="8" eb="10">
      <t>シンセイ</t>
    </rPh>
    <rPh sb="11" eb="12">
      <t>オコナ</t>
    </rPh>
    <phoneticPr fontId="42"/>
  </si>
  <si>
    <t>○○工の設計に必要な関係図書を揃える。</t>
    <phoneticPr fontId="42"/>
  </si>
  <si>
    <t>設計に関する疑義が生じた場合は、速やかに調査員</t>
    <rPh sb="0" eb="2">
      <t>セッケイ</t>
    </rPh>
    <rPh sb="3" eb="4">
      <t>カン</t>
    </rPh>
    <rPh sb="6" eb="8">
      <t>ギギ</t>
    </rPh>
    <rPh sb="9" eb="10">
      <t>ショウ</t>
    </rPh>
    <rPh sb="12" eb="14">
      <t>バアイ</t>
    </rPh>
    <rPh sb="16" eb="17">
      <t>スミ</t>
    </rPh>
    <rPh sb="20" eb="23">
      <t>チョウサイン</t>
    </rPh>
    <phoneticPr fontId="42"/>
  </si>
  <si>
    <t>と協議を行う。</t>
    <rPh sb="1" eb="3">
      <t>キョウギ</t>
    </rPh>
    <rPh sb="4" eb="5">
      <t>オコナ</t>
    </rPh>
    <phoneticPr fontId="42"/>
  </si>
  <si>
    <t>設計の基本方針を調査員と協議する。</t>
    <rPh sb="0" eb="2">
      <t>セッケイ</t>
    </rPh>
    <rPh sb="3" eb="5">
      <t>キホン</t>
    </rPh>
    <rPh sb="5" eb="7">
      <t>ホウシン</t>
    </rPh>
    <rPh sb="8" eb="11">
      <t>チョウサイン</t>
    </rPh>
    <rPh sb="12" eb="14">
      <t>キョウギ</t>
    </rPh>
    <phoneticPr fontId="42"/>
  </si>
  <si>
    <t>「がけ等」の危険な箇所の測量を行う場合は、調査員</t>
    <rPh sb="3" eb="4">
      <t>トウ</t>
    </rPh>
    <rPh sb="6" eb="8">
      <t>キケン</t>
    </rPh>
    <rPh sb="9" eb="11">
      <t>カショ</t>
    </rPh>
    <rPh sb="12" eb="14">
      <t>ソクリョウ</t>
    </rPh>
    <rPh sb="15" eb="16">
      <t>オコナ</t>
    </rPh>
    <rPh sb="17" eb="19">
      <t>バアイ</t>
    </rPh>
    <rPh sb="21" eb="24">
      <t>チョウサイン</t>
    </rPh>
    <phoneticPr fontId="42"/>
  </si>
  <si>
    <t>測量個所との相違点があった場合は、調査員と協議する。</t>
    <rPh sb="0" eb="2">
      <t>ソクリョウ</t>
    </rPh>
    <rPh sb="2" eb="4">
      <t>カショ</t>
    </rPh>
    <rPh sb="6" eb="9">
      <t>ソウイテン</t>
    </rPh>
    <rPh sb="13" eb="15">
      <t>バアイ</t>
    </rPh>
    <rPh sb="17" eb="20">
      <t>チョウサイン</t>
    </rPh>
    <rPh sb="21" eb="23">
      <t>キョウギ</t>
    </rPh>
    <phoneticPr fontId="42"/>
  </si>
  <si>
    <t>関係地権者がいる場合、調査員と対応を協議する。</t>
    <rPh sb="0" eb="2">
      <t>カンケイ</t>
    </rPh>
    <rPh sb="2" eb="5">
      <t>チケンシャ</t>
    </rPh>
    <rPh sb="8" eb="10">
      <t>バアイ</t>
    </rPh>
    <rPh sb="11" eb="14">
      <t>チョウサイン</t>
    </rPh>
    <rPh sb="15" eb="17">
      <t>タイオウ</t>
    </rPh>
    <rPh sb="18" eb="20">
      <t>キョウギ</t>
    </rPh>
    <phoneticPr fontId="42"/>
  </si>
  <si>
    <t>業務個所との相違点があった場合は、調査員と協議する。</t>
    <rPh sb="0" eb="2">
      <t>ギョウム</t>
    </rPh>
    <rPh sb="2" eb="4">
      <t>カショ</t>
    </rPh>
    <rPh sb="6" eb="9">
      <t>ソウイテン</t>
    </rPh>
    <rPh sb="13" eb="15">
      <t>バアイ</t>
    </rPh>
    <rPh sb="17" eb="20">
      <t>チョウサイン</t>
    </rPh>
    <rPh sb="21" eb="23">
      <t>キョウギ</t>
    </rPh>
    <phoneticPr fontId="42"/>
  </si>
  <si>
    <t>点検個所との相違点があった場合は、調査員と協議する。</t>
    <rPh sb="0" eb="2">
      <t>テンケン</t>
    </rPh>
    <rPh sb="2" eb="4">
      <t>カショ</t>
    </rPh>
    <rPh sb="6" eb="9">
      <t>ソウイテン</t>
    </rPh>
    <rPh sb="13" eb="15">
      <t>バアイ</t>
    </rPh>
    <rPh sb="17" eb="20">
      <t>チョウサイン</t>
    </rPh>
    <rPh sb="21" eb="23">
      <t>キョウギ</t>
    </rPh>
    <phoneticPr fontId="42"/>
  </si>
  <si>
    <t>調査個所との相違点があった場合は、調査員と協議する。</t>
    <rPh sb="0" eb="2">
      <t>チョウサ</t>
    </rPh>
    <rPh sb="2" eb="4">
      <t>カショ</t>
    </rPh>
    <rPh sb="6" eb="9">
      <t>ソウイテン</t>
    </rPh>
    <rPh sb="13" eb="15">
      <t>バアイ</t>
    </rPh>
    <rPh sb="17" eb="20">
      <t>チョウサイン</t>
    </rPh>
    <rPh sb="21" eb="23">
      <t>キョウギ</t>
    </rPh>
    <phoneticPr fontId="42"/>
  </si>
  <si>
    <t>調査対象箇所に必要な資料を調査員と協議し、必要な場</t>
    <rPh sb="0" eb="2">
      <t>チョウサ</t>
    </rPh>
    <rPh sb="2" eb="4">
      <t>タイショウ</t>
    </rPh>
    <rPh sb="4" eb="6">
      <t>カショ</t>
    </rPh>
    <rPh sb="7" eb="9">
      <t>ヒツヨウ</t>
    </rPh>
    <rPh sb="10" eb="12">
      <t>シリョウ</t>
    </rPh>
    <rPh sb="13" eb="16">
      <t>チョウサイン</t>
    </rPh>
    <rPh sb="17" eb="19">
      <t>キョウギ</t>
    </rPh>
    <rPh sb="21" eb="23">
      <t>ヒツヨウ</t>
    </rPh>
    <rPh sb="24" eb="25">
      <t>バ</t>
    </rPh>
    <phoneticPr fontId="42"/>
  </si>
  <si>
    <t>　施行管理は、設計図書、共通仕様書、特記仕様書等に定められた仕様で関係図書</t>
    <rPh sb="1" eb="3">
      <t>セコウ</t>
    </rPh>
    <rPh sb="3" eb="5">
      <t>カンリ</t>
    </rPh>
    <rPh sb="7" eb="9">
      <t>セッケイ</t>
    </rPh>
    <rPh sb="9" eb="11">
      <t>トショ</t>
    </rPh>
    <rPh sb="12" eb="14">
      <t>キョウツウ</t>
    </rPh>
    <rPh sb="14" eb="17">
      <t>シヨウショ</t>
    </rPh>
    <rPh sb="18" eb="23">
      <t>トッキシヨウショ</t>
    </rPh>
    <rPh sb="23" eb="24">
      <t>トウ</t>
    </rPh>
    <rPh sb="25" eb="26">
      <t>サダ</t>
    </rPh>
    <rPh sb="30" eb="32">
      <t>シヨウ</t>
    </rPh>
    <rPh sb="33" eb="35">
      <t>カンケイ</t>
    </rPh>
    <rPh sb="35" eb="37">
      <t>トショ</t>
    </rPh>
    <phoneticPr fontId="42"/>
  </si>
  <si>
    <t>と照合し、記録漏れを防ぐ。</t>
    <rPh sb="1" eb="3">
      <t>ショウゴウ</t>
    </rPh>
    <rPh sb="5" eb="7">
      <t>キロク</t>
    </rPh>
    <rPh sb="7" eb="8">
      <t>モ</t>
    </rPh>
    <rPh sb="10" eb="11">
      <t>フセ</t>
    </rPh>
    <phoneticPr fontId="42"/>
  </si>
  <si>
    <t>　基礎資料が必要な場合は、事前に調査を行い、調査員と共通認識を図る。</t>
    <rPh sb="1" eb="3">
      <t>キソ</t>
    </rPh>
    <rPh sb="3" eb="5">
      <t>シリョウ</t>
    </rPh>
    <rPh sb="6" eb="8">
      <t>ヒツヨウ</t>
    </rPh>
    <rPh sb="9" eb="11">
      <t>バアイ</t>
    </rPh>
    <rPh sb="13" eb="15">
      <t>ジゼン</t>
    </rPh>
    <rPh sb="16" eb="18">
      <t>チョウサ</t>
    </rPh>
    <rPh sb="19" eb="20">
      <t>オコナ</t>
    </rPh>
    <rPh sb="22" eb="25">
      <t>チョウサイン</t>
    </rPh>
    <rPh sb="26" eb="28">
      <t>キョウツウ</t>
    </rPh>
    <rPh sb="28" eb="30">
      <t>ニンシキ</t>
    </rPh>
    <rPh sb="31" eb="32">
      <t>ハカ</t>
    </rPh>
    <phoneticPr fontId="42"/>
  </si>
  <si>
    <t>繰り返すことによって、成果物管理業務を継続的に改善し、管理業務を円滑に行</t>
    <rPh sb="11" eb="14">
      <t>セイカブツ</t>
    </rPh>
    <phoneticPr fontId="42"/>
  </si>
  <si>
    <t>業務・細目毎に実施作業を把握し、計画工程の維持を図る。</t>
    <rPh sb="0" eb="2">
      <t>ギョウム</t>
    </rPh>
    <rPh sb="3" eb="5">
      <t>サイモク</t>
    </rPh>
    <rPh sb="5" eb="6">
      <t>マイ</t>
    </rPh>
    <rPh sb="7" eb="9">
      <t>ジッシ</t>
    </rPh>
    <rPh sb="9" eb="11">
      <t>サギョウ</t>
    </rPh>
    <rPh sb="12" eb="14">
      <t>ハアク</t>
    </rPh>
    <rPh sb="16" eb="18">
      <t>ケイカク</t>
    </rPh>
    <rPh sb="18" eb="20">
      <t>コウテイ</t>
    </rPh>
    <rPh sb="21" eb="23">
      <t>イジ</t>
    </rPh>
    <rPh sb="24" eb="25">
      <t>ハカ</t>
    </rPh>
    <phoneticPr fontId="42"/>
  </si>
  <si>
    <t>　実施工程表に基づき、工程の遅延等が生じないよう毎日の業務進捗を把握する。</t>
    <rPh sb="1" eb="3">
      <t>ジッシ</t>
    </rPh>
    <rPh sb="3" eb="5">
      <t>コウテイ</t>
    </rPh>
    <rPh sb="5" eb="6">
      <t>ヒョウ</t>
    </rPh>
    <rPh sb="7" eb="8">
      <t>モト</t>
    </rPh>
    <rPh sb="11" eb="13">
      <t>コウテイ</t>
    </rPh>
    <rPh sb="14" eb="17">
      <t>チエンナド</t>
    </rPh>
    <rPh sb="18" eb="19">
      <t>ショウ</t>
    </rPh>
    <rPh sb="24" eb="26">
      <t>マイニチ</t>
    </rPh>
    <rPh sb="27" eb="29">
      <t>ギョウム</t>
    </rPh>
    <rPh sb="29" eb="31">
      <t>シンチョク</t>
    </rPh>
    <rPh sb="32" eb="34">
      <t>ハアク</t>
    </rPh>
    <phoneticPr fontId="42"/>
  </si>
  <si>
    <t>本工事の全般においては、この施行計画書に基づいて施工する。
　なお、委託内容の変更等が生じた場合、調査員の指示及び承諾を得たのち、変更実施計画書を作成し、委託の施行を行うものとする。</t>
    <rPh sb="0" eb="1">
      <t>ホン</t>
    </rPh>
    <rPh sb="1" eb="3">
      <t>コウジ</t>
    </rPh>
    <rPh sb="4" eb="6">
      <t>ゼンパン</t>
    </rPh>
    <rPh sb="14" eb="16">
      <t>セコウ</t>
    </rPh>
    <rPh sb="16" eb="19">
      <t>ケイカクショ</t>
    </rPh>
    <rPh sb="20" eb="21">
      <t>モト</t>
    </rPh>
    <rPh sb="24" eb="26">
      <t>セコウ</t>
    </rPh>
    <rPh sb="34" eb="36">
      <t>イタク</t>
    </rPh>
    <rPh sb="36" eb="38">
      <t>ナイヨウ</t>
    </rPh>
    <rPh sb="39" eb="41">
      <t>ヘンコウ</t>
    </rPh>
    <rPh sb="41" eb="42">
      <t>トウ</t>
    </rPh>
    <rPh sb="43" eb="44">
      <t>ショウ</t>
    </rPh>
    <rPh sb="46" eb="48">
      <t>バアイ</t>
    </rPh>
    <rPh sb="49" eb="52">
      <t>チョウサイン</t>
    </rPh>
    <rPh sb="53" eb="55">
      <t>シジ</t>
    </rPh>
    <rPh sb="55" eb="56">
      <t>オヨ</t>
    </rPh>
    <rPh sb="57" eb="59">
      <t>ショウダク</t>
    </rPh>
    <rPh sb="60" eb="61">
      <t>エ</t>
    </rPh>
    <rPh sb="65" eb="67">
      <t>ヘンコウ</t>
    </rPh>
    <rPh sb="67" eb="69">
      <t>ジッシ</t>
    </rPh>
    <rPh sb="69" eb="72">
      <t>ケイカクショ</t>
    </rPh>
    <rPh sb="73" eb="75">
      <t>サクセイ</t>
    </rPh>
    <rPh sb="77" eb="79">
      <t>イタク</t>
    </rPh>
    <rPh sb="80" eb="82">
      <t>セコウ</t>
    </rPh>
    <rPh sb="83" eb="84">
      <t>オコナ</t>
    </rPh>
    <phoneticPr fontId="42"/>
  </si>
  <si>
    <t>　本業務について、円滑な執行を図るため、業務等に関する疑義が生じた場合、速やかに調査員と協議する。
　なお、必要に応じて、調査員の指示を仰ぐものとする。</t>
    <rPh sb="1" eb="2">
      <t>ホン</t>
    </rPh>
    <rPh sb="2" eb="4">
      <t>ギョウム</t>
    </rPh>
    <rPh sb="9" eb="11">
      <t>エンカツ</t>
    </rPh>
    <rPh sb="12" eb="14">
      <t>シッコウ</t>
    </rPh>
    <rPh sb="15" eb="16">
      <t>ハカ</t>
    </rPh>
    <rPh sb="20" eb="22">
      <t>ギョウム</t>
    </rPh>
    <rPh sb="22" eb="23">
      <t>トウ</t>
    </rPh>
    <rPh sb="24" eb="25">
      <t>カン</t>
    </rPh>
    <rPh sb="27" eb="29">
      <t>ギギ</t>
    </rPh>
    <rPh sb="30" eb="31">
      <t>ショウ</t>
    </rPh>
    <rPh sb="33" eb="35">
      <t>バアイ</t>
    </rPh>
    <rPh sb="36" eb="37">
      <t>スミ</t>
    </rPh>
    <rPh sb="40" eb="43">
      <t>チョウサイン</t>
    </rPh>
    <rPh sb="44" eb="46">
      <t>キョウギ</t>
    </rPh>
    <rPh sb="54" eb="56">
      <t>ヒツヨウ</t>
    </rPh>
    <rPh sb="57" eb="58">
      <t>オウ</t>
    </rPh>
    <rPh sb="65" eb="67">
      <t>シジ</t>
    </rPh>
    <rPh sb="68" eb="69">
      <t>アオ</t>
    </rPh>
    <phoneticPr fontId="42"/>
  </si>
  <si>
    <t>測量範囲の打ち合わせ協議を調査員と行う。</t>
    <rPh sb="0" eb="2">
      <t>ソクリョウ</t>
    </rPh>
    <rPh sb="2" eb="4">
      <t>ハンイ</t>
    </rPh>
    <rPh sb="5" eb="6">
      <t>ウ</t>
    </rPh>
    <rPh sb="7" eb="8">
      <t>ア</t>
    </rPh>
    <rPh sb="10" eb="12">
      <t>キョウギ</t>
    </rPh>
    <rPh sb="17" eb="18">
      <t>オコナ</t>
    </rPh>
    <phoneticPr fontId="42"/>
  </si>
  <si>
    <t>　　 その他、○○調査員から資料を求められた場合は、双方協議し提出の判断を行う。</t>
    <rPh sb="5" eb="6">
      <t>タ</t>
    </rPh>
    <rPh sb="14" eb="16">
      <t>シリョウ</t>
    </rPh>
    <rPh sb="17" eb="18">
      <t>モト</t>
    </rPh>
    <rPh sb="22" eb="24">
      <t>バアイ</t>
    </rPh>
    <rPh sb="26" eb="28">
      <t>ソウホウ</t>
    </rPh>
    <rPh sb="28" eb="30">
      <t>キョウギ</t>
    </rPh>
    <rPh sb="31" eb="33">
      <t>テイシュツ</t>
    </rPh>
    <rPh sb="34" eb="36">
      <t>ハンダン</t>
    </rPh>
    <rPh sb="37" eb="38">
      <t>オコナ</t>
    </rPh>
    <phoneticPr fontId="42"/>
  </si>
  <si>
    <t>○○調査員</t>
    <phoneticPr fontId="42"/>
  </si>
  <si>
    <t>ライトバン</t>
    <phoneticPr fontId="42"/>
  </si>
  <si>
    <t>１５００ｃｃ</t>
    <phoneticPr fontId="42"/>
  </si>
  <si>
    <t>調査個所</t>
    <rPh sb="0" eb="2">
      <t>チョウサ</t>
    </rPh>
    <rPh sb="2" eb="4">
      <t>カショ</t>
    </rPh>
    <phoneticPr fontId="42"/>
  </si>
  <si>
    <t>調査実施工程表を作成する。</t>
    <rPh sb="0" eb="2">
      <t>チョウサ</t>
    </rPh>
    <rPh sb="2" eb="4">
      <t>ジッシ</t>
    </rPh>
    <rPh sb="4" eb="7">
      <t>コウテイヒョウ</t>
    </rPh>
    <rPh sb="8" eb="10">
      <t>サクセイ</t>
    </rPh>
    <phoneticPr fontId="42"/>
  </si>
  <si>
    <t>○　月末の進捗状況見込みは、毎月○○日までに、○○調査員に業務委託履行報告</t>
    <rPh sb="2" eb="4">
      <t>ゲツマツ</t>
    </rPh>
    <rPh sb="5" eb="7">
      <t>シンチョク</t>
    </rPh>
    <rPh sb="7" eb="9">
      <t>ジョウキョウ</t>
    </rPh>
    <rPh sb="9" eb="11">
      <t>ミコ</t>
    </rPh>
    <rPh sb="14" eb="16">
      <t>マイツキ</t>
    </rPh>
    <rPh sb="18" eb="19">
      <t>ニチ</t>
    </rPh>
    <rPh sb="29" eb="31">
      <t>ギョウム</t>
    </rPh>
    <rPh sb="31" eb="33">
      <t>イタク</t>
    </rPh>
    <rPh sb="33" eb="35">
      <t>リコウ</t>
    </rPh>
    <rPh sb="35" eb="37">
      <t>ホウコク</t>
    </rPh>
    <phoneticPr fontId="42"/>
  </si>
  <si>
    <t>　　 書を提出する。この場合、進捗状況の確認資料として写真等を添付する。</t>
    <rPh sb="5" eb="7">
      <t>テイシュツ</t>
    </rPh>
    <rPh sb="12" eb="14">
      <t>バアイ</t>
    </rPh>
    <rPh sb="15" eb="17">
      <t>シンチョク</t>
    </rPh>
    <rPh sb="17" eb="19">
      <t>ジョウキョウ</t>
    </rPh>
    <rPh sb="20" eb="22">
      <t>カクニン</t>
    </rPh>
    <rPh sb="22" eb="24">
      <t>シリョウ</t>
    </rPh>
    <rPh sb="27" eb="29">
      <t>シャシン</t>
    </rPh>
    <rPh sb="29" eb="30">
      <t>トウ</t>
    </rPh>
    <rPh sb="31" eb="33">
      <t>テンプ</t>
    </rPh>
    <phoneticPr fontId="42"/>
  </si>
  <si>
    <t>※該当がある場合作成する。</t>
    <rPh sb="1" eb="3">
      <t>ガイトウ</t>
    </rPh>
    <rPh sb="6" eb="8">
      <t>バアイ</t>
    </rPh>
    <rPh sb="8" eb="10">
      <t>サクセイ</t>
    </rPh>
    <phoneticPr fontId="42"/>
  </si>
  <si>
    <t>業務進捗状況</t>
    <rPh sb="0" eb="2">
      <t>ギョウム</t>
    </rPh>
    <rPh sb="2" eb="4">
      <t>シンチョク</t>
    </rPh>
    <rPh sb="4" eb="6">
      <t>ジョウキョウ</t>
    </rPh>
    <phoneticPr fontId="42"/>
  </si>
  <si>
    <t>業務進捗</t>
    <rPh sb="0" eb="2">
      <t>ギョウム</t>
    </rPh>
    <rPh sb="2" eb="4">
      <t>シンチョク</t>
    </rPh>
    <phoneticPr fontId="42"/>
  </si>
  <si>
    <t>現場作業責任者</t>
    <rPh sb="0" eb="2">
      <t>ゲンバ</t>
    </rPh>
    <rPh sb="2" eb="4">
      <t>サギョウ</t>
    </rPh>
    <rPh sb="4" eb="7">
      <t>セキニンシャ</t>
    </rPh>
    <phoneticPr fontId="42"/>
  </si>
  <si>
    <t>○○コンサルタント</t>
    <phoneticPr fontId="42"/>
  </si>
  <si>
    <t>①　作業着手前には、作業中の安全及び緊急時の連絡体制について再認識を行う。</t>
    <rPh sb="2" eb="4">
      <t>サギョウ</t>
    </rPh>
    <rPh sb="4" eb="6">
      <t>チャクシュ</t>
    </rPh>
    <rPh sb="6" eb="7">
      <t>マエ</t>
    </rPh>
    <rPh sb="10" eb="13">
      <t>サギョウチュウ</t>
    </rPh>
    <rPh sb="14" eb="16">
      <t>アンゼン</t>
    </rPh>
    <rPh sb="16" eb="17">
      <t>オヨ</t>
    </rPh>
    <rPh sb="18" eb="21">
      <t>キンキュウジ</t>
    </rPh>
    <rPh sb="22" eb="24">
      <t>レンラク</t>
    </rPh>
    <rPh sb="24" eb="26">
      <t>タイセイ</t>
    </rPh>
    <rPh sb="30" eb="33">
      <t>サイニンシキ</t>
    </rPh>
    <rPh sb="34" eb="35">
      <t>オコナ</t>
    </rPh>
    <phoneticPr fontId="42"/>
  </si>
  <si>
    <t>②　作業時の通行は、交通法規を遵守し、人家密集区域・学校付近では徐行する。</t>
    <rPh sb="2" eb="4">
      <t>サギョウ</t>
    </rPh>
    <rPh sb="4" eb="5">
      <t>ジ</t>
    </rPh>
    <rPh sb="6" eb="8">
      <t>ツウコウ</t>
    </rPh>
    <rPh sb="10" eb="12">
      <t>コウツウ</t>
    </rPh>
    <rPh sb="12" eb="14">
      <t>ホウキ</t>
    </rPh>
    <rPh sb="15" eb="17">
      <t>ジュンシュ</t>
    </rPh>
    <rPh sb="19" eb="21">
      <t>ジンカ</t>
    </rPh>
    <rPh sb="21" eb="23">
      <t>ミッシュウ</t>
    </rPh>
    <rPh sb="23" eb="25">
      <t>クイキ</t>
    </rPh>
    <rPh sb="26" eb="28">
      <t>ガッコウ</t>
    </rPh>
    <rPh sb="28" eb="30">
      <t>フキン</t>
    </rPh>
    <rPh sb="32" eb="34">
      <t>ジョコウ</t>
    </rPh>
    <phoneticPr fontId="42"/>
  </si>
  <si>
    <t>③　災害を未然に防ぐため、常に安全な服装状態で作業を行い、公道部等での作業</t>
    <rPh sb="2" eb="4">
      <t>サイガイ</t>
    </rPh>
    <rPh sb="5" eb="7">
      <t>ミゼン</t>
    </rPh>
    <rPh sb="8" eb="9">
      <t>フセ</t>
    </rPh>
    <rPh sb="13" eb="14">
      <t>ツネ</t>
    </rPh>
    <rPh sb="15" eb="17">
      <t>アンゼン</t>
    </rPh>
    <rPh sb="18" eb="20">
      <t>フクソウ</t>
    </rPh>
    <rPh sb="20" eb="22">
      <t>ジョウタイ</t>
    </rPh>
    <rPh sb="23" eb="25">
      <t>サギョウ</t>
    </rPh>
    <rPh sb="26" eb="27">
      <t>オコナ</t>
    </rPh>
    <rPh sb="29" eb="31">
      <t>コウドウ</t>
    </rPh>
    <rPh sb="31" eb="32">
      <t>ブ</t>
    </rPh>
    <rPh sb="32" eb="33">
      <t>トウ</t>
    </rPh>
    <rPh sb="35" eb="37">
      <t>サギョウ</t>
    </rPh>
    <phoneticPr fontId="42"/>
  </si>
  <si>
    <t>　　時は、通行車両に判明しやすい安全チョッキ等を着用する。</t>
    <rPh sb="2" eb="3">
      <t>ジ</t>
    </rPh>
    <rPh sb="5" eb="7">
      <t>ツウコウ</t>
    </rPh>
    <rPh sb="7" eb="9">
      <t>シャリョウ</t>
    </rPh>
    <rPh sb="10" eb="12">
      <t>ハンメイ</t>
    </rPh>
    <rPh sb="16" eb="18">
      <t>アンゼン</t>
    </rPh>
    <rPh sb="22" eb="23">
      <t>トウ</t>
    </rPh>
    <rPh sb="24" eb="26">
      <t>チャクヨウ</t>
    </rPh>
    <phoneticPr fontId="42"/>
  </si>
  <si>
    <t>④　業務作業時は、安全ミーティングを実施し、「事故の芽」を周知することで安全意識</t>
    <rPh sb="2" eb="4">
      <t>ギョウム</t>
    </rPh>
    <rPh sb="4" eb="6">
      <t>サギョウ</t>
    </rPh>
    <rPh sb="6" eb="7">
      <t>ジ</t>
    </rPh>
    <rPh sb="9" eb="11">
      <t>アンゼン</t>
    </rPh>
    <rPh sb="18" eb="20">
      <t>ジッシ</t>
    </rPh>
    <rPh sb="23" eb="25">
      <t>ジコ</t>
    </rPh>
    <rPh sb="26" eb="27">
      <t>メ</t>
    </rPh>
    <rPh sb="29" eb="31">
      <t>シュウチ</t>
    </rPh>
    <rPh sb="36" eb="38">
      <t>アンゼン</t>
    </rPh>
    <rPh sb="38" eb="40">
      <t>イシキ</t>
    </rPh>
    <phoneticPr fontId="42"/>
  </si>
  <si>
    <t>　　の向上を図る。</t>
    <rPh sb="3" eb="5">
      <t>コウジョウ</t>
    </rPh>
    <rPh sb="6" eb="7">
      <t>ハカ</t>
    </rPh>
    <phoneticPr fontId="42"/>
  </si>
  <si>
    <t>　屋外作業に際し、事故・災害等の防止を図る為、業務の進捗状況と併行して作業箇所の</t>
    <rPh sb="1" eb="3">
      <t>オクガイ</t>
    </rPh>
    <rPh sb="3" eb="5">
      <t>サギョウ</t>
    </rPh>
    <rPh sb="6" eb="7">
      <t>サイ</t>
    </rPh>
    <rPh sb="9" eb="11">
      <t>ジコ</t>
    </rPh>
    <rPh sb="12" eb="14">
      <t>サイガイ</t>
    </rPh>
    <rPh sb="14" eb="15">
      <t>トウ</t>
    </rPh>
    <rPh sb="16" eb="18">
      <t>ボウシ</t>
    </rPh>
    <rPh sb="19" eb="20">
      <t>ハカ</t>
    </rPh>
    <rPh sb="21" eb="22">
      <t>タメ</t>
    </rPh>
    <rPh sb="23" eb="25">
      <t>ギョウム</t>
    </rPh>
    <rPh sb="26" eb="28">
      <t>シンチョク</t>
    </rPh>
    <rPh sb="28" eb="30">
      <t>ジョウキョウ</t>
    </rPh>
    <rPh sb="31" eb="33">
      <t>ヘイコウ</t>
    </rPh>
    <rPh sb="35" eb="37">
      <t>サギョウ</t>
    </rPh>
    <rPh sb="37" eb="39">
      <t>カショ</t>
    </rPh>
    <phoneticPr fontId="42"/>
  </si>
  <si>
    <t>⑤　「安全講習会」等を実施し、安全確保に対して作業員全員に周知徹底する。</t>
    <rPh sb="3" eb="5">
      <t>アンゼン</t>
    </rPh>
    <rPh sb="5" eb="8">
      <t>コウシュウカイ</t>
    </rPh>
    <rPh sb="9" eb="10">
      <t>トウ</t>
    </rPh>
    <rPh sb="11" eb="13">
      <t>ジッシ</t>
    </rPh>
    <rPh sb="15" eb="17">
      <t>アンゼン</t>
    </rPh>
    <rPh sb="17" eb="19">
      <t>カクホ</t>
    </rPh>
    <rPh sb="20" eb="21">
      <t>タイ</t>
    </rPh>
    <rPh sb="23" eb="26">
      <t>サギョウイン</t>
    </rPh>
    <rPh sb="26" eb="28">
      <t>ゼンイン</t>
    </rPh>
    <rPh sb="29" eb="31">
      <t>シュウチ</t>
    </rPh>
    <rPh sb="31" eb="33">
      <t>テッテイ</t>
    </rPh>
    <phoneticPr fontId="42"/>
  </si>
  <si>
    <t>２）○○作業における事前手続</t>
    <rPh sb="4" eb="6">
      <t>サギョウ</t>
    </rPh>
    <rPh sb="10" eb="12">
      <t>ジゼン</t>
    </rPh>
    <rPh sb="12" eb="14">
      <t>テツヅキ</t>
    </rPh>
    <phoneticPr fontId="42"/>
  </si>
  <si>
    <t>１０　安全管理</t>
    <rPh sb="3" eb="5">
      <t>アンゼン</t>
    </rPh>
    <rPh sb="5" eb="7">
      <t>カンリ</t>
    </rPh>
    <phoneticPr fontId="42"/>
  </si>
  <si>
    <t>（外業等がある場合に記述してください。）</t>
    <rPh sb="10" eb="12">
      <t>キジュツ</t>
    </rPh>
    <phoneticPr fontId="42"/>
  </si>
  <si>
    <t>①　調査等で道路の交通規制を要する場合は、事前に交通規制申請及び道路使用</t>
    <rPh sb="2" eb="4">
      <t>チョウサ</t>
    </rPh>
    <rPh sb="4" eb="5">
      <t>トウ</t>
    </rPh>
    <rPh sb="6" eb="8">
      <t>ドウロ</t>
    </rPh>
    <rPh sb="9" eb="11">
      <t>コウツウ</t>
    </rPh>
    <rPh sb="11" eb="13">
      <t>キセイ</t>
    </rPh>
    <rPh sb="14" eb="15">
      <t>ヨウ</t>
    </rPh>
    <rPh sb="17" eb="19">
      <t>バアイ</t>
    </rPh>
    <rPh sb="21" eb="23">
      <t>ジゼン</t>
    </rPh>
    <rPh sb="24" eb="26">
      <t>コウツウ</t>
    </rPh>
    <rPh sb="26" eb="28">
      <t>キセイ</t>
    </rPh>
    <rPh sb="28" eb="30">
      <t>シンセイ</t>
    </rPh>
    <rPh sb="30" eb="31">
      <t>オヨ</t>
    </rPh>
    <rPh sb="32" eb="34">
      <t>ドウロ</t>
    </rPh>
    <rPh sb="34" eb="36">
      <t>シヨウ</t>
    </rPh>
    <phoneticPr fontId="42"/>
  </si>
  <si>
    <t>　　許可申請を行う。</t>
    <rPh sb="4" eb="6">
      <t>シンセイ</t>
    </rPh>
    <rPh sb="7" eb="8">
      <t>オコナ</t>
    </rPh>
    <phoneticPr fontId="42"/>
  </si>
  <si>
    <t>②　上記手続きが生じる場合は、調査員に事前に了承を得る。</t>
    <rPh sb="2" eb="4">
      <t>ジョウキ</t>
    </rPh>
    <rPh sb="4" eb="6">
      <t>テツヅ</t>
    </rPh>
    <rPh sb="8" eb="9">
      <t>ショウ</t>
    </rPh>
    <rPh sb="11" eb="13">
      <t>バアイ</t>
    </rPh>
    <rPh sb="15" eb="18">
      <t>チョウサイン</t>
    </rPh>
    <rPh sb="19" eb="21">
      <t>ジゼン</t>
    </rPh>
    <rPh sb="22" eb="24">
      <t>リョウショウ</t>
    </rPh>
    <rPh sb="25" eb="26">
      <t>エ</t>
    </rPh>
    <phoneticPr fontId="42"/>
  </si>
  <si>
    <t>３）○○における公害防止</t>
    <rPh sb="8" eb="10">
      <t>コウガイ</t>
    </rPh>
    <rPh sb="10" eb="12">
      <t>ボウシ</t>
    </rPh>
    <phoneticPr fontId="42"/>
  </si>
  <si>
    <t>①　直接作業に関係のない箇所には立ち入らない。</t>
    <rPh sb="2" eb="4">
      <t>チョクセツ</t>
    </rPh>
    <rPh sb="4" eb="6">
      <t>サギョウ</t>
    </rPh>
    <rPh sb="7" eb="9">
      <t>カンケイ</t>
    </rPh>
    <rPh sb="12" eb="14">
      <t>カショ</t>
    </rPh>
    <rPh sb="16" eb="17">
      <t>タ</t>
    </rPh>
    <rPh sb="18" eb="19">
      <t>イ</t>
    </rPh>
    <phoneticPr fontId="42"/>
  </si>
  <si>
    <t>②　民地に立ち入る場合は地権者の了承を得てから入る。</t>
    <rPh sb="2" eb="4">
      <t>ミンチ</t>
    </rPh>
    <rPh sb="5" eb="6">
      <t>タ</t>
    </rPh>
    <rPh sb="7" eb="8">
      <t>イ</t>
    </rPh>
    <rPh sb="9" eb="11">
      <t>バアイ</t>
    </rPh>
    <rPh sb="12" eb="15">
      <t>チケンシャ</t>
    </rPh>
    <rPh sb="16" eb="18">
      <t>リョウショウ</t>
    </rPh>
    <rPh sb="19" eb="20">
      <t>エ</t>
    </rPh>
    <rPh sb="23" eb="24">
      <t>ハイ</t>
    </rPh>
    <phoneticPr fontId="42"/>
  </si>
  <si>
    <t>③　車道上で作業を行う場合は、朝夕の車両混雑時は避ける。</t>
    <rPh sb="2" eb="4">
      <t>シャドウ</t>
    </rPh>
    <rPh sb="4" eb="5">
      <t>ウエ</t>
    </rPh>
    <rPh sb="6" eb="8">
      <t>サギョウ</t>
    </rPh>
    <rPh sb="9" eb="10">
      <t>オコナ</t>
    </rPh>
    <rPh sb="11" eb="13">
      <t>バアイ</t>
    </rPh>
    <rPh sb="15" eb="16">
      <t>アサ</t>
    </rPh>
    <rPh sb="16" eb="17">
      <t>ユウ</t>
    </rPh>
    <rPh sb="18" eb="20">
      <t>シャリョウ</t>
    </rPh>
    <rPh sb="20" eb="22">
      <t>コンザツ</t>
    </rPh>
    <rPh sb="22" eb="23">
      <t>ジ</t>
    </rPh>
    <rPh sb="24" eb="25">
      <t>サ</t>
    </rPh>
    <phoneticPr fontId="42"/>
  </si>
  <si>
    <t>④　測量等の作業中は、「測量中」の看板等を設置し、近隣者へ周知する。</t>
    <rPh sb="2" eb="4">
      <t>ソクリョウ</t>
    </rPh>
    <rPh sb="4" eb="5">
      <t>トウ</t>
    </rPh>
    <rPh sb="6" eb="8">
      <t>サギョウ</t>
    </rPh>
    <rPh sb="8" eb="9">
      <t>ナカ</t>
    </rPh>
    <rPh sb="12" eb="15">
      <t>ソクリョウチュウ</t>
    </rPh>
    <rPh sb="17" eb="19">
      <t>カンバン</t>
    </rPh>
    <rPh sb="19" eb="20">
      <t>トウ</t>
    </rPh>
    <rPh sb="21" eb="23">
      <t>セッチ</t>
    </rPh>
    <rPh sb="25" eb="28">
      <t>キンリンシャ</t>
    </rPh>
    <rPh sb="29" eb="31">
      <t>シュウチ</t>
    </rPh>
    <phoneticPr fontId="42"/>
  </si>
  <si>
    <t>４）交通災害防止対策</t>
    <rPh sb="2" eb="4">
      <t>コウツウ</t>
    </rPh>
    <rPh sb="4" eb="6">
      <t>サイガイ</t>
    </rPh>
    <rPh sb="6" eb="8">
      <t>ボウシ</t>
    </rPh>
    <rPh sb="8" eb="10">
      <t>タイサク</t>
    </rPh>
    <phoneticPr fontId="42"/>
  </si>
  <si>
    <t>①　運転手は十分休養をとるよう指導する。</t>
    <rPh sb="2" eb="5">
      <t>ウンテンシュ</t>
    </rPh>
    <rPh sb="6" eb="8">
      <t>ジュウブン</t>
    </rPh>
    <rPh sb="8" eb="10">
      <t>キュウヨウ</t>
    </rPh>
    <rPh sb="15" eb="17">
      <t>シドウ</t>
    </rPh>
    <phoneticPr fontId="42"/>
  </si>
  <si>
    <t>②　歩道上で作業を行う場合は、歩行者の通行を妨げないよう通路を確保する。</t>
    <rPh sb="2" eb="4">
      <t>ホドウ</t>
    </rPh>
    <rPh sb="4" eb="5">
      <t>ジョウ</t>
    </rPh>
    <rPh sb="6" eb="8">
      <t>サギョウ</t>
    </rPh>
    <rPh sb="9" eb="10">
      <t>オコナ</t>
    </rPh>
    <rPh sb="11" eb="13">
      <t>バアイ</t>
    </rPh>
    <rPh sb="15" eb="18">
      <t>ホコウシャ</t>
    </rPh>
    <rPh sb="19" eb="21">
      <t>ツウコウ</t>
    </rPh>
    <rPh sb="22" eb="23">
      <t>サマタ</t>
    </rPh>
    <rPh sb="28" eb="30">
      <t>ツウロ</t>
    </rPh>
    <rPh sb="31" eb="33">
      <t>カクホ</t>
    </rPh>
    <phoneticPr fontId="42"/>
  </si>
  <si>
    <t>③　作業車両は、他の交通を妨げないよう注意する。</t>
    <rPh sb="2" eb="4">
      <t>サギョウ</t>
    </rPh>
    <rPh sb="4" eb="6">
      <t>シャリョウ</t>
    </rPh>
    <rPh sb="8" eb="9">
      <t>ホカ</t>
    </rPh>
    <rPh sb="10" eb="12">
      <t>コウツウ</t>
    </rPh>
    <rPh sb="13" eb="14">
      <t>サマタ</t>
    </rPh>
    <rPh sb="19" eb="21">
      <t>チュウイ</t>
    </rPh>
    <phoneticPr fontId="42"/>
  </si>
  <si>
    <t>④　住民から連絡があった場合は、速やかに車両を移動する。</t>
    <rPh sb="2" eb="4">
      <t>ジュウミン</t>
    </rPh>
    <rPh sb="6" eb="8">
      <t>レンラク</t>
    </rPh>
    <rPh sb="12" eb="14">
      <t>バアイ</t>
    </rPh>
    <rPh sb="16" eb="17">
      <t>スミ</t>
    </rPh>
    <rPh sb="20" eb="22">
      <t>シャリョウ</t>
    </rPh>
    <rPh sb="23" eb="25">
      <t>イドウ</t>
    </rPh>
    <phoneticPr fontId="42"/>
  </si>
  <si>
    <t>４）</t>
    <phoneticPr fontId="42"/>
  </si>
  <si>
    <t>地下埋設物、架空線等を事前に調査する。</t>
    <rPh sb="0" eb="2">
      <t>チカ</t>
    </rPh>
    <rPh sb="2" eb="4">
      <t>マイセツ</t>
    </rPh>
    <rPh sb="4" eb="5">
      <t>ブツ</t>
    </rPh>
    <rPh sb="6" eb="8">
      <t>カクウ</t>
    </rPh>
    <rPh sb="8" eb="9">
      <t>セン</t>
    </rPh>
    <rPh sb="9" eb="10">
      <t>トウ</t>
    </rPh>
    <rPh sb="11" eb="13">
      <t>ジゼン</t>
    </rPh>
    <rPh sb="14" eb="16">
      <t>チョウサ</t>
    </rPh>
    <phoneticPr fontId="42"/>
  </si>
  <si>
    <t>調査標識設置状況</t>
    <rPh sb="0" eb="2">
      <t>チョウサ</t>
    </rPh>
    <rPh sb="2" eb="4">
      <t>ヒョウシキ</t>
    </rPh>
    <rPh sb="4" eb="6">
      <t>セッチ</t>
    </rPh>
    <rPh sb="6" eb="8">
      <t>ジョウキョウ</t>
    </rPh>
    <phoneticPr fontId="42"/>
  </si>
  <si>
    <t>１１　その他必要な事項</t>
    <rPh sb="5" eb="6">
      <t>タ</t>
    </rPh>
    <rPh sb="6" eb="8">
      <t>ヒツヨウ</t>
    </rPh>
    <rPh sb="9" eb="11">
      <t>ジコウ</t>
    </rPh>
    <phoneticPr fontId="42"/>
  </si>
  <si>
    <t>※変更のある箇所を「赤書き」にて記載し、当初と同様は省略できる。</t>
    <rPh sb="1" eb="3">
      <t>ヘンコウ</t>
    </rPh>
    <rPh sb="6" eb="8">
      <t>カショ</t>
    </rPh>
    <rPh sb="10" eb="11">
      <t>アカ</t>
    </rPh>
    <rPh sb="11" eb="12">
      <t>カ</t>
    </rPh>
    <rPh sb="16" eb="18">
      <t>キサイ</t>
    </rPh>
    <rPh sb="20" eb="22">
      <t>トウショ</t>
    </rPh>
    <rPh sb="23" eb="25">
      <t>ドウヨウ</t>
    </rPh>
    <rPh sb="26" eb="28">
      <t>ショウリャク</t>
    </rPh>
    <phoneticPr fontId="42"/>
  </si>
  <si>
    <t>○○，○○○，○○○</t>
    <phoneticPr fontId="42"/>
  </si>
  <si>
    <t>変更契約額</t>
    <rPh sb="0" eb="2">
      <t>ヘンコウ</t>
    </rPh>
    <rPh sb="2" eb="4">
      <t>ケイヤク</t>
    </rPh>
    <rPh sb="4" eb="5">
      <t>ガク</t>
    </rPh>
    <phoneticPr fontId="42"/>
  </si>
  <si>
    <t>○，○○○，○○○</t>
    <phoneticPr fontId="42"/>
  </si>
  <si>
    <t>0984</t>
    <phoneticPr fontId="42"/>
  </si>
  <si>
    <t>-</t>
    <phoneticPr fontId="42"/>
  </si>
  <si>
    <t>-</t>
    <phoneticPr fontId="42"/>
  </si>
  <si>
    <t>0984</t>
    <phoneticPr fontId="42"/>
  </si>
  <si>
    <t>-</t>
    <phoneticPr fontId="42"/>
  </si>
  <si>
    <t>-</t>
    <phoneticPr fontId="42"/>
  </si>
  <si>
    <t>工事概要</t>
    <rPh sb="0" eb="2">
      <t>コウジ</t>
    </rPh>
    <rPh sb="2" eb="4">
      <t>ガイヨウ</t>
    </rPh>
    <phoneticPr fontId="42"/>
  </si>
  <si>
    <t>○○○．○</t>
    <phoneticPr fontId="42"/>
  </si>
  <si>
    <t>基</t>
    <rPh sb="0" eb="1">
      <t>キ</t>
    </rPh>
    <phoneticPr fontId="42"/>
  </si>
  <si>
    <t>受注者</t>
    <rPh sb="0" eb="2">
      <t>ジュチュウ</t>
    </rPh>
    <rPh sb="2" eb="3">
      <t>シャ</t>
    </rPh>
    <phoneticPr fontId="42"/>
  </si>
  <si>
    <r>
      <t>２　</t>
    </r>
    <r>
      <rPr>
        <sz val="16"/>
        <color rgb="FFFF0000"/>
        <rFont val="ＭＳ Ｐ明朝"/>
        <family val="1"/>
        <charset val="128"/>
      </rPr>
      <t>変更</t>
    </r>
    <r>
      <rPr>
        <sz val="16"/>
        <color theme="1"/>
        <rFont val="ＭＳ Ｐ明朝"/>
        <family val="1"/>
        <charset val="128"/>
      </rPr>
      <t>計画工程表</t>
    </r>
    <rPh sb="2" eb="4">
      <t>ヘンコウ</t>
    </rPh>
    <rPh sb="4" eb="6">
      <t>ケイカク</t>
    </rPh>
    <rPh sb="6" eb="9">
      <t>コウテイヒョウ</t>
    </rPh>
    <phoneticPr fontId="42"/>
  </si>
  <si>
    <t>当初と同様のため、省略する。</t>
    <rPh sb="0" eb="2">
      <t>トウショ</t>
    </rPh>
    <rPh sb="3" eb="5">
      <t>ドウヨウ</t>
    </rPh>
    <rPh sb="9" eb="11">
      <t>ショウリャク</t>
    </rPh>
    <phoneticPr fontId="42"/>
  </si>
  <si>
    <t>省略</t>
    <rPh sb="0" eb="2">
      <t>ショウリャク</t>
    </rPh>
    <phoneticPr fontId="42"/>
  </si>
  <si>
    <t>○○委託業務</t>
    <rPh sb="2" eb="4">
      <t>イタク</t>
    </rPh>
    <rPh sb="4" eb="6">
      <t>ギョウム</t>
    </rPh>
    <phoneticPr fontId="42"/>
  </si>
  <si>
    <t>　次の機器を納入したいので、ご承認下さるよう申請します。</t>
    <rPh sb="1" eb="2">
      <t>ツギ</t>
    </rPh>
    <rPh sb="3" eb="5">
      <t>キキ</t>
    </rPh>
    <rPh sb="6" eb="8">
      <t>ノウニュウ</t>
    </rPh>
    <rPh sb="15" eb="17">
      <t>ショウニン</t>
    </rPh>
    <rPh sb="17" eb="18">
      <t>クダ</t>
    </rPh>
    <rPh sb="22" eb="24">
      <t>シンセイ</t>
    </rPh>
    <phoneticPr fontId="42"/>
  </si>
  <si>
    <r>
      <rPr>
        <sz val="12"/>
        <color rgb="FFFF0000"/>
        <rFont val="ＭＳ Ｐ明朝"/>
        <family val="1"/>
        <charset val="128"/>
      </rPr>
      <t>変更</t>
    </r>
    <r>
      <rPr>
        <sz val="12"/>
        <rFont val="ＭＳ Ｐ明朝"/>
        <family val="1"/>
        <charset val="128"/>
      </rPr>
      <t>機器一覧表</t>
    </r>
    <rPh sb="0" eb="2">
      <t>ヘンコウ</t>
    </rPh>
    <rPh sb="2" eb="4">
      <t>キキ</t>
    </rPh>
    <rPh sb="4" eb="6">
      <t>イチラン</t>
    </rPh>
    <rPh sb="6" eb="7">
      <t>ヒョウ</t>
    </rPh>
    <phoneticPr fontId="42"/>
  </si>
  <si>
    <r>
      <t>【</t>
    </r>
    <r>
      <rPr>
        <sz val="16"/>
        <color rgb="FFFF0000"/>
        <rFont val="ＭＳ Ｐ明朝"/>
        <family val="1"/>
        <charset val="128"/>
      </rPr>
      <t>変更</t>
    </r>
    <r>
      <rPr>
        <sz val="16"/>
        <rFont val="ＭＳ Ｐ明朝"/>
        <family val="1"/>
        <charset val="128"/>
      </rPr>
      <t>機器一覧表】</t>
    </r>
    <rPh sb="1" eb="3">
      <t>ヘンコウ</t>
    </rPh>
    <rPh sb="3" eb="5">
      <t>キキ</t>
    </rPh>
    <rPh sb="5" eb="7">
      <t>イチラン</t>
    </rPh>
    <rPh sb="7" eb="8">
      <t>ヒョウ</t>
    </rPh>
    <phoneticPr fontId="42"/>
  </si>
  <si>
    <t>納入機器承認願</t>
    <rPh sb="0" eb="2">
      <t>ノウニュウ</t>
    </rPh>
    <rPh sb="2" eb="4">
      <t>キキ</t>
    </rPh>
    <rPh sb="4" eb="7">
      <t>ショウニンネガ</t>
    </rPh>
    <phoneticPr fontId="42"/>
  </si>
  <si>
    <t>納入機器一覧表</t>
    <rPh sb="0" eb="2">
      <t>ノウニュウ</t>
    </rPh>
    <rPh sb="2" eb="4">
      <t>キキ</t>
    </rPh>
    <rPh sb="4" eb="6">
      <t>イチラン</t>
    </rPh>
    <rPh sb="6" eb="7">
      <t>ヒョウ</t>
    </rPh>
    <phoneticPr fontId="42"/>
  </si>
  <si>
    <t>【納入機器一覧表】</t>
    <rPh sb="1" eb="3">
      <t>ノウニュウ</t>
    </rPh>
    <rPh sb="3" eb="5">
      <t>キキ</t>
    </rPh>
    <rPh sb="5" eb="7">
      <t>イチラン</t>
    </rPh>
    <rPh sb="7" eb="8">
      <t>ヒョウ</t>
    </rPh>
    <phoneticPr fontId="42"/>
  </si>
  <si>
    <t>　次の機器を変更し納入したいので、ご承認下さるよう申請します。</t>
    <rPh sb="1" eb="2">
      <t>ツギ</t>
    </rPh>
    <rPh sb="3" eb="5">
      <t>キキ</t>
    </rPh>
    <rPh sb="6" eb="8">
      <t>ヘンコウ</t>
    </rPh>
    <rPh sb="9" eb="11">
      <t>ノウニュウ</t>
    </rPh>
    <rPh sb="18" eb="20">
      <t>ショウニン</t>
    </rPh>
    <rPh sb="20" eb="21">
      <t>クダ</t>
    </rPh>
    <rPh sb="25" eb="27">
      <t>シンセイ</t>
    </rPh>
    <phoneticPr fontId="42"/>
  </si>
  <si>
    <t>重要構造物の有無を確認する。</t>
    <rPh sb="0" eb="2">
      <t>ジュウヨウ</t>
    </rPh>
    <rPh sb="2" eb="5">
      <t>コウゾウブツ</t>
    </rPh>
    <rPh sb="6" eb="8">
      <t>ウム</t>
    </rPh>
    <rPh sb="9" eb="11">
      <t>カクニン</t>
    </rPh>
    <phoneticPr fontId="42"/>
  </si>
  <si>
    <t>工法検討案を３案以上選定する。</t>
    <rPh sb="0" eb="2">
      <t>コウホウ</t>
    </rPh>
    <rPh sb="2" eb="4">
      <t>ケントウ</t>
    </rPh>
    <rPh sb="4" eb="5">
      <t>アン</t>
    </rPh>
    <rPh sb="7" eb="8">
      <t>アン</t>
    </rPh>
    <rPh sb="8" eb="10">
      <t>イジョウ</t>
    </rPh>
    <rPh sb="10" eb="12">
      <t>センテイ</t>
    </rPh>
    <phoneticPr fontId="42"/>
  </si>
  <si>
    <t>施工性、経済性、安全等を考慮し、適正な工法を選定。</t>
    <rPh sb="0" eb="3">
      <t>セコウセイ</t>
    </rPh>
    <rPh sb="4" eb="7">
      <t>ケイザイセイ</t>
    </rPh>
    <rPh sb="8" eb="10">
      <t>アンゼン</t>
    </rPh>
    <rPh sb="10" eb="11">
      <t>トウ</t>
    </rPh>
    <rPh sb="12" eb="14">
      <t>コウリョ</t>
    </rPh>
    <rPh sb="16" eb="18">
      <t>テキセイ</t>
    </rPh>
    <rPh sb="19" eb="21">
      <t>コウホウ</t>
    </rPh>
    <rPh sb="22" eb="24">
      <t>センテイ</t>
    </rPh>
    <phoneticPr fontId="42"/>
  </si>
  <si>
    <t>○○指針に適合しているか確認する。</t>
    <rPh sb="2" eb="4">
      <t>シシン</t>
    </rPh>
    <rPh sb="5" eb="7">
      <t>テキゴウ</t>
    </rPh>
    <rPh sb="12" eb="14">
      <t>カクニン</t>
    </rPh>
    <phoneticPr fontId="42"/>
  </si>
  <si>
    <t>工法選定の根拠となる土質等の試験の有無を確認。</t>
    <rPh sb="0" eb="2">
      <t>コウホウ</t>
    </rPh>
    <rPh sb="2" eb="4">
      <t>センテイ</t>
    </rPh>
    <rPh sb="5" eb="7">
      <t>コンキョ</t>
    </rPh>
    <rPh sb="10" eb="12">
      <t>ドシツ</t>
    </rPh>
    <rPh sb="12" eb="13">
      <t>トウ</t>
    </rPh>
    <rPh sb="14" eb="16">
      <t>シケン</t>
    </rPh>
    <rPh sb="17" eb="19">
      <t>ウム</t>
    </rPh>
    <rPh sb="20" eb="22">
      <t>カクニン</t>
    </rPh>
    <phoneticPr fontId="42"/>
  </si>
  <si>
    <t>○○指針は最新版を採用する。</t>
    <rPh sb="2" eb="4">
      <t>シシン</t>
    </rPh>
    <rPh sb="5" eb="8">
      <t>サイシンバン</t>
    </rPh>
    <rPh sb="9" eb="11">
      <t>サイヨウ</t>
    </rPh>
    <phoneticPr fontId="42"/>
  </si>
  <si>
    <t>選定された工法を事前に調査員と協議する。</t>
    <rPh sb="0" eb="2">
      <t>センテイ</t>
    </rPh>
    <rPh sb="5" eb="7">
      <t>コウホウ</t>
    </rPh>
    <rPh sb="8" eb="10">
      <t>ジゼン</t>
    </rPh>
    <rPh sb="11" eb="14">
      <t>チョウサイン</t>
    </rPh>
    <rPh sb="15" eb="17">
      <t>キョウギ</t>
    </rPh>
    <phoneticPr fontId="42"/>
  </si>
  <si>
    <t>設計根拠の説明を調査員に行う。なお、疑義が生じた</t>
    <rPh sb="0" eb="2">
      <t>セッケイ</t>
    </rPh>
    <rPh sb="2" eb="4">
      <t>コンキョ</t>
    </rPh>
    <rPh sb="5" eb="7">
      <t>セツメイ</t>
    </rPh>
    <rPh sb="8" eb="11">
      <t>チョウサイン</t>
    </rPh>
    <rPh sb="12" eb="13">
      <t>オコナ</t>
    </rPh>
    <rPh sb="18" eb="20">
      <t>ギギ</t>
    </rPh>
    <rPh sb="21" eb="22">
      <t>ショウ</t>
    </rPh>
    <phoneticPr fontId="42"/>
  </si>
  <si>
    <t>場合は、④工法の検討へ戻り、再度、調査員と協議し</t>
    <rPh sb="0" eb="2">
      <t>バアイ</t>
    </rPh>
    <rPh sb="5" eb="7">
      <t>コウホウ</t>
    </rPh>
    <rPh sb="8" eb="10">
      <t>ケントウ</t>
    </rPh>
    <rPh sb="11" eb="12">
      <t>モド</t>
    </rPh>
    <rPh sb="14" eb="16">
      <t>サイド</t>
    </rPh>
    <rPh sb="17" eb="20">
      <t>チョウサイン</t>
    </rPh>
    <rPh sb="21" eb="23">
      <t>キョウギ</t>
    </rPh>
    <phoneticPr fontId="42"/>
  </si>
  <si>
    <t>ながら、最善の工法選定を決定する。</t>
    <rPh sb="4" eb="6">
      <t>サイゼン</t>
    </rPh>
    <rPh sb="7" eb="9">
      <t>コウホウ</t>
    </rPh>
    <rPh sb="9" eb="11">
      <t>センテイ</t>
    </rPh>
    <rPh sb="12" eb="14">
      <t>ケッテイ</t>
    </rPh>
    <phoneticPr fontId="42"/>
  </si>
  <si>
    <t>業務の目的を、明確かつ具体的に記載する。</t>
    <rPh sb="0" eb="2">
      <t>ギョウム</t>
    </rPh>
    <rPh sb="3" eb="5">
      <t>モクテキ</t>
    </rPh>
    <rPh sb="7" eb="9">
      <t>メイカク</t>
    </rPh>
    <rPh sb="11" eb="14">
      <t>グタイテキ</t>
    </rPh>
    <rPh sb="15" eb="17">
      <t>キサイ</t>
    </rPh>
    <phoneticPr fontId="42"/>
  </si>
  <si>
    <t>成果品の社内検査を実施し、誤記等を防ぐ。</t>
    <rPh sb="0" eb="2">
      <t>セイカ</t>
    </rPh>
    <rPh sb="2" eb="3">
      <t>ヒン</t>
    </rPh>
    <rPh sb="4" eb="6">
      <t>シャナイ</t>
    </rPh>
    <rPh sb="6" eb="8">
      <t>ケンサ</t>
    </rPh>
    <rPh sb="9" eb="11">
      <t>ジッシ</t>
    </rPh>
    <rPh sb="13" eb="15">
      <t>ゴキ</t>
    </rPh>
    <rPh sb="15" eb="16">
      <t>トウ</t>
    </rPh>
    <rPh sb="17" eb="18">
      <t>フセ</t>
    </rPh>
    <phoneticPr fontId="42"/>
  </si>
  <si>
    <t>構造計算、安全率等は特に安定計算で重要な数値で</t>
    <rPh sb="0" eb="2">
      <t>コウゾウ</t>
    </rPh>
    <rPh sb="2" eb="4">
      <t>ケイサン</t>
    </rPh>
    <rPh sb="5" eb="7">
      <t>アンゼン</t>
    </rPh>
    <rPh sb="7" eb="8">
      <t>リツ</t>
    </rPh>
    <rPh sb="8" eb="9">
      <t>トウ</t>
    </rPh>
    <rPh sb="10" eb="11">
      <t>トク</t>
    </rPh>
    <rPh sb="12" eb="14">
      <t>アンテイ</t>
    </rPh>
    <rPh sb="14" eb="16">
      <t>ケイサン</t>
    </rPh>
    <rPh sb="17" eb="19">
      <t>ジュウヨウ</t>
    </rPh>
    <rPh sb="20" eb="22">
      <t>スウチ</t>
    </rPh>
    <phoneticPr fontId="42"/>
  </si>
  <si>
    <t>あることから、再度、担当者以外でのチェックを実施し</t>
    <rPh sb="7" eb="9">
      <t>サイド</t>
    </rPh>
    <rPh sb="10" eb="13">
      <t>タントウシャ</t>
    </rPh>
    <rPh sb="13" eb="15">
      <t>イガイ</t>
    </rPh>
    <rPh sb="22" eb="24">
      <t>ジッシ</t>
    </rPh>
    <phoneticPr fontId="42"/>
  </si>
  <si>
    <t>後日、修正が生じないよう確認する。</t>
    <rPh sb="0" eb="2">
      <t>ゴジツ</t>
    </rPh>
    <rPh sb="3" eb="5">
      <t>シュウセイ</t>
    </rPh>
    <rPh sb="6" eb="7">
      <t>ショウ</t>
    </rPh>
    <rPh sb="12" eb="14">
      <t>カクニン</t>
    </rPh>
    <phoneticPr fontId="42"/>
  </si>
  <si>
    <t>省略</t>
    <rPh sb="0" eb="2">
      <t>ショウリャク</t>
    </rPh>
    <phoneticPr fontId="42"/>
  </si>
  <si>
    <t>○</t>
    <phoneticPr fontId="42"/>
  </si>
  <si>
    <t>○○基準書</t>
    <rPh sb="2" eb="4">
      <t>キジュン</t>
    </rPh>
    <rPh sb="4" eb="5">
      <t>ショ</t>
    </rPh>
    <phoneticPr fontId="42"/>
  </si>
  <si>
    <t>■</t>
    <phoneticPr fontId="42"/>
  </si>
  <si>
    <r>
      <t>○　月末の工程管理時に、計画に対して進捗に遅延等（±</t>
    </r>
    <r>
      <rPr>
        <sz val="16"/>
        <color rgb="FFFF0000"/>
        <rFont val="ＭＳ Ｐ明朝"/>
        <family val="1"/>
        <charset val="128"/>
      </rPr>
      <t>１０</t>
    </r>
    <r>
      <rPr>
        <sz val="16"/>
        <color theme="1"/>
        <rFont val="ＭＳ Ｐ明朝"/>
        <family val="1"/>
        <charset val="128"/>
      </rPr>
      <t>％）が生じた場合は、</t>
    </r>
    <rPh sb="2" eb="4">
      <t>ゲツマツ</t>
    </rPh>
    <rPh sb="5" eb="7">
      <t>コウテイ</t>
    </rPh>
    <rPh sb="7" eb="9">
      <t>カンリ</t>
    </rPh>
    <rPh sb="9" eb="10">
      <t>ジ</t>
    </rPh>
    <rPh sb="12" eb="14">
      <t>ケイカク</t>
    </rPh>
    <rPh sb="15" eb="16">
      <t>タイ</t>
    </rPh>
    <rPh sb="18" eb="20">
      <t>シンチョク</t>
    </rPh>
    <rPh sb="21" eb="23">
      <t>チエン</t>
    </rPh>
    <rPh sb="23" eb="24">
      <t>トウ</t>
    </rPh>
    <rPh sb="31" eb="32">
      <t>ショウ</t>
    </rPh>
    <rPh sb="34" eb="36">
      <t>バアイ</t>
    </rPh>
    <phoneticPr fontId="42"/>
  </si>
  <si>
    <t>（注）　※発注者側</t>
    <rPh sb="1" eb="2">
      <t>チュウ</t>
    </rPh>
    <rPh sb="5" eb="8">
      <t>ハッチュウシャ</t>
    </rPh>
    <rPh sb="8" eb="9">
      <t>ガワ</t>
    </rPh>
    <phoneticPr fontId="42"/>
  </si>
  <si>
    <t>入札・見積通知</t>
    <rPh sb="0" eb="2">
      <t>ニュウサツ</t>
    </rPh>
    <rPh sb="3" eb="5">
      <t>ミツ</t>
    </rPh>
    <rPh sb="5" eb="7">
      <t>ツウチ</t>
    </rPh>
    <phoneticPr fontId="42"/>
  </si>
  <si>
    <t>■　入札辞退届</t>
    <rPh sb="2" eb="4">
      <t>ニュウサツ</t>
    </rPh>
    <rPh sb="4" eb="6">
      <t>ジタイ</t>
    </rPh>
    <rPh sb="6" eb="7">
      <t>トドケ</t>
    </rPh>
    <phoneticPr fontId="42"/>
  </si>
  <si>
    <t>■　入札辞退届（郵送）</t>
    <rPh sb="2" eb="4">
      <t>ニュウサツ</t>
    </rPh>
    <rPh sb="4" eb="6">
      <t>ジタイ</t>
    </rPh>
    <rPh sb="6" eb="7">
      <t>トドケ</t>
    </rPh>
    <rPh sb="8" eb="10">
      <t>ユウソウ</t>
    </rPh>
    <phoneticPr fontId="42"/>
  </si>
  <si>
    <t>入札・見積入札執行</t>
    <rPh sb="0" eb="2">
      <t>ニュウサツ</t>
    </rPh>
    <rPh sb="3" eb="5">
      <t>ミツ</t>
    </rPh>
    <rPh sb="5" eb="7">
      <t>ニュウサツ</t>
    </rPh>
    <rPh sb="7" eb="9">
      <t>シッコウ</t>
    </rPh>
    <phoneticPr fontId="42"/>
  </si>
  <si>
    <t>○契約書</t>
    <rPh sb="1" eb="3">
      <t>ケイヤク</t>
    </rPh>
    <rPh sb="3" eb="4">
      <t>ショ</t>
    </rPh>
    <phoneticPr fontId="42"/>
  </si>
  <si>
    <t>●　委任状</t>
    <rPh sb="2" eb="5">
      <t>イニンジョウ</t>
    </rPh>
    <phoneticPr fontId="42"/>
  </si>
  <si>
    <t>■　委任状（例）</t>
    <rPh sb="2" eb="5">
      <t>イニンジョウ</t>
    </rPh>
    <rPh sb="6" eb="7">
      <t>レイ</t>
    </rPh>
    <phoneticPr fontId="42"/>
  </si>
  <si>
    <t>○契約保証</t>
    <rPh sb="1" eb="3">
      <t>ケイヤク</t>
    </rPh>
    <rPh sb="3" eb="5">
      <t>ホショウ</t>
    </rPh>
    <phoneticPr fontId="42"/>
  </si>
  <si>
    <t>●　入札書封筒（例）</t>
    <rPh sb="2" eb="4">
      <t>ニュウサツ</t>
    </rPh>
    <rPh sb="4" eb="5">
      <t>ショ</t>
    </rPh>
    <rPh sb="5" eb="7">
      <t>フウトウ</t>
    </rPh>
    <rPh sb="8" eb="9">
      <t>レイ</t>
    </rPh>
    <phoneticPr fontId="42"/>
  </si>
  <si>
    <t>■　郵送封筒（例）</t>
    <rPh sb="2" eb="4">
      <t>ユウソウ</t>
    </rPh>
    <rPh sb="4" eb="6">
      <t>フウトウ</t>
    </rPh>
    <rPh sb="7" eb="8">
      <t>レイ</t>
    </rPh>
    <phoneticPr fontId="42"/>
  </si>
  <si>
    <t>○特記仕様書(※)</t>
    <rPh sb="1" eb="6">
      <t>トッキシヨウショ</t>
    </rPh>
    <phoneticPr fontId="42"/>
  </si>
  <si>
    <t>○設計書（単価抜）(※)</t>
    <rPh sb="1" eb="4">
      <t>セッケイショ</t>
    </rPh>
    <rPh sb="5" eb="7">
      <t>タンカ</t>
    </rPh>
    <rPh sb="7" eb="8">
      <t>ヌ</t>
    </rPh>
    <phoneticPr fontId="42"/>
  </si>
  <si>
    <t>　↓（入札後７日以内）土日祝日を含む。</t>
    <phoneticPr fontId="42"/>
  </si>
  <si>
    <t>○建退共（掛金収納書）</t>
    <rPh sb="1" eb="4">
      <t>ケンタイキョウ</t>
    </rPh>
    <rPh sb="5" eb="7">
      <t>カケキン</t>
    </rPh>
    <rPh sb="7" eb="9">
      <t>シュウノウ</t>
    </rPh>
    <rPh sb="9" eb="10">
      <t>ショ</t>
    </rPh>
    <phoneticPr fontId="42"/>
  </si>
  <si>
    <t>契約締結</t>
    <rPh sb="0" eb="2">
      <t>ケイヤク</t>
    </rPh>
    <rPh sb="2" eb="4">
      <t>テイケツ</t>
    </rPh>
    <phoneticPr fontId="42"/>
  </si>
  <si>
    <t>○前払保証</t>
    <rPh sb="1" eb="2">
      <t>マエ</t>
    </rPh>
    <rPh sb="2" eb="3">
      <t>ハラ</t>
    </rPh>
    <rPh sb="3" eb="5">
      <t>ホショウ</t>
    </rPh>
    <phoneticPr fontId="42"/>
  </si>
  <si>
    <t>●　工程表（鏡）契約後１４日以内</t>
    <rPh sb="2" eb="4">
      <t>コウテイ</t>
    </rPh>
    <rPh sb="4" eb="5">
      <t>ヒョウ</t>
    </rPh>
    <rPh sb="6" eb="7">
      <t>カガミ</t>
    </rPh>
    <rPh sb="8" eb="10">
      <t>ケイヤク</t>
    </rPh>
    <rPh sb="10" eb="11">
      <t>ゴ</t>
    </rPh>
    <rPh sb="13" eb="14">
      <t>ニチ</t>
    </rPh>
    <rPh sb="14" eb="16">
      <t>イナイ</t>
    </rPh>
    <phoneticPr fontId="42"/>
  </si>
  <si>
    <t>■　工程表（バーチャート）</t>
    <rPh sb="2" eb="4">
      <t>コウテイ</t>
    </rPh>
    <rPh sb="4" eb="5">
      <t>ヒョウ</t>
    </rPh>
    <phoneticPr fontId="42"/>
  </si>
  <si>
    <t>工事測量</t>
    <rPh sb="0" eb="2">
      <t>コウジ</t>
    </rPh>
    <rPh sb="2" eb="4">
      <t>ソクリョウ</t>
    </rPh>
    <phoneticPr fontId="42"/>
  </si>
  <si>
    <t>　↑（契約後３０日以内）土日祝日を含む。</t>
    <rPh sb="3" eb="5">
      <t>ケイヤク</t>
    </rPh>
    <phoneticPr fontId="42"/>
  </si>
  <si>
    <t>●　課税業者届出書</t>
    <rPh sb="2" eb="4">
      <t>カゼイ</t>
    </rPh>
    <rPh sb="4" eb="6">
      <t>ギョウシャ</t>
    </rPh>
    <rPh sb="6" eb="9">
      <t>トドケデショ</t>
    </rPh>
    <phoneticPr fontId="42"/>
  </si>
  <si>
    <t>（準備工含む）</t>
    <rPh sb="1" eb="3">
      <t>ジュンビ</t>
    </rPh>
    <rPh sb="3" eb="4">
      <t>コウ</t>
    </rPh>
    <rPh sb="4" eb="5">
      <t>フク</t>
    </rPh>
    <phoneticPr fontId="42"/>
  </si>
  <si>
    <t>(請求書受理後１４日以内)土日祝日含む</t>
    <rPh sb="1" eb="4">
      <t>セイキュウショ</t>
    </rPh>
    <rPh sb="4" eb="6">
      <t>ジュリ</t>
    </rPh>
    <rPh sb="6" eb="7">
      <t>ゴ</t>
    </rPh>
    <rPh sb="9" eb="10">
      <t>ニチ</t>
    </rPh>
    <rPh sb="10" eb="12">
      <t>イナイ</t>
    </rPh>
    <phoneticPr fontId="42"/>
  </si>
  <si>
    <t>報告・協議・指示
（必要時）</t>
    <rPh sb="0" eb="2">
      <t>ホウコク</t>
    </rPh>
    <rPh sb="3" eb="5">
      <t>キョウギ</t>
    </rPh>
    <rPh sb="6" eb="8">
      <t>シジ</t>
    </rPh>
    <rPh sb="10" eb="13">
      <t>ヒツヨウジ</t>
    </rPh>
    <phoneticPr fontId="42"/>
  </si>
  <si>
    <t>事故又は天災</t>
    <rPh sb="0" eb="2">
      <t>ジコ</t>
    </rPh>
    <rPh sb="2" eb="3">
      <t>マタ</t>
    </rPh>
    <rPh sb="4" eb="6">
      <t>テンサイ</t>
    </rPh>
    <phoneticPr fontId="42"/>
  </si>
  <si>
    <t>その他の損害</t>
    <rPh sb="2" eb="3">
      <t>タ</t>
    </rPh>
    <rPh sb="4" eb="6">
      <t>ソンガイ</t>
    </rPh>
    <phoneticPr fontId="42"/>
  </si>
  <si>
    <t>がある場合　</t>
    <rPh sb="3" eb="5">
      <t>バアイ</t>
    </rPh>
    <phoneticPr fontId="42"/>
  </si>
  <si>
    <t>◎損害状況報告</t>
    <rPh sb="1" eb="3">
      <t>ソンガイ</t>
    </rPh>
    <rPh sb="3" eb="5">
      <t>ジョウキョウ</t>
    </rPh>
    <rPh sb="5" eb="7">
      <t>ホウコク</t>
    </rPh>
    <phoneticPr fontId="42"/>
  </si>
  <si>
    <t>○工事変更</t>
    <rPh sb="1" eb="3">
      <t>コウジ</t>
    </rPh>
    <rPh sb="3" eb="5">
      <t>ヘンコウ</t>
    </rPh>
    <phoneticPr fontId="42"/>
  </si>
  <si>
    <t>（事故発生後　</t>
    <rPh sb="1" eb="3">
      <t>ジコ</t>
    </rPh>
    <rPh sb="3" eb="5">
      <t>ハッセイ</t>
    </rPh>
    <rPh sb="5" eb="6">
      <t>ゴ</t>
    </rPh>
    <phoneticPr fontId="42"/>
  </si>
  <si>
    <t>○その他</t>
    <rPh sb="3" eb="4">
      <t>タ</t>
    </rPh>
    <phoneticPr fontId="42"/>
  </si>
  <si>
    <t>　　　遅滞なく）　　　</t>
    <rPh sb="3" eb="5">
      <t>チタイ</t>
    </rPh>
    <phoneticPr fontId="42"/>
  </si>
  <si>
    <t>●代理受領承諾申請書</t>
    <rPh sb="1" eb="3">
      <t>ダイリ</t>
    </rPh>
    <rPh sb="3" eb="5">
      <t>ジュリョウ</t>
    </rPh>
    <rPh sb="5" eb="7">
      <t>ショウダク</t>
    </rPh>
    <rPh sb="7" eb="9">
      <t>シンセイ</t>
    </rPh>
    <rPh sb="9" eb="10">
      <t>ショ</t>
    </rPh>
    <phoneticPr fontId="42"/>
  </si>
  <si>
    <t>●委任状（代理受領）</t>
    <rPh sb="1" eb="4">
      <t>イニンジョウ</t>
    </rPh>
    <rPh sb="5" eb="7">
      <t>ダイリ</t>
    </rPh>
    <rPh sb="7" eb="9">
      <t>ジュリョウ</t>
    </rPh>
    <phoneticPr fontId="42"/>
  </si>
  <si>
    <t>●代理受領不承諾通知書</t>
    <rPh sb="1" eb="3">
      <t>ダイリ</t>
    </rPh>
    <rPh sb="3" eb="5">
      <t>ジュリョウ</t>
    </rPh>
    <rPh sb="5" eb="6">
      <t>フ</t>
    </rPh>
    <rPh sb="6" eb="8">
      <t>ショウダク</t>
    </rPh>
    <rPh sb="8" eb="11">
      <t>ツウチショ</t>
    </rPh>
    <phoneticPr fontId="42"/>
  </si>
  <si>
    <t>　　　契約変更する場合</t>
    <rPh sb="3" eb="5">
      <t>ケイヤク</t>
    </rPh>
    <rPh sb="5" eb="7">
      <t>ヘンコウ</t>
    </rPh>
    <rPh sb="9" eb="11">
      <t>バアイ</t>
    </rPh>
    <phoneticPr fontId="42"/>
  </si>
  <si>
    <t>●代金受領承認取消申出書</t>
    <rPh sb="1" eb="3">
      <t>ダイキン</t>
    </rPh>
    <rPh sb="3" eb="5">
      <t>ジュリョウ</t>
    </rPh>
    <rPh sb="5" eb="7">
      <t>ショウニン</t>
    </rPh>
    <rPh sb="7" eb="9">
      <t>トリケシ</t>
    </rPh>
    <rPh sb="9" eb="12">
      <t>モウシデショ</t>
    </rPh>
    <phoneticPr fontId="42"/>
  </si>
  <si>
    <t>契約変更に係る甲乙協議</t>
    <rPh sb="0" eb="2">
      <t>ケイヤク</t>
    </rPh>
    <rPh sb="2" eb="4">
      <t>ヘンコウ</t>
    </rPh>
    <rPh sb="5" eb="6">
      <t>カカ</t>
    </rPh>
    <rPh sb="7" eb="9">
      <t>コウオツ</t>
    </rPh>
    <rPh sb="9" eb="11">
      <t>キョウギ</t>
    </rPh>
    <phoneticPr fontId="42"/>
  </si>
  <si>
    <t>変更契約締結</t>
    <rPh sb="0" eb="2">
      <t>ヘンコウ</t>
    </rPh>
    <rPh sb="2" eb="4">
      <t>ケイヤク</t>
    </rPh>
    <rPh sb="4" eb="6">
      <t>テイケツ</t>
    </rPh>
    <phoneticPr fontId="42"/>
  </si>
  <si>
    <t>完　成</t>
    <rPh sb="0" eb="1">
      <t>カン</t>
    </rPh>
    <rPh sb="2" eb="3">
      <t>シゲル</t>
    </rPh>
    <phoneticPr fontId="42"/>
  </si>
  <si>
    <t>○完成図書ほか書類</t>
    <rPh sb="1" eb="3">
      <t>カンセイ</t>
    </rPh>
    <rPh sb="3" eb="5">
      <t>トショ</t>
    </rPh>
    <rPh sb="7" eb="9">
      <t>ショルイ</t>
    </rPh>
    <phoneticPr fontId="42"/>
  </si>
  <si>
    <t>(完成届受理後１４日以内)土日祝日含む</t>
    <rPh sb="1" eb="3">
      <t>カンセイ</t>
    </rPh>
    <rPh sb="3" eb="4">
      <t>トドケ</t>
    </rPh>
    <rPh sb="4" eb="6">
      <t>ジュリ</t>
    </rPh>
    <rPh sb="6" eb="7">
      <t>ゴ</t>
    </rPh>
    <rPh sb="9" eb="10">
      <t>ニチ</t>
    </rPh>
    <rPh sb="10" eb="12">
      <t>イナイ</t>
    </rPh>
    <rPh sb="13" eb="15">
      <t>ドニチ</t>
    </rPh>
    <rPh sb="15" eb="17">
      <t>シュクジツ</t>
    </rPh>
    <rPh sb="17" eb="18">
      <t>フク</t>
    </rPh>
    <phoneticPr fontId="42"/>
  </si>
  <si>
    <t>完成検査</t>
    <rPh sb="0" eb="1">
      <t>カン</t>
    </rPh>
    <rPh sb="1" eb="2">
      <t>シゲル</t>
    </rPh>
    <rPh sb="2" eb="4">
      <t>ケンサ</t>
    </rPh>
    <phoneticPr fontId="42"/>
  </si>
  <si>
    <t>○検査結果通知</t>
    <rPh sb="1" eb="3">
      <t>ケンサ</t>
    </rPh>
    <rPh sb="3" eb="5">
      <t>ケッカ</t>
    </rPh>
    <rPh sb="5" eb="7">
      <t>ツウチ</t>
    </rPh>
    <phoneticPr fontId="42"/>
  </si>
  <si>
    <t>●変更工程表(鏡)</t>
    <rPh sb="1" eb="3">
      <t>ヘンコウ</t>
    </rPh>
    <rPh sb="3" eb="6">
      <t>コウテイヒョウ</t>
    </rPh>
    <rPh sb="7" eb="8">
      <t>カガミ</t>
    </rPh>
    <phoneticPr fontId="42"/>
  </si>
  <si>
    <t>●変更工程表(バーチャート)</t>
    <rPh sb="1" eb="3">
      <t>ヘンコウ</t>
    </rPh>
    <rPh sb="3" eb="6">
      <t>コウテイヒョウ</t>
    </rPh>
    <phoneticPr fontId="42"/>
  </si>
  <si>
    <t>引渡</t>
    <rPh sb="0" eb="2">
      <t>ヒキワタシ</t>
    </rPh>
    <phoneticPr fontId="42"/>
  </si>
  <si>
    <t>(請求書受理後４０日以内)土日祝日含む</t>
    <rPh sb="1" eb="4">
      <t>セイキュウショ</t>
    </rPh>
    <rPh sb="4" eb="6">
      <t>ジュリ</t>
    </rPh>
    <rPh sb="6" eb="7">
      <t>ゴ</t>
    </rPh>
    <rPh sb="9" eb="10">
      <t>ニチ</t>
    </rPh>
    <rPh sb="10" eb="12">
      <t>イナイ</t>
    </rPh>
    <rPh sb="13" eb="15">
      <t>ドニチ</t>
    </rPh>
    <rPh sb="15" eb="17">
      <t>シュクジツ</t>
    </rPh>
    <rPh sb="17" eb="18">
      <t>フク</t>
    </rPh>
    <phoneticPr fontId="42"/>
  </si>
  <si>
    <t>完了</t>
    <rPh sb="0" eb="2">
      <t>カンリョウ</t>
    </rPh>
    <phoneticPr fontId="42"/>
  </si>
  <si>
    <t>１　委託請負契約　～　業務完了まで</t>
    <rPh sb="2" eb="4">
      <t>イタク</t>
    </rPh>
    <rPh sb="4" eb="6">
      <t>ウケオイ</t>
    </rPh>
    <rPh sb="6" eb="8">
      <t>ケイヤク</t>
    </rPh>
    <rPh sb="11" eb="13">
      <t>ギョウム</t>
    </rPh>
    <rPh sb="13" eb="15">
      <t>カンリョウ</t>
    </rPh>
    <phoneticPr fontId="42"/>
  </si>
  <si>
    <t>　　　高原町競争入札参加者心得</t>
    <phoneticPr fontId="42"/>
  </si>
  <si>
    <t>平成２０年　１月１８日</t>
    <rPh sb="0" eb="2">
      <t>ヘイセイ</t>
    </rPh>
    <rPh sb="4" eb="5">
      <t>ネン</t>
    </rPh>
    <rPh sb="7" eb="8">
      <t>ツキ</t>
    </rPh>
    <rPh sb="10" eb="11">
      <t>ニチ</t>
    </rPh>
    <phoneticPr fontId="42"/>
  </si>
  <si>
    <t>告示第４４号</t>
    <phoneticPr fontId="42"/>
  </si>
  <si>
    <t>改正　平成２６年４月１日告示第２７号</t>
    <phoneticPr fontId="42"/>
  </si>
  <si>
    <t>改正　平成２７年４月１日告示第１３号</t>
    <phoneticPr fontId="42"/>
  </si>
  <si>
    <t>第１　目的</t>
  </si>
  <si>
    <t>　　　この心得は、高原町が発注する工事又は製造の請負、物品の購入その他の契約に係る競争入札について、</t>
    <phoneticPr fontId="42"/>
  </si>
  <si>
    <t>　　　参加しようとする者（以下「入札参加者」という。）が守らなければならない事項を定めるものとする。</t>
    <phoneticPr fontId="42"/>
  </si>
  <si>
    <t>第２　法令等の遵守</t>
  </si>
  <si>
    <t>　　　入札参加者は、地方自治法、同施行令及び高原町財務規則並びにこの心得を遵守しなければならない。</t>
  </si>
  <si>
    <t>第３　公正な入札の確保</t>
  </si>
  <si>
    <t>　１　入札参加者は、私的独占の禁止及び公正取引の確保に関する法律（以下「独占禁止法」という。）等に抵</t>
    <rPh sb="49" eb="50">
      <t>テイ</t>
    </rPh>
    <phoneticPr fontId="42"/>
  </si>
  <si>
    <t>　　　触する行為を行ってはならない。</t>
    <phoneticPr fontId="42"/>
  </si>
  <si>
    <t>　２　入札参加者は、入札に当たっては、競争を制限する目的で他の入札参加者と入札価格又は入札意思につい</t>
    <phoneticPr fontId="42"/>
  </si>
  <si>
    <t>　　　ていかなる相談も行わず、独自に入札価格を定めなければならない。</t>
    <phoneticPr fontId="42"/>
  </si>
  <si>
    <t>　３　入札参加者は、落札者の決定前に、他の入札参加者に対して入札価格を意図的に開示してはならない。</t>
  </si>
  <si>
    <t>　４　入札参加者は、入札の公平性、透明性を損なわない事項で、業務実施上、特に必要があると高原町が認め</t>
    <rPh sb="48" eb="49">
      <t>ミト</t>
    </rPh>
    <phoneticPr fontId="42"/>
  </si>
  <si>
    <t>　　　る場合を除き、高原町の職員に対して面談等を行ってはならず、これに抵触する場合には、第１０第２項</t>
    <rPh sb="47" eb="48">
      <t>ダイ</t>
    </rPh>
    <rPh sb="49" eb="50">
      <t>コウ</t>
    </rPh>
    <phoneticPr fontId="42"/>
  </si>
  <si>
    <t>　　　に定める措置を講じるとともに、独占禁止法に抵触する行為として、公正取引委員会に通知することがあ</t>
    <phoneticPr fontId="42"/>
  </si>
  <si>
    <t>　　　る。</t>
    <phoneticPr fontId="42"/>
  </si>
  <si>
    <t>　５　入札参加者は、談合情報等があった場合には、高原町が行う調査又は事情聴取等に協力しなければならな</t>
    <phoneticPr fontId="42"/>
  </si>
  <si>
    <t>　　　い。</t>
    <phoneticPr fontId="42"/>
  </si>
  <si>
    <t>第４　入札保証金等</t>
  </si>
  <si>
    <t>　１　入札参加者は、開札の開始までに入札金額の１００分の５以上の入札保証金を納付しなければならない。</t>
    <phoneticPr fontId="42"/>
  </si>
  <si>
    <t>　　　ただし、入札保証金の全部又は一部の納付を免除された場合は、この限りでない。</t>
    <phoneticPr fontId="42"/>
  </si>
  <si>
    <t>　２　入札参加者は、前項ただし書の場合において、入札保証金の納付を免除された理由が、高原町を被保険者</t>
    <phoneticPr fontId="42"/>
  </si>
  <si>
    <t>　　　とする入札保証保険契約を結んだことによるものであるときは、当該入札保証保険契約に係る保険証券を</t>
    <phoneticPr fontId="42"/>
  </si>
  <si>
    <t>　　　提出しなければならない。</t>
    <phoneticPr fontId="42"/>
  </si>
  <si>
    <t>　３　入札保証金は、落札者に対しては契約保証金納付後（契約保証金の納付を免除された者にあっては、契約</t>
    <phoneticPr fontId="42"/>
  </si>
  <si>
    <t>　　　の確定した時に）、落札者以外の者に対しては入札執行後にこれを還付する。</t>
    <phoneticPr fontId="42"/>
  </si>
  <si>
    <t>　４　落札者が、契約を締結しないときは、入札保証金は高原町に帰属する。</t>
  </si>
  <si>
    <t>第５　入札の基本的事項</t>
  </si>
  <si>
    <t>　　　入札参加者は、設計図書等（仕様書、設計書、図面及びその他交付書類をいう。以下同じ。）、契約書案</t>
    <phoneticPr fontId="42"/>
  </si>
  <si>
    <t>　　　その他契約締結に必要な条件を熟知の上、入札しなければならない。この場合において、設計図書等につ</t>
    <phoneticPr fontId="42"/>
  </si>
  <si>
    <t>　　　いて疑義があるときは、関係職員の説明を求めることができる。</t>
    <phoneticPr fontId="42"/>
  </si>
  <si>
    <t>第６　入札の辞退</t>
  </si>
  <si>
    <t>　１　入札参加者は、入札執行の完了に至るまでは、いつでも入札を辞退することができる。</t>
  </si>
  <si>
    <t>　２　入札参加者が、入札を辞退するときは、次に掲げる方法により申し出るものとする。</t>
  </si>
  <si>
    <t>　　(1) 入札執行前にあっては、入札辞退届を契約担当者（町長又はその委任を受けて契約を締結する者をいう。</t>
    <phoneticPr fontId="42"/>
  </si>
  <si>
    <t>　　　以下同じ。）に直接持参し、又は郵送（入札日の前日までに到着するものに限る。）して行うこと。</t>
    <phoneticPr fontId="42"/>
  </si>
  <si>
    <t>　　(2) 入札執行中にあっては、入札辞退届又はその旨を明記した入札書を入札箱に投入して行うこと。</t>
  </si>
  <si>
    <t>　３　入札開始時刻以後において、入札に参加しない者があるときは、当該入札参加者は入札を辞退したものと</t>
    <phoneticPr fontId="42"/>
  </si>
  <si>
    <t>　　　みなす。</t>
    <phoneticPr fontId="42"/>
  </si>
  <si>
    <t>　４　入札を辞退した者は、これを理由として以後の指名等について不利益な取扱いを受けるものではない。</t>
  </si>
  <si>
    <t>第７　入札場の自由入退場の禁止</t>
  </si>
  <si>
    <t>　１　入札場には、入札参加者又はその代理人並びに入札執行事務に関係のある職員（以下「入札関係職員」と</t>
    <phoneticPr fontId="42"/>
  </si>
  <si>
    <t>　　　いう。）、第１１第２項の立会い職員及び第１５第２項のくじ引きを行う職員以外の者は入場することが</t>
    <phoneticPr fontId="42"/>
  </si>
  <si>
    <t>　　　できない。</t>
    <phoneticPr fontId="42"/>
  </si>
  <si>
    <t>　２　入札参加者又はその代理人は、入札開始時刻以後においては、入札場に入場することができない。</t>
  </si>
  <si>
    <t>　３　入札参加者又はその代理人は、入札執行者（契約担当者又はその委任を受けて入札事務を執行する者をい</t>
    <phoneticPr fontId="42"/>
  </si>
  <si>
    <t>　　　う。以下同じ。）が特にやむを得ない事情があると認めた場合のほか、入札場を退場することができない。</t>
    <phoneticPr fontId="42"/>
  </si>
  <si>
    <t>　４　入札場において、公正な執行を妨げようとした者のした入札は無効退去とする。</t>
  </si>
  <si>
    <t>第８　入札書の提出等</t>
  </si>
  <si>
    <t>　１　入札参加者は、入札書を１件ごとに作成して封書にし、当該封筒に「入札書在中」と明記し、入札件名、</t>
    <phoneticPr fontId="42"/>
  </si>
  <si>
    <t>　　　入札者の住所、商号又は名称及び氏名（法人にあっては、代表者の氏名）を記載し、押印及び封印の上、</t>
    <phoneticPr fontId="42"/>
  </si>
  <si>
    <t>　　　入札公告、告示又は指名通知に示した日時及び場所において入札箱に投入しなければならない。</t>
    <phoneticPr fontId="42"/>
  </si>
  <si>
    <t>　２　郵送による入札は、入札条件に明示した場合に限り、これを行うことができる。この場合においては、入</t>
    <phoneticPr fontId="42"/>
  </si>
  <si>
    <t>　　　札書は書留郵便をもって提出しなければならない。</t>
    <phoneticPr fontId="42"/>
  </si>
  <si>
    <t>　３　前項の郵送による入札書は、二重封筒とし、表封筒に「入札書在中」の旨を朱書し、中封筒に入札件名、</t>
    <phoneticPr fontId="42"/>
  </si>
  <si>
    <t>　　　入札者の住所、商号又は名称及び氏名（法人にあっては、代表者の氏名）を記載し、押印及び封印の上、</t>
    <phoneticPr fontId="42"/>
  </si>
  <si>
    <t>　　　契約担当者に提出しければならない。この場合における入札書は、入札公告、公示又は指名通知に示した</t>
    <phoneticPr fontId="42"/>
  </si>
  <si>
    <t>　　　日時までに到達しないものは無効とする。</t>
    <phoneticPr fontId="42"/>
  </si>
  <si>
    <t>　４　入札参加者は、代理人をして入札させるときは、委任状を持参させなければならない。</t>
  </si>
  <si>
    <t>　５　入札参加者は、地方自治法施行令第１６７条の４第２項の規定に該当する者を代理人とすることはできな</t>
    <phoneticPr fontId="42"/>
  </si>
  <si>
    <t>　６　入札参加者又は代理人は、当該入札に対する他の入札参加者の代理をすることはできない。</t>
  </si>
  <si>
    <t>　７　代理人が入札する場合は、入札書に入札参加者本人の住所及び氏名（法人の場合は、その名称又は商号及</t>
    <phoneticPr fontId="42"/>
  </si>
  <si>
    <t>　　　び代表者の氏名）、代理人であることの表示並びに当該代理人の氏名を記載して、押印及び封印をしてお</t>
    <phoneticPr fontId="42"/>
  </si>
  <si>
    <t>　　　かなければならない。</t>
    <phoneticPr fontId="42"/>
  </si>
  <si>
    <t>　８　提出された入札書は、開札前も含め返却しないこととする。入札参加者が談合し、若しくは不穏の行動を</t>
    <phoneticPr fontId="42"/>
  </si>
  <si>
    <t>　　　なす等の情報があった場合、又はそれを疑うに足りる事実を得た場合には、入札書を必要に応じ公正取引</t>
    <phoneticPr fontId="42"/>
  </si>
  <si>
    <t>　　　委員会に提出する場合がある。</t>
    <phoneticPr fontId="42"/>
  </si>
  <si>
    <t>　９　入札者のうち建設業者は、公共工事の入札に係る申込みの際に、入札金額の内訳を記載した書類（以下、</t>
    <phoneticPr fontId="42"/>
  </si>
  <si>
    <t>　　　「内訳書」という。）を入札書と共に封書にし、入札箱に投入しなければならない。</t>
    <phoneticPr fontId="42"/>
  </si>
  <si>
    <t>第９　入札書の書換え等の禁止</t>
  </si>
  <si>
    <t>　　　入札参加者は、いったん入札書を入札箱に投函し、又は第８第２項及び第３項の規定により入札書を郵便</t>
    <phoneticPr fontId="42"/>
  </si>
  <si>
    <t>　　　で提出した後は、開札の前後を問わず、入札書の書換え、引換え、変更、取消し又は撤回をすることがで</t>
    <phoneticPr fontId="42"/>
  </si>
  <si>
    <t>　　　きない。入札金額の記載等の錯誤又は積算等を理由として入札価格の無効の訴えを提起できないものとす</t>
    <phoneticPr fontId="42"/>
  </si>
  <si>
    <t>　　　る。</t>
    <phoneticPr fontId="42"/>
  </si>
  <si>
    <t>第１０　入札の中止等</t>
  </si>
  <si>
    <t>　１　談合情報等があること、若しくは入札参加者が談合し、又は不穏の行動をなす等独占禁止法等に抵触した</t>
    <phoneticPr fontId="42"/>
  </si>
  <si>
    <t>　　　とき等、必要と認めるときは、入札の執行を延期し、当該入札に関する調査を行うことがある。調査の結</t>
    <phoneticPr fontId="42"/>
  </si>
  <si>
    <t>　　　果、入札を公正に執行することができないと認められるときは、入札の執行を取りやめることがある。</t>
    <phoneticPr fontId="42"/>
  </si>
  <si>
    <t>　２　入札執行に際して、天災、地変その他やむを得ない事由が生じたときは、入札の執行を延期し、又は取り</t>
    <phoneticPr fontId="42"/>
  </si>
  <si>
    <t>　　　やめることがある。</t>
    <phoneticPr fontId="42"/>
  </si>
  <si>
    <t>第１１　開札</t>
  </si>
  <si>
    <t>　１　開札は、入札の終了後、直ちに当該入札場所において入札者を立ち会わせて行う。</t>
  </si>
  <si>
    <t>　２　入札者が開札に立ち会わないときは、当該入札事務に関係のない職員を立ち会わせる。</t>
  </si>
  <si>
    <t>第１２　入札の効力</t>
  </si>
  <si>
    <t>　　　次の各号のいずれかに該当する入札は、無効とする。</t>
  </si>
  <si>
    <t>　　(1) 入札参加資格のない者のした入札</t>
  </si>
  <si>
    <t>　　(2) 所定の入札保証金又は入札保証金に代わる担保を納付又は提供しない者のした入札</t>
  </si>
  <si>
    <t>　　(3) 委任状を持参しない代理人のした入札</t>
  </si>
  <si>
    <t>　　(4) 所定の日時及び場所に提出しない入札</t>
  </si>
  <si>
    <t>　　(5) 入札書の表記金額を訂正した入札</t>
  </si>
  <si>
    <t>　　(6) 入札書の表記金額、氏名、印影又は重要な文字が誤脱した又は不明な入札</t>
  </si>
  <si>
    <t>　　(7) 同一事項の入札について、２以上を入札した者の入札</t>
  </si>
  <si>
    <t>　　(8) 同一事項の入札について自己のほか、他人の代理人を兼ねて入札した者の入札</t>
  </si>
  <si>
    <t>　　(9) 同一事項の入札について２人以上の代理人をした者の入札</t>
  </si>
  <si>
    <t>　 (10) 入札関係職員の指示に従わない等入札場の秩序を乱した者の入札</t>
  </si>
  <si>
    <t>　 (11) 談合、その他不正の行為により入札を行ったと認められる者のした入札</t>
  </si>
  <si>
    <t>　（12）公共工事の入札において、内訳書を提出しない者がした入札</t>
  </si>
  <si>
    <t>　（13) 内訳書中の工事価格と入札金額が同一でない入札</t>
  </si>
  <si>
    <t>　（14）公共工事の入札において、内訳書の表記金額、氏名、印影又は、重要な文字</t>
  </si>
  <si>
    <t>　　　が誤脱した又は不明な入札</t>
  </si>
  <si>
    <t>第１３　失格</t>
  </si>
  <si>
    <t>　　　最低制限価格を設定している場合は、最低制限価格を下回ることとなる価格で入札をした者は失格とする。</t>
  </si>
  <si>
    <t>第１４　落札者の決定</t>
  </si>
  <si>
    <t>　１　予定価格の制限の範囲内で最低の価格をもって入札した者を落札者とする。ただし、当該契約の内容に適</t>
    <phoneticPr fontId="42"/>
  </si>
  <si>
    <t>　　　合した履行を確保するため、特に必要があると認めてあらかじめ最低制限価格を設けたときは、予定価格</t>
    <phoneticPr fontId="42"/>
  </si>
  <si>
    <t>　　　の制限の範囲内の価格で最低制限価格以上の価格をもって入札した者のうち、最低の価格をもって入札し</t>
    <phoneticPr fontId="42"/>
  </si>
  <si>
    <t>　　　た者を落札者とする。</t>
    <phoneticPr fontId="42"/>
  </si>
  <si>
    <t>第１５　同価格の入札者が２人以上ある場合の落札者の決定</t>
  </si>
  <si>
    <t>　１　落札となるべき同価格の入札をした者が２人以上あるときは、直ちに当該入札をした者にくじを引かせて</t>
    <phoneticPr fontId="42"/>
  </si>
  <si>
    <t>　　　落札者を決定する。</t>
    <phoneticPr fontId="42"/>
  </si>
  <si>
    <t>　２　前項の場合において、当該入札をした者のうち、くじを引かない者があるときは、これに代わって入札事</t>
    <phoneticPr fontId="42"/>
  </si>
  <si>
    <t>　　　務に関係のない職員にくじを引かせる。</t>
    <phoneticPr fontId="42"/>
  </si>
  <si>
    <t>第１６　入札結果の通知</t>
  </si>
  <si>
    <t>　１　開札をした場合において、落札者があるときは、その者の氏名又は名称及び金額を、落札者がないときは</t>
    <phoneticPr fontId="42"/>
  </si>
  <si>
    <t>　　　その旨を開札に立ち会った入札者に直ちに口頭で知らせる。この場合において、開札に立ち会わなかった</t>
    <phoneticPr fontId="42"/>
  </si>
  <si>
    <t>　　　入札者があるときは、電話等適宜の方法により落札の決定等を知らせる。</t>
    <phoneticPr fontId="42"/>
  </si>
  <si>
    <t>　２　前項後段の規定は、第８第２項及び第３項の規定により郵送による入札を行った場合において準用する。</t>
  </si>
  <si>
    <t>第１７　保留</t>
  </si>
  <si>
    <t>　　　次の各号のいずれかに該当する場合で、直ちに落札決定をすることが不適切又は困難と判断したときは、</t>
    <phoneticPr fontId="42"/>
  </si>
  <si>
    <t>　　　落札決定を保留する。</t>
    <phoneticPr fontId="42"/>
  </si>
  <si>
    <t>　　(1) 談合情報等があること、若しくは入札参加者が談合し、又は不穏の行動をなす等公正な入札を執行する</t>
    <phoneticPr fontId="42"/>
  </si>
  <si>
    <t>　　　ことができないおそれがあり、独占禁止法等に抵触した行為の有無等について調査等を要すると判断され</t>
    <phoneticPr fontId="42"/>
  </si>
  <si>
    <t>　　　るとき。</t>
    <phoneticPr fontId="42"/>
  </si>
  <si>
    <t>　　(2) その他入札執行中に通常予想することができない事象等が発生し、規則等の規定によっても即時に対処</t>
    <phoneticPr fontId="42"/>
  </si>
  <si>
    <t>　　　できない等の状況があるとき。</t>
    <phoneticPr fontId="42"/>
  </si>
  <si>
    <t>第１８　再度入札</t>
  </si>
  <si>
    <t>　　　定により失格とされた者は、再度入札に参加することができない。</t>
    <phoneticPr fontId="42"/>
  </si>
  <si>
    <t>第１９　再度入札の入札保証金</t>
  </si>
  <si>
    <t>　　　第１８の規定により再度入札をする場合においては、初回の入札に対する入札保証金の納付（入札保証金</t>
    <phoneticPr fontId="42"/>
  </si>
  <si>
    <t>　　　の納付に代えて提供された担保を含む。）をもって再度入札における入札保証金の納付があったものとみ</t>
    <phoneticPr fontId="42"/>
  </si>
  <si>
    <t>　　　なす。</t>
    <phoneticPr fontId="42"/>
  </si>
  <si>
    <t>第２０　随意契約</t>
  </si>
  <si>
    <t>　１　再度入札の結果、なお入札者の価格が予定価格に達しない場合は、予定価格に最も近い者が１回に限り、</t>
    <phoneticPr fontId="42"/>
  </si>
  <si>
    <t>　　　見積書を入札執行者に提出しなければならない。ただし、入札執行者が予定価格に最も近い者の価格と</t>
    <phoneticPr fontId="42"/>
  </si>
  <si>
    <t>　　　予定価格との差額が大きく、見積書の提出を求めることが著しく不適当と認めるときは、この限りでない。</t>
    <phoneticPr fontId="42"/>
  </si>
  <si>
    <t>　２　見積書の提出の辞退については、第６第２項第２号及び第４項の規定を準用する。この場合において第６</t>
    <phoneticPr fontId="42"/>
  </si>
  <si>
    <t>　　　第２項第２号中「入札執行中」とあるのは「見積執行中」と、「入札辞退届」とあるのは「見積辞退届」</t>
    <phoneticPr fontId="42"/>
  </si>
  <si>
    <t>　　　と、「入札書を入札箱に投入し」とあるのは「見積書を入札執行者に提出し」と、第４項中「入札」とあ</t>
    <phoneticPr fontId="42"/>
  </si>
  <si>
    <t>　　　るのは「見積書の提出」と、それぞれ読み替えるものとする。</t>
    <phoneticPr fontId="42"/>
  </si>
  <si>
    <t>第２１　落札の取消し等</t>
  </si>
  <si>
    <t>　１　次の各号の一に該当するときは、落札を取り消すことができる。</t>
  </si>
  <si>
    <t>　　(1) 落札者が第２４第１項及び第２項但し書に定める期間内に契約を締結しないとき。</t>
  </si>
  <si>
    <t>　　(2) 入札参加者又は落札者が不正の入札をしたと認めたとき。</t>
  </si>
  <si>
    <t>　　(3) 落札者が入札資格に欠け、又は欠けたことを発見したとき。</t>
  </si>
  <si>
    <t>　　(4) 落札者が自己の責めに帰すべき理由によって既に締結した他の契約を解除されたとき。</t>
  </si>
  <si>
    <t>　２　前項に定める場合のほか、落札決定後特別の理由によって契約の締結ができないときは、落札を取り消す</t>
    <phoneticPr fontId="42"/>
  </si>
  <si>
    <t>　　　ことができる。</t>
    <phoneticPr fontId="42"/>
  </si>
  <si>
    <t>　３　第１項の規定により落札を取り消された者で入札保証金を免除されたものは、免除された入札保証金に相</t>
    <phoneticPr fontId="42"/>
  </si>
  <si>
    <t>　　　当する額の違約金を納付しなければならない。</t>
    <phoneticPr fontId="42"/>
  </si>
  <si>
    <t>第２２　契約保証金等</t>
  </si>
  <si>
    <t>　１　落札者は、契約書案の提出と同時に、契約金額の１００分の１０以上の契約保証金を納付し、又は提供し</t>
    <phoneticPr fontId="42"/>
  </si>
  <si>
    <t>　　　なければならない。ただし、契約保証金の全部又は一部を免除された場合は、この限りでない。</t>
    <phoneticPr fontId="42"/>
  </si>
  <si>
    <t>　２　契約保証金は、契約上の義務を履行しないときは、高原町に帰属する。</t>
  </si>
  <si>
    <t>　３　契約保証金は、契約目的物の引渡し等、契約が履行されたときは、これを還付する。</t>
  </si>
  <si>
    <t>第２３　入札保証金等の振替え</t>
  </si>
  <si>
    <t>　　　落札者は、第４第３項の規定による還付を受けるべき入札保証金を、契約保証金の一部に充当するよう申</t>
    <phoneticPr fontId="42"/>
  </si>
  <si>
    <t>　　　し出ることができる。</t>
    <phoneticPr fontId="42"/>
  </si>
  <si>
    <t>第２４　契約書等の提出</t>
  </si>
  <si>
    <t>　１　契約書を作成する場合においては、落札者は、契約書案に記名押印し、落札決定の日から起算して７日以</t>
    <phoneticPr fontId="42"/>
  </si>
  <si>
    <t>　　　内にこれを契約担当者に提出し、契約を締結しなければならない。</t>
    <phoneticPr fontId="42"/>
  </si>
  <si>
    <t>　２　落札者が前項に規定する期間内に契約書案を提出しないときは、落札は、その効力を失う。ただし、契約</t>
    <phoneticPr fontId="42"/>
  </si>
  <si>
    <t>　　　書を提出することのできない相当の事由がある場合において、あらかじめ契約担当者の承認を得たときは、</t>
    <phoneticPr fontId="42"/>
  </si>
  <si>
    <t>　　　期間の延長を認めることができる。</t>
    <phoneticPr fontId="42"/>
  </si>
  <si>
    <t>　３　契約書の作成を要しない場合においては、落札者は、落札決定後速やかに請書その他これに準じる書面を</t>
    <phoneticPr fontId="42"/>
  </si>
  <si>
    <t>　　　契約担当者に提出しなければならない。</t>
    <phoneticPr fontId="42"/>
  </si>
  <si>
    <t>　４　落札者は、契約書等の提出に併せて、課税事業者届出書又は免税事業者届出書を提出しなければならない。</t>
    <phoneticPr fontId="42"/>
  </si>
  <si>
    <t>　　　ただし、提出を要しない旨の指示があった場合は、この限りでない。</t>
    <phoneticPr fontId="42"/>
  </si>
  <si>
    <t>　５　落札者が契約を締結しない場合で、入札保証金を免除しているときは、落札金額の１００分の５相当額の</t>
    <phoneticPr fontId="42"/>
  </si>
  <si>
    <t>　　　違約金を徴収する。</t>
    <phoneticPr fontId="42"/>
  </si>
  <si>
    <t>第２５　議会の議決を要する契約</t>
  </si>
  <si>
    <t>　１　議会の議決に付すべき契約及び財産の取得又は処分に関する条例の規定により、予定価格５，０００万円</t>
    <phoneticPr fontId="42"/>
  </si>
  <si>
    <t>　　　以上の工事又は製造の請負に関する契約及び予定価格７００万円以上の動産の買入れに関する契約につい</t>
    <phoneticPr fontId="42"/>
  </si>
  <si>
    <t>　　　ては、高原町議会の議決を得るまでは仮契約とし、当該議決を得たときに本契約として成立する。</t>
    <phoneticPr fontId="42"/>
  </si>
  <si>
    <t>　２　前項を適用する契約において、第２２第１項の規定については、同項中「契約書案の提出と同時に」とあ</t>
    <phoneticPr fontId="42"/>
  </si>
  <si>
    <t>　　　るのは「本契約成立までに」と読み替えて適用するものとする。</t>
    <phoneticPr fontId="42"/>
  </si>
  <si>
    <t>　３　第１項の仮契約の当事者が、入札日の翌日から高原町議会の議決を得る日までに高原町の工事等契約に係</t>
    <phoneticPr fontId="42"/>
  </si>
  <si>
    <t>　　　る指名停止等に該当する行為を行ったときは、当該仮契約を解除することがある。</t>
    <phoneticPr fontId="42"/>
  </si>
  <si>
    <t>　４　前項の規定により仮契約を解除した場合においては、高原町は一切の責を負わないものとする。</t>
  </si>
  <si>
    <t>第２６　異議の申立て</t>
  </si>
  <si>
    <t>　　　入札をした者は、入札後、この心得、設計図書等、入札公告、告示又は指名通知、入札書等についての不</t>
    <phoneticPr fontId="42"/>
  </si>
  <si>
    <t>　　　明を理由として異議を申し立てることはできない。</t>
    <phoneticPr fontId="42"/>
  </si>
  <si>
    <t>リスト</t>
    <phoneticPr fontId="1"/>
  </si>
  <si>
    <t>　　　高原町随意契約の見積合わせ参加者心得</t>
    <phoneticPr fontId="42"/>
  </si>
  <si>
    <t>告示第４５号</t>
    <phoneticPr fontId="42"/>
  </si>
  <si>
    <t>改正　平成２６年４月１日告示第２８号</t>
    <phoneticPr fontId="42"/>
  </si>
  <si>
    <t>改正　平成２７年４月１日告示第１３号</t>
    <phoneticPr fontId="42"/>
  </si>
  <si>
    <t>　　　この心得は、高原町が発注する工事又は製造の請負、物品の購入その他の契約に係る競争見積による随意</t>
    <phoneticPr fontId="42"/>
  </si>
  <si>
    <t>　　　契約の見積合わせについて、参加しようとする者（以下「見積参加者」という。）が守らなければならな</t>
    <phoneticPr fontId="42"/>
  </si>
  <si>
    <t>　　　い事項を定めるものとする。</t>
    <phoneticPr fontId="42"/>
  </si>
  <si>
    <t>　　　見積参加者は、地方自治法、同施行令及び高原町財務規則並びにこの心得を遵守しなければならない。</t>
  </si>
  <si>
    <t>第３　公正な見積りの確保</t>
  </si>
  <si>
    <t>　１　見積参加者は、私的独占の禁止及び公正取引の確保に関する法律（以下「独占禁止法」という。）等に抵</t>
    <phoneticPr fontId="42"/>
  </si>
  <si>
    <t>　　　触する行為を行ってはならない。</t>
    <phoneticPr fontId="42"/>
  </si>
  <si>
    <t>　２　見積参加者は、見積りに当たっては、競争を制限する目的で他の見積参加者と見積価格又は見積意思につ</t>
    <phoneticPr fontId="42"/>
  </si>
  <si>
    <t>　　　いていかなる相談も行わず、独自に見積価格を定めなければならない。</t>
    <phoneticPr fontId="42"/>
  </si>
  <si>
    <t>　３　見積参加者は、契約の相手方の決定前に、他の見積参加者に対して見積価格を意図的に開示してはならな</t>
    <phoneticPr fontId="42"/>
  </si>
  <si>
    <t>　　　い。</t>
    <phoneticPr fontId="42"/>
  </si>
  <si>
    <t>　４　見積参加者は、見積りの公平性、透明性を損なわない事項で、業務実施上、特に必要があると高原町が認</t>
    <phoneticPr fontId="42"/>
  </si>
  <si>
    <t>　　　める場合を除き、高原町の職員に対して面談等を行ってはならず、これに抵触する場合には、第９第２項</t>
    <phoneticPr fontId="42"/>
  </si>
  <si>
    <t>　　　に定める措置を講じるとともに、独占禁止法に抵触する行為として、公正取引委員会に通知することがあ</t>
    <phoneticPr fontId="42"/>
  </si>
  <si>
    <t>　５　見積参加者は、談合情報等があった場合には、高原町が行う調査又は事情聴取等に協力しなければならな</t>
    <phoneticPr fontId="42"/>
  </si>
  <si>
    <t>　　　い。</t>
    <phoneticPr fontId="42"/>
  </si>
  <si>
    <t>第４　見積りの基本的事項</t>
  </si>
  <si>
    <t>　　　見積参加者は、設計図書等（仕様書、設計書、図面及びその他交付書類をいう。以下同じ。）、契約書案</t>
    <phoneticPr fontId="42"/>
  </si>
  <si>
    <t>　　　その他契約締結に必要な条件を熟知の上、見積書を提出しなければならない。この場合において、設計図</t>
    <phoneticPr fontId="42"/>
  </si>
  <si>
    <t>　　　書等について疑義があるときは、関係職員の説明を求めることができる。</t>
    <phoneticPr fontId="42"/>
  </si>
  <si>
    <t>第５　見積書の提出辞退</t>
  </si>
  <si>
    <t>　１　見積参加者は、見積書の提出を希望しない場合は、見積合わせ執行の完了に至るまでは、いつでも辞退す</t>
    <phoneticPr fontId="42"/>
  </si>
  <si>
    <t>　　　ることができる。</t>
    <phoneticPr fontId="42"/>
  </si>
  <si>
    <t>　２　見積参加者が、見積書の提出を辞退するときは、次に掲げる方法により申し出るものとする。</t>
  </si>
  <si>
    <t>　　(1) 見積合わせ執行前にあっては、見積辞退届を契約担当者（町長又はその委任を受けて契約を締結する者</t>
    <phoneticPr fontId="42"/>
  </si>
  <si>
    <t>　　　をいう。以下同じ。）に直接持参し、又は郵送（見積合わせ執行日の前日までに到着するものに限る。）</t>
    <phoneticPr fontId="42"/>
  </si>
  <si>
    <t>　　　して行うこと。</t>
    <phoneticPr fontId="42"/>
  </si>
  <si>
    <t>　　(2) 見積合わせ執行中にあっては、見積辞退届又はその旨を明記した見積書を見積合わせ執行者（契約担当</t>
    <phoneticPr fontId="42"/>
  </si>
  <si>
    <t>　　　者又はその委任を受けて見積合わせを執行する者をいう。以下同じ。）に提出して行うこと。</t>
    <phoneticPr fontId="42"/>
  </si>
  <si>
    <t>　３　見積合わせ開始時刻以後において、見積合わせに参加しない者があるときは、当該見積参加者は見積書の</t>
    <phoneticPr fontId="42"/>
  </si>
  <si>
    <t>　　　提出を辞退したものとみなす。</t>
    <phoneticPr fontId="42"/>
  </si>
  <si>
    <t>　４　見積書の提出を辞退した者は、これを理由として以後の指名等について不利益な取扱いを受けるものでは</t>
    <phoneticPr fontId="42"/>
  </si>
  <si>
    <t>　　　ない。</t>
    <phoneticPr fontId="42"/>
  </si>
  <si>
    <t>第６　見積合わせ会場の自由入退場の禁止</t>
  </si>
  <si>
    <t>　１　見積合わせ会場には、見積参加者又はその代理人並びに見積合わせ執行事務に関係のある職員（以下「見</t>
    <phoneticPr fontId="42"/>
  </si>
  <si>
    <t>　　　積合わせ関係職員」という。）、第１０第２項の立会い職員及び第１３第４項のくじ引きを行う職員以外</t>
    <phoneticPr fontId="42"/>
  </si>
  <si>
    <t>　　　の者は入場することができない。</t>
    <phoneticPr fontId="42"/>
  </si>
  <si>
    <t>　２　見積参加者又はその代理人は、見積合わせ開始時刻以後においては、見積合わせ会場に入場することがで</t>
    <phoneticPr fontId="42"/>
  </si>
  <si>
    <t>　　　きない。</t>
    <phoneticPr fontId="42"/>
  </si>
  <si>
    <t>　３　見積参加者又はその代理人は、見積合わせ執行者が特にやむを得ない事情があると認めた場合のほか、見</t>
    <phoneticPr fontId="42"/>
  </si>
  <si>
    <t>　　　積合わせ会場を退場することができない。</t>
    <phoneticPr fontId="42"/>
  </si>
  <si>
    <t>　４　見積合わせ会場において、公正な執行を妨げようとした者のした見積書の提出は無効退去とする。</t>
  </si>
  <si>
    <t>第７　見積書の提出等</t>
  </si>
  <si>
    <t>　１　見積参加者は、見積書を１件ごとに作成して封書にし、当該封筒に「見積書在中」と明記し、見積件名、</t>
    <phoneticPr fontId="42"/>
  </si>
  <si>
    <t>　　　見積者の住所、商号又は名称及び氏名（法人にあっては、代表者の氏名）を記載し、押印及び封印の上、</t>
    <phoneticPr fontId="42"/>
  </si>
  <si>
    <t>　　　見積通知に示した日時及び場所において見積合わせ執行者に提出しなければならない。</t>
    <phoneticPr fontId="42"/>
  </si>
  <si>
    <t>　２　郵送による見積書の提出は、見積通知の条件に明示した場合に限り、これを行うことができる。この場合</t>
    <phoneticPr fontId="42"/>
  </si>
  <si>
    <t>　　　においては、見積書は書留郵便をもって提出しなければならない。</t>
    <phoneticPr fontId="42"/>
  </si>
  <si>
    <t>　３　前項の郵送による見積書の提出は、二重封筒とし、表封筒に「見積書在中」の旨を朱書し、中封筒に見積</t>
    <phoneticPr fontId="42"/>
  </si>
  <si>
    <t>　　　件名、見積者の住所、商号又は名称及び氏名（法人にあっては、代表者の氏名）を記載し、押印及び封印</t>
    <phoneticPr fontId="42"/>
  </si>
  <si>
    <t>　　　の上、契約担当者に提出しなければならない。この場合における見積書の提出は、見積通知に示した日時</t>
    <phoneticPr fontId="42"/>
  </si>
  <si>
    <t>　　　までに到達しないものは無効とする。</t>
    <phoneticPr fontId="42"/>
  </si>
  <si>
    <t>　４　見積参加者は、代理人をして見積りさせるときは、委任状を持参させなければならない。</t>
  </si>
  <si>
    <t>　５　見積参加者は、地方自治法施行令第１６７条の４第２項の規定に該当する者を代理人とすることはできな</t>
    <phoneticPr fontId="42"/>
  </si>
  <si>
    <t>　６　見積参加者又は代理人は、当該見積りに対する他の見積参加者の代理をすることはできない。</t>
  </si>
  <si>
    <t>　７　代理人が見積書を提出する場合は、見積書に見積参加者本人の住所及び氏名（法人の場合は、その名称又</t>
    <phoneticPr fontId="42"/>
  </si>
  <si>
    <t>　　　は商号及び代表者の氏名）、代理人であることの表示並びに当該代理人の氏名を記載して、押印及び封印</t>
    <phoneticPr fontId="42"/>
  </si>
  <si>
    <t>　　　をしておかなければならない。</t>
    <phoneticPr fontId="42"/>
  </si>
  <si>
    <t>　８　提出された見積書は、見積合わせ前も含め返却しないこととする。見積参加者が談合し、若しくは不穏の</t>
    <phoneticPr fontId="42"/>
  </si>
  <si>
    <t>　　　行動をなす等の情報があった場合、又はそれを疑うに足りる事実を得た場合には、見積書を必要に応じ公</t>
    <phoneticPr fontId="42"/>
  </si>
  <si>
    <t>　　　正取引委員会に提出する場合がある。</t>
    <phoneticPr fontId="42"/>
  </si>
  <si>
    <t>　９　見積合わせ参加者のうち建設業者は、公共工事の見積合わせに係る申込みの際に、見積金額の内訳を記載</t>
    <phoneticPr fontId="42"/>
  </si>
  <si>
    <t>　　　した書類（以下、「内訳書」という。）を見積書と共に封書にし、入札箱に投入しなければならない。</t>
    <phoneticPr fontId="42"/>
  </si>
  <si>
    <t>第８　見積書の書換え等の禁止</t>
  </si>
  <si>
    <t>　　　見積参加者は、いったん見積書を提出し、又は第７第２項及び第３項の規定により見積書を郵便で提出し</t>
    <phoneticPr fontId="42"/>
  </si>
  <si>
    <t>　　　た後は、見積合わせの前後を問わず、見積書の書換え、引換え、変更、取消し又は撤回をすることができ</t>
    <phoneticPr fontId="42"/>
  </si>
  <si>
    <t>　　　ない。見積金額の記載等の錯誤又は積算等を理由として見積価格の無効の訴えを提起できないものとする。</t>
    <phoneticPr fontId="42"/>
  </si>
  <si>
    <t>第９　見積合わせの中止等</t>
  </si>
  <si>
    <t>　１　談合情報等があること、若しくは見積参加者が談合し、又は不穏の行動をなす等独占禁止法等に抵触した</t>
    <phoneticPr fontId="42"/>
  </si>
  <si>
    <t>　　　とき等、必要と認めるときは、見積合わせの執行を延期し、当該見積合わせに関する調査を行うことがあ</t>
    <phoneticPr fontId="42"/>
  </si>
  <si>
    <t>　　　る。調査の結果、見積合わせを公正に執行することができないと認められるときは、見積合わせの執行を</t>
    <phoneticPr fontId="42"/>
  </si>
  <si>
    <t>　　　取りやめることがある。</t>
    <phoneticPr fontId="42"/>
  </si>
  <si>
    <t>　２　見積合わせの執行に際して、天災、地変その他やむを得ない事由が生じたときは、その執行を延期し、又</t>
    <phoneticPr fontId="42"/>
  </si>
  <si>
    <t>　　　は取りやめることがある。</t>
    <phoneticPr fontId="42"/>
  </si>
  <si>
    <t>第１０　見積合わせ</t>
  </si>
  <si>
    <t>　１　見積合わせは、見積書の提出終了後、直ちに当該見積合わせ会場において見積者を立ち会わせて行う。</t>
  </si>
  <si>
    <t>　２　見積者が見積合わせに立ち会わないときは、当該事務に関係のない職員を立ち会わせる。</t>
  </si>
  <si>
    <t>第１１　見積合わせの効力</t>
  </si>
  <si>
    <t>　　　次の各号のいずれかに該当する見積合わせは、無効とする。</t>
  </si>
  <si>
    <t>　　(1) 見積参加資格のない者のした見積合わせ</t>
  </si>
  <si>
    <t>　　(2) 委任状を持参しない代理人のした見積合わせ</t>
  </si>
  <si>
    <t>　　(3) 所定の日時及び場所に提出しない見積合わせ</t>
  </si>
  <si>
    <t>　　(4) 見積書の表記金額を訂正した見積合わせ</t>
  </si>
  <si>
    <t>　　(5) 見積書の表記金額、氏名、印影又は重要な文字が誤脱した又は不明な見積合わせ</t>
  </si>
  <si>
    <t>　　(6) 同一事項の見積りについて、２以上をした者の見積合わせ</t>
  </si>
  <si>
    <t>　　(7) 同一事項の見積りについて自己のほか、他人の代理人を兼ねて見積もりした者の見積合わせ</t>
  </si>
  <si>
    <t>　　(8) 同一事項の見積りについて２人以上の代理人をした者の見積合わせ</t>
  </si>
  <si>
    <t>　　(9) 見積合わせ関係職員の指示に従わない等見積合わせ会場の秩序を乱した者の見積合わせ</t>
  </si>
  <si>
    <t>　 (10) 談合、その他不正の行為により見積りを行ったと認められる者のした見積合わせ</t>
  </si>
  <si>
    <t>　 (11) 公共工事の見積合わせにおいて、内訳書を提出しない者がした見積合わせ</t>
  </si>
  <si>
    <t>　（12）内訳書の工事価格と入札金額が同一でない見積合わせ</t>
  </si>
  <si>
    <t>　 (13) 公共工事の見積合わせにおいて、内訳書の表記金額、氏名、印影又は、重要な文字が誤脱した又は不明</t>
    <phoneticPr fontId="42"/>
  </si>
  <si>
    <t>　　　な見積合わせ</t>
    <phoneticPr fontId="42"/>
  </si>
  <si>
    <t>第１２　失格</t>
  </si>
  <si>
    <t>　　　最低制限価格を設定している場合は、最低制限価格を下回ることとなる価格で見積書を提出した者は失格</t>
    <phoneticPr fontId="42"/>
  </si>
  <si>
    <t>　　　とする。</t>
    <phoneticPr fontId="42"/>
  </si>
  <si>
    <t>第１３　随意契約の相手方の決定方法等</t>
  </si>
  <si>
    <t>　１　予定価格の制限の範囲内で最低の価格をもって見積書を提出した者を随意契約の相手方とする。ただし、</t>
    <phoneticPr fontId="42"/>
  </si>
  <si>
    <t>　　　当該契約の内容に適合した履行を確保するため、特に必要があると認めてあらかじめ最低制限価格を設け</t>
    <phoneticPr fontId="42"/>
  </si>
  <si>
    <t>　　　たときは、予定価格の制限の範囲内の価格で最低制限価格以上の価格をもって見積もった者のうち、最低</t>
    <phoneticPr fontId="42"/>
  </si>
  <si>
    <t>　　　の価格をもって見積書を提出した者を随意契約の相手方とする。</t>
    <phoneticPr fontId="42"/>
  </si>
  <si>
    <t>　３　随意契約の相手方となるべき価格での見積合わせをした者が２人以上あるときは、直ちに当該見積書を提</t>
    <phoneticPr fontId="42"/>
  </si>
  <si>
    <t>　　　出した者にくじを引かせて随意契約の相手方を決定する。</t>
    <phoneticPr fontId="42"/>
  </si>
  <si>
    <t>　４　前項の場合において、当該見積書を提出した者のうち、くじを引かない者があるときは、これに代わって</t>
    <phoneticPr fontId="42"/>
  </si>
  <si>
    <t>　　　見積合わせ事務に関係のない職員にくじを引かせる。</t>
    <phoneticPr fontId="42"/>
  </si>
  <si>
    <t>第１４　見積合わせ結果の通知</t>
  </si>
  <si>
    <t>　１　見積合わせをした場合において、随意契約の相手方があるときは、その者の氏名又は名称及び金額を、随</t>
    <phoneticPr fontId="42"/>
  </si>
  <si>
    <t>　　　意契約の相手方がないときはその旨を見積合わせに立ち会った見積者に直ちに口頭で知らせる。この場合</t>
    <phoneticPr fontId="42"/>
  </si>
  <si>
    <t>　　　において、見積合わせに立ち会わなかった見積者があるときは、電話等適宜の方法により見積合わせの結</t>
    <phoneticPr fontId="42"/>
  </si>
  <si>
    <t>　　　果等を知らせる。</t>
    <phoneticPr fontId="42"/>
  </si>
  <si>
    <t>　２　前項後段の規定は、第７第２項及び第３項の規定により郵送による見積書の提出を行った場合において準</t>
    <phoneticPr fontId="42"/>
  </si>
  <si>
    <t>　　　用する。</t>
    <phoneticPr fontId="42"/>
  </si>
  <si>
    <t>第１５　保留</t>
  </si>
  <si>
    <t>　　　次の各号のいずれかに該当する場合で、直ちに随意契約の相手方の決定をすることが不適切又は困難と判</t>
    <phoneticPr fontId="42"/>
  </si>
  <si>
    <t>　　　断したときは、随意契約の相手方の決定を保留する。</t>
    <phoneticPr fontId="42"/>
  </si>
  <si>
    <t>　　(1) 談合情報等があること、若しくは見積参加者が談合し、又は不穏の行動をなす等公正な見積合わせを執</t>
    <phoneticPr fontId="42"/>
  </si>
  <si>
    <t>　　　行することができないおそれがあり、独占禁止法等に抵触した行為の有無等について調査等を要すると判</t>
    <phoneticPr fontId="42"/>
  </si>
  <si>
    <t>　　　断されるとき。</t>
    <phoneticPr fontId="42"/>
  </si>
  <si>
    <t>　　(2) その他見積合わせ執行中に通常予想することができない事象等が発生し、規則等の規定によっても即時</t>
    <phoneticPr fontId="42"/>
  </si>
  <si>
    <t>　　　に対処できない等の状況があるとき。</t>
    <phoneticPr fontId="42"/>
  </si>
  <si>
    <t>第１６　見積合わせ回数</t>
  </si>
  <si>
    <t>　２　第７第２項及び第３項の規定により郵送による見積合わせを行った場合において、直ちに再度の見積合わ</t>
    <phoneticPr fontId="42"/>
  </si>
  <si>
    <t>　　　せを行うことができないときは、契約担当者が指定する日時において再度の見積合わせを行う。</t>
    <phoneticPr fontId="42"/>
  </si>
  <si>
    <t>　３　初回の見積合わせに参加しなかった者又は第１１の規定に基づき見積合わせが無効となった者は、再度の</t>
    <phoneticPr fontId="42"/>
  </si>
  <si>
    <t>　　　見積合わせに参加することができない。</t>
    <phoneticPr fontId="42"/>
  </si>
  <si>
    <t>　４　公共工事の再度の見積合わせについては、内訳書の提出は求めない。</t>
  </si>
  <si>
    <t>第１７　随意契約の相手方の取消し等</t>
  </si>
  <si>
    <t>　１　次の各号の一に該当するときは、随意契約の相手方を取り消すことができる。</t>
  </si>
  <si>
    <t>　　(1) 随意契約の相手方が第１９第１項及び第２項但し書に定める期間内に契約を締結しないとき。</t>
  </si>
  <si>
    <t>　　(2) 見積参加者又は随意契約の相手方が不正の見積りをしたと認めたとき。</t>
  </si>
  <si>
    <t>　　(3) 随意契約の相手方が見積参加資格に欠け、又は欠けたことを発見したとき。</t>
  </si>
  <si>
    <t>　　(4) 随意契約の相手方が自己の責めに帰すべき理由によって既に締結した他の契約を解除されたとき。</t>
  </si>
  <si>
    <t>　２　前項に定める場合のほか、随意契約の相手方決定後特別の理由によって契約の締結ができないときは、随</t>
    <phoneticPr fontId="42"/>
  </si>
  <si>
    <t>　　　意契約の相手方を取り消すことができる。</t>
    <phoneticPr fontId="42"/>
  </si>
  <si>
    <t>第１８　契約保証金等</t>
  </si>
  <si>
    <t>　１　随意契約の相手方は、契約書案の提出と同時に、契約金額の１００分の１０以上の契約保証金を納付し、</t>
    <phoneticPr fontId="42"/>
  </si>
  <si>
    <t>　　　又は提供しなければならない。ただし、契約保証金の全部又は一部を免除された場合は、この限りでない。</t>
    <phoneticPr fontId="42"/>
  </si>
  <si>
    <t>第１９　契約書等の提出</t>
  </si>
  <si>
    <t>　１　契約書を作成する場合においては、随意契約の相手方は、契約書の案に記名押印し、随意契約の相手方の</t>
    <phoneticPr fontId="42"/>
  </si>
  <si>
    <t>　　　決定の日から起算して７日以内にこれを契約担当者に提出し、契約を締結しなければならない。</t>
    <phoneticPr fontId="42"/>
  </si>
  <si>
    <t>　２　随意契約の相手方が前項に規定する期間内に契約書の案を提出しないときは、随意契約の相手方の決定は、</t>
    <phoneticPr fontId="42"/>
  </si>
  <si>
    <t>　　　その効力を失う。ただし、契約書を提出することのできない相当の事由がある場合において、あらかじめ</t>
    <phoneticPr fontId="42"/>
  </si>
  <si>
    <t>　　　契約担当者の承認を得たときは、期間の延長を認めることができる。</t>
    <phoneticPr fontId="42"/>
  </si>
  <si>
    <t>　３　契約書の作成を要しない場合においては、随意契約の相手方は、落札決定後速やかに請書その他これに準</t>
    <phoneticPr fontId="42"/>
  </si>
  <si>
    <t>　　　じる書面を契約担当者に提出しなければならない。</t>
    <phoneticPr fontId="42"/>
  </si>
  <si>
    <t>　４　随意契約の相手方は、契約書等の提出に併せて、課税事業者届出書又は免税事業者届出書を提出しなけれ</t>
    <phoneticPr fontId="42"/>
  </si>
  <si>
    <t>　　　ばならない。ただし、提出を要しない旨の指示があった場合は、この限りでない。</t>
    <phoneticPr fontId="42"/>
  </si>
  <si>
    <t>第２０　異議の申立て</t>
  </si>
  <si>
    <t>　　　見積参加者は、見積書の提出後、この心得、設計図書等、見積通知、見積書等についての不明を理由とし</t>
    <phoneticPr fontId="42"/>
  </si>
  <si>
    <t>　　　て異議を申し立てることはできない。</t>
    <phoneticPr fontId="42"/>
  </si>
  <si>
    <t>●調査員通知(※)</t>
    <rPh sb="1" eb="4">
      <t>チョウサイン</t>
    </rPh>
    <rPh sb="4" eb="6">
      <t>ツウチ</t>
    </rPh>
    <phoneticPr fontId="42"/>
  </si>
  <si>
    <t>●納入機器承認願</t>
    <rPh sb="1" eb="3">
      <t>ノウニュウ</t>
    </rPh>
    <rPh sb="3" eb="5">
      <t>キキ</t>
    </rPh>
    <rPh sb="5" eb="7">
      <t>ショウニン</t>
    </rPh>
    <rPh sb="7" eb="8">
      <t>ネガイ</t>
    </rPh>
    <phoneticPr fontId="42"/>
  </si>
  <si>
    <t>履行前打合せ</t>
    <rPh sb="0" eb="2">
      <t>リコウ</t>
    </rPh>
    <rPh sb="2" eb="3">
      <t>マエ</t>
    </rPh>
    <rPh sb="3" eb="5">
      <t>ウチアワ</t>
    </rPh>
    <phoneticPr fontId="42"/>
  </si>
  <si>
    <t>■　委託　契約書の作成手順</t>
    <rPh sb="2" eb="4">
      <t>イタク</t>
    </rPh>
    <rPh sb="5" eb="8">
      <t>ケイヤクショ</t>
    </rPh>
    <rPh sb="9" eb="11">
      <t>サクセイ</t>
    </rPh>
    <rPh sb="11" eb="13">
      <t>テジュン</t>
    </rPh>
    <phoneticPr fontId="42"/>
  </si>
  <si>
    <t>■　委託　契約書の綴り方</t>
    <rPh sb="2" eb="4">
      <t>イタク</t>
    </rPh>
    <rPh sb="5" eb="8">
      <t>ケイヤクショ</t>
    </rPh>
    <rPh sb="9" eb="10">
      <t>ツヅ</t>
    </rPh>
    <rPh sb="11" eb="12">
      <t>カタ</t>
    </rPh>
    <phoneticPr fontId="42"/>
  </si>
  <si>
    <t>●業務計画書</t>
    <rPh sb="1" eb="3">
      <t>ギョウム</t>
    </rPh>
    <rPh sb="3" eb="6">
      <t>ケイカクショ</t>
    </rPh>
    <phoneticPr fontId="42"/>
  </si>
  <si>
    <t>業務計画書</t>
    <rPh sb="0" eb="2">
      <t>ギョウム</t>
    </rPh>
    <rPh sb="2" eb="5">
      <t>ケイカクショ</t>
    </rPh>
    <phoneticPr fontId="42"/>
  </si>
  <si>
    <r>
      <t>○　コリンズ、テクリス登録（契約額１００万円以上）
　　契約後１０日以内（土日祝日除く）</t>
    </r>
    <r>
      <rPr>
        <sz val="12"/>
        <color rgb="FFFF0000"/>
        <rFont val="HGｺﾞｼｯｸM"/>
        <family val="3"/>
        <charset val="128"/>
      </rPr>
      <t>受注者の判断</t>
    </r>
    <rPh sb="11" eb="13">
      <t>トウロク</t>
    </rPh>
    <rPh sb="14" eb="16">
      <t>ケイヤク</t>
    </rPh>
    <rPh sb="16" eb="17">
      <t>ガク</t>
    </rPh>
    <rPh sb="21" eb="22">
      <t>エン</t>
    </rPh>
    <rPh sb="22" eb="24">
      <t>イジョウ</t>
    </rPh>
    <rPh sb="28" eb="30">
      <t>ケイヤク</t>
    </rPh>
    <rPh sb="30" eb="31">
      <t>ゴ</t>
    </rPh>
    <rPh sb="33" eb="34">
      <t>ニチ</t>
    </rPh>
    <rPh sb="34" eb="36">
      <t>イナイ</t>
    </rPh>
    <rPh sb="37" eb="39">
      <t>ドニチ</t>
    </rPh>
    <rPh sb="39" eb="41">
      <t>シュクジツ</t>
    </rPh>
    <rPh sb="41" eb="42">
      <t>ノゾ</t>
    </rPh>
    <rPh sb="44" eb="47">
      <t>ジュチュウシャ</t>
    </rPh>
    <rPh sb="48" eb="50">
      <t>ハンダン</t>
    </rPh>
    <phoneticPr fontId="42"/>
  </si>
  <si>
    <t>●　一部委任承諾申請書</t>
    <rPh sb="2" eb="4">
      <t>イチブ</t>
    </rPh>
    <rPh sb="4" eb="6">
      <t>イニン</t>
    </rPh>
    <rPh sb="6" eb="8">
      <t>ショウダク</t>
    </rPh>
    <rPh sb="8" eb="11">
      <t>シンセイショ</t>
    </rPh>
    <phoneticPr fontId="42"/>
  </si>
  <si>
    <t>●　一部委任承諾書</t>
    <rPh sb="2" eb="4">
      <t>イチブ</t>
    </rPh>
    <rPh sb="4" eb="6">
      <t>イニン</t>
    </rPh>
    <rPh sb="6" eb="8">
      <t>ショウダク</t>
    </rPh>
    <rPh sb="8" eb="9">
      <t>ショ</t>
    </rPh>
    <phoneticPr fontId="42"/>
  </si>
  <si>
    <t>●　管理技術者選任通知</t>
    <rPh sb="2" eb="4">
      <t>カンリ</t>
    </rPh>
    <rPh sb="4" eb="7">
      <t>ギジュツシャ</t>
    </rPh>
    <rPh sb="7" eb="9">
      <t>センニン</t>
    </rPh>
    <rPh sb="9" eb="11">
      <t>ツウチ</t>
    </rPh>
    <phoneticPr fontId="42"/>
  </si>
  <si>
    <t>（注）</t>
    <rPh sb="1" eb="2">
      <t>チュウ</t>
    </rPh>
    <phoneticPr fontId="1"/>
  </si>
  <si>
    <t>主任技術者又は管理技術者は、不用のものを抹消し、別紙略歴書を添付してください。</t>
    <rPh sb="0" eb="2">
      <t>シュニン</t>
    </rPh>
    <rPh sb="2" eb="5">
      <t>ギジュツシャ</t>
    </rPh>
    <rPh sb="5" eb="6">
      <t>マタ</t>
    </rPh>
    <rPh sb="7" eb="9">
      <t>カンリ</t>
    </rPh>
    <rPh sb="9" eb="12">
      <t>ギジュツシャ</t>
    </rPh>
    <rPh sb="14" eb="16">
      <t>フヨウ</t>
    </rPh>
    <rPh sb="20" eb="22">
      <t>マッショウ</t>
    </rPh>
    <rPh sb="24" eb="26">
      <t>ベッシ</t>
    </rPh>
    <rPh sb="26" eb="29">
      <t>リャクレキショ</t>
    </rPh>
    <rPh sb="30" eb="32">
      <t>テンプ</t>
    </rPh>
    <phoneticPr fontId="1"/>
  </si>
  <si>
    <t>リスト</t>
    <phoneticPr fontId="1"/>
  </si>
  <si>
    <t>様式２</t>
    <rPh sb="0" eb="2">
      <t>ヨウシキ</t>
    </rPh>
    <phoneticPr fontId="1"/>
  </si>
  <si>
    <t>生年月日</t>
    <rPh sb="0" eb="2">
      <t>セイネン</t>
    </rPh>
    <rPh sb="2" eb="4">
      <t>ガッピ</t>
    </rPh>
    <phoneticPr fontId="1"/>
  </si>
  <si>
    <t>昭和</t>
    <rPh sb="0" eb="2">
      <t>ショウワ</t>
    </rPh>
    <phoneticPr fontId="1"/>
  </si>
  <si>
    <t>最終学歴</t>
    <rPh sb="0" eb="2">
      <t>サイシュウ</t>
    </rPh>
    <rPh sb="2" eb="4">
      <t>ガクレキ</t>
    </rPh>
    <phoneticPr fontId="1"/>
  </si>
  <si>
    <t>期　　　　間</t>
    <rPh sb="0" eb="1">
      <t>キ</t>
    </rPh>
    <rPh sb="5" eb="6">
      <t>アイダ</t>
    </rPh>
    <phoneticPr fontId="1"/>
  </si>
  <si>
    <t>１</t>
    <phoneticPr fontId="1"/>
  </si>
  <si>
    <t>２</t>
    <phoneticPr fontId="1"/>
  </si>
  <si>
    <t>（記載要領）</t>
    <rPh sb="1" eb="3">
      <t>キサイ</t>
    </rPh>
    <rPh sb="3" eb="5">
      <t>ヨウリョウ</t>
    </rPh>
    <phoneticPr fontId="1"/>
  </si>
  <si>
    <t>●　管理技術者等略歴書</t>
    <rPh sb="2" eb="4">
      <t>カンリ</t>
    </rPh>
    <rPh sb="4" eb="7">
      <t>ギジュツシャ</t>
    </rPh>
    <rPh sb="7" eb="8">
      <t>トウ</t>
    </rPh>
    <rPh sb="8" eb="11">
      <t>リャクレキショ</t>
    </rPh>
    <phoneticPr fontId="42"/>
  </si>
  <si>
    <t>管理技術者略歴書</t>
    <rPh sb="0" eb="2">
      <t>カンリ</t>
    </rPh>
    <rPh sb="2" eb="5">
      <t>ギジュツシャ</t>
    </rPh>
    <rPh sb="5" eb="8">
      <t>リャクレキショ</t>
    </rPh>
    <phoneticPr fontId="1"/>
  </si>
  <si>
    <t>管理技術者</t>
    <rPh sb="0" eb="2">
      <t>カンリ</t>
    </rPh>
    <phoneticPr fontId="1"/>
  </si>
  <si>
    <t>取得資格等</t>
    <rPh sb="0" eb="2">
      <t>シュトク</t>
    </rPh>
    <rPh sb="2" eb="4">
      <t>シカク</t>
    </rPh>
    <rPh sb="4" eb="5">
      <t>トウ</t>
    </rPh>
    <phoneticPr fontId="1"/>
  </si>
  <si>
    <t>業務履歴</t>
    <rPh sb="0" eb="2">
      <t>ギョウム</t>
    </rPh>
    <rPh sb="2" eb="4">
      <t>リレキ</t>
    </rPh>
    <phoneticPr fontId="1"/>
  </si>
  <si>
    <t>業　　務　　内　　容</t>
    <rPh sb="0" eb="1">
      <t>ギョウ</t>
    </rPh>
    <rPh sb="3" eb="4">
      <t>ム</t>
    </rPh>
    <rPh sb="6" eb="7">
      <t>ナイ</t>
    </rPh>
    <rPh sb="9" eb="10">
      <t>カタチ</t>
    </rPh>
    <phoneticPr fontId="1"/>
  </si>
  <si>
    <t>１　最終学歴は専攻科目まで記載する。</t>
    <rPh sb="2" eb="4">
      <t>サイシュウ</t>
    </rPh>
    <rPh sb="4" eb="6">
      <t>ガクレキ</t>
    </rPh>
    <rPh sb="7" eb="9">
      <t>センコウ</t>
    </rPh>
    <rPh sb="9" eb="11">
      <t>カモク</t>
    </rPh>
    <rPh sb="13" eb="15">
      <t>キサイ</t>
    </rPh>
    <phoneticPr fontId="1"/>
  </si>
  <si>
    <t>２　保有資格免許は、その名称、種別、登録番号を記載する。</t>
    <rPh sb="2" eb="4">
      <t>ホユウ</t>
    </rPh>
    <rPh sb="4" eb="6">
      <t>シカク</t>
    </rPh>
    <rPh sb="6" eb="8">
      <t>メンキョ</t>
    </rPh>
    <rPh sb="12" eb="14">
      <t>メイショウ</t>
    </rPh>
    <rPh sb="15" eb="17">
      <t>シュベツ</t>
    </rPh>
    <rPh sb="18" eb="20">
      <t>トウロク</t>
    </rPh>
    <rPh sb="20" eb="22">
      <t>バンゴウ</t>
    </rPh>
    <rPh sb="23" eb="25">
      <t>キサイ</t>
    </rPh>
    <phoneticPr fontId="1"/>
  </si>
  <si>
    <t>３　業務経歴は、主な経歴を記載する。</t>
    <rPh sb="2" eb="4">
      <t>ギョウム</t>
    </rPh>
    <rPh sb="4" eb="6">
      <t>ケイレキ</t>
    </rPh>
    <phoneticPr fontId="1"/>
  </si>
  <si>
    <t>受注者</t>
    <rPh sb="0" eb="2">
      <t>ジュチュウ</t>
    </rPh>
    <rPh sb="2" eb="3">
      <t>モノ</t>
    </rPh>
    <phoneticPr fontId="1"/>
  </si>
  <si>
    <t>　高原町長　　○○　○○　殿</t>
    <rPh sb="1" eb="4">
      <t>タカハルチョウ</t>
    </rPh>
    <rPh sb="4" eb="5">
      <t>チョウ</t>
    </rPh>
    <rPh sb="13" eb="14">
      <t>トノ</t>
    </rPh>
    <phoneticPr fontId="1"/>
  </si>
  <si>
    <t>委　託　着　手　届</t>
    <rPh sb="0" eb="1">
      <t>イ</t>
    </rPh>
    <rPh sb="2" eb="3">
      <t>コトヅケ</t>
    </rPh>
    <rPh sb="4" eb="5">
      <t>チャク</t>
    </rPh>
    <rPh sb="6" eb="7">
      <t>テ</t>
    </rPh>
    <rPh sb="8" eb="9">
      <t>５６</t>
    </rPh>
    <phoneticPr fontId="1"/>
  </si>
  <si>
    <t>（発注者あて）</t>
    <rPh sb="1" eb="4">
      <t>ハッチュウシャ</t>
    </rPh>
    <phoneticPr fontId="1"/>
  </si>
  <si>
    <t>受託者</t>
    <rPh sb="0" eb="2">
      <t>ジュタク</t>
    </rPh>
    <rPh sb="2" eb="3">
      <t>シャ</t>
    </rPh>
    <phoneticPr fontId="1"/>
  </si>
  <si>
    <t>（法人の場合は
　名称及び代表者の氏名）</t>
    <rPh sb="1" eb="3">
      <t>ホウジン</t>
    </rPh>
    <rPh sb="4" eb="6">
      <t>バアイ</t>
    </rPh>
    <rPh sb="9" eb="11">
      <t>メイショウ</t>
    </rPh>
    <rPh sb="11" eb="12">
      <t>オヨ</t>
    </rPh>
    <rPh sb="13" eb="16">
      <t>ダイヒョウシャ</t>
    </rPh>
    <rPh sb="17" eb="19">
      <t>シメイ</t>
    </rPh>
    <phoneticPr fontId="1"/>
  </si>
  <si>
    <t>下記のとおり着手したので届け出ます。</t>
    <rPh sb="0" eb="2">
      <t>カキ</t>
    </rPh>
    <rPh sb="6" eb="8">
      <t>チャクシュ</t>
    </rPh>
    <rPh sb="12" eb="13">
      <t>５６</t>
    </rPh>
    <rPh sb="14" eb="15">
      <t>デ</t>
    </rPh>
    <phoneticPr fontId="1"/>
  </si>
  <si>
    <t>文　書　番　号
（契 約 番 号）</t>
    <rPh sb="0" eb="1">
      <t>ブン</t>
    </rPh>
    <rPh sb="2" eb="3">
      <t>ショ</t>
    </rPh>
    <rPh sb="4" eb="5">
      <t>バン</t>
    </rPh>
    <rPh sb="6" eb="7">
      <t>ゴウ</t>
    </rPh>
    <rPh sb="9" eb="10">
      <t>チギリ</t>
    </rPh>
    <rPh sb="11" eb="12">
      <t>ヤク</t>
    </rPh>
    <rPh sb="13" eb="14">
      <t>バン</t>
    </rPh>
    <rPh sb="15" eb="16">
      <t>ゴウ</t>
    </rPh>
    <phoneticPr fontId="1"/>
  </si>
  <si>
    <t>契　約　金　額</t>
    <rPh sb="0" eb="1">
      <t>チギリ</t>
    </rPh>
    <rPh sb="2" eb="3">
      <t>ヤク</t>
    </rPh>
    <rPh sb="4" eb="5">
      <t>カネ</t>
    </rPh>
    <rPh sb="6" eb="7">
      <t>ガク</t>
    </rPh>
    <phoneticPr fontId="1"/>
  </si>
  <si>
    <t>￥</t>
    <phoneticPr fontId="1"/>
  </si>
  <si>
    <t>（うち取引に係る消費税及び地方消費税の額　￥</t>
    <rPh sb="3" eb="5">
      <t>トリヒキ</t>
    </rPh>
    <rPh sb="6" eb="7">
      <t>カカ</t>
    </rPh>
    <rPh sb="8" eb="11">
      <t>ショウヒゼイ</t>
    </rPh>
    <rPh sb="11" eb="12">
      <t>オヨ</t>
    </rPh>
    <rPh sb="13" eb="15">
      <t>チホウ</t>
    </rPh>
    <rPh sb="15" eb="18">
      <t>ショウヒゼイ</t>
    </rPh>
    <rPh sb="19" eb="20">
      <t>ガク</t>
    </rPh>
    <phoneticPr fontId="1"/>
  </si>
  <si>
    <t>）</t>
    <phoneticPr fontId="1"/>
  </si>
  <si>
    <t>契 約 年 月 日</t>
    <rPh sb="0" eb="1">
      <t>チギリ</t>
    </rPh>
    <rPh sb="2" eb="3">
      <t>ヤク</t>
    </rPh>
    <rPh sb="4" eb="5">
      <t>トシ</t>
    </rPh>
    <rPh sb="6" eb="7">
      <t>ツキ</t>
    </rPh>
    <rPh sb="8" eb="9">
      <t>ヒ</t>
    </rPh>
    <phoneticPr fontId="1"/>
  </si>
  <si>
    <t>履　行　期　限</t>
    <rPh sb="0" eb="1">
      <t>クツ</t>
    </rPh>
    <rPh sb="2" eb="3">
      <t>ギョウ</t>
    </rPh>
    <rPh sb="4" eb="5">
      <t>キ</t>
    </rPh>
    <rPh sb="6" eb="7">
      <t>キリ</t>
    </rPh>
    <phoneticPr fontId="1"/>
  </si>
  <si>
    <t>着 手 年 月 日</t>
    <rPh sb="0" eb="1">
      <t>チャク</t>
    </rPh>
    <rPh sb="2" eb="3">
      <t>テ</t>
    </rPh>
    <rPh sb="4" eb="5">
      <t>トシ</t>
    </rPh>
    <rPh sb="6" eb="7">
      <t>ツキ</t>
    </rPh>
    <rPh sb="8" eb="9">
      <t>ヒ</t>
    </rPh>
    <phoneticPr fontId="1"/>
  </si>
  <si>
    <t>身 分 証 明 書 発 行 申 請 書</t>
    <rPh sb="0" eb="1">
      <t>ミ</t>
    </rPh>
    <rPh sb="2" eb="3">
      <t>ブン</t>
    </rPh>
    <rPh sb="4" eb="5">
      <t>アカシ</t>
    </rPh>
    <rPh sb="6" eb="7">
      <t>メイ</t>
    </rPh>
    <rPh sb="8" eb="9">
      <t>ショ</t>
    </rPh>
    <rPh sb="10" eb="11">
      <t>ハツ</t>
    </rPh>
    <rPh sb="12" eb="13">
      <t>ギョウ</t>
    </rPh>
    <rPh sb="14" eb="15">
      <t>サル</t>
    </rPh>
    <rPh sb="16" eb="17">
      <t>ショウ</t>
    </rPh>
    <rPh sb="18" eb="19">
      <t>ショ</t>
    </rPh>
    <phoneticPr fontId="1"/>
  </si>
  <si>
    <t>）</t>
    <phoneticPr fontId="1"/>
  </si>
  <si>
    <t>別記様式</t>
    <rPh sb="0" eb="2">
      <t>ベッキ</t>
    </rPh>
    <rPh sb="2" eb="4">
      <t>ヨウシキ</t>
    </rPh>
    <phoneticPr fontId="1"/>
  </si>
  <si>
    <t>契約金額</t>
    <rPh sb="0" eb="2">
      <t>ケイヤク</t>
    </rPh>
    <rPh sb="2" eb="4">
      <t>キンガク</t>
    </rPh>
    <phoneticPr fontId="1"/>
  </si>
  <si>
    <t>契約年月日</t>
    <rPh sb="0" eb="2">
      <t>ケイヤク</t>
    </rPh>
    <rPh sb="2" eb="3">
      <t>ネン</t>
    </rPh>
    <rPh sb="3" eb="5">
      <t>ツキヒ</t>
    </rPh>
    <phoneticPr fontId="1"/>
  </si>
  <si>
    <t>金</t>
    <rPh sb="0" eb="1">
      <t>キン</t>
    </rPh>
    <phoneticPr fontId="1"/>
  </si>
  <si>
    <t>（うち取引に係る消費税及び地方消費税の額　金</t>
    <rPh sb="3" eb="5">
      <t>トリヒキ</t>
    </rPh>
    <rPh sb="6" eb="7">
      <t>カカ</t>
    </rPh>
    <rPh sb="8" eb="11">
      <t>ショウヒゼイ</t>
    </rPh>
    <rPh sb="11" eb="12">
      <t>オヨ</t>
    </rPh>
    <rPh sb="13" eb="15">
      <t>チホウ</t>
    </rPh>
    <rPh sb="15" eb="18">
      <t>ショウヒゼイ</t>
    </rPh>
    <rPh sb="19" eb="20">
      <t>ガク</t>
    </rPh>
    <rPh sb="21" eb="22">
      <t>キン</t>
    </rPh>
    <phoneticPr fontId="1"/>
  </si>
  <si>
    <t>メイン</t>
    <phoneticPr fontId="42"/>
  </si>
  <si>
    <t>●　身分証明発行申請</t>
    <rPh sb="2" eb="4">
      <t>ミブン</t>
    </rPh>
    <rPh sb="4" eb="6">
      <t>ショウメイ</t>
    </rPh>
    <rPh sb="6" eb="8">
      <t>ハッコウ</t>
    </rPh>
    <rPh sb="8" eb="10">
      <t>シンセイ</t>
    </rPh>
    <phoneticPr fontId="42"/>
  </si>
  <si>
    <t>身 分 証 明 書 返 却 届</t>
    <rPh sb="0" eb="1">
      <t>ミ</t>
    </rPh>
    <rPh sb="2" eb="3">
      <t>ブン</t>
    </rPh>
    <rPh sb="4" eb="5">
      <t>アカシ</t>
    </rPh>
    <rPh sb="6" eb="7">
      <t>メイ</t>
    </rPh>
    <rPh sb="8" eb="9">
      <t>ショ</t>
    </rPh>
    <rPh sb="10" eb="11">
      <t>ヘン</t>
    </rPh>
    <rPh sb="12" eb="13">
      <t>カエッテ</t>
    </rPh>
    <rPh sb="14" eb="15">
      <t>トドケ</t>
    </rPh>
    <phoneticPr fontId="1"/>
  </si>
  <si>
    <t>●　身分証明書返却届</t>
    <rPh sb="2" eb="4">
      <t>ミブン</t>
    </rPh>
    <rPh sb="4" eb="7">
      <t>ショウメイショ</t>
    </rPh>
    <rPh sb="7" eb="9">
      <t>ヘンキャク</t>
    </rPh>
    <rPh sb="9" eb="10">
      <t>トドケ</t>
    </rPh>
    <phoneticPr fontId="42"/>
  </si>
  <si>
    <t>業務着手</t>
    <rPh sb="0" eb="2">
      <t>ギョウム</t>
    </rPh>
    <rPh sb="2" eb="4">
      <t>チャクシュ</t>
    </rPh>
    <phoneticPr fontId="42"/>
  </si>
  <si>
    <t>●変更業務計画書</t>
    <rPh sb="1" eb="3">
      <t>ヘンコウ</t>
    </rPh>
    <rPh sb="3" eb="5">
      <t>ギョウム</t>
    </rPh>
    <rPh sb="5" eb="8">
      <t>ケイカクショ</t>
    </rPh>
    <phoneticPr fontId="42"/>
  </si>
  <si>
    <t>●　免税事業者届出書</t>
    <rPh sb="2" eb="4">
      <t>メンゼイ</t>
    </rPh>
    <rPh sb="4" eb="7">
      <t>ジギョウシャ</t>
    </rPh>
    <rPh sb="7" eb="10">
      <t>トドケデショ</t>
    </rPh>
    <phoneticPr fontId="42"/>
  </si>
  <si>
    <t>免税事業者届出書</t>
    <rPh sb="0" eb="2">
      <t>メンゼイ</t>
    </rPh>
    <rPh sb="2" eb="5">
      <t>ジギョウシャ</t>
    </rPh>
    <rPh sb="3" eb="5">
      <t>ギョウシャ</t>
    </rPh>
    <rPh sb="5" eb="7">
      <t>トドケデ</t>
    </rPh>
    <rPh sb="7" eb="8">
      <t>ショ</t>
    </rPh>
    <phoneticPr fontId="1"/>
  </si>
  <si>
    <t>課税事業者届出書</t>
    <rPh sb="0" eb="2">
      <t>カゼイ</t>
    </rPh>
    <rPh sb="2" eb="5">
      <t>ジギョウシャ</t>
    </rPh>
    <rPh sb="3" eb="5">
      <t>ギョウシャ</t>
    </rPh>
    <rPh sb="5" eb="7">
      <t>トドケデ</t>
    </rPh>
    <rPh sb="7" eb="8">
      <t>ショ</t>
    </rPh>
    <phoneticPr fontId="1"/>
  </si>
  <si>
    <t>　下記の期間については、消費税法第９条第１項本文の規定により消費税を</t>
    <rPh sb="1" eb="3">
      <t>カキ</t>
    </rPh>
    <rPh sb="4" eb="6">
      <t>キカン</t>
    </rPh>
    <rPh sb="12" eb="15">
      <t>ショウヒゼイ</t>
    </rPh>
    <rPh sb="15" eb="16">
      <t>ホウ</t>
    </rPh>
    <rPh sb="16" eb="17">
      <t>ダイ</t>
    </rPh>
    <rPh sb="18" eb="19">
      <t>ジョウ</t>
    </rPh>
    <rPh sb="19" eb="20">
      <t>ダイ</t>
    </rPh>
    <rPh sb="21" eb="22">
      <t>コウ</t>
    </rPh>
    <rPh sb="22" eb="24">
      <t>ホンブン</t>
    </rPh>
    <rPh sb="25" eb="27">
      <t>キテイ</t>
    </rPh>
    <rPh sb="30" eb="33">
      <t>ショウヒゼイ</t>
    </rPh>
    <phoneticPr fontId="1"/>
  </si>
  <si>
    <t>納める義務が免除される事業者となる予定であるので、その旨届け出ます。　</t>
    <rPh sb="0" eb="1">
      <t>オサ</t>
    </rPh>
    <rPh sb="3" eb="5">
      <t>ギム</t>
    </rPh>
    <rPh sb="6" eb="8">
      <t>メンジョ</t>
    </rPh>
    <rPh sb="11" eb="14">
      <t>ジギョウシャ</t>
    </rPh>
    <rPh sb="17" eb="19">
      <t>ヨテイ</t>
    </rPh>
    <rPh sb="27" eb="28">
      <t>ムネ</t>
    </rPh>
    <rPh sb="28" eb="29">
      <t>トド</t>
    </rPh>
    <rPh sb="30" eb="31">
      <t>デ</t>
    </rPh>
    <phoneticPr fontId="1"/>
  </si>
  <si>
    <t>●業務委託料　前払請求</t>
    <rPh sb="1" eb="3">
      <t>ギョウム</t>
    </rPh>
    <rPh sb="3" eb="5">
      <t>イタク</t>
    </rPh>
    <rPh sb="5" eb="6">
      <t>リョウ</t>
    </rPh>
    <rPh sb="7" eb="9">
      <t>マエバラ</t>
    </rPh>
    <rPh sb="9" eb="11">
      <t>セイキュウ</t>
    </rPh>
    <phoneticPr fontId="42"/>
  </si>
  <si>
    <t>業務委託料（１００万円以上）</t>
    <rPh sb="0" eb="2">
      <t>ギョウム</t>
    </rPh>
    <rPh sb="2" eb="5">
      <t>イタクリョウ</t>
    </rPh>
    <rPh sb="9" eb="11">
      <t>マンエン</t>
    </rPh>
    <rPh sb="11" eb="13">
      <t>イジョウ</t>
    </rPh>
    <phoneticPr fontId="42"/>
  </si>
  <si>
    <t>○業務委託料　前払支払</t>
    <rPh sb="1" eb="3">
      <t>ギョウム</t>
    </rPh>
    <rPh sb="3" eb="6">
      <t>イタクリョウ</t>
    </rPh>
    <rPh sb="7" eb="9">
      <t>マエバラ</t>
    </rPh>
    <rPh sb="9" eb="11">
      <t>シハライ</t>
    </rPh>
    <phoneticPr fontId="42"/>
  </si>
  <si>
    <t>口座振替申出表示</t>
    <rPh sb="0" eb="2">
      <t>コウザ</t>
    </rPh>
    <rPh sb="2" eb="4">
      <t>フリカエ</t>
    </rPh>
    <rPh sb="4" eb="6">
      <t>モウシデ</t>
    </rPh>
    <rPh sb="6" eb="8">
      <t>ヒョウジ</t>
    </rPh>
    <phoneticPr fontId="1"/>
  </si>
  <si>
    <t>名　　　称</t>
    <rPh sb="0" eb="1">
      <t>メイ</t>
    </rPh>
    <rPh sb="4" eb="5">
      <t>ショウ</t>
    </rPh>
    <phoneticPr fontId="1"/>
  </si>
  <si>
    <t>預金種類</t>
    <rPh sb="0" eb="2">
      <t>ヨキン</t>
    </rPh>
    <rPh sb="2" eb="4">
      <t>シュルイ</t>
    </rPh>
    <phoneticPr fontId="1"/>
  </si>
  <si>
    <t>口座番号</t>
    <rPh sb="0" eb="2">
      <t>コウザ</t>
    </rPh>
    <rPh sb="2" eb="4">
      <t>バンゴウ</t>
    </rPh>
    <phoneticPr fontId="1"/>
  </si>
  <si>
    <t>口座名義</t>
    <rPh sb="0" eb="2">
      <t>コウザ</t>
    </rPh>
    <rPh sb="2" eb="4">
      <t>メイギ</t>
    </rPh>
    <phoneticPr fontId="1"/>
  </si>
  <si>
    <t>高 原 町 長　　○○　○○ 　殿</t>
    <rPh sb="0" eb="1">
      <t>タカ</t>
    </rPh>
    <rPh sb="2" eb="3">
      <t>ハラ</t>
    </rPh>
    <rPh sb="4" eb="5">
      <t>マチ</t>
    </rPh>
    <rPh sb="6" eb="7">
      <t>チョウ</t>
    </rPh>
    <rPh sb="16" eb="17">
      <t>ドノ</t>
    </rPh>
    <phoneticPr fontId="17"/>
  </si>
  <si>
    <t>委　託　名　称</t>
    <rPh sb="0" eb="1">
      <t>イ</t>
    </rPh>
    <rPh sb="2" eb="3">
      <t>タク</t>
    </rPh>
    <rPh sb="4" eb="5">
      <t>ナ</t>
    </rPh>
    <rPh sb="6" eb="7">
      <t>ショウ</t>
    </rPh>
    <phoneticPr fontId="1"/>
  </si>
  <si>
    <t>履　行　場　所</t>
    <rPh sb="0" eb="1">
      <t>クツ</t>
    </rPh>
    <rPh sb="2" eb="3">
      <t>ギョウ</t>
    </rPh>
    <rPh sb="4" eb="5">
      <t>バ</t>
    </rPh>
    <rPh sb="6" eb="7">
      <t>トコロ</t>
    </rPh>
    <phoneticPr fontId="1"/>
  </si>
  <si>
    <t>高原町長　○○　○○</t>
    <rPh sb="0" eb="2">
      <t>タカハル</t>
    </rPh>
    <rPh sb="2" eb="4">
      <t>チョウチョウ</t>
    </rPh>
    <phoneticPr fontId="42"/>
  </si>
  <si>
    <t>　　　　１　業務名称</t>
    <rPh sb="6" eb="8">
      <t>ギョウム</t>
    </rPh>
    <rPh sb="8" eb="10">
      <t>メイショウ</t>
    </rPh>
    <phoneticPr fontId="42"/>
  </si>
  <si>
    <t>業務名称</t>
    <rPh sb="0" eb="2">
      <t>ギョウム</t>
    </rPh>
    <rPh sb="2" eb="4">
      <t>メイショウ</t>
    </rPh>
    <phoneticPr fontId="2"/>
  </si>
  <si>
    <t>　　　　　１　業務名称</t>
    <rPh sb="7" eb="9">
      <t>ギョウム</t>
    </rPh>
    <rPh sb="9" eb="11">
      <t>メイショウ</t>
    </rPh>
    <phoneticPr fontId="42"/>
  </si>
  <si>
    <t>業務名称</t>
    <rPh sb="0" eb="2">
      <t>ギョウム</t>
    </rPh>
    <rPh sb="2" eb="4">
      <t>メイショウ</t>
    </rPh>
    <phoneticPr fontId="25"/>
  </si>
  <si>
    <t>業務実施</t>
    <rPh sb="0" eb="2">
      <t>ギョウム</t>
    </rPh>
    <rPh sb="2" eb="4">
      <t>ジッシ</t>
    </rPh>
    <phoneticPr fontId="42"/>
  </si>
  <si>
    <t>業務計画の変更</t>
    <rPh sb="0" eb="2">
      <t>ギョウム</t>
    </rPh>
    <rPh sb="2" eb="4">
      <t>ケイカク</t>
    </rPh>
    <rPh sb="5" eb="7">
      <t>ヘンコウ</t>
    </rPh>
    <phoneticPr fontId="42"/>
  </si>
  <si>
    <t>別紙</t>
    <rPh sb="0" eb="2">
      <t>ベッシ</t>
    </rPh>
    <phoneticPr fontId="1"/>
  </si>
  <si>
    <t>●　業務委託契約書</t>
    <rPh sb="2" eb="4">
      <t>ギョウム</t>
    </rPh>
    <rPh sb="4" eb="6">
      <t>イタク</t>
    </rPh>
    <rPh sb="6" eb="9">
      <t>ケイヤクショ</t>
    </rPh>
    <phoneticPr fontId="42"/>
  </si>
  <si>
    <t>●業務委託変更契約書</t>
    <rPh sb="1" eb="3">
      <t>ギョウム</t>
    </rPh>
    <rPh sb="3" eb="5">
      <t>イタク</t>
    </rPh>
    <rPh sb="5" eb="7">
      <t>ヘンコウ</t>
    </rPh>
    <rPh sb="7" eb="10">
      <t>ケイヤクショ</t>
    </rPh>
    <phoneticPr fontId="42"/>
  </si>
  <si>
    <t>●業務完了届</t>
    <rPh sb="1" eb="3">
      <t>ギョウム</t>
    </rPh>
    <rPh sb="3" eb="5">
      <t>カンリョウ</t>
    </rPh>
    <rPh sb="5" eb="6">
      <t>トドケ</t>
    </rPh>
    <phoneticPr fontId="42"/>
  </si>
  <si>
    <t>●納入機器変更承認願</t>
    <rPh sb="1" eb="3">
      <t>ノウニュウ</t>
    </rPh>
    <rPh sb="3" eb="5">
      <t>キキ</t>
    </rPh>
    <rPh sb="5" eb="7">
      <t>ヘンコウ</t>
    </rPh>
    <rPh sb="7" eb="9">
      <t>ショウニン</t>
    </rPh>
    <rPh sb="9" eb="10">
      <t>ネガイ</t>
    </rPh>
    <phoneticPr fontId="42"/>
  </si>
  <si>
    <t>履行期間</t>
    <rPh sb="0" eb="1">
      <t>クツ</t>
    </rPh>
    <rPh sb="1" eb="2">
      <t>ギョウ</t>
    </rPh>
    <rPh sb="2" eb="3">
      <t>キ</t>
    </rPh>
    <rPh sb="3" eb="4">
      <t>アイダ</t>
    </rPh>
    <phoneticPr fontId="25"/>
  </si>
  <si>
    <t>業務委託料</t>
    <rPh sb="0" eb="1">
      <t>ギョウ</t>
    </rPh>
    <rPh sb="1" eb="2">
      <t>ツトム</t>
    </rPh>
    <rPh sb="2" eb="3">
      <t>イ</t>
    </rPh>
    <rPh sb="3" eb="4">
      <t>タク</t>
    </rPh>
    <rPh sb="4" eb="5">
      <t>リョウ</t>
    </rPh>
    <phoneticPr fontId="25"/>
  </si>
  <si>
    <t>完了年月日</t>
    <rPh sb="0" eb="1">
      <t>カン</t>
    </rPh>
    <rPh sb="1" eb="2">
      <t>リョウ</t>
    </rPh>
    <rPh sb="2" eb="3">
      <t>ネン</t>
    </rPh>
    <rPh sb="3" eb="4">
      <t>ツキ</t>
    </rPh>
    <rPh sb="4" eb="5">
      <t>ヒ</t>
    </rPh>
    <phoneticPr fontId="25"/>
  </si>
  <si>
    <t>完了検査日</t>
    <rPh sb="0" eb="1">
      <t>カン</t>
    </rPh>
    <rPh sb="1" eb="2">
      <t>リョウ</t>
    </rPh>
    <rPh sb="2" eb="3">
      <t>ケン</t>
    </rPh>
    <rPh sb="3" eb="4">
      <t>サ</t>
    </rPh>
    <rPh sb="4" eb="5">
      <t>ヒ</t>
    </rPh>
    <phoneticPr fontId="25"/>
  </si>
  <si>
    <t>引渡日</t>
    <rPh sb="0" eb="2">
      <t>ヒキワタシ</t>
    </rPh>
    <rPh sb="2" eb="3">
      <t>ビ</t>
    </rPh>
    <phoneticPr fontId="17"/>
  </si>
  <si>
    <t>業務名称</t>
    <rPh sb="0" eb="2">
      <t>ギョウム</t>
    </rPh>
    <rPh sb="2" eb="4">
      <t>メイショウ</t>
    </rPh>
    <phoneticPr fontId="42"/>
  </si>
  <si>
    <t>フリガナ</t>
    <phoneticPr fontId="1"/>
  </si>
  <si>
    <t>●成果品引渡申出書</t>
    <rPh sb="1" eb="3">
      <t>セイカ</t>
    </rPh>
    <rPh sb="3" eb="4">
      <t>ヒン</t>
    </rPh>
    <rPh sb="4" eb="6">
      <t>ヒキワタシ</t>
    </rPh>
    <rPh sb="6" eb="9">
      <t>モウシデショ</t>
    </rPh>
    <phoneticPr fontId="42"/>
  </si>
  <si>
    <t>●業務代金請求書</t>
    <rPh sb="1" eb="3">
      <t>ギョウム</t>
    </rPh>
    <rPh sb="3" eb="5">
      <t>ダイキン</t>
    </rPh>
    <rPh sb="5" eb="8">
      <t>セイキュウショ</t>
    </rPh>
    <phoneticPr fontId="42"/>
  </si>
  <si>
    <t>●履行期間延長協議書</t>
    <rPh sb="1" eb="3">
      <t>リコウ</t>
    </rPh>
    <rPh sb="3" eb="5">
      <t>キカン</t>
    </rPh>
    <rPh sb="5" eb="7">
      <t>エンチョウ</t>
    </rPh>
    <rPh sb="7" eb="9">
      <t>キョウギ</t>
    </rPh>
    <rPh sb="9" eb="10">
      <t>ショ</t>
    </rPh>
    <phoneticPr fontId="42"/>
  </si>
  <si>
    <t>●調査員変更通知(※)</t>
    <rPh sb="1" eb="4">
      <t>チョウサイン</t>
    </rPh>
    <rPh sb="4" eb="6">
      <t>ヘンコウ</t>
    </rPh>
    <rPh sb="6" eb="8">
      <t>ツウチ</t>
    </rPh>
    <phoneticPr fontId="42"/>
  </si>
  <si>
    <t>リスト</t>
    <phoneticPr fontId="1"/>
  </si>
  <si>
    <t>高原町大字</t>
    <rPh sb="0" eb="3">
      <t>タカハルチョウ</t>
    </rPh>
    <rPh sb="3" eb="5">
      <t>オオアザ</t>
    </rPh>
    <phoneticPr fontId="51"/>
  </si>
  <si>
    <t>指示事項</t>
    <rPh sb="0" eb="2">
      <t>シジ</t>
    </rPh>
    <rPh sb="2" eb="4">
      <t>ジコウ</t>
    </rPh>
    <phoneticPr fontId="51"/>
  </si>
  <si>
    <t>指示年月日</t>
    <rPh sb="0" eb="2">
      <t>シジ</t>
    </rPh>
    <rPh sb="2" eb="5">
      <t>ネンガッピ</t>
    </rPh>
    <phoneticPr fontId="51"/>
  </si>
  <si>
    <t>高原町役場　○○課</t>
    <rPh sb="0" eb="3">
      <t>タカハルチョウ</t>
    </rPh>
    <rPh sb="3" eb="5">
      <t>ヤクバ</t>
    </rPh>
    <rPh sb="8" eb="9">
      <t>カ</t>
    </rPh>
    <phoneticPr fontId="51"/>
  </si>
  <si>
    <t>職　　氏名</t>
    <rPh sb="0" eb="1">
      <t>ショク</t>
    </rPh>
    <rPh sb="3" eb="5">
      <t>シメイ</t>
    </rPh>
    <phoneticPr fontId="51"/>
  </si>
  <si>
    <t>監督員指示書（控）</t>
    <rPh sb="0" eb="2">
      <t>カントク</t>
    </rPh>
    <rPh sb="2" eb="3">
      <t>イン</t>
    </rPh>
    <rPh sb="3" eb="6">
      <t>シジショ</t>
    </rPh>
    <rPh sb="7" eb="8">
      <t>ヒカ</t>
    </rPh>
    <phoneticPr fontId="51"/>
  </si>
  <si>
    <t>決裁欄</t>
    <rPh sb="0" eb="2">
      <t>ケッサイ</t>
    </rPh>
    <rPh sb="2" eb="3">
      <t>ラン</t>
    </rPh>
    <phoneticPr fontId="51"/>
  </si>
  <si>
    <t>課長</t>
    <rPh sb="0" eb="2">
      <t>カチョウ</t>
    </rPh>
    <phoneticPr fontId="51"/>
  </si>
  <si>
    <t>係長</t>
    <rPh sb="0" eb="2">
      <t>カカリチョウ</t>
    </rPh>
    <phoneticPr fontId="51"/>
  </si>
  <si>
    <t>係　　　員</t>
    <rPh sb="0" eb="1">
      <t>カカリ</t>
    </rPh>
    <rPh sb="4" eb="5">
      <t>イン</t>
    </rPh>
    <phoneticPr fontId="51"/>
  </si>
  <si>
    <t>主任</t>
    <rPh sb="0" eb="2">
      <t>シュニン</t>
    </rPh>
    <phoneticPr fontId="51"/>
  </si>
  <si>
    <t>番　　　　号</t>
    <rPh sb="0" eb="1">
      <t>バン</t>
    </rPh>
    <rPh sb="5" eb="6">
      <t>ゴウ</t>
    </rPh>
    <phoneticPr fontId="51"/>
  </si>
  <si>
    <t>受　 領　 印</t>
    <rPh sb="0" eb="1">
      <t>ウケ</t>
    </rPh>
    <rPh sb="3" eb="4">
      <t>リョウ</t>
    </rPh>
    <rPh sb="6" eb="7">
      <t>イン</t>
    </rPh>
    <phoneticPr fontId="51"/>
  </si>
  <si>
    <t>調査員指示書</t>
    <rPh sb="0" eb="2">
      <t>チョウサ</t>
    </rPh>
    <rPh sb="2" eb="3">
      <t>イン</t>
    </rPh>
    <rPh sb="3" eb="6">
      <t>シジショ</t>
    </rPh>
    <phoneticPr fontId="51"/>
  </si>
  <si>
    <t>様式（約款第２条関係）</t>
    <rPh sb="0" eb="2">
      <t>ヨウシキ</t>
    </rPh>
    <rPh sb="3" eb="5">
      <t>ヤッカン</t>
    </rPh>
    <rPh sb="5" eb="6">
      <t>ダイ</t>
    </rPh>
    <rPh sb="7" eb="8">
      <t>ジョウ</t>
    </rPh>
    <rPh sb="8" eb="10">
      <t>カンケイ</t>
    </rPh>
    <phoneticPr fontId="51"/>
  </si>
  <si>
    <t>業務名称</t>
    <rPh sb="0" eb="2">
      <t>ギョウム</t>
    </rPh>
    <rPh sb="2" eb="4">
      <t>メイショウ</t>
    </rPh>
    <phoneticPr fontId="51"/>
  </si>
  <si>
    <t>履行場所</t>
    <rPh sb="0" eb="2">
      <t>リコウ</t>
    </rPh>
    <rPh sb="2" eb="4">
      <t>バショ</t>
    </rPh>
    <phoneticPr fontId="51"/>
  </si>
  <si>
    <t>管理技術者</t>
    <rPh sb="0" eb="2">
      <t>カンリ</t>
    </rPh>
    <rPh sb="2" eb="5">
      <t>ギジュツシャ</t>
    </rPh>
    <phoneticPr fontId="51"/>
  </si>
  <si>
    <t>調査員</t>
    <rPh sb="0" eb="3">
      <t>チョウサイン</t>
    </rPh>
    <phoneticPr fontId="42"/>
  </si>
  <si>
    <t>リスト</t>
    <phoneticPr fontId="1"/>
  </si>
  <si>
    <t>発注者</t>
    <rPh sb="0" eb="3">
      <t>ハッチュウシャ</t>
    </rPh>
    <phoneticPr fontId="51"/>
  </si>
  <si>
    <t>発議年月日</t>
    <rPh sb="0" eb="2">
      <t>ハツギ</t>
    </rPh>
    <rPh sb="2" eb="5">
      <t>ネンガッピ</t>
    </rPh>
    <phoneticPr fontId="51"/>
  </si>
  <si>
    <t>発議事項</t>
    <rPh sb="0" eb="2">
      <t>ハツギ</t>
    </rPh>
    <rPh sb="2" eb="4">
      <t>ジコウ</t>
    </rPh>
    <phoneticPr fontId="51"/>
  </si>
  <si>
    <t>指示</t>
    <rPh sb="0" eb="2">
      <t>シジ</t>
    </rPh>
    <phoneticPr fontId="51"/>
  </si>
  <si>
    <t>協議</t>
    <rPh sb="0" eb="2">
      <t>キョウギ</t>
    </rPh>
    <phoneticPr fontId="51"/>
  </si>
  <si>
    <t>通知</t>
    <rPh sb="0" eb="2">
      <t>ツウチ</t>
    </rPh>
    <phoneticPr fontId="51"/>
  </si>
  <si>
    <t>承諾</t>
    <rPh sb="0" eb="2">
      <t>ショウダク</t>
    </rPh>
    <phoneticPr fontId="51"/>
  </si>
  <si>
    <t>提出</t>
    <rPh sb="0" eb="2">
      <t>テイシュツ</t>
    </rPh>
    <phoneticPr fontId="51"/>
  </si>
  <si>
    <t>報告</t>
    <rPh sb="0" eb="2">
      <t>ホウコク</t>
    </rPh>
    <phoneticPr fontId="51"/>
  </si>
  <si>
    <t>届出</t>
    <rPh sb="0" eb="1">
      <t>トド</t>
    </rPh>
    <rPh sb="1" eb="2">
      <t>デ</t>
    </rPh>
    <phoneticPr fontId="51"/>
  </si>
  <si>
    <t>その他（</t>
    <rPh sb="2" eb="3">
      <t>タ</t>
    </rPh>
    <phoneticPr fontId="51"/>
  </si>
  <si>
    <t>）</t>
    <phoneticPr fontId="51"/>
  </si>
  <si>
    <t>（内容）</t>
    <rPh sb="1" eb="3">
      <t>ナイヨウ</t>
    </rPh>
    <phoneticPr fontId="51"/>
  </si>
  <si>
    <t>添付図</t>
    <rPh sb="0" eb="2">
      <t>テンプ</t>
    </rPh>
    <rPh sb="2" eb="3">
      <t>ズ</t>
    </rPh>
    <phoneticPr fontId="51"/>
  </si>
  <si>
    <t>葉、その他添付図書</t>
    <rPh sb="0" eb="1">
      <t>ヨウ</t>
    </rPh>
    <rPh sb="4" eb="5">
      <t>タ</t>
    </rPh>
    <rPh sb="5" eb="7">
      <t>テンプ</t>
    </rPh>
    <rPh sb="7" eb="9">
      <t>トショ</t>
    </rPh>
    <phoneticPr fontId="51"/>
  </si>
  <si>
    <t>処理・回答</t>
    <rPh sb="0" eb="2">
      <t>ショリ</t>
    </rPh>
    <rPh sb="3" eb="5">
      <t>カイトウ</t>
    </rPh>
    <phoneticPr fontId="51"/>
  </si>
  <si>
    <t>上記について</t>
    <rPh sb="0" eb="2">
      <t>ジョウキ</t>
    </rPh>
    <phoneticPr fontId="51"/>
  </si>
  <si>
    <t>指示・</t>
    <rPh sb="0" eb="2">
      <t>シジ</t>
    </rPh>
    <phoneticPr fontId="51"/>
  </si>
  <si>
    <t>承諾・</t>
    <rPh sb="0" eb="2">
      <t>ショウダク</t>
    </rPh>
    <phoneticPr fontId="51"/>
  </si>
  <si>
    <t>協議・</t>
    <rPh sb="0" eb="2">
      <t>キョウギ</t>
    </rPh>
    <phoneticPr fontId="51"/>
  </si>
  <si>
    <t>通知・</t>
    <rPh sb="0" eb="2">
      <t>ツウチ</t>
    </rPh>
    <phoneticPr fontId="51"/>
  </si>
  <si>
    <t>受理</t>
    <rPh sb="0" eb="2">
      <t>ジュリ</t>
    </rPh>
    <phoneticPr fontId="51"/>
  </si>
  <si>
    <t>します。</t>
    <phoneticPr fontId="51"/>
  </si>
  <si>
    <t>その他</t>
    <rPh sb="2" eb="3">
      <t>タ</t>
    </rPh>
    <phoneticPr fontId="51"/>
  </si>
  <si>
    <t>（</t>
    <phoneticPr fontId="51"/>
  </si>
  <si>
    <t>）</t>
    <phoneticPr fontId="51"/>
  </si>
  <si>
    <t>します。</t>
    <phoneticPr fontId="51"/>
  </si>
  <si>
    <t>（</t>
    <phoneticPr fontId="51"/>
  </si>
  <si>
    <t>）</t>
    <phoneticPr fontId="51"/>
  </si>
  <si>
    <t>●業務打合簿</t>
    <rPh sb="1" eb="3">
      <t>ギョウム</t>
    </rPh>
    <rPh sb="3" eb="5">
      <t>ウチアワ</t>
    </rPh>
    <rPh sb="5" eb="6">
      <t>ボ</t>
    </rPh>
    <phoneticPr fontId="42"/>
  </si>
  <si>
    <t>業務打合簿</t>
    <rPh sb="0" eb="2">
      <t>ギョウム</t>
    </rPh>
    <rPh sb="2" eb="3">
      <t>ウ</t>
    </rPh>
    <rPh sb="3" eb="4">
      <t>ア</t>
    </rPh>
    <rPh sb="4" eb="5">
      <t>ボ</t>
    </rPh>
    <phoneticPr fontId="51"/>
  </si>
  <si>
    <t>業務名</t>
    <rPh sb="0" eb="1">
      <t>ギョウ</t>
    </rPh>
    <rPh sb="1" eb="2">
      <t>ム</t>
    </rPh>
    <rPh sb="2" eb="3">
      <t>メイ</t>
    </rPh>
    <phoneticPr fontId="51"/>
  </si>
  <si>
    <t>受注者</t>
    <rPh sb="0" eb="2">
      <t>ジュチュウ</t>
    </rPh>
    <rPh sb="2" eb="3">
      <t>シャ</t>
    </rPh>
    <phoneticPr fontId="51"/>
  </si>
  <si>
    <t>管理</t>
    <rPh sb="0" eb="2">
      <t>カンリ</t>
    </rPh>
    <phoneticPr fontId="51"/>
  </si>
  <si>
    <t>調査員</t>
    <rPh sb="0" eb="3">
      <t>チョウサイン</t>
    </rPh>
    <phoneticPr fontId="51"/>
  </si>
  <si>
    <t>業務</t>
    <rPh sb="0" eb="2">
      <t>ギョウム</t>
    </rPh>
    <phoneticPr fontId="42"/>
  </si>
  <si>
    <r>
      <t>技</t>
    </r>
    <r>
      <rPr>
        <sz val="12"/>
        <rFont val="ＭＳ Ｐ明朝"/>
        <family val="1"/>
        <charset val="128"/>
      </rPr>
      <t>術</t>
    </r>
    <r>
      <rPr>
        <sz val="12"/>
        <rFont val="ＭＳ Ｐ明朝"/>
        <family val="1"/>
        <charset val="128"/>
      </rPr>
      <t>者</t>
    </r>
    <rPh sb="0" eb="1">
      <t>ワザ</t>
    </rPh>
    <rPh sb="1" eb="2">
      <t>ジュツ</t>
    </rPh>
    <rPh sb="2" eb="3">
      <t>モノ</t>
    </rPh>
    <phoneticPr fontId="51"/>
  </si>
  <si>
    <t>●履行報告書</t>
    <rPh sb="1" eb="3">
      <t>リコウ</t>
    </rPh>
    <rPh sb="3" eb="6">
      <t>ホウコクショ</t>
    </rPh>
    <phoneticPr fontId="42"/>
  </si>
  <si>
    <t>業　務　名　称</t>
    <rPh sb="0" eb="1">
      <t>ギョウ</t>
    </rPh>
    <rPh sb="2" eb="3">
      <t>ム</t>
    </rPh>
    <rPh sb="4" eb="5">
      <t>メイ</t>
    </rPh>
    <rPh sb="6" eb="7">
      <t>ショウ</t>
    </rPh>
    <phoneticPr fontId="2"/>
  </si>
  <si>
    <t>種　　別</t>
    <rPh sb="0" eb="1">
      <t>シュ</t>
    </rPh>
    <rPh sb="3" eb="4">
      <t>ベツ</t>
    </rPh>
    <phoneticPr fontId="2"/>
  </si>
  <si>
    <r>
      <rPr>
        <sz val="20"/>
        <color rgb="FFFF0000"/>
        <rFont val="ＭＳ Ｐ明朝"/>
        <family val="1"/>
        <charset val="128"/>
      </rPr>
      <t>変更</t>
    </r>
    <r>
      <rPr>
        <sz val="20"/>
        <color theme="1"/>
        <rFont val="ＭＳ Ｐ明朝"/>
        <family val="1"/>
        <charset val="128"/>
      </rPr>
      <t>業務工程表</t>
    </r>
    <rPh sb="0" eb="2">
      <t>ヘンコウ</t>
    </rPh>
    <rPh sb="2" eb="4">
      <t>ギョウム</t>
    </rPh>
    <rPh sb="4" eb="6">
      <t>コウテイ</t>
    </rPh>
    <rPh sb="6" eb="7">
      <t>ヒョウ</t>
    </rPh>
    <phoneticPr fontId="1"/>
  </si>
  <si>
    <t>高原町長　○○　○○</t>
    <rPh sb="0" eb="2">
      <t>タカハル</t>
    </rPh>
    <rPh sb="2" eb="4">
      <t>チョウチョウ</t>
    </rPh>
    <phoneticPr fontId="2"/>
  </si>
  <si>
    <t>変更計画工程</t>
    <rPh sb="0" eb="2">
      <t>ヘンコウ</t>
    </rPh>
    <rPh sb="2" eb="4">
      <t>ケイカク</t>
    </rPh>
    <rPh sb="4" eb="6">
      <t>コウテイ</t>
    </rPh>
    <phoneticPr fontId="1"/>
  </si>
  <si>
    <t>細　　　別</t>
    <rPh sb="0" eb="1">
      <t>サイ</t>
    </rPh>
    <rPh sb="4" eb="5">
      <t>ベツ</t>
    </rPh>
    <phoneticPr fontId="1"/>
  </si>
  <si>
    <t>数量</t>
    <rPh sb="0" eb="2">
      <t>スウリョウ</t>
    </rPh>
    <phoneticPr fontId="1"/>
  </si>
  <si>
    <t>月別</t>
    <rPh sb="0" eb="2">
      <t>ツキベツ</t>
    </rPh>
    <phoneticPr fontId="1"/>
  </si>
  <si>
    <t>Ｈ○○</t>
    <phoneticPr fontId="1"/>
  </si>
  <si>
    <t>○　月</t>
    <rPh sb="2" eb="3">
      <t>ツキ</t>
    </rPh>
    <phoneticPr fontId="1"/>
  </si>
  <si>
    <t>備　　　考</t>
    <rPh sb="0" eb="1">
      <t>ソノオ</t>
    </rPh>
    <rPh sb="4" eb="5">
      <t>コウ</t>
    </rPh>
    <phoneticPr fontId="1"/>
  </si>
  <si>
    <t>日時</t>
    <rPh sb="0" eb="2">
      <t>ニチジ</t>
    </rPh>
    <phoneticPr fontId="1"/>
  </si>
  <si>
    <t>単位</t>
    <rPh sb="0" eb="2">
      <t>タンイ</t>
    </rPh>
    <phoneticPr fontId="1"/>
  </si>
  <si>
    <t>総合進捗率（％）</t>
    <rPh sb="0" eb="2">
      <t>ソウゴウ</t>
    </rPh>
    <rPh sb="2" eb="4">
      <t>シンチョク</t>
    </rPh>
    <rPh sb="4" eb="5">
      <t>リツ</t>
    </rPh>
    <phoneticPr fontId="1"/>
  </si>
  <si>
    <t>種　　別</t>
    <rPh sb="0" eb="1">
      <t>シュ</t>
    </rPh>
    <rPh sb="3" eb="4">
      <t>ベツ</t>
    </rPh>
    <phoneticPr fontId="1"/>
  </si>
  <si>
    <t>業　務　名　称</t>
    <rPh sb="0" eb="1">
      <t>ギョウ</t>
    </rPh>
    <rPh sb="2" eb="3">
      <t>ム</t>
    </rPh>
    <rPh sb="4" eb="5">
      <t>メイ</t>
    </rPh>
    <rPh sb="6" eb="7">
      <t>ショウ</t>
    </rPh>
    <phoneticPr fontId="1"/>
  </si>
  <si>
    <t>※　内容変更のみで、種別の追加等がない場合も提出してください。</t>
    <rPh sb="2" eb="4">
      <t>ナイヨウ</t>
    </rPh>
    <rPh sb="4" eb="6">
      <t>ヘンコウ</t>
    </rPh>
    <rPh sb="10" eb="12">
      <t>シュベツ</t>
    </rPh>
    <rPh sb="13" eb="15">
      <t>ツイカ</t>
    </rPh>
    <rPh sb="15" eb="16">
      <t>トウ</t>
    </rPh>
    <rPh sb="19" eb="21">
      <t>バアイ</t>
    </rPh>
    <rPh sb="22" eb="24">
      <t>テイシュツ</t>
    </rPh>
    <phoneticPr fontId="42"/>
  </si>
  <si>
    <t>受　注　者</t>
    <rPh sb="0" eb="1">
      <t>ウケ</t>
    </rPh>
    <rPh sb="2" eb="3">
      <t>チュウ</t>
    </rPh>
    <rPh sb="4" eb="5">
      <t>モノ</t>
    </rPh>
    <phoneticPr fontId="1"/>
  </si>
  <si>
    <t>受　注　者</t>
    <rPh sb="0" eb="1">
      <t>ウケ</t>
    </rPh>
    <rPh sb="2" eb="3">
      <t>チュウ</t>
    </rPh>
    <rPh sb="4" eb="5">
      <t>モノ</t>
    </rPh>
    <phoneticPr fontId="2"/>
  </si>
  <si>
    <r>
      <rPr>
        <sz val="24"/>
        <color rgb="FFFF0000"/>
        <rFont val="ＭＳ Ｐ明朝"/>
        <family val="1"/>
        <charset val="128"/>
      </rPr>
      <t>変更</t>
    </r>
    <r>
      <rPr>
        <sz val="24"/>
        <rFont val="ＭＳ Ｐ明朝"/>
        <family val="1"/>
        <charset val="128"/>
      </rPr>
      <t>業務計画工程表</t>
    </r>
    <rPh sb="0" eb="1">
      <t>ヘン</t>
    </rPh>
    <rPh sb="1" eb="2">
      <t>サラ</t>
    </rPh>
    <rPh sb="2" eb="4">
      <t>ギョウム</t>
    </rPh>
    <rPh sb="4" eb="5">
      <t>ケイ</t>
    </rPh>
    <rPh sb="5" eb="6">
      <t>ガ</t>
    </rPh>
    <rPh sb="6" eb="7">
      <t>コウ</t>
    </rPh>
    <rPh sb="7" eb="8">
      <t>ホド</t>
    </rPh>
    <rPh sb="8" eb="9">
      <t>ヒョウ</t>
    </rPh>
    <phoneticPr fontId="1"/>
  </si>
  <si>
    <t>●業務代金請求書(代理受領)</t>
    <rPh sb="1" eb="3">
      <t>ギョウム</t>
    </rPh>
    <rPh sb="3" eb="5">
      <t>ダイキン</t>
    </rPh>
    <rPh sb="5" eb="8">
      <t>セイキュウショ</t>
    </rPh>
    <rPh sb="9" eb="11">
      <t>ダイリ</t>
    </rPh>
    <rPh sb="11" eb="13">
      <t>ジュリョウ</t>
    </rPh>
    <phoneticPr fontId="42"/>
  </si>
  <si>
    <t>●貸与品等借用書</t>
    <rPh sb="1" eb="3">
      <t>タイヨ</t>
    </rPh>
    <rPh sb="3" eb="4">
      <t>ヒン</t>
    </rPh>
    <rPh sb="4" eb="5">
      <t>トウ</t>
    </rPh>
    <rPh sb="5" eb="8">
      <t>シャクヨウショ</t>
    </rPh>
    <phoneticPr fontId="42"/>
  </si>
  <si>
    <t>●貸与品等返納書</t>
    <rPh sb="1" eb="3">
      <t>タイヨ</t>
    </rPh>
    <rPh sb="3" eb="4">
      <t>ヒン</t>
    </rPh>
    <rPh sb="4" eb="5">
      <t>トウ</t>
    </rPh>
    <rPh sb="5" eb="7">
      <t>ヘンノウ</t>
    </rPh>
    <rPh sb="7" eb="8">
      <t>ショ</t>
    </rPh>
    <phoneticPr fontId="42"/>
  </si>
  <si>
    <t>別記</t>
    <rPh sb="0" eb="2">
      <t>ベッキ</t>
    </rPh>
    <phoneticPr fontId="42"/>
  </si>
  <si>
    <t>様式第１号</t>
    <rPh sb="0" eb="2">
      <t>ヨウシキ</t>
    </rPh>
    <rPh sb="2" eb="3">
      <t>ダイ</t>
    </rPh>
    <rPh sb="4" eb="5">
      <t>ゴウ</t>
    </rPh>
    <phoneticPr fontId="1"/>
  </si>
  <si>
    <t>請負代金等代理受領承諾申請書</t>
    <rPh sb="0" eb="2">
      <t>ウケオイ</t>
    </rPh>
    <rPh sb="2" eb="4">
      <t>ダイキン</t>
    </rPh>
    <rPh sb="4" eb="5">
      <t>トウ</t>
    </rPh>
    <rPh sb="5" eb="7">
      <t>ダイリ</t>
    </rPh>
    <rPh sb="7" eb="9">
      <t>ジュリョウ</t>
    </rPh>
    <rPh sb="9" eb="11">
      <t>ショウダク</t>
    </rPh>
    <rPh sb="11" eb="14">
      <t>シンセイショ</t>
    </rPh>
    <phoneticPr fontId="25"/>
  </si>
  <si>
    <t>　　　　　高原町長　　○○　○○</t>
    <phoneticPr fontId="1"/>
  </si>
  <si>
    <t>殿</t>
    <phoneticPr fontId="25"/>
  </si>
  <si>
    <t>印</t>
    <phoneticPr fontId="42"/>
  </si>
  <si>
    <t>　高原町発注に係る下記債権の受領に関する権限を、別添委任状により、下記受任者</t>
    <rPh sb="1" eb="4">
      <t>タカハルチョウ</t>
    </rPh>
    <rPh sb="4" eb="6">
      <t>ハッチュウ</t>
    </rPh>
    <rPh sb="7" eb="8">
      <t>カカ</t>
    </rPh>
    <rPh sb="9" eb="11">
      <t>カキ</t>
    </rPh>
    <rPh sb="11" eb="13">
      <t>サイケン</t>
    </rPh>
    <rPh sb="14" eb="16">
      <t>ジュリョウ</t>
    </rPh>
    <rPh sb="17" eb="18">
      <t>カン</t>
    </rPh>
    <rPh sb="20" eb="22">
      <t>ケンゲン</t>
    </rPh>
    <rPh sb="24" eb="26">
      <t>ベッテン</t>
    </rPh>
    <rPh sb="26" eb="29">
      <t>イニンジョウ</t>
    </rPh>
    <rPh sb="33" eb="35">
      <t>カキ</t>
    </rPh>
    <rPh sb="35" eb="37">
      <t>ジュニン</t>
    </rPh>
    <rPh sb="37" eb="38">
      <t>シャ</t>
    </rPh>
    <phoneticPr fontId="42"/>
  </si>
  <si>
    <t>に委任したいので、承諾くださるよう、</t>
    <rPh sb="1" eb="3">
      <t>イニン</t>
    </rPh>
    <rPh sb="9" eb="11">
      <t>ショウダク</t>
    </rPh>
    <phoneticPr fontId="42"/>
  </si>
  <si>
    <t>□</t>
    <phoneticPr fontId="42"/>
  </si>
  <si>
    <t>高原町工事請負約款第４２条第１項</t>
    <phoneticPr fontId="42"/>
  </si>
  <si>
    <t>高原町設計業務等委託契約約款第３８条第１項</t>
    <rPh sb="14" eb="15">
      <t>ダイ</t>
    </rPh>
    <rPh sb="17" eb="18">
      <t>ジョウ</t>
    </rPh>
    <rPh sb="18" eb="19">
      <t>ダイ</t>
    </rPh>
    <rPh sb="20" eb="21">
      <t>コウ</t>
    </rPh>
    <phoneticPr fontId="42"/>
  </si>
  <si>
    <t>（　　　　　　　　　　　　　　　　　　　　　　　　　　　　　）</t>
    <phoneticPr fontId="42"/>
  </si>
  <si>
    <t>の規定に基づき申請します。</t>
    <rPh sb="1" eb="3">
      <t>キテイ</t>
    </rPh>
    <rPh sb="4" eb="5">
      <t>モト</t>
    </rPh>
    <rPh sb="7" eb="9">
      <t>シンセイ</t>
    </rPh>
    <phoneticPr fontId="42"/>
  </si>
  <si>
    <t>※該当箇所の□を選択するか、（　）内に契約書の条項を記載してください。</t>
    <rPh sb="1" eb="3">
      <t>ガイトウ</t>
    </rPh>
    <rPh sb="3" eb="5">
      <t>カショ</t>
    </rPh>
    <rPh sb="8" eb="10">
      <t>センタク</t>
    </rPh>
    <rPh sb="17" eb="18">
      <t>ナイ</t>
    </rPh>
    <rPh sb="19" eb="22">
      <t>ケイヤクショ</t>
    </rPh>
    <rPh sb="23" eb="25">
      <t>ジョウコウ</t>
    </rPh>
    <rPh sb="26" eb="28">
      <t>キサイ</t>
    </rPh>
    <phoneticPr fontId="42"/>
  </si>
  <si>
    <t>なお、承諾のうえは、受任者の受領額は下記口座に振り込みください。</t>
    <rPh sb="3" eb="5">
      <t>ショウダク</t>
    </rPh>
    <rPh sb="10" eb="12">
      <t>ジュニン</t>
    </rPh>
    <rPh sb="12" eb="13">
      <t>シャ</t>
    </rPh>
    <rPh sb="14" eb="16">
      <t>ジュリョウ</t>
    </rPh>
    <rPh sb="16" eb="17">
      <t>ガク</t>
    </rPh>
    <rPh sb="18" eb="20">
      <t>カキ</t>
    </rPh>
    <rPh sb="20" eb="22">
      <t>コウザ</t>
    </rPh>
    <rPh sb="23" eb="24">
      <t>フ</t>
    </rPh>
    <rPh sb="25" eb="26">
      <t>コ</t>
    </rPh>
    <phoneticPr fontId="42"/>
  </si>
  <si>
    <t>代理受領の受任者</t>
    <rPh sb="0" eb="2">
      <t>ダイリ</t>
    </rPh>
    <rPh sb="2" eb="4">
      <t>ジュリョウ</t>
    </rPh>
    <rPh sb="5" eb="7">
      <t>ジュニン</t>
    </rPh>
    <rPh sb="7" eb="8">
      <t>シャ</t>
    </rPh>
    <phoneticPr fontId="42"/>
  </si>
  <si>
    <t>（</t>
    <phoneticPr fontId="42"/>
  </si>
  <si>
    <t>）</t>
    <phoneticPr fontId="42"/>
  </si>
  <si>
    <t>銀行・農協・金庫・その他</t>
    <rPh sb="0" eb="2">
      <t>ギンコウ</t>
    </rPh>
    <rPh sb="3" eb="5">
      <t>ノウキョウ</t>
    </rPh>
    <rPh sb="6" eb="8">
      <t>キンコ</t>
    </rPh>
    <rPh sb="11" eb="12">
      <t>タ</t>
    </rPh>
    <phoneticPr fontId="42"/>
  </si>
  <si>
    <t>）</t>
    <phoneticPr fontId="42"/>
  </si>
  <si>
    <t>店</t>
    <rPh sb="0" eb="1">
      <t>ミセ</t>
    </rPh>
    <phoneticPr fontId="42"/>
  </si>
  <si>
    <t>金融機関名</t>
    <rPh sb="0" eb="1">
      <t>キンユウ</t>
    </rPh>
    <rPh sb="1" eb="3">
      <t>キカン</t>
    </rPh>
    <rPh sb="3" eb="4">
      <t>メイ</t>
    </rPh>
    <phoneticPr fontId="42"/>
  </si>
  <si>
    <t>：</t>
    <phoneticPr fontId="42"/>
  </si>
  <si>
    <t>預金の種類</t>
    <rPh sb="0" eb="1">
      <t>ヨキン</t>
    </rPh>
    <rPh sb="2" eb="4">
      <t>シュルイ</t>
    </rPh>
    <phoneticPr fontId="42"/>
  </si>
  <si>
    <t>：</t>
    <phoneticPr fontId="42"/>
  </si>
  <si>
    <t>口座番号</t>
    <rPh sb="0" eb="1">
      <t>コウザ</t>
    </rPh>
    <rPh sb="1" eb="3">
      <t>バンゴウ</t>
    </rPh>
    <phoneticPr fontId="42"/>
  </si>
  <si>
    <t>：</t>
    <phoneticPr fontId="42"/>
  </si>
  <si>
    <t>口座名義</t>
    <rPh sb="0" eb="1">
      <t>コウザ</t>
    </rPh>
    <rPh sb="1" eb="3">
      <t>メイギ</t>
    </rPh>
    <phoneticPr fontId="42"/>
  </si>
  <si>
    <t>債権の表示</t>
    <rPh sb="0" eb="2">
      <t>サイケン</t>
    </rPh>
    <rPh sb="3" eb="5">
      <t>ヒョウジ</t>
    </rPh>
    <phoneticPr fontId="42"/>
  </si>
  <si>
    <t>一金</t>
    <rPh sb="0" eb="1">
      <t>イチ</t>
    </rPh>
    <rPh sb="1" eb="2">
      <t>キン</t>
    </rPh>
    <phoneticPr fontId="42"/>
  </si>
  <si>
    <t>代理受領額</t>
    <rPh sb="0" eb="2">
      <t>ダイリ</t>
    </rPh>
    <rPh sb="2" eb="4">
      <t>ジュリョウ</t>
    </rPh>
    <rPh sb="4" eb="5">
      <t>ガク</t>
    </rPh>
    <phoneticPr fontId="42"/>
  </si>
  <si>
    <t>　上記申請のとおり承諾します。</t>
    <rPh sb="1" eb="3">
      <t>ジョウキ</t>
    </rPh>
    <rPh sb="3" eb="5">
      <t>シンセイ</t>
    </rPh>
    <rPh sb="9" eb="11">
      <t>ショウダク</t>
    </rPh>
    <phoneticPr fontId="42"/>
  </si>
  <si>
    <t>高原町長　　○○　○○</t>
    <phoneticPr fontId="1"/>
  </si>
  <si>
    <t>（注）</t>
    <rPh sb="1" eb="2">
      <t>チュウ</t>
    </rPh>
    <phoneticPr fontId="42"/>
  </si>
  <si>
    <t>１　代理受領を行いうるのは、完成払又は部分払に限ります。</t>
    <rPh sb="2" eb="4">
      <t>ダイリ</t>
    </rPh>
    <rPh sb="4" eb="6">
      <t>ジュリョウ</t>
    </rPh>
    <rPh sb="7" eb="8">
      <t>オコナ</t>
    </rPh>
    <rPh sb="14" eb="16">
      <t>カンセイ</t>
    </rPh>
    <rPh sb="16" eb="17">
      <t>バラ</t>
    </rPh>
    <rPh sb="17" eb="18">
      <t>マタ</t>
    </rPh>
    <rPh sb="19" eb="21">
      <t>ブブン</t>
    </rPh>
    <rPh sb="21" eb="22">
      <t>ハラ</t>
    </rPh>
    <rPh sb="23" eb="24">
      <t>カギ</t>
    </rPh>
    <phoneticPr fontId="42"/>
  </si>
  <si>
    <t>業務委託料</t>
    <rPh sb="0" eb="2">
      <t>ギョウム</t>
    </rPh>
    <rPh sb="2" eb="5">
      <t>イタクリョウ</t>
    </rPh>
    <phoneticPr fontId="42"/>
  </si>
  <si>
    <t>2　業務委託契約等が変更され、業務代金等の額に変更が生じ、代理受領額が業務代金等の額を超えるときは、変更前の</t>
    <rPh sb="2" eb="4">
      <t>ギョウム</t>
    </rPh>
    <rPh sb="4" eb="6">
      <t>イタク</t>
    </rPh>
    <rPh sb="6" eb="8">
      <t>ケイヤク</t>
    </rPh>
    <rPh sb="8" eb="9">
      <t>トウ</t>
    </rPh>
    <rPh sb="10" eb="12">
      <t>ヘンコウ</t>
    </rPh>
    <rPh sb="15" eb="17">
      <t>ギョウム</t>
    </rPh>
    <rPh sb="17" eb="19">
      <t>ダイキン</t>
    </rPh>
    <rPh sb="19" eb="20">
      <t>トウ</t>
    </rPh>
    <rPh sb="21" eb="22">
      <t>ガク</t>
    </rPh>
    <rPh sb="23" eb="25">
      <t>ヘンコウ</t>
    </rPh>
    <rPh sb="26" eb="27">
      <t>ショウ</t>
    </rPh>
    <rPh sb="29" eb="31">
      <t>ダイリ</t>
    </rPh>
    <rPh sb="31" eb="33">
      <t>ジュリョウ</t>
    </rPh>
    <rPh sb="33" eb="34">
      <t>ガク</t>
    </rPh>
    <rPh sb="35" eb="37">
      <t>ギョウム</t>
    </rPh>
    <rPh sb="37" eb="39">
      <t>ダイキン</t>
    </rPh>
    <rPh sb="39" eb="40">
      <t>トウ</t>
    </rPh>
    <rPh sb="41" eb="42">
      <t>ガク</t>
    </rPh>
    <rPh sb="43" eb="44">
      <t>コ</t>
    </rPh>
    <rPh sb="50" eb="52">
      <t>ヘンコウ</t>
    </rPh>
    <rPh sb="52" eb="53">
      <t>マエ</t>
    </rPh>
    <phoneticPr fontId="42"/>
  </si>
  <si>
    <t xml:space="preserve"> 業務委託契約等に係る代理受領を取り消し、代理受領を再申請してください。</t>
    <rPh sb="1" eb="3">
      <t>ギョウム</t>
    </rPh>
    <rPh sb="3" eb="5">
      <t>イタク</t>
    </rPh>
    <rPh sb="5" eb="7">
      <t>ケイヤク</t>
    </rPh>
    <rPh sb="7" eb="8">
      <t>トウ</t>
    </rPh>
    <rPh sb="9" eb="10">
      <t>カカ</t>
    </rPh>
    <rPh sb="11" eb="13">
      <t>ダイリ</t>
    </rPh>
    <rPh sb="13" eb="15">
      <t>ジュリョウ</t>
    </rPh>
    <rPh sb="16" eb="17">
      <t>ト</t>
    </rPh>
    <rPh sb="18" eb="19">
      <t>ケ</t>
    </rPh>
    <rPh sb="21" eb="23">
      <t>ダイリ</t>
    </rPh>
    <rPh sb="23" eb="25">
      <t>ジュリョウ</t>
    </rPh>
    <rPh sb="26" eb="29">
      <t>サイシンセイ</t>
    </rPh>
    <phoneticPr fontId="42"/>
  </si>
  <si>
    <t>委　　　任　　　状</t>
    <rPh sb="0" eb="1">
      <t>イ</t>
    </rPh>
    <rPh sb="4" eb="5">
      <t>ニン</t>
    </rPh>
    <rPh sb="8" eb="9">
      <t>ジョウ</t>
    </rPh>
    <phoneticPr fontId="25"/>
  </si>
  <si>
    <t>委任者</t>
    <rPh sb="0" eb="3">
      <t>イニンシャ</t>
    </rPh>
    <phoneticPr fontId="1"/>
  </si>
  <si>
    <t>印</t>
    <phoneticPr fontId="42"/>
  </si>
  <si>
    <t>受任者</t>
    <rPh sb="0" eb="2">
      <t>ジュニン</t>
    </rPh>
    <rPh sb="2" eb="3">
      <t>シャ</t>
    </rPh>
    <phoneticPr fontId="1"/>
  </si>
  <si>
    <t>委任者は、受任者の同意なしに委任の解除又は変更をしないこと。</t>
    <rPh sb="0" eb="3">
      <t>イニンシャ</t>
    </rPh>
    <rPh sb="5" eb="7">
      <t>ジュニン</t>
    </rPh>
    <rPh sb="7" eb="8">
      <t>シャ</t>
    </rPh>
    <rPh sb="9" eb="11">
      <t>ドウイ</t>
    </rPh>
    <rPh sb="14" eb="16">
      <t>イニン</t>
    </rPh>
    <rPh sb="17" eb="19">
      <t>カイジョ</t>
    </rPh>
    <rPh sb="19" eb="20">
      <t>マタ</t>
    </rPh>
    <rPh sb="21" eb="23">
      <t>ヘンコウ</t>
    </rPh>
    <phoneticPr fontId="42"/>
  </si>
  <si>
    <t>委任者は、受任者以外のものに重ねて委任しないこと。</t>
    <rPh sb="0" eb="2">
      <t>イニン</t>
    </rPh>
    <rPh sb="2" eb="3">
      <t>シャ</t>
    </rPh>
    <rPh sb="5" eb="7">
      <t>ジュニン</t>
    </rPh>
    <rPh sb="7" eb="8">
      <t>シャ</t>
    </rPh>
    <rPh sb="8" eb="10">
      <t>イガイ</t>
    </rPh>
    <rPh sb="14" eb="15">
      <t>カサ</t>
    </rPh>
    <rPh sb="17" eb="19">
      <t>イニン</t>
    </rPh>
    <phoneticPr fontId="42"/>
  </si>
  <si>
    <t>委任者は、直接に下記債権の受領を行わないこと。</t>
    <rPh sb="0" eb="3">
      <t>イニンシャ</t>
    </rPh>
    <rPh sb="5" eb="7">
      <t>チョクセツ</t>
    </rPh>
    <rPh sb="8" eb="10">
      <t>カキ</t>
    </rPh>
    <rPh sb="10" eb="12">
      <t>サイケン</t>
    </rPh>
    <rPh sb="13" eb="15">
      <t>ジュリョウ</t>
    </rPh>
    <rPh sb="16" eb="17">
      <t>オコナ</t>
    </rPh>
    <phoneticPr fontId="42"/>
  </si>
  <si>
    <t>この委任は、委任者が受任者に対し負担する債務の担保として行うものであり、受任者が</t>
    <rPh sb="2" eb="4">
      <t>イニン</t>
    </rPh>
    <rPh sb="6" eb="9">
      <t>イニンシャ</t>
    </rPh>
    <rPh sb="10" eb="12">
      <t>ジュニン</t>
    </rPh>
    <rPh sb="12" eb="13">
      <t>シャ</t>
    </rPh>
    <rPh sb="14" eb="15">
      <t>タイ</t>
    </rPh>
    <rPh sb="16" eb="18">
      <t>フタン</t>
    </rPh>
    <rPh sb="20" eb="22">
      <t>サイム</t>
    </rPh>
    <rPh sb="23" eb="25">
      <t>タンポ</t>
    </rPh>
    <rPh sb="28" eb="29">
      <t>オコナ</t>
    </rPh>
    <rPh sb="36" eb="38">
      <t>ジュニン</t>
    </rPh>
    <rPh sb="38" eb="39">
      <t>シャ</t>
    </rPh>
    <phoneticPr fontId="42"/>
  </si>
  <si>
    <t>　 この契約に基づき受領した請負代金は、委任者が受任者に対して負担している弁済期限に</t>
    <rPh sb="4" eb="6">
      <t>ケイヤク</t>
    </rPh>
    <rPh sb="7" eb="8">
      <t>モト</t>
    </rPh>
    <rPh sb="10" eb="12">
      <t>ジュリョウ</t>
    </rPh>
    <rPh sb="14" eb="16">
      <t>ウケオイ</t>
    </rPh>
    <rPh sb="16" eb="18">
      <t>ダイキン</t>
    </rPh>
    <rPh sb="20" eb="23">
      <t>イニンシャ</t>
    </rPh>
    <rPh sb="24" eb="26">
      <t>ジュニン</t>
    </rPh>
    <rPh sb="26" eb="27">
      <t>シャ</t>
    </rPh>
    <rPh sb="28" eb="29">
      <t>タイ</t>
    </rPh>
    <rPh sb="31" eb="33">
      <t>フタン</t>
    </rPh>
    <rPh sb="37" eb="39">
      <t>ベンサイ</t>
    </rPh>
    <rPh sb="39" eb="41">
      <t>キゲン</t>
    </rPh>
    <phoneticPr fontId="42"/>
  </si>
  <si>
    <t>　 かかわらず、その債務の弁済に充当することができること。</t>
    <rPh sb="10" eb="12">
      <t>サイム</t>
    </rPh>
    <rPh sb="13" eb="15">
      <t>ベンサイ</t>
    </rPh>
    <rPh sb="16" eb="18">
      <t>ジュウトウ</t>
    </rPh>
    <phoneticPr fontId="42"/>
  </si>
  <si>
    <t>　○○コンサルタント会社（以下「委任者」という。）は、○○銀行（以下「受任者」という。）を代理人</t>
    <rPh sb="10" eb="12">
      <t>カイシャ</t>
    </rPh>
    <rPh sb="13" eb="15">
      <t>イカ</t>
    </rPh>
    <rPh sb="16" eb="19">
      <t>イニンシャ</t>
    </rPh>
    <rPh sb="29" eb="31">
      <t>ギンコウ</t>
    </rPh>
    <rPh sb="32" eb="34">
      <t>イカ</t>
    </rPh>
    <rPh sb="35" eb="37">
      <t>ジュニン</t>
    </rPh>
    <rPh sb="37" eb="38">
      <t>シャ</t>
    </rPh>
    <rPh sb="45" eb="47">
      <t>ダイリ</t>
    </rPh>
    <rPh sb="47" eb="48">
      <t>ニン</t>
    </rPh>
    <phoneticPr fontId="42"/>
  </si>
  <si>
    <t>ます。</t>
    <phoneticPr fontId="42"/>
  </si>
  <si>
    <t>と定め、委任者が有する下記債権の受領に関する権限について、次の事項を特約のうえ、委任し</t>
    <rPh sb="1" eb="2">
      <t>サダ</t>
    </rPh>
    <rPh sb="4" eb="7">
      <t>イニンシャ</t>
    </rPh>
    <rPh sb="8" eb="9">
      <t>ユウ</t>
    </rPh>
    <rPh sb="11" eb="13">
      <t>カキ</t>
    </rPh>
    <rPh sb="13" eb="15">
      <t>サイケン</t>
    </rPh>
    <rPh sb="16" eb="18">
      <t>ジュリョウ</t>
    </rPh>
    <rPh sb="19" eb="20">
      <t>カン</t>
    </rPh>
    <rPh sb="22" eb="24">
      <t>ケンゲン</t>
    </rPh>
    <rPh sb="29" eb="30">
      <t>ツギ</t>
    </rPh>
    <rPh sb="31" eb="33">
      <t>ジコウ</t>
    </rPh>
    <rPh sb="34" eb="36">
      <t>トクヤク</t>
    </rPh>
    <rPh sb="40" eb="42">
      <t>イニン</t>
    </rPh>
    <phoneticPr fontId="42"/>
  </si>
  <si>
    <t>様式第２号</t>
    <rPh sb="0" eb="2">
      <t>ヨウシキ</t>
    </rPh>
    <rPh sb="2" eb="3">
      <t>ダイ</t>
    </rPh>
    <rPh sb="4" eb="5">
      <t>ゴウ</t>
    </rPh>
    <phoneticPr fontId="1"/>
  </si>
  <si>
    <t>殿</t>
    <phoneticPr fontId="25"/>
  </si>
  <si>
    <t>高原町長　　○○　　○○</t>
    <rPh sb="0" eb="3">
      <t>タカハルチョウ</t>
    </rPh>
    <rPh sb="3" eb="4">
      <t>チョウ</t>
    </rPh>
    <phoneticPr fontId="42"/>
  </si>
  <si>
    <t>印</t>
    <phoneticPr fontId="42"/>
  </si>
  <si>
    <t>日付けで申請のあった下記代理受領については、下記の理由</t>
    <rPh sb="0" eb="1">
      <t>ニチ</t>
    </rPh>
    <rPh sb="1" eb="2">
      <t>ツ</t>
    </rPh>
    <rPh sb="4" eb="6">
      <t>シンセイ</t>
    </rPh>
    <rPh sb="10" eb="12">
      <t>カキ</t>
    </rPh>
    <rPh sb="12" eb="14">
      <t>ダイリ</t>
    </rPh>
    <rPh sb="14" eb="16">
      <t>ジュリョウ</t>
    </rPh>
    <rPh sb="22" eb="24">
      <t>カキ</t>
    </rPh>
    <rPh sb="25" eb="27">
      <t>リユウ</t>
    </rPh>
    <phoneticPr fontId="42"/>
  </si>
  <si>
    <t>により、承諾しませんので、通知します。</t>
    <rPh sb="4" eb="6">
      <t>ショウダク</t>
    </rPh>
    <rPh sb="13" eb="15">
      <t>ツウチ</t>
    </rPh>
    <phoneticPr fontId="42"/>
  </si>
  <si>
    <t>（</t>
    <phoneticPr fontId="42"/>
  </si>
  <si>
    <t>）</t>
    <phoneticPr fontId="42"/>
  </si>
  <si>
    <t>（</t>
    <phoneticPr fontId="42"/>
  </si>
  <si>
    <t>）</t>
    <phoneticPr fontId="42"/>
  </si>
  <si>
    <t>　（理　由）</t>
    <rPh sb="2" eb="3">
      <t>リ</t>
    </rPh>
    <rPh sb="4" eb="5">
      <t>ヨシ</t>
    </rPh>
    <phoneticPr fontId="42"/>
  </si>
  <si>
    <t>業務委託代金等代理受領不承諾通知書</t>
    <rPh sb="0" eb="2">
      <t>ギョウム</t>
    </rPh>
    <rPh sb="2" eb="4">
      <t>イタク</t>
    </rPh>
    <rPh sb="4" eb="6">
      <t>ダイキン</t>
    </rPh>
    <rPh sb="6" eb="7">
      <t>トウ</t>
    </rPh>
    <rPh sb="7" eb="9">
      <t>ダイリ</t>
    </rPh>
    <rPh sb="9" eb="11">
      <t>ジュリョウ</t>
    </rPh>
    <rPh sb="11" eb="12">
      <t>フ</t>
    </rPh>
    <rPh sb="12" eb="14">
      <t>ショウダク</t>
    </rPh>
    <rPh sb="14" eb="17">
      <t>ツウチショ</t>
    </rPh>
    <phoneticPr fontId="25"/>
  </si>
  <si>
    <t>（受注者）</t>
    <rPh sb="1" eb="4">
      <t>ジュチュウシャ</t>
    </rPh>
    <phoneticPr fontId="42"/>
  </si>
  <si>
    <t>様式第３号</t>
    <rPh sb="0" eb="2">
      <t>ヨウシキ</t>
    </rPh>
    <rPh sb="2" eb="3">
      <t>ダイ</t>
    </rPh>
    <rPh sb="4" eb="5">
      <t>ゴウ</t>
    </rPh>
    <phoneticPr fontId="1"/>
  </si>
  <si>
    <t>　　　　　高原町長　　○○　○○</t>
    <phoneticPr fontId="1"/>
  </si>
  <si>
    <t>日付けで発注者の承諾を受けましたが、係る代理受領の取消を申し出ます。</t>
    <rPh sb="0" eb="1">
      <t>ニチ</t>
    </rPh>
    <rPh sb="1" eb="2">
      <t>ツ</t>
    </rPh>
    <rPh sb="4" eb="7">
      <t>ハッチュウシャ</t>
    </rPh>
    <rPh sb="8" eb="10">
      <t>ショウダク</t>
    </rPh>
    <rPh sb="11" eb="12">
      <t>ウ</t>
    </rPh>
    <rPh sb="18" eb="19">
      <t>カカ</t>
    </rPh>
    <rPh sb="20" eb="22">
      <t>ダイリ</t>
    </rPh>
    <rPh sb="22" eb="24">
      <t>ジュリョウ</t>
    </rPh>
    <rPh sb="25" eb="27">
      <t>トリケシ</t>
    </rPh>
    <rPh sb="28" eb="29">
      <t>モウ</t>
    </rPh>
    <rPh sb="30" eb="31">
      <t>デ</t>
    </rPh>
    <phoneticPr fontId="42"/>
  </si>
  <si>
    <t>（</t>
    <phoneticPr fontId="42"/>
  </si>
  <si>
    <t>（</t>
    <phoneticPr fontId="42"/>
  </si>
  <si>
    <t>業務委託代金等代理受領承諾取消申出書</t>
    <rPh sb="0" eb="2">
      <t>ギョウム</t>
    </rPh>
    <rPh sb="2" eb="4">
      <t>イタク</t>
    </rPh>
    <rPh sb="4" eb="6">
      <t>ダイキン</t>
    </rPh>
    <rPh sb="6" eb="7">
      <t>トウ</t>
    </rPh>
    <rPh sb="7" eb="9">
      <t>ダイリ</t>
    </rPh>
    <rPh sb="9" eb="11">
      <t>ジュリョウ</t>
    </rPh>
    <rPh sb="11" eb="13">
      <t>ショウダク</t>
    </rPh>
    <rPh sb="13" eb="15">
      <t>トリケシ</t>
    </rPh>
    <rPh sb="15" eb="18">
      <t>モウシデショ</t>
    </rPh>
    <phoneticPr fontId="25"/>
  </si>
  <si>
    <t>　発注者が交付した業務委託代金等受領承諾申請書原本及び受任者の委任の解除を同意する書面（様式任意）を添付してください。</t>
    <rPh sb="1" eb="4">
      <t>ハッチュウシャ</t>
    </rPh>
    <rPh sb="5" eb="7">
      <t>コウフ</t>
    </rPh>
    <rPh sb="9" eb="11">
      <t>ギョウム</t>
    </rPh>
    <rPh sb="11" eb="13">
      <t>イタク</t>
    </rPh>
    <rPh sb="13" eb="15">
      <t>ダイキン</t>
    </rPh>
    <rPh sb="15" eb="16">
      <t>トウ</t>
    </rPh>
    <rPh sb="16" eb="18">
      <t>ジュリョウ</t>
    </rPh>
    <rPh sb="18" eb="20">
      <t>ショウダク</t>
    </rPh>
    <rPh sb="20" eb="23">
      <t>シンセイショ</t>
    </rPh>
    <rPh sb="23" eb="25">
      <t>ゲンポン</t>
    </rPh>
    <rPh sb="25" eb="26">
      <t>オヨ</t>
    </rPh>
    <rPh sb="27" eb="29">
      <t>ジュニン</t>
    </rPh>
    <rPh sb="29" eb="30">
      <t>シャ</t>
    </rPh>
    <rPh sb="31" eb="33">
      <t>イニン</t>
    </rPh>
    <rPh sb="34" eb="36">
      <t>カイジョ</t>
    </rPh>
    <rPh sb="37" eb="39">
      <t>ドウイ</t>
    </rPh>
    <rPh sb="41" eb="43">
      <t>ショメン</t>
    </rPh>
    <rPh sb="44" eb="46">
      <t>ヨウシキ</t>
    </rPh>
    <rPh sb="46" eb="48">
      <t>ニンイ</t>
    </rPh>
    <rPh sb="50" eb="52">
      <t>テンプ</t>
    </rPh>
    <phoneticPr fontId="42"/>
  </si>
  <si>
    <t>口座振替申出表示　（受任者）</t>
    <rPh sb="0" eb="2">
      <t>コウザ</t>
    </rPh>
    <rPh sb="2" eb="4">
      <t>フリカエ</t>
    </rPh>
    <rPh sb="4" eb="6">
      <t>モウシデ</t>
    </rPh>
    <rPh sb="6" eb="8">
      <t>ヒョウジ</t>
    </rPh>
    <rPh sb="10" eb="12">
      <t>ジュニン</t>
    </rPh>
    <rPh sb="12" eb="13">
      <t>シャ</t>
    </rPh>
    <phoneticPr fontId="1"/>
  </si>
  <si>
    <t>フリガナ</t>
    <phoneticPr fontId="1"/>
  </si>
  <si>
    <t>完成年月日</t>
    <rPh sb="0" eb="2">
      <t>カンセイ</t>
    </rPh>
    <rPh sb="2" eb="3">
      <t>ネン</t>
    </rPh>
    <rPh sb="3" eb="5">
      <t>ツキヒ</t>
    </rPh>
    <phoneticPr fontId="17"/>
  </si>
  <si>
    <t>検査年月日</t>
    <rPh sb="0" eb="2">
      <t>ケンサ</t>
    </rPh>
    <rPh sb="2" eb="3">
      <t>ネン</t>
    </rPh>
    <rPh sb="3" eb="5">
      <t>ツキヒ</t>
    </rPh>
    <phoneticPr fontId="17"/>
  </si>
  <si>
    <t>引渡年月日</t>
    <rPh sb="0" eb="2">
      <t>ヒキワタシ</t>
    </rPh>
    <rPh sb="2" eb="3">
      <t>ネン</t>
    </rPh>
    <rPh sb="3" eb="5">
      <t>ツキヒ</t>
    </rPh>
    <phoneticPr fontId="17"/>
  </si>
  <si>
    <t>代理受領の受任者</t>
    <rPh sb="0" eb="2">
      <t>ダイリ</t>
    </rPh>
    <rPh sb="2" eb="4">
      <t>ジュリョウ</t>
    </rPh>
    <rPh sb="5" eb="7">
      <t>ジュニン</t>
    </rPh>
    <rPh sb="7" eb="8">
      <t>シャ</t>
    </rPh>
    <phoneticPr fontId="17"/>
  </si>
  <si>
    <t>うち</t>
    <phoneticPr fontId="42"/>
  </si>
  <si>
    <t>受任者受領額</t>
    <rPh sb="0" eb="2">
      <t>ジュニン</t>
    </rPh>
    <rPh sb="2" eb="3">
      <t>モノ</t>
    </rPh>
    <rPh sb="3" eb="5">
      <t>ジュリョウ</t>
    </rPh>
    <rPh sb="5" eb="6">
      <t>ガク</t>
    </rPh>
    <phoneticPr fontId="42"/>
  </si>
  <si>
    <t>内　　　　訳</t>
    <rPh sb="0" eb="1">
      <t>ウチ</t>
    </rPh>
    <rPh sb="5" eb="6">
      <t>ヤク</t>
    </rPh>
    <phoneticPr fontId="1"/>
  </si>
  <si>
    <t>前払金</t>
    <rPh sb="0" eb="1">
      <t>マエ</t>
    </rPh>
    <rPh sb="1" eb="2">
      <t>ハラ</t>
    </rPh>
    <rPh sb="2" eb="3">
      <t>キン</t>
    </rPh>
    <phoneticPr fontId="42"/>
  </si>
  <si>
    <t>部 分 払 金 受 領 済 額 内 訳</t>
    <rPh sb="0" eb="1">
      <t>ブ</t>
    </rPh>
    <rPh sb="2" eb="3">
      <t>ブン</t>
    </rPh>
    <rPh sb="4" eb="5">
      <t>バラ</t>
    </rPh>
    <rPh sb="6" eb="7">
      <t>キン</t>
    </rPh>
    <rPh sb="8" eb="9">
      <t>ウケ</t>
    </rPh>
    <rPh sb="10" eb="11">
      <t>リョウ</t>
    </rPh>
    <rPh sb="12" eb="13">
      <t>スミ</t>
    </rPh>
    <rPh sb="14" eb="15">
      <t>ガク</t>
    </rPh>
    <rPh sb="16" eb="17">
      <t>ナイ</t>
    </rPh>
    <rPh sb="18" eb="19">
      <t>ヤク</t>
    </rPh>
    <phoneticPr fontId="1"/>
  </si>
  <si>
    <t>回　数</t>
    <rPh sb="0" eb="1">
      <t>カイ</t>
    </rPh>
    <rPh sb="2" eb="3">
      <t>スウ</t>
    </rPh>
    <phoneticPr fontId="1"/>
  </si>
  <si>
    <t>金　　　　　　額</t>
    <rPh sb="0" eb="1">
      <t>キン</t>
    </rPh>
    <rPh sb="7" eb="8">
      <t>ガク</t>
    </rPh>
    <phoneticPr fontId="1"/>
  </si>
  <si>
    <t>損害賠償責任額</t>
    <rPh sb="0" eb="2">
      <t>ソンガイ</t>
    </rPh>
    <rPh sb="2" eb="4">
      <t>バイショウ</t>
    </rPh>
    <rPh sb="4" eb="6">
      <t>セキニン</t>
    </rPh>
    <rPh sb="6" eb="7">
      <t>ガク</t>
    </rPh>
    <phoneticPr fontId="42"/>
  </si>
  <si>
    <t>第２回</t>
    <rPh sb="0" eb="1">
      <t>ダイ</t>
    </rPh>
    <rPh sb="2" eb="3">
      <t>カイ</t>
    </rPh>
    <phoneticPr fontId="1"/>
  </si>
  <si>
    <t>その他の金額</t>
    <rPh sb="2" eb="3">
      <t>タ</t>
    </rPh>
    <rPh sb="4" eb="6">
      <t>キンガク</t>
    </rPh>
    <phoneticPr fontId="42"/>
  </si>
  <si>
    <t>差引金額</t>
    <rPh sb="0" eb="2">
      <t>サシヒキ</t>
    </rPh>
    <rPh sb="2" eb="4">
      <t>キンガク</t>
    </rPh>
    <phoneticPr fontId="42"/>
  </si>
  <si>
    <t>　なお、請負代金の受領に当たっては、上記代理受領の受任者を請負者の代理人としてください。</t>
    <rPh sb="4" eb="6">
      <t>ウケオイ</t>
    </rPh>
    <rPh sb="6" eb="8">
      <t>ダイキン</t>
    </rPh>
    <rPh sb="9" eb="11">
      <t>ジュリョウ</t>
    </rPh>
    <rPh sb="12" eb="13">
      <t>ア</t>
    </rPh>
    <rPh sb="18" eb="20">
      <t>ジョウキ</t>
    </rPh>
    <rPh sb="20" eb="22">
      <t>ダイリ</t>
    </rPh>
    <rPh sb="22" eb="24">
      <t>ジュリョウ</t>
    </rPh>
    <rPh sb="25" eb="27">
      <t>ジュニン</t>
    </rPh>
    <rPh sb="27" eb="28">
      <t>シャ</t>
    </rPh>
    <rPh sb="29" eb="31">
      <t>ウケオイ</t>
    </rPh>
    <rPh sb="31" eb="32">
      <t>シャ</t>
    </rPh>
    <rPh sb="33" eb="36">
      <t>ダイリニン</t>
    </rPh>
    <phoneticPr fontId="42"/>
  </si>
  <si>
    <t>業務委託代金請求書　［代理受領］</t>
    <rPh sb="0" eb="2">
      <t>ギョウム</t>
    </rPh>
    <rPh sb="2" eb="4">
      <t>イタク</t>
    </rPh>
    <rPh sb="4" eb="5">
      <t>ダイ</t>
    </rPh>
    <rPh sb="5" eb="6">
      <t>キン</t>
    </rPh>
    <rPh sb="6" eb="7">
      <t>ショウ</t>
    </rPh>
    <rPh sb="7" eb="8">
      <t>モトム</t>
    </rPh>
    <rPh sb="8" eb="9">
      <t>ショ</t>
    </rPh>
    <rPh sb="11" eb="13">
      <t>ダイリ</t>
    </rPh>
    <rPh sb="13" eb="15">
      <t>ジュリョウ</t>
    </rPh>
    <phoneticPr fontId="17"/>
  </si>
  <si>
    <t>様式第１１号の２（約款第３８条関係）</t>
    <rPh sb="0" eb="2">
      <t>ヨウシキ</t>
    </rPh>
    <rPh sb="2" eb="3">
      <t>ダイ</t>
    </rPh>
    <rPh sb="5" eb="6">
      <t>ゴウ</t>
    </rPh>
    <rPh sb="9" eb="11">
      <t>ヤッカン</t>
    </rPh>
    <rPh sb="11" eb="12">
      <t>ダイ</t>
    </rPh>
    <rPh sb="14" eb="15">
      <t>ジョウ</t>
    </rPh>
    <rPh sb="15" eb="17">
      <t>カンケイ</t>
    </rPh>
    <phoneticPr fontId="1"/>
  </si>
  <si>
    <t>受注者受領額</t>
    <rPh sb="0" eb="2">
      <t>ジュチュウ</t>
    </rPh>
    <rPh sb="2" eb="3">
      <t>シャ</t>
    </rPh>
    <rPh sb="3" eb="5">
      <t>ジュリョウ</t>
    </rPh>
    <rPh sb="5" eb="6">
      <t>ガク</t>
    </rPh>
    <phoneticPr fontId="42"/>
  </si>
  <si>
    <t>　上記工事の完成検査及び引渡しを終了しましたので、業務委託代金を請求します。</t>
    <rPh sb="1" eb="3">
      <t>ジョウキ</t>
    </rPh>
    <rPh sb="3" eb="5">
      <t>コウジ</t>
    </rPh>
    <rPh sb="6" eb="8">
      <t>カンセイ</t>
    </rPh>
    <rPh sb="8" eb="10">
      <t>ケンサ</t>
    </rPh>
    <rPh sb="10" eb="11">
      <t>オヨ</t>
    </rPh>
    <rPh sb="12" eb="14">
      <t>ヒキワタシ</t>
    </rPh>
    <rPh sb="16" eb="18">
      <t>シュウリョウ</t>
    </rPh>
    <rPh sb="25" eb="27">
      <t>ギョウム</t>
    </rPh>
    <rPh sb="27" eb="29">
      <t>イタク</t>
    </rPh>
    <rPh sb="29" eb="31">
      <t>ダイキン</t>
    </rPh>
    <rPh sb="32" eb="34">
      <t>セイキュウ</t>
    </rPh>
    <phoneticPr fontId="42"/>
  </si>
  <si>
    <t>受注者</t>
    <rPh sb="0" eb="2">
      <t>ジュチュウ</t>
    </rPh>
    <rPh sb="2" eb="3">
      <t>シャ</t>
    </rPh>
    <phoneticPr fontId="17"/>
  </si>
  <si>
    <t>（注）発注者が交付した業務委託代金等代理受領承諾申請書の写しを添付してください。</t>
    <rPh sb="1" eb="2">
      <t>チュウ</t>
    </rPh>
    <rPh sb="3" eb="6">
      <t>ハッチュウシャ</t>
    </rPh>
    <rPh sb="7" eb="9">
      <t>コウフ</t>
    </rPh>
    <rPh sb="11" eb="13">
      <t>ギョウム</t>
    </rPh>
    <rPh sb="13" eb="15">
      <t>イタク</t>
    </rPh>
    <rPh sb="15" eb="17">
      <t>ダイキン</t>
    </rPh>
    <rPh sb="17" eb="18">
      <t>トウ</t>
    </rPh>
    <rPh sb="18" eb="20">
      <t>ダイリ</t>
    </rPh>
    <rPh sb="20" eb="22">
      <t>ジュリョウ</t>
    </rPh>
    <rPh sb="22" eb="24">
      <t>ショウダク</t>
    </rPh>
    <rPh sb="24" eb="27">
      <t>シンセイショ</t>
    </rPh>
    <rPh sb="28" eb="29">
      <t>ウツ</t>
    </rPh>
    <rPh sb="31" eb="33">
      <t>テンプ</t>
    </rPh>
    <phoneticPr fontId="42"/>
  </si>
  <si>
    <t>○設計業務等委託契約約款(※)</t>
    <rPh sb="1" eb="3">
      <t>セッケイ</t>
    </rPh>
    <rPh sb="3" eb="5">
      <t>ギョウム</t>
    </rPh>
    <rPh sb="5" eb="6">
      <t>トウ</t>
    </rPh>
    <rPh sb="6" eb="8">
      <t>イタク</t>
    </rPh>
    <rPh sb="8" eb="10">
      <t>ケイヤク</t>
    </rPh>
    <rPh sb="10" eb="12">
      <t>ヤッカン</t>
    </rPh>
    <phoneticPr fontId="42"/>
  </si>
  <si>
    <t>業務委託代金請求</t>
    <rPh sb="0" eb="2">
      <t>ギョウム</t>
    </rPh>
    <rPh sb="2" eb="4">
      <t>イタク</t>
    </rPh>
    <rPh sb="4" eb="6">
      <t>ダイキン</t>
    </rPh>
    <rPh sb="6" eb="8">
      <t>セイキュウ</t>
    </rPh>
    <phoneticPr fontId="42"/>
  </si>
  <si>
    <t>業務委託代金支払</t>
    <rPh sb="0" eb="2">
      <t>ギョウム</t>
    </rPh>
    <rPh sb="2" eb="4">
      <t>イタク</t>
    </rPh>
    <rPh sb="4" eb="6">
      <t>ダイキン</t>
    </rPh>
    <rPh sb="6" eb="8">
      <t>シハライ</t>
    </rPh>
    <phoneticPr fontId="42"/>
  </si>
  <si>
    <t>✄</t>
    <phoneticPr fontId="1"/>
  </si>
  <si>
    <t>委託契約関係書類照合一覧表</t>
    <rPh sb="0" eb="2">
      <t>イタク</t>
    </rPh>
    <rPh sb="2" eb="4">
      <t>ケイヤク</t>
    </rPh>
    <rPh sb="4" eb="6">
      <t>カンケイ</t>
    </rPh>
    <rPh sb="6" eb="8">
      <t>ショルイ</t>
    </rPh>
    <rPh sb="8" eb="10">
      <t>ショウゴウ</t>
    </rPh>
    <rPh sb="10" eb="12">
      <t>イチラン</t>
    </rPh>
    <rPh sb="12" eb="13">
      <t>ヒョウ</t>
    </rPh>
    <phoneticPr fontId="1"/>
  </si>
  <si>
    <t>種類</t>
    <rPh sb="0" eb="2">
      <t>シュルイ</t>
    </rPh>
    <phoneticPr fontId="1"/>
  </si>
  <si>
    <t>書類種別</t>
    <rPh sb="0" eb="2">
      <t>ショルイ</t>
    </rPh>
    <rPh sb="2" eb="4">
      <t>シュベツ</t>
    </rPh>
    <phoneticPr fontId="1"/>
  </si>
  <si>
    <t>照合印</t>
    <rPh sb="0" eb="2">
      <t>ショウゴウ</t>
    </rPh>
    <rPh sb="2" eb="3">
      <t>イン</t>
    </rPh>
    <phoneticPr fontId="1"/>
  </si>
  <si>
    <t>区分</t>
    <rPh sb="0" eb="2">
      <t>クブン</t>
    </rPh>
    <phoneticPr fontId="1"/>
  </si>
  <si>
    <t>変更契約伺（変更契約書）</t>
    <rPh sb="0" eb="2">
      <t>ヘンコウ</t>
    </rPh>
    <rPh sb="2" eb="4">
      <t>ケイヤク</t>
    </rPh>
    <rPh sb="4" eb="5">
      <t>ウカガイ</t>
    </rPh>
    <rPh sb="6" eb="8">
      <t>ヘンコウ</t>
    </rPh>
    <rPh sb="8" eb="11">
      <t>ケイヤクショ</t>
    </rPh>
    <phoneticPr fontId="1"/>
  </si>
  <si>
    <t>工期延長協議書</t>
    <rPh sb="0" eb="2">
      <t>コウキ</t>
    </rPh>
    <rPh sb="2" eb="4">
      <t>エンチョウ</t>
    </rPh>
    <rPh sb="4" eb="7">
      <t>キョウギショ</t>
    </rPh>
    <phoneticPr fontId="1"/>
  </si>
  <si>
    <t>委任状</t>
    <rPh sb="0" eb="3">
      <t>イニンジョウ</t>
    </rPh>
    <phoneticPr fontId="1"/>
  </si>
  <si>
    <t>変更工程表</t>
    <rPh sb="0" eb="2">
      <t>ヘンコウ</t>
    </rPh>
    <rPh sb="2" eb="5">
      <t>コウテイヒョウ</t>
    </rPh>
    <phoneticPr fontId="1"/>
  </si>
  <si>
    <t>入札書</t>
    <rPh sb="0" eb="2">
      <t>ニュウサツ</t>
    </rPh>
    <rPh sb="2" eb="3">
      <t>ショ</t>
    </rPh>
    <phoneticPr fontId="1"/>
  </si>
  <si>
    <t>管理・照査技術者変更届</t>
    <rPh sb="0" eb="2">
      <t>カンリ</t>
    </rPh>
    <rPh sb="3" eb="5">
      <t>ショウサ</t>
    </rPh>
    <rPh sb="5" eb="8">
      <t>ギジュツシャ</t>
    </rPh>
    <rPh sb="8" eb="10">
      <t>ヘンコウ</t>
    </rPh>
    <rPh sb="10" eb="11">
      <t>トドケ</t>
    </rPh>
    <phoneticPr fontId="1"/>
  </si>
  <si>
    <t>契約</t>
    <rPh sb="0" eb="2">
      <t>ケイヤク</t>
    </rPh>
    <phoneticPr fontId="1"/>
  </si>
  <si>
    <t>委託契約書（一般業務等委託）</t>
    <rPh sb="0" eb="2">
      <t>イタク</t>
    </rPh>
    <rPh sb="2" eb="4">
      <t>ケイヤク</t>
    </rPh>
    <rPh sb="4" eb="5">
      <t>ショ</t>
    </rPh>
    <rPh sb="6" eb="8">
      <t>イッパン</t>
    </rPh>
    <rPh sb="8" eb="10">
      <t>ギョウム</t>
    </rPh>
    <rPh sb="10" eb="11">
      <t>トウ</t>
    </rPh>
    <rPh sb="11" eb="13">
      <t>イタク</t>
    </rPh>
    <phoneticPr fontId="1"/>
  </si>
  <si>
    <t>委託契約書（設計業務等委託）</t>
    <rPh sb="0" eb="2">
      <t>イタク</t>
    </rPh>
    <rPh sb="2" eb="4">
      <t>ケイヤク</t>
    </rPh>
    <rPh sb="4" eb="5">
      <t>ショ</t>
    </rPh>
    <rPh sb="6" eb="8">
      <t>セッケイ</t>
    </rPh>
    <rPh sb="8" eb="10">
      <t>ギョウム</t>
    </rPh>
    <rPh sb="10" eb="11">
      <t>トウ</t>
    </rPh>
    <rPh sb="11" eb="13">
      <t>イタク</t>
    </rPh>
    <phoneticPr fontId="1"/>
  </si>
  <si>
    <t>仕様書</t>
    <rPh sb="0" eb="3">
      <t>シヨウショ</t>
    </rPh>
    <phoneticPr fontId="1"/>
  </si>
  <si>
    <t>設計業務等契約約款</t>
    <rPh sb="0" eb="2">
      <t>セッケイ</t>
    </rPh>
    <rPh sb="2" eb="4">
      <t>ギョウム</t>
    </rPh>
    <rPh sb="4" eb="5">
      <t>トウ</t>
    </rPh>
    <rPh sb="5" eb="7">
      <t>ケイヤク</t>
    </rPh>
    <rPh sb="7" eb="9">
      <t>ヤッカン</t>
    </rPh>
    <phoneticPr fontId="1"/>
  </si>
  <si>
    <t>業務状況写真</t>
    <rPh sb="0" eb="2">
      <t>ギョウム</t>
    </rPh>
    <rPh sb="2" eb="4">
      <t>ジョウキョウ</t>
    </rPh>
    <rPh sb="4" eb="6">
      <t>シャシン</t>
    </rPh>
    <phoneticPr fontId="1"/>
  </si>
  <si>
    <t>個人情報取扱特記事項</t>
    <phoneticPr fontId="1"/>
  </si>
  <si>
    <t>業務報告書</t>
    <rPh sb="0" eb="2">
      <t>ギョウム</t>
    </rPh>
    <rPh sb="2" eb="5">
      <t>ホウコクショ</t>
    </rPh>
    <phoneticPr fontId="1"/>
  </si>
  <si>
    <t>履行保険証券又は保証証書</t>
    <rPh sb="0" eb="2">
      <t>リコウ</t>
    </rPh>
    <rPh sb="2" eb="4">
      <t>ホケン</t>
    </rPh>
    <rPh sb="4" eb="6">
      <t>ショウケン</t>
    </rPh>
    <rPh sb="6" eb="7">
      <t>マタ</t>
    </rPh>
    <rPh sb="8" eb="10">
      <t>ホショウ</t>
    </rPh>
    <rPh sb="10" eb="12">
      <t>ショウショ</t>
    </rPh>
    <phoneticPr fontId="1"/>
  </si>
  <si>
    <t>業務成果品（      紙媒体）</t>
    <rPh sb="0" eb="2">
      <t>ギョウム</t>
    </rPh>
    <rPh sb="2" eb="4">
      <t>セイカ</t>
    </rPh>
    <rPh sb="4" eb="5">
      <t>ヒン</t>
    </rPh>
    <rPh sb="12" eb="13">
      <t>カミ</t>
    </rPh>
    <rPh sb="13" eb="14">
      <t>バイ</t>
    </rPh>
    <rPh sb="14" eb="15">
      <t>カラダ</t>
    </rPh>
    <phoneticPr fontId="1"/>
  </si>
  <si>
    <t>契約保証金領収書（写）</t>
    <rPh sb="0" eb="2">
      <t>ケイヤク</t>
    </rPh>
    <rPh sb="2" eb="5">
      <t>ホショウキン</t>
    </rPh>
    <rPh sb="5" eb="8">
      <t>リョウシュウショ</t>
    </rPh>
    <rPh sb="9" eb="10">
      <t>ウツ</t>
    </rPh>
    <phoneticPr fontId="1"/>
  </si>
  <si>
    <t>業務成果品（電子媒体）</t>
    <rPh sb="0" eb="2">
      <t>ギョウム</t>
    </rPh>
    <rPh sb="2" eb="4">
      <t>セイカ</t>
    </rPh>
    <rPh sb="4" eb="5">
      <t>ヒン</t>
    </rPh>
    <rPh sb="6" eb="8">
      <t>デンシ</t>
    </rPh>
    <rPh sb="8" eb="10">
      <t>バイタイ</t>
    </rPh>
    <phoneticPr fontId="1"/>
  </si>
  <si>
    <t>業務完了届</t>
    <rPh sb="0" eb="2">
      <t>ギョウム</t>
    </rPh>
    <rPh sb="2" eb="4">
      <t>カンリョウ</t>
    </rPh>
    <rPh sb="4" eb="5">
      <t>トドケ</t>
    </rPh>
    <phoneticPr fontId="1"/>
  </si>
  <si>
    <t>管理技術者・照査技術者通知書</t>
    <rPh sb="0" eb="2">
      <t>カンリ</t>
    </rPh>
    <rPh sb="2" eb="5">
      <t>ギジュツシャ</t>
    </rPh>
    <rPh sb="6" eb="8">
      <t>ショウサ</t>
    </rPh>
    <rPh sb="8" eb="11">
      <t>ギジュツシャ</t>
    </rPh>
    <rPh sb="11" eb="13">
      <t>ツウチ</t>
    </rPh>
    <rPh sb="13" eb="14">
      <t>ショ</t>
    </rPh>
    <phoneticPr fontId="1"/>
  </si>
  <si>
    <t>履歴書</t>
    <rPh sb="0" eb="3">
      <t>リレキショ</t>
    </rPh>
    <phoneticPr fontId="1"/>
  </si>
  <si>
    <t>検査写真</t>
    <rPh sb="0" eb="2">
      <t>ケンサ</t>
    </rPh>
    <rPh sb="2" eb="4">
      <t>シャシン</t>
    </rPh>
    <phoneticPr fontId="1"/>
  </si>
  <si>
    <t>一部委任（下請負）承諾申請書</t>
    <rPh sb="0" eb="2">
      <t>イチブ</t>
    </rPh>
    <rPh sb="2" eb="4">
      <t>イニン</t>
    </rPh>
    <rPh sb="5" eb="6">
      <t>シタ</t>
    </rPh>
    <rPh sb="6" eb="8">
      <t>ウケオイ</t>
    </rPh>
    <rPh sb="9" eb="11">
      <t>ショウダク</t>
    </rPh>
    <rPh sb="11" eb="13">
      <t>シンセイ</t>
    </rPh>
    <rPh sb="13" eb="14">
      <t>ショ</t>
    </rPh>
    <phoneticPr fontId="1"/>
  </si>
  <si>
    <t>履行報告書</t>
    <rPh sb="0" eb="2">
      <t>リコウ</t>
    </rPh>
    <rPh sb="2" eb="5">
      <t>ホウコクショ</t>
    </rPh>
    <phoneticPr fontId="1"/>
  </si>
  <si>
    <t>前払金請求書</t>
    <rPh sb="0" eb="2">
      <t>マエバラ</t>
    </rPh>
    <rPh sb="2" eb="3">
      <t>キン</t>
    </rPh>
    <rPh sb="3" eb="6">
      <t>セイキュウショ</t>
    </rPh>
    <phoneticPr fontId="1"/>
  </si>
  <si>
    <t>成果物引渡申出書</t>
    <rPh sb="0" eb="3">
      <t>セイカブツ</t>
    </rPh>
    <rPh sb="3" eb="5">
      <t>ヒキワタシ</t>
    </rPh>
    <rPh sb="5" eb="8">
      <t>モウシデショ</t>
    </rPh>
    <phoneticPr fontId="1"/>
  </si>
  <si>
    <t>貸与品等借用書</t>
    <rPh sb="0" eb="2">
      <t>タイヨ</t>
    </rPh>
    <rPh sb="2" eb="3">
      <t>ヒン</t>
    </rPh>
    <rPh sb="3" eb="4">
      <t>トウ</t>
    </rPh>
    <rPh sb="4" eb="7">
      <t>シャクヨウショ</t>
    </rPh>
    <phoneticPr fontId="1"/>
  </si>
  <si>
    <t>※該当の無い欄（照合）は「　*　又は　斜線　」で抹消すること。</t>
    <rPh sb="1" eb="3">
      <t>ガイトウ</t>
    </rPh>
    <rPh sb="4" eb="5">
      <t>ナ</t>
    </rPh>
    <rPh sb="6" eb="7">
      <t>ラン</t>
    </rPh>
    <rPh sb="8" eb="10">
      <t>ショウゴウ</t>
    </rPh>
    <rPh sb="16" eb="17">
      <t>マタ</t>
    </rPh>
    <rPh sb="19" eb="21">
      <t>シャセン</t>
    </rPh>
    <rPh sb="24" eb="26">
      <t>マッショウ</t>
    </rPh>
    <phoneticPr fontId="1"/>
  </si>
  <si>
    <t>✄</t>
    <phoneticPr fontId="1"/>
  </si>
  <si>
    <t>変更事務</t>
    <rPh sb="0" eb="2">
      <t>ヘンコウ</t>
    </rPh>
    <rPh sb="2" eb="4">
      <t>ジム</t>
    </rPh>
    <phoneticPr fontId="42"/>
  </si>
  <si>
    <t>(1回)</t>
    <rPh sb="2" eb="3">
      <t>カイ</t>
    </rPh>
    <phoneticPr fontId="1"/>
  </si>
  <si>
    <t>(2回)</t>
    <rPh sb="2" eb="3">
      <t>カイ</t>
    </rPh>
    <phoneticPr fontId="1"/>
  </si>
  <si>
    <t>業務委託代金請求書</t>
    <rPh sb="0" eb="2">
      <t>ギョウム</t>
    </rPh>
    <rPh sb="2" eb="4">
      <t>イタク</t>
    </rPh>
    <rPh sb="4" eb="6">
      <t>ダイキン</t>
    </rPh>
    <rPh sb="6" eb="9">
      <t>セイキュウショ</t>
    </rPh>
    <phoneticPr fontId="1"/>
  </si>
  <si>
    <t>■　入札書　委託等（例）</t>
    <rPh sb="2" eb="4">
      <t>ニュウサツ</t>
    </rPh>
    <rPh sb="4" eb="5">
      <t>ショ</t>
    </rPh>
    <rPh sb="6" eb="8">
      <t>イタク</t>
    </rPh>
    <rPh sb="8" eb="9">
      <t>トウ</t>
    </rPh>
    <rPh sb="10" eb="11">
      <t>レイ</t>
    </rPh>
    <phoneticPr fontId="42"/>
  </si>
  <si>
    <t>■　見積書　委託等（例）</t>
    <rPh sb="2" eb="4">
      <t>ミツ</t>
    </rPh>
    <rPh sb="4" eb="5">
      <t>ショ</t>
    </rPh>
    <rPh sb="6" eb="8">
      <t>イタク</t>
    </rPh>
    <rPh sb="8" eb="9">
      <t>トウ</t>
    </rPh>
    <rPh sb="10" eb="11">
      <t>レイ</t>
    </rPh>
    <phoneticPr fontId="42"/>
  </si>
  <si>
    <t>●　見積入札書（委託等）</t>
    <rPh sb="2" eb="4">
      <t>ミツ</t>
    </rPh>
    <rPh sb="4" eb="6">
      <t>ニュウサツ</t>
    </rPh>
    <rPh sb="6" eb="7">
      <t>ショ</t>
    </rPh>
    <rPh sb="8" eb="10">
      <t>イタク</t>
    </rPh>
    <rPh sb="10" eb="11">
      <t>トウ</t>
    </rPh>
    <phoneticPr fontId="42"/>
  </si>
  <si>
    <t>●　入札書（委託等）</t>
    <rPh sb="2" eb="4">
      <t>ニュウサツ</t>
    </rPh>
    <rPh sb="4" eb="5">
      <t>ショ</t>
    </rPh>
    <rPh sb="6" eb="8">
      <t>イタク</t>
    </rPh>
    <rPh sb="8" eb="9">
      <t>トウ</t>
    </rPh>
    <phoneticPr fontId="42"/>
  </si>
  <si>
    <t>●　入札書（一般）</t>
    <rPh sb="2" eb="4">
      <t>ニュウサツ</t>
    </rPh>
    <rPh sb="4" eb="5">
      <t>ショ</t>
    </rPh>
    <rPh sb="6" eb="8">
      <t>イッパン</t>
    </rPh>
    <phoneticPr fontId="42"/>
  </si>
  <si>
    <t>●　見積入札書（一般）</t>
    <rPh sb="2" eb="4">
      <t>ミツ</t>
    </rPh>
    <rPh sb="4" eb="6">
      <t>ニュウサツ</t>
    </rPh>
    <rPh sb="6" eb="7">
      <t>ショ</t>
    </rPh>
    <rPh sb="8" eb="10">
      <t>イッパン</t>
    </rPh>
    <phoneticPr fontId="42"/>
  </si>
  <si>
    <t>■　見積書　一般（例）</t>
    <rPh sb="2" eb="4">
      <t>ミツ</t>
    </rPh>
    <rPh sb="4" eb="5">
      <t>ショ</t>
    </rPh>
    <rPh sb="6" eb="8">
      <t>イッパン</t>
    </rPh>
    <rPh sb="9" eb="10">
      <t>レイ</t>
    </rPh>
    <phoneticPr fontId="42"/>
  </si>
  <si>
    <t>■　入札書　一般（例）</t>
    <rPh sb="2" eb="4">
      <t>ニュウサツ</t>
    </rPh>
    <rPh sb="4" eb="5">
      <t>ショ</t>
    </rPh>
    <rPh sb="6" eb="8">
      <t>イッパン</t>
    </rPh>
    <rPh sb="9" eb="10">
      <t>レイ</t>
    </rPh>
    <phoneticPr fontId="42"/>
  </si>
  <si>
    <t>リスト</t>
    <phoneticPr fontId="1"/>
  </si>
  <si>
    <t>様式第７２号（その２）</t>
    <rPh sb="0" eb="2">
      <t>ヨウシキ</t>
    </rPh>
    <rPh sb="2" eb="3">
      <t>ダイ</t>
    </rPh>
    <rPh sb="5" eb="6">
      <t>ゴウ</t>
    </rPh>
    <phoneticPr fontId="17"/>
  </si>
  <si>
    <t>￥</t>
    <phoneticPr fontId="17"/>
  </si>
  <si>
    <t>①</t>
    <phoneticPr fontId="17"/>
  </si>
  <si>
    <t>　高原町大字○○○地内</t>
    <rPh sb="1" eb="4">
      <t>タカハルチョウ</t>
    </rPh>
    <rPh sb="4" eb="6">
      <t>オオアザ</t>
    </rPh>
    <rPh sb="9" eb="10">
      <t>チ</t>
    </rPh>
    <rPh sb="10" eb="11">
      <t>ナイ</t>
    </rPh>
    <phoneticPr fontId="17"/>
  </si>
  <si>
    <t>②</t>
    <phoneticPr fontId="17"/>
  </si>
  <si>
    <t>着工</t>
    <rPh sb="0" eb="2">
      <t>チャッコウ</t>
    </rPh>
    <phoneticPr fontId="17"/>
  </si>
  <si>
    <t>　　契約の日から</t>
    <rPh sb="2" eb="4">
      <t>ケイヤク</t>
    </rPh>
    <rPh sb="5" eb="6">
      <t>ヒ</t>
    </rPh>
    <phoneticPr fontId="17"/>
  </si>
  <si>
    <t>完成</t>
    <rPh sb="0" eb="2">
      <t>カンセイ</t>
    </rPh>
    <phoneticPr fontId="17"/>
  </si>
  <si>
    <t>　※代表取締役印は不要。</t>
    <phoneticPr fontId="17"/>
  </si>
  <si>
    <t>入　　札　　書　（設計等委託）</t>
    <rPh sb="0" eb="1">
      <t>イリ</t>
    </rPh>
    <rPh sb="3" eb="4">
      <t>サツ</t>
    </rPh>
    <rPh sb="6" eb="7">
      <t>ショ</t>
    </rPh>
    <rPh sb="9" eb="11">
      <t>セッケイ</t>
    </rPh>
    <rPh sb="11" eb="12">
      <t>トウ</t>
    </rPh>
    <rPh sb="12" eb="14">
      <t>イタク</t>
    </rPh>
    <phoneticPr fontId="17"/>
  </si>
  <si>
    <t>再度入札の場合
一回目は「再入札書（設計等委託）」
二回目は「再々入札書（設計等委託）」
と記入します。</t>
    <rPh sb="0" eb="2">
      <t>サイド</t>
    </rPh>
    <rPh sb="2" eb="4">
      <t>ニュウサツ</t>
    </rPh>
    <rPh sb="5" eb="7">
      <t>バアイ</t>
    </rPh>
    <rPh sb="8" eb="10">
      <t>イチカイ</t>
    </rPh>
    <rPh sb="10" eb="11">
      <t>メ</t>
    </rPh>
    <rPh sb="13" eb="14">
      <t>サイ</t>
    </rPh>
    <rPh sb="14" eb="16">
      <t>ニュウサツ</t>
    </rPh>
    <rPh sb="16" eb="17">
      <t>ショ</t>
    </rPh>
    <rPh sb="18" eb="20">
      <t>セッケイ</t>
    </rPh>
    <rPh sb="20" eb="21">
      <t>トウ</t>
    </rPh>
    <rPh sb="21" eb="23">
      <t>イタク</t>
    </rPh>
    <rPh sb="26" eb="28">
      <t>ニカイ</t>
    </rPh>
    <rPh sb="28" eb="29">
      <t>メ</t>
    </rPh>
    <rPh sb="31" eb="33">
      <t>サイサイ</t>
    </rPh>
    <rPh sb="33" eb="35">
      <t>ニュウサツ</t>
    </rPh>
    <rPh sb="35" eb="36">
      <t>ショ</t>
    </rPh>
    <rPh sb="37" eb="39">
      <t>セッケイ</t>
    </rPh>
    <rPh sb="39" eb="40">
      <t>トウ</t>
    </rPh>
    <rPh sb="40" eb="42">
      <t>イタク</t>
    </rPh>
    <rPh sb="46" eb="47">
      <t>キ</t>
    </rPh>
    <rPh sb="47" eb="48">
      <t>ニュウ</t>
    </rPh>
    <phoneticPr fontId="17"/>
  </si>
  <si>
    <t>下記の業務委託実施にあたり、別記の者が土地立入の際携帯する身分証明書の発行を申請します。</t>
    <rPh sb="0" eb="2">
      <t>カキ</t>
    </rPh>
    <rPh sb="3" eb="5">
      <t>ギョウム</t>
    </rPh>
    <rPh sb="5" eb="7">
      <t>イタク</t>
    </rPh>
    <rPh sb="7" eb="9">
      <t>ジッシ</t>
    </rPh>
    <rPh sb="14" eb="16">
      <t>ベッキ</t>
    </rPh>
    <rPh sb="17" eb="18">
      <t>モノ</t>
    </rPh>
    <rPh sb="19" eb="21">
      <t>トチ</t>
    </rPh>
    <rPh sb="21" eb="22">
      <t>タ</t>
    </rPh>
    <rPh sb="22" eb="23">
      <t>イ</t>
    </rPh>
    <rPh sb="24" eb="25">
      <t>サイ</t>
    </rPh>
    <rPh sb="25" eb="27">
      <t>ケイタイ</t>
    </rPh>
    <rPh sb="29" eb="31">
      <t>ミブン</t>
    </rPh>
    <rPh sb="31" eb="34">
      <t>ショウメイショ</t>
    </rPh>
    <rPh sb="35" eb="37">
      <t>ハッコウ</t>
    </rPh>
    <rPh sb="38" eb="40">
      <t>シンセイ</t>
    </rPh>
    <phoneticPr fontId="1"/>
  </si>
  <si>
    <t>下記の業務委託実施にあたり、外業作業を完了しましたので身分証明書を返却します。</t>
    <rPh sb="0" eb="2">
      <t>カキ</t>
    </rPh>
    <rPh sb="3" eb="5">
      <t>ギョウム</t>
    </rPh>
    <rPh sb="5" eb="7">
      <t>イタク</t>
    </rPh>
    <rPh sb="7" eb="9">
      <t>ジッシ</t>
    </rPh>
    <rPh sb="14" eb="16">
      <t>ガイギョウ</t>
    </rPh>
    <rPh sb="16" eb="18">
      <t>サギョウ</t>
    </rPh>
    <rPh sb="19" eb="21">
      <t>カンリョウ</t>
    </rPh>
    <rPh sb="27" eb="29">
      <t>ミブン</t>
    </rPh>
    <rPh sb="29" eb="32">
      <t>ショウメイショ</t>
    </rPh>
    <rPh sb="33" eb="35">
      <t>ヘンキャク</t>
    </rPh>
    <phoneticPr fontId="1"/>
  </si>
  <si>
    <t>←調査員通知に同じ。</t>
    <rPh sb="1" eb="4">
      <t>チョウサイン</t>
    </rPh>
    <rPh sb="4" eb="6">
      <t>ツウチ</t>
    </rPh>
    <rPh sb="7" eb="8">
      <t>オナ</t>
    </rPh>
    <phoneticPr fontId="1"/>
  </si>
  <si>
    <r>
      <t>←</t>
    </r>
    <r>
      <rPr>
        <sz val="12"/>
        <color indexed="10"/>
        <rFont val="ＭＳ Ｐ明朝"/>
        <family val="1"/>
        <charset val="128"/>
      </rPr>
      <t>調査員変更時</t>
    </r>
    <r>
      <rPr>
        <sz val="12"/>
        <color indexed="12"/>
        <rFont val="ＭＳ Ｐ明朝"/>
        <family val="1"/>
        <charset val="128"/>
      </rPr>
      <t>の金額。</t>
    </r>
    <rPh sb="1" eb="4">
      <t>チョウサイン</t>
    </rPh>
    <rPh sb="4" eb="6">
      <t>ヘンコウ</t>
    </rPh>
    <rPh sb="6" eb="7">
      <t>ジ</t>
    </rPh>
    <rPh sb="8" eb="10">
      <t>キンガク</t>
    </rPh>
    <phoneticPr fontId="1"/>
  </si>
  <si>
    <t>入札通知書に記載してある「業務名称」、「履行場所」、「履行期間」を記入します。</t>
    <rPh sb="6" eb="8">
      <t>キサイ</t>
    </rPh>
    <rPh sb="13" eb="15">
      <t>ギョウム</t>
    </rPh>
    <rPh sb="20" eb="22">
      <t>リコウ</t>
    </rPh>
    <rPh sb="22" eb="24">
      <t>バショ</t>
    </rPh>
    <rPh sb="27" eb="29">
      <t>リコウ</t>
    </rPh>
    <rPh sb="29" eb="31">
      <t>キカン</t>
    </rPh>
    <phoneticPr fontId="17"/>
  </si>
  <si>
    <t>リスト</t>
    <phoneticPr fontId="1"/>
  </si>
  <si>
    <t>円</t>
  </si>
  <si>
    <t>入　　札　　書　（設計等委託）</t>
    <rPh sb="0" eb="1">
      <t>イ</t>
    </rPh>
    <rPh sb="3" eb="4">
      <t>サツ</t>
    </rPh>
    <rPh sb="6" eb="7">
      <t>ショ</t>
    </rPh>
    <rPh sb="9" eb="11">
      <t>セッケイ</t>
    </rPh>
    <rPh sb="11" eb="12">
      <t>トウ</t>
    </rPh>
    <rPh sb="12" eb="14">
      <t>イタク</t>
    </rPh>
    <phoneticPr fontId="17"/>
  </si>
  <si>
    <t>見積金額</t>
    <rPh sb="0" eb="2">
      <t>ミツモ</t>
    </rPh>
    <rPh sb="2" eb="4">
      <t>キンガク</t>
    </rPh>
    <phoneticPr fontId="17"/>
  </si>
  <si>
    <t>見　　積　　書　（設計等委託）</t>
    <rPh sb="0" eb="1">
      <t>ケン</t>
    </rPh>
    <rPh sb="3" eb="4">
      <t>セキ</t>
    </rPh>
    <rPh sb="6" eb="7">
      <t>ショ</t>
    </rPh>
    <rPh sb="9" eb="11">
      <t>セッケイ</t>
    </rPh>
    <rPh sb="11" eb="12">
      <t>トウ</t>
    </rPh>
    <rPh sb="12" eb="14">
      <t>イタク</t>
    </rPh>
    <phoneticPr fontId="17"/>
  </si>
  <si>
    <t>リスト</t>
    <phoneticPr fontId="1"/>
  </si>
  <si>
    <t>￥</t>
    <phoneticPr fontId="17"/>
  </si>
  <si>
    <t>①</t>
    <phoneticPr fontId="17"/>
  </si>
  <si>
    <t>②</t>
    <phoneticPr fontId="17"/>
  </si>
  <si>
    <t>見積り日を記入します。</t>
    <rPh sb="0" eb="2">
      <t>ミツモ</t>
    </rPh>
    <rPh sb="3" eb="4">
      <t>ビ</t>
    </rPh>
    <rPh sb="5" eb="7">
      <t>キニュウ</t>
    </rPh>
    <phoneticPr fontId="17"/>
  </si>
  <si>
    <t>見積者</t>
    <rPh sb="0" eb="2">
      <t>ミツモ</t>
    </rPh>
    <rPh sb="2" eb="3">
      <t>シャ</t>
    </rPh>
    <phoneticPr fontId="17"/>
  </si>
  <si>
    <t>　</t>
    <phoneticPr fontId="17"/>
  </si>
  <si>
    <t>　※代表取締役印は不要。</t>
    <phoneticPr fontId="17"/>
  </si>
  <si>
    <t>見　　積　　書　（設計等委託）</t>
    <rPh sb="0" eb="1">
      <t>ミ</t>
    </rPh>
    <rPh sb="3" eb="4">
      <t>セキ</t>
    </rPh>
    <rPh sb="6" eb="7">
      <t>ショ</t>
    </rPh>
    <rPh sb="9" eb="11">
      <t>セッケイ</t>
    </rPh>
    <rPh sb="11" eb="12">
      <t>トウ</t>
    </rPh>
    <rPh sb="12" eb="14">
      <t>イタク</t>
    </rPh>
    <phoneticPr fontId="17"/>
  </si>
  <si>
    <t>競争見積りによる随意契約の場合
初回は「見積書（設計等委託）」
二回目は「再見積書（設計等委託）」
三回目は「再々見積書（設計等委託）」
四回目は「再々々見積書（設計等委託）」
と記入します。</t>
    <rPh sb="0" eb="2">
      <t>キョウソウ</t>
    </rPh>
    <rPh sb="2" eb="4">
      <t>ミツモ</t>
    </rPh>
    <rPh sb="8" eb="10">
      <t>ズイイ</t>
    </rPh>
    <rPh sb="10" eb="12">
      <t>ケイヤク</t>
    </rPh>
    <rPh sb="13" eb="15">
      <t>バアイ</t>
    </rPh>
    <rPh sb="16" eb="18">
      <t>ショカイ</t>
    </rPh>
    <rPh sb="20" eb="23">
      <t>ミツモリショ</t>
    </rPh>
    <rPh sb="24" eb="26">
      <t>セッケイ</t>
    </rPh>
    <rPh sb="26" eb="27">
      <t>トウ</t>
    </rPh>
    <rPh sb="27" eb="29">
      <t>イタク</t>
    </rPh>
    <rPh sb="32" eb="33">
      <t>ニ</t>
    </rPh>
    <rPh sb="33" eb="34">
      <t>カイ</t>
    </rPh>
    <rPh sb="34" eb="35">
      <t>メ</t>
    </rPh>
    <rPh sb="37" eb="38">
      <t>サイ</t>
    </rPh>
    <rPh sb="38" eb="41">
      <t>ミツモリショ</t>
    </rPh>
    <rPh sb="42" eb="44">
      <t>セッケイ</t>
    </rPh>
    <rPh sb="44" eb="45">
      <t>トウ</t>
    </rPh>
    <rPh sb="45" eb="47">
      <t>イタク</t>
    </rPh>
    <rPh sb="50" eb="51">
      <t>サン</t>
    </rPh>
    <rPh sb="51" eb="52">
      <t>カイ</t>
    </rPh>
    <rPh sb="52" eb="53">
      <t>メ</t>
    </rPh>
    <rPh sb="55" eb="57">
      <t>サイサイ</t>
    </rPh>
    <rPh sb="57" eb="60">
      <t>ミツモリショ</t>
    </rPh>
    <rPh sb="61" eb="63">
      <t>セッケイ</t>
    </rPh>
    <rPh sb="63" eb="64">
      <t>トウ</t>
    </rPh>
    <rPh sb="64" eb="66">
      <t>イタク</t>
    </rPh>
    <rPh sb="69" eb="72">
      <t>ヨンカイメ</t>
    </rPh>
    <rPh sb="74" eb="76">
      <t>サイサイ</t>
    </rPh>
    <rPh sb="77" eb="80">
      <t>ミツモリショ</t>
    </rPh>
    <rPh sb="81" eb="83">
      <t>セッケイ</t>
    </rPh>
    <rPh sb="83" eb="84">
      <t>トウ</t>
    </rPh>
    <rPh sb="84" eb="86">
      <t>イタク</t>
    </rPh>
    <rPh sb="90" eb="91">
      <t>キ</t>
    </rPh>
    <rPh sb="91" eb="92">
      <t>ニュウ</t>
    </rPh>
    <phoneticPr fontId="17"/>
  </si>
  <si>
    <t>見積通知書に記載してある「業務名称」、「履行場所」、「履行期間」を記入します。</t>
    <rPh sb="13" eb="15">
      <t>ギョウム</t>
    </rPh>
    <rPh sb="20" eb="22">
      <t>リコウ</t>
    </rPh>
    <rPh sb="27" eb="29">
      <t>リコウ</t>
    </rPh>
    <rPh sb="29" eb="31">
      <t>キカン</t>
    </rPh>
    <phoneticPr fontId="17"/>
  </si>
  <si>
    <t>株式会社　○○○○○</t>
    <rPh sb="0" eb="2">
      <t>カブシキ</t>
    </rPh>
    <rPh sb="2" eb="4">
      <t>カイシャ</t>
    </rPh>
    <phoneticPr fontId="17"/>
  </si>
  <si>
    <t>委託名</t>
    <rPh sb="0" eb="2">
      <t>イタク</t>
    </rPh>
    <rPh sb="2" eb="3">
      <t>メイ</t>
    </rPh>
    <phoneticPr fontId="1"/>
  </si>
  <si>
    <t>委託場所</t>
    <rPh sb="0" eb="2">
      <t>イタク</t>
    </rPh>
    <rPh sb="2" eb="4">
      <t>バショ</t>
    </rPh>
    <phoneticPr fontId="1"/>
  </si>
  <si>
    <t>当初契約（年）</t>
    <rPh sb="0" eb="2">
      <t>トウショ</t>
    </rPh>
    <rPh sb="2" eb="4">
      <t>ケイヤク</t>
    </rPh>
    <rPh sb="5" eb="6">
      <t>ドシ</t>
    </rPh>
    <phoneticPr fontId="1"/>
  </si>
  <si>
    <t>　　〃 　(月)</t>
    <rPh sb="6" eb="7">
      <t>ツキ</t>
    </rPh>
    <phoneticPr fontId="1"/>
  </si>
  <si>
    <t>　　〃　 (日)</t>
    <rPh sb="6" eb="7">
      <t>ヒ</t>
    </rPh>
    <phoneticPr fontId="1"/>
  </si>
  <si>
    <t>工期(自年)</t>
    <rPh sb="0" eb="2">
      <t>コウキ</t>
    </rPh>
    <rPh sb="3" eb="4">
      <t>ジ</t>
    </rPh>
    <rPh sb="4" eb="5">
      <t>ネン</t>
    </rPh>
    <phoneticPr fontId="1"/>
  </si>
  <si>
    <t>　　〃　(月)</t>
    <rPh sb="5" eb="6">
      <t>ツキ</t>
    </rPh>
    <phoneticPr fontId="1"/>
  </si>
  <si>
    <t>　　〃　(日)</t>
    <rPh sb="5" eb="6">
      <t>ヒ</t>
    </rPh>
    <phoneticPr fontId="1"/>
  </si>
  <si>
    <t>工期(至年)</t>
    <rPh sb="0" eb="2">
      <t>コウキ</t>
    </rPh>
    <rPh sb="3" eb="4">
      <t>イタル</t>
    </rPh>
    <rPh sb="4" eb="5">
      <t>ネン</t>
    </rPh>
    <phoneticPr fontId="1"/>
  </si>
  <si>
    <t>当初委託金額</t>
    <rPh sb="0" eb="2">
      <t>トウショ</t>
    </rPh>
    <rPh sb="2" eb="4">
      <t>イタク</t>
    </rPh>
    <rPh sb="4" eb="6">
      <t>キンガク</t>
    </rPh>
    <phoneticPr fontId="1"/>
  </si>
  <si>
    <t>契約保証内訳</t>
    <rPh sb="0" eb="2">
      <t>ケイヤク</t>
    </rPh>
    <rPh sb="2" eb="4">
      <t>ホショウ</t>
    </rPh>
    <rPh sb="4" eb="6">
      <t>ウチワケ</t>
    </rPh>
    <phoneticPr fontId="1"/>
  </si>
  <si>
    <t>消費税率</t>
    <rPh sb="0" eb="3">
      <t>ショウヒゼイ</t>
    </rPh>
    <rPh sb="3" eb="4">
      <t>リツ</t>
    </rPh>
    <phoneticPr fontId="1"/>
  </si>
  <si>
    <t>受託者</t>
    <rPh sb="0" eb="2">
      <t>ジュタク</t>
    </rPh>
    <phoneticPr fontId="1"/>
  </si>
  <si>
    <t>高原町長名</t>
    <rPh sb="0" eb="3">
      <t>タカハルチョウ</t>
    </rPh>
    <rPh sb="3" eb="4">
      <t>チョウ</t>
    </rPh>
    <rPh sb="4" eb="5">
      <t>メイ</t>
    </rPh>
    <phoneticPr fontId="1"/>
  </si>
  <si>
    <t>　この契約成立後の証として本書２通を作成し、当事者記名押印の上、各自１通を保有する</t>
    <rPh sb="3" eb="5">
      <t>ケイヤク</t>
    </rPh>
    <rPh sb="5" eb="7">
      <t>セイリツ</t>
    </rPh>
    <rPh sb="7" eb="8">
      <t>ゴ</t>
    </rPh>
    <rPh sb="9" eb="10">
      <t>アカシ</t>
    </rPh>
    <rPh sb="13" eb="15">
      <t>ホンショ</t>
    </rPh>
    <rPh sb="16" eb="17">
      <t>ツウ</t>
    </rPh>
    <rPh sb="18" eb="20">
      <t>サクセイ</t>
    </rPh>
    <rPh sb="22" eb="25">
      <t>トウジシャ</t>
    </rPh>
    <rPh sb="25" eb="27">
      <t>キメイ</t>
    </rPh>
    <rPh sb="27" eb="29">
      <t>オウイン</t>
    </rPh>
    <rPh sb="30" eb="31">
      <t>ウエ</t>
    </rPh>
    <rPh sb="32" eb="34">
      <t>カクジ</t>
    </rPh>
    <rPh sb="35" eb="36">
      <t>ツウ</t>
    </rPh>
    <rPh sb="37" eb="39">
      <t>ホユウ</t>
    </rPh>
    <phoneticPr fontId="1"/>
  </si>
  <si>
    <t>ものとする。</t>
    <phoneticPr fontId="1"/>
  </si>
  <si>
    <t>工事名</t>
    <rPh sb="0" eb="3">
      <t>コウジメイ</t>
    </rPh>
    <phoneticPr fontId="1"/>
  </si>
  <si>
    <t>工事場所</t>
    <rPh sb="0" eb="1">
      <t>コウ</t>
    </rPh>
    <rPh sb="1" eb="2">
      <t>ジ</t>
    </rPh>
    <rPh sb="2" eb="4">
      <t>バショ</t>
    </rPh>
    <phoneticPr fontId="1"/>
  </si>
  <si>
    <t>０円契約</t>
    <rPh sb="1" eb="2">
      <t>エン</t>
    </rPh>
    <rPh sb="2" eb="4">
      <t>ケイヤク</t>
    </rPh>
    <phoneticPr fontId="1"/>
  </si>
  <si>
    <t>変更請負金額</t>
    <rPh sb="0" eb="2">
      <t>ヘンコウ</t>
    </rPh>
    <rPh sb="2" eb="4">
      <t>ウケオイ</t>
    </rPh>
    <rPh sb="4" eb="6">
      <t>キンガク</t>
    </rPh>
    <phoneticPr fontId="1"/>
  </si>
  <si>
    <t>変更契約（年）</t>
    <rPh sb="0" eb="2">
      <t>ヘンコウ</t>
    </rPh>
    <rPh sb="2" eb="4">
      <t>ケイヤク</t>
    </rPh>
    <rPh sb="5" eb="6">
      <t>ドシ</t>
    </rPh>
    <phoneticPr fontId="1"/>
  </si>
  <si>
    <t>日</t>
    <rPh sb="0" eb="1">
      <t>ニチ</t>
    </rPh>
    <phoneticPr fontId="1"/>
  </si>
  <si>
    <t>月</t>
    <rPh sb="0" eb="1">
      <t>ツキ</t>
    </rPh>
    <phoneticPr fontId="1"/>
  </si>
  <si>
    <t>年</t>
    <rPh sb="0" eb="1">
      <t>ネン</t>
    </rPh>
    <phoneticPr fontId="1"/>
  </si>
  <si>
    <t>印</t>
    <rPh sb="0" eb="1">
      <t>イン</t>
    </rPh>
    <phoneticPr fontId="32"/>
  </si>
  <si>
    <t>紙</t>
    <rPh sb="0" eb="1">
      <t>カミ</t>
    </rPh>
    <phoneticPr fontId="32"/>
  </si>
  <si>
    <t>改正　平成３０年６月１８日告示第３２号</t>
    <phoneticPr fontId="42"/>
  </si>
  <si>
    <r>
      <t>　</t>
    </r>
    <r>
      <rPr>
        <u/>
        <sz val="10"/>
        <color rgb="FFFF0000"/>
        <rFont val="HGｺﾞｼｯｸM"/>
        <family val="3"/>
        <charset val="128"/>
      </rPr>
      <t xml:space="preserve"> (15) 予定価格を事前に公表している場合において、予定価格を超える金額を記載した入札</t>
    </r>
    <rPh sb="7" eb="9">
      <t>ヨテイ</t>
    </rPh>
    <rPh sb="9" eb="11">
      <t>カカク</t>
    </rPh>
    <rPh sb="12" eb="14">
      <t>ジゼン</t>
    </rPh>
    <rPh sb="15" eb="17">
      <t>コウヒョウ</t>
    </rPh>
    <rPh sb="21" eb="23">
      <t>バアイ</t>
    </rPh>
    <rPh sb="28" eb="32">
      <t>ヨテイカカク</t>
    </rPh>
    <rPh sb="33" eb="34">
      <t>コ</t>
    </rPh>
    <rPh sb="36" eb="38">
      <t>キンガク</t>
    </rPh>
    <rPh sb="39" eb="41">
      <t>キサイ</t>
    </rPh>
    <rPh sb="43" eb="45">
      <t>ニュウサツ</t>
    </rPh>
    <phoneticPr fontId="42"/>
  </si>
  <si>
    <r>
      <t>　</t>
    </r>
    <r>
      <rPr>
        <u/>
        <sz val="10"/>
        <color rgb="FFFF0000"/>
        <rFont val="HGｺﾞｼｯｸM"/>
        <family val="3"/>
        <charset val="128"/>
      </rPr>
      <t xml:space="preserve"> (16)</t>
    </r>
    <r>
      <rPr>
        <sz val="10"/>
        <color rgb="FFFF0000"/>
        <rFont val="HGｺﾞｼｯｸM"/>
        <family val="3"/>
        <charset val="128"/>
      </rPr>
      <t xml:space="preserve"> </t>
    </r>
    <r>
      <rPr>
        <sz val="10"/>
        <color theme="1"/>
        <rFont val="HGｺﾞｼｯｸM"/>
        <family val="3"/>
        <charset val="128"/>
      </rPr>
      <t>前各号に定めるもののほか指示した条件に違反して入札した者の入札</t>
    </r>
    <phoneticPr fontId="42"/>
  </si>
  <si>
    <t>　１　開札した場合において、落札者とすべき入札がないときは、直ちに再度入札を行う。</t>
    <phoneticPr fontId="42"/>
  </si>
  <si>
    <r>
      <t>　</t>
    </r>
    <r>
      <rPr>
        <u/>
        <sz val="10"/>
        <color rgb="FFFF0000"/>
        <rFont val="HGｺﾞｼｯｸM"/>
        <family val="3"/>
        <charset val="128"/>
      </rPr>
      <t>２　前項の再度入札の階数は２回までとする。ただし、予定価格を事前公表している場合は、再度入札は行わ</t>
    </r>
    <rPh sb="3" eb="5">
      <t>ゼンコウ</t>
    </rPh>
    <rPh sb="6" eb="8">
      <t>サイド</t>
    </rPh>
    <rPh sb="8" eb="10">
      <t>ニュウサツ</t>
    </rPh>
    <rPh sb="11" eb="13">
      <t>カイスウ</t>
    </rPh>
    <rPh sb="15" eb="16">
      <t>カイ</t>
    </rPh>
    <rPh sb="26" eb="30">
      <t>ヨテイカカク</t>
    </rPh>
    <rPh sb="31" eb="33">
      <t>ジゼン</t>
    </rPh>
    <rPh sb="33" eb="35">
      <t>コウヒョウ</t>
    </rPh>
    <rPh sb="39" eb="41">
      <t>バアイ</t>
    </rPh>
    <rPh sb="43" eb="45">
      <t>サイド</t>
    </rPh>
    <rPh sb="45" eb="47">
      <t>ニュウサツ</t>
    </rPh>
    <rPh sb="48" eb="49">
      <t>オコナ</t>
    </rPh>
    <phoneticPr fontId="42"/>
  </si>
  <si>
    <r>
      <t>　　　</t>
    </r>
    <r>
      <rPr>
        <u/>
        <sz val="10"/>
        <color rgb="FFFF0000"/>
        <rFont val="HGｺﾞｼｯｸM"/>
        <family val="3"/>
        <charset val="128"/>
      </rPr>
      <t>ない。</t>
    </r>
    <phoneticPr fontId="42"/>
  </si>
  <si>
    <r>
      <t>　</t>
    </r>
    <r>
      <rPr>
        <u/>
        <sz val="10"/>
        <color rgb="FFFF0000"/>
        <rFont val="HGｺﾞｼｯｸM"/>
        <family val="3"/>
        <charset val="128"/>
      </rPr>
      <t>３</t>
    </r>
    <r>
      <rPr>
        <sz val="10"/>
        <color theme="1"/>
        <rFont val="HGｺﾞｼｯｸM"/>
        <family val="3"/>
        <charset val="128"/>
      </rPr>
      <t>　第８第２項及び第３項の規定により郵送による入札を行った場合において、直ちに再度の入札を行うこと</t>
    </r>
    <phoneticPr fontId="42"/>
  </si>
  <si>
    <t>　　　ができないときは、契約担当者が指定する日時において再度の入札を行う。</t>
    <phoneticPr fontId="42"/>
  </si>
  <si>
    <r>
      <t>　</t>
    </r>
    <r>
      <rPr>
        <u/>
        <sz val="10"/>
        <color rgb="FFFF0000"/>
        <rFont val="HGｺﾞｼｯｸM"/>
        <family val="3"/>
        <charset val="128"/>
      </rPr>
      <t>４</t>
    </r>
    <r>
      <rPr>
        <sz val="10"/>
        <color theme="1"/>
        <rFont val="HGｺﾞｼｯｸM"/>
        <family val="3"/>
        <charset val="128"/>
      </rPr>
      <t>　初回の入札に参加しなかった者又は第１２の規定に基づき無効とされた入札をした者若しくは第１３の規</t>
    </r>
    <phoneticPr fontId="42"/>
  </si>
  <si>
    <r>
      <t>　</t>
    </r>
    <r>
      <rPr>
        <u/>
        <sz val="10"/>
        <color rgb="FFFF0000"/>
        <rFont val="HGｺﾞｼｯｸM"/>
        <family val="3"/>
        <charset val="128"/>
      </rPr>
      <t>５</t>
    </r>
    <r>
      <rPr>
        <sz val="10"/>
        <color theme="1"/>
        <rFont val="HGｺﾞｼｯｸM"/>
        <family val="3"/>
        <charset val="128"/>
      </rPr>
      <t>　公共工事の再度入札については、内訳書の提出は求めない。</t>
    </r>
    <phoneticPr fontId="42"/>
  </si>
  <si>
    <t>改正　平成３０年６月１８日告示第３２号</t>
    <phoneticPr fontId="42"/>
  </si>
  <si>
    <r>
      <t>　</t>
    </r>
    <r>
      <rPr>
        <u/>
        <sz val="10"/>
        <color rgb="FFFF0000"/>
        <rFont val="HGｺﾞｼｯｸM"/>
        <family val="3"/>
        <charset val="128"/>
      </rPr>
      <t xml:space="preserve"> (14) 予定価格を事前公表している場合において、予定価格を超える金額を記載した見積合わせ</t>
    </r>
    <rPh sb="7" eb="9">
      <t>ヨテイ</t>
    </rPh>
    <rPh sb="9" eb="11">
      <t>カカク</t>
    </rPh>
    <rPh sb="12" eb="14">
      <t>ジゼン</t>
    </rPh>
    <rPh sb="14" eb="16">
      <t>コウヒョウ</t>
    </rPh>
    <rPh sb="20" eb="22">
      <t>バアイ</t>
    </rPh>
    <rPh sb="27" eb="29">
      <t>ヨテイ</t>
    </rPh>
    <rPh sb="29" eb="31">
      <t>カカク</t>
    </rPh>
    <rPh sb="32" eb="33">
      <t>コ</t>
    </rPh>
    <rPh sb="35" eb="37">
      <t>キンガク</t>
    </rPh>
    <rPh sb="38" eb="40">
      <t>キサイ</t>
    </rPh>
    <rPh sb="42" eb="44">
      <t>ミツモリ</t>
    </rPh>
    <rPh sb="44" eb="45">
      <t>ア</t>
    </rPh>
    <phoneticPr fontId="42"/>
  </si>
  <si>
    <r>
      <t>　</t>
    </r>
    <r>
      <rPr>
        <u/>
        <sz val="10"/>
        <color rgb="FFFF0000"/>
        <rFont val="HGｺﾞｼｯｸM"/>
        <family val="3"/>
        <charset val="128"/>
      </rPr>
      <t xml:space="preserve"> (15) </t>
    </r>
    <r>
      <rPr>
        <sz val="10"/>
        <color theme="1"/>
        <rFont val="HGｺﾞｼｯｸM"/>
        <family val="3"/>
        <charset val="128"/>
      </rPr>
      <t>前各号に定めるもののほか指示した条件に違反して見積りした者の見積合わせ</t>
    </r>
    <phoneticPr fontId="42"/>
  </si>
  <si>
    <r>
      <t>　</t>
    </r>
    <r>
      <rPr>
        <u/>
        <sz val="10"/>
        <color rgb="FFFF0000"/>
        <rFont val="HGｺﾞｼｯｸM"/>
        <family val="3"/>
        <charset val="128"/>
      </rPr>
      <t>１　見積合わせの回数は、４回とする。ただし、予定価格を事前公表している場合は、再度見積合わせは行わ</t>
    </r>
    <rPh sb="23" eb="25">
      <t>ヨテイ</t>
    </rPh>
    <rPh sb="25" eb="27">
      <t>カカク</t>
    </rPh>
    <rPh sb="28" eb="30">
      <t>ジゼン</t>
    </rPh>
    <rPh sb="30" eb="32">
      <t>コウヒョウ</t>
    </rPh>
    <rPh sb="36" eb="38">
      <t>バアイ</t>
    </rPh>
    <rPh sb="40" eb="42">
      <t>サイド</t>
    </rPh>
    <rPh sb="42" eb="44">
      <t>ミツモリ</t>
    </rPh>
    <rPh sb="44" eb="45">
      <t>ア</t>
    </rPh>
    <rPh sb="48" eb="49">
      <t>オコナ</t>
    </rPh>
    <phoneticPr fontId="42"/>
  </si>
  <si>
    <r>
      <t>　　　</t>
    </r>
    <r>
      <rPr>
        <u/>
        <sz val="10"/>
        <color rgb="FFFF0000"/>
        <rFont val="HGｺﾞｼｯｸM"/>
        <family val="3"/>
        <charset val="128"/>
      </rPr>
      <t>ない。</t>
    </r>
    <phoneticPr fontId="42"/>
  </si>
  <si>
    <t>チェックリスト(受注者)</t>
    <rPh sb="8" eb="11">
      <t>ジュチュウシャ</t>
    </rPh>
    <phoneticPr fontId="42"/>
  </si>
  <si>
    <t>歩掛</t>
    <rPh sb="0" eb="2">
      <t>ブガカリ</t>
    </rPh>
    <phoneticPr fontId="1"/>
  </si>
  <si>
    <t>見積徴収</t>
    <rPh sb="0" eb="2">
      <t>ミツモリ</t>
    </rPh>
    <rPh sb="2" eb="4">
      <t>チョウシュウ</t>
    </rPh>
    <phoneticPr fontId="1"/>
  </si>
  <si>
    <t>担当</t>
    <rPh sb="0" eb="2">
      <t>タントウ</t>
    </rPh>
    <phoneticPr fontId="1"/>
  </si>
  <si>
    <t>調査職員選任通知書（控）</t>
    <rPh sb="0" eb="2">
      <t>チョウサ</t>
    </rPh>
    <rPh sb="2" eb="4">
      <t>ショクイン</t>
    </rPh>
    <rPh sb="4" eb="6">
      <t>センニン</t>
    </rPh>
    <rPh sb="6" eb="8">
      <t>ツウチ</t>
    </rPh>
    <rPh sb="8" eb="9">
      <t>ショ</t>
    </rPh>
    <rPh sb="10" eb="11">
      <t>ヒカ</t>
    </rPh>
    <phoneticPr fontId="1"/>
  </si>
  <si>
    <t>歩掛・単価等決定</t>
    <rPh sb="0" eb="2">
      <t>ブガカリ</t>
    </rPh>
    <rPh sb="3" eb="5">
      <t>タンカ</t>
    </rPh>
    <rPh sb="5" eb="6">
      <t>トウ</t>
    </rPh>
    <rPh sb="6" eb="8">
      <t>ケッテイ</t>
    </rPh>
    <phoneticPr fontId="1"/>
  </si>
  <si>
    <t>調査職員変更通知書（控）</t>
    <rPh sb="0" eb="2">
      <t>チョウサ</t>
    </rPh>
    <rPh sb="2" eb="4">
      <t>ショクイン</t>
    </rPh>
    <rPh sb="4" eb="6">
      <t>ヘンコウ</t>
    </rPh>
    <rPh sb="6" eb="9">
      <t>ツウチショ</t>
    </rPh>
    <rPh sb="10" eb="11">
      <t>ヒカ</t>
    </rPh>
    <phoneticPr fontId="1"/>
  </si>
  <si>
    <t>執行</t>
    <rPh sb="0" eb="2">
      <t>シッコウ</t>
    </rPh>
    <phoneticPr fontId="1"/>
  </si>
  <si>
    <t>予算執行伺（見積書）</t>
    <rPh sb="0" eb="2">
      <t>ヨサン</t>
    </rPh>
    <rPh sb="2" eb="4">
      <t>シッコウ</t>
    </rPh>
    <rPh sb="4" eb="5">
      <t>ウカガイ</t>
    </rPh>
    <rPh sb="6" eb="9">
      <t>ミツモリショ</t>
    </rPh>
    <phoneticPr fontId="1"/>
  </si>
  <si>
    <t>貸与品受領書</t>
    <rPh sb="0" eb="2">
      <t>タイヨ</t>
    </rPh>
    <rPh sb="2" eb="3">
      <t>ヒン</t>
    </rPh>
    <rPh sb="3" eb="6">
      <t>ジュリョウショ</t>
    </rPh>
    <phoneticPr fontId="1"/>
  </si>
  <si>
    <t>予算執行伺（設計書）</t>
    <rPh sb="0" eb="2">
      <t>ヨサン</t>
    </rPh>
    <rPh sb="2" eb="4">
      <t>シッコウ</t>
    </rPh>
    <rPh sb="4" eb="5">
      <t>ウカガイ</t>
    </rPh>
    <rPh sb="6" eb="9">
      <t>セッケイショ</t>
    </rPh>
    <phoneticPr fontId="1"/>
  </si>
  <si>
    <t>一部委託委任承諾書</t>
    <rPh sb="0" eb="2">
      <t>イチブ</t>
    </rPh>
    <rPh sb="2" eb="4">
      <t>イタク</t>
    </rPh>
    <rPh sb="4" eb="6">
      <t>イニン</t>
    </rPh>
    <rPh sb="6" eb="8">
      <t>ショウダク</t>
    </rPh>
    <rPh sb="8" eb="9">
      <t>ショ</t>
    </rPh>
    <phoneticPr fontId="1"/>
  </si>
  <si>
    <t>入札</t>
    <rPh sb="0" eb="2">
      <t>ニュウサツ</t>
    </rPh>
    <phoneticPr fontId="1"/>
  </si>
  <si>
    <t>実施伺（指名推薦書）</t>
    <rPh sb="0" eb="2">
      <t>ジッシ</t>
    </rPh>
    <rPh sb="2" eb="3">
      <t>ウカガ</t>
    </rPh>
    <rPh sb="4" eb="6">
      <t>シメイ</t>
    </rPh>
    <rPh sb="6" eb="9">
      <t>スイセンショ</t>
    </rPh>
    <phoneticPr fontId="1"/>
  </si>
  <si>
    <t>変更伺（変更設計書）</t>
    <rPh sb="0" eb="2">
      <t>ヘンコウ</t>
    </rPh>
    <rPh sb="2" eb="3">
      <t>ウカガイ</t>
    </rPh>
    <rPh sb="4" eb="6">
      <t>ヘンコウ</t>
    </rPh>
    <rPh sb="6" eb="9">
      <t>セッケイショ</t>
    </rPh>
    <phoneticPr fontId="1"/>
  </si>
  <si>
    <t>指名入札通知書（控）</t>
    <rPh sb="0" eb="2">
      <t>シメイ</t>
    </rPh>
    <rPh sb="2" eb="4">
      <t>ニュウサツ</t>
    </rPh>
    <rPh sb="4" eb="6">
      <t>ツウチ</t>
    </rPh>
    <rPh sb="6" eb="7">
      <t>ショ</t>
    </rPh>
    <rPh sb="8" eb="9">
      <t>ヒカ</t>
    </rPh>
    <phoneticPr fontId="1"/>
  </si>
  <si>
    <t>変更事務</t>
    <rPh sb="2" eb="4">
      <t>ジム</t>
    </rPh>
    <phoneticPr fontId="1"/>
  </si>
  <si>
    <t>予定価格調書</t>
    <rPh sb="0" eb="2">
      <t>ヨテイ</t>
    </rPh>
    <rPh sb="2" eb="4">
      <t>カカク</t>
    </rPh>
    <rPh sb="4" eb="6">
      <t>チョウショ</t>
    </rPh>
    <phoneticPr fontId="1"/>
  </si>
  <si>
    <t>(１回)</t>
    <rPh sb="2" eb="3">
      <t>カイ</t>
    </rPh>
    <phoneticPr fontId="1"/>
  </si>
  <si>
    <t>✄</t>
    <phoneticPr fontId="1"/>
  </si>
  <si>
    <t>開札調書</t>
    <rPh sb="0" eb="2">
      <t>カイサツ</t>
    </rPh>
    <rPh sb="2" eb="4">
      <t>チョウショ</t>
    </rPh>
    <phoneticPr fontId="1"/>
  </si>
  <si>
    <t>✄</t>
    <phoneticPr fontId="1"/>
  </si>
  <si>
    <t>契約伺　　（委託契約書）</t>
    <rPh sb="0" eb="2">
      <t>ケイヤク</t>
    </rPh>
    <rPh sb="2" eb="3">
      <t>ウカガ</t>
    </rPh>
    <rPh sb="6" eb="8">
      <t>イタク</t>
    </rPh>
    <rPh sb="8" eb="10">
      <t>ケイヤク</t>
    </rPh>
    <rPh sb="10" eb="11">
      <t>ショ</t>
    </rPh>
    <phoneticPr fontId="1"/>
  </si>
  <si>
    <t>(２回)</t>
    <rPh sb="2" eb="3">
      <t>カイ</t>
    </rPh>
    <phoneticPr fontId="1"/>
  </si>
  <si>
    <t>個人情報取扱特記事項</t>
    <phoneticPr fontId="1"/>
  </si>
  <si>
    <t>検査</t>
    <rPh sb="0" eb="2">
      <t>ケンサ</t>
    </rPh>
    <phoneticPr fontId="1"/>
  </si>
  <si>
    <t>検査員下命</t>
    <rPh sb="0" eb="3">
      <t>ケンサイン</t>
    </rPh>
    <rPh sb="3" eb="5">
      <t>カメイ</t>
    </rPh>
    <phoneticPr fontId="1"/>
  </si>
  <si>
    <t>一部委託委任申請書</t>
    <rPh sb="0" eb="2">
      <t>イチブ</t>
    </rPh>
    <rPh sb="2" eb="4">
      <t>イタク</t>
    </rPh>
    <rPh sb="4" eb="6">
      <t>イニン</t>
    </rPh>
    <rPh sb="6" eb="8">
      <t>シンセイ</t>
    </rPh>
    <rPh sb="8" eb="9">
      <t>ショ</t>
    </rPh>
    <phoneticPr fontId="1"/>
  </si>
  <si>
    <t>検査調書</t>
    <rPh sb="0" eb="2">
      <t>ケンサ</t>
    </rPh>
    <rPh sb="2" eb="4">
      <t>チョウショ</t>
    </rPh>
    <phoneticPr fontId="1"/>
  </si>
  <si>
    <t>業務委託完成検査書（通知）</t>
    <rPh sb="0" eb="2">
      <t>ギョウム</t>
    </rPh>
    <rPh sb="2" eb="4">
      <t>イタク</t>
    </rPh>
    <rPh sb="4" eb="6">
      <t>カンセイ</t>
    </rPh>
    <rPh sb="6" eb="8">
      <t>ケンサ</t>
    </rPh>
    <rPh sb="8" eb="9">
      <t>ショ</t>
    </rPh>
    <rPh sb="10" eb="12">
      <t>ツウチ</t>
    </rPh>
    <phoneticPr fontId="1"/>
  </si>
  <si>
    <t>貸与品借用書</t>
    <rPh sb="0" eb="2">
      <t>タイヨ</t>
    </rPh>
    <rPh sb="2" eb="3">
      <t>ヒン</t>
    </rPh>
    <rPh sb="3" eb="6">
      <t>シャクヨウショ</t>
    </rPh>
    <phoneticPr fontId="1"/>
  </si>
  <si>
    <t>業務委託代金請求書（写）</t>
    <rPh sb="0" eb="2">
      <t>ギョウム</t>
    </rPh>
    <rPh sb="2" eb="4">
      <t>イタク</t>
    </rPh>
    <rPh sb="4" eb="6">
      <t>ダイキン</t>
    </rPh>
    <rPh sb="6" eb="9">
      <t>セイキュウショ</t>
    </rPh>
    <rPh sb="10" eb="11">
      <t>ウツ</t>
    </rPh>
    <phoneticPr fontId="1"/>
  </si>
  <si>
    <t>✄</t>
    <phoneticPr fontId="1"/>
  </si>
  <si>
    <t>※チェックリスト(発注者)</t>
    <rPh sb="9" eb="12">
      <t>ハッチュウシャ</t>
    </rPh>
    <phoneticPr fontId="42"/>
  </si>
  <si>
    <t>●調査員指示書(※)</t>
    <rPh sb="1" eb="4">
      <t>チョウサイン</t>
    </rPh>
    <rPh sb="4" eb="7">
      <t>シジショ</t>
    </rPh>
    <phoneticPr fontId="42"/>
  </si>
  <si>
    <t>●業務中止通知書(※)</t>
    <rPh sb="1" eb="3">
      <t>ギョウム</t>
    </rPh>
    <rPh sb="3" eb="5">
      <t>チュウシ</t>
    </rPh>
    <rPh sb="5" eb="8">
      <t>ツウチショ</t>
    </rPh>
    <phoneticPr fontId="42"/>
  </si>
  <si>
    <t>■競争入札参加者心得(※)</t>
    <rPh sb="1" eb="3">
      <t>キョウソウ</t>
    </rPh>
    <rPh sb="3" eb="5">
      <t>ニュウサツ</t>
    </rPh>
    <rPh sb="5" eb="8">
      <t>サンカシャ</t>
    </rPh>
    <rPh sb="8" eb="10">
      <t>ココロエ</t>
    </rPh>
    <phoneticPr fontId="42"/>
  </si>
  <si>
    <t>■見積合わせ参加者心得(※)</t>
    <rPh sb="1" eb="3">
      <t>ミツモリ</t>
    </rPh>
    <rPh sb="3" eb="4">
      <t>ア</t>
    </rPh>
    <rPh sb="6" eb="9">
      <t>サンカシャ</t>
    </rPh>
    <rPh sb="9" eb="11">
      <t>ココロエ</t>
    </rPh>
    <phoneticPr fontId="42"/>
  </si>
  <si>
    <t>契 約 保 証 金 還 付 請 求 書</t>
    <rPh sb="0" eb="1">
      <t>ケイ</t>
    </rPh>
    <rPh sb="2" eb="3">
      <t>ヤク</t>
    </rPh>
    <rPh sb="4" eb="5">
      <t>ホ</t>
    </rPh>
    <rPh sb="6" eb="7">
      <t>アカシ</t>
    </rPh>
    <rPh sb="8" eb="9">
      <t>キン</t>
    </rPh>
    <rPh sb="10" eb="11">
      <t>カン</t>
    </rPh>
    <rPh sb="12" eb="13">
      <t>ツキ</t>
    </rPh>
    <rPh sb="14" eb="15">
      <t>ショウ</t>
    </rPh>
    <rPh sb="16" eb="17">
      <t>モトム</t>
    </rPh>
    <rPh sb="18" eb="19">
      <t>ショ</t>
    </rPh>
    <phoneticPr fontId="17"/>
  </si>
  <si>
    <t>業 務 委 託 代 金 請 求 書</t>
    <rPh sb="0" eb="1">
      <t>ギョウ</t>
    </rPh>
    <rPh sb="2" eb="3">
      <t>ツトム</t>
    </rPh>
    <rPh sb="4" eb="5">
      <t>イ</t>
    </rPh>
    <rPh sb="6" eb="7">
      <t>タク</t>
    </rPh>
    <rPh sb="8" eb="9">
      <t>ダイ</t>
    </rPh>
    <rPh sb="10" eb="11">
      <t>キン</t>
    </rPh>
    <rPh sb="12" eb="13">
      <t>ショウ</t>
    </rPh>
    <rPh sb="14" eb="15">
      <t>モトム</t>
    </rPh>
    <rPh sb="16" eb="17">
      <t>ショ</t>
    </rPh>
    <phoneticPr fontId="17"/>
  </si>
  <si>
    <t>契約保証金</t>
    <rPh sb="0" eb="2">
      <t>ケイヤク</t>
    </rPh>
    <rPh sb="2" eb="5">
      <t>ホショウキン</t>
    </rPh>
    <phoneticPr fontId="17"/>
  </si>
  <si>
    <t>上記業務委託の完成検査及び引渡しを終了しましたので、契約保証金の還付を請求します。</t>
    <rPh sb="0" eb="2">
      <t>ジョウキ</t>
    </rPh>
    <rPh sb="2" eb="4">
      <t>ギョウム</t>
    </rPh>
    <rPh sb="4" eb="6">
      <t>イタク</t>
    </rPh>
    <rPh sb="7" eb="9">
      <t>カンセイ</t>
    </rPh>
    <rPh sb="9" eb="11">
      <t>ケンサ</t>
    </rPh>
    <rPh sb="11" eb="12">
      <t>オヨ</t>
    </rPh>
    <rPh sb="13" eb="15">
      <t>ヒキワタ</t>
    </rPh>
    <rPh sb="17" eb="19">
      <t>シュウリョウ</t>
    </rPh>
    <rPh sb="26" eb="28">
      <t>ケイヤク</t>
    </rPh>
    <rPh sb="28" eb="31">
      <t>ホショウキン</t>
    </rPh>
    <rPh sb="32" eb="34">
      <t>カンプ</t>
    </rPh>
    <rPh sb="35" eb="37">
      <t>セイキュウ</t>
    </rPh>
    <phoneticPr fontId="17"/>
  </si>
  <si>
    <t>令和　　　年　　　月　　　日</t>
    <rPh sb="4" eb="5">
      <t>ネン</t>
    </rPh>
    <rPh sb="8" eb="9">
      <t>ツキ</t>
    </rPh>
    <rPh sb="12" eb="13">
      <t>ニチ</t>
    </rPh>
    <phoneticPr fontId="17"/>
  </si>
  <si>
    <t>　　令和　　　年　　　月　　　日</t>
    <rPh sb="7" eb="8">
      <t>ネン</t>
    </rPh>
    <rPh sb="11" eb="12">
      <t>ツキ</t>
    </rPh>
    <rPh sb="15" eb="16">
      <t>ニチ</t>
    </rPh>
    <phoneticPr fontId="17"/>
  </si>
  <si>
    <t>発注者　高 原 町 長　　○○　○○ 　殿</t>
    <rPh sb="0" eb="3">
      <t>ハッチュウシャ</t>
    </rPh>
    <rPh sb="4" eb="5">
      <t>タカ</t>
    </rPh>
    <rPh sb="6" eb="7">
      <t>ハラ</t>
    </rPh>
    <rPh sb="8" eb="9">
      <t>マチ</t>
    </rPh>
    <rPh sb="10" eb="11">
      <t>チョウ</t>
    </rPh>
    <rPh sb="20" eb="21">
      <t>ドノ</t>
    </rPh>
    <phoneticPr fontId="17"/>
  </si>
  <si>
    <t>令和</t>
    <phoneticPr fontId="23"/>
  </si>
  <si>
    <t>令和</t>
    <phoneticPr fontId="23"/>
  </si>
  <si>
    <t>令和</t>
    <phoneticPr fontId="23"/>
  </si>
  <si>
    <t>令和</t>
    <phoneticPr fontId="23"/>
  </si>
  <si>
    <t>　　　　　高原町長　　○○　○○</t>
    <phoneticPr fontId="23"/>
  </si>
  <si>
    <t>発議者</t>
    <rPh sb="0" eb="2">
      <t>ハツギ</t>
    </rPh>
    <rPh sb="2" eb="3">
      <t>モノ</t>
    </rPh>
    <phoneticPr fontId="51"/>
  </si>
  <si>
    <t>　上記の金額に１００分の１１０を乗じて得た金額をもって納入したいので設計書、仕様書及び契約条項(請書条項)、高原町財務規則並びに指示事項を承知して入札いたします。</t>
    <rPh sb="27" eb="29">
      <t>ノウニュウ</t>
    </rPh>
    <rPh sb="43" eb="45">
      <t>ケイヤク</t>
    </rPh>
    <rPh sb="45" eb="47">
      <t>ジョウコウ</t>
    </rPh>
    <rPh sb="48" eb="50">
      <t>ウケショ</t>
    </rPh>
    <rPh sb="50" eb="52">
      <t>ジョウコウ</t>
    </rPh>
    <phoneticPr fontId="17"/>
  </si>
  <si>
    <t>高 原 町 長　　高　妻　経　信 　殿</t>
    <rPh sb="0" eb="1">
      <t>タカ</t>
    </rPh>
    <rPh sb="2" eb="3">
      <t>ハラ</t>
    </rPh>
    <rPh sb="4" eb="5">
      <t>マチ</t>
    </rPh>
    <rPh sb="6" eb="7">
      <t>チョウ</t>
    </rPh>
    <rPh sb="9" eb="10">
      <t>タカ</t>
    </rPh>
    <rPh sb="11" eb="12">
      <t>ツマ</t>
    </rPh>
    <rPh sb="13" eb="14">
      <t>ケイ</t>
    </rPh>
    <rPh sb="15" eb="16">
      <t>ノブ</t>
    </rPh>
    <rPh sb="18" eb="19">
      <t>ドノ</t>
    </rPh>
    <phoneticPr fontId="17"/>
  </si>
  <si>
    <t>令和</t>
    <rPh sb="0" eb="2">
      <t>レイワ</t>
    </rPh>
    <phoneticPr fontId="1"/>
  </si>
  <si>
    <t>　　令和　　年　　月　　日</t>
    <rPh sb="2" eb="4">
      <t>レイワ</t>
    </rPh>
    <rPh sb="6" eb="7">
      <t>ネン</t>
    </rPh>
    <rPh sb="9" eb="10">
      <t>ツキ</t>
    </rPh>
    <rPh sb="12" eb="13">
      <t>ヒ</t>
    </rPh>
    <phoneticPr fontId="17"/>
  </si>
  <si>
    <t>　　令和　　年　　月　　日</t>
    <rPh sb="2" eb="4">
      <t>レイワ</t>
    </rPh>
    <rPh sb="6" eb="7">
      <t>ネン</t>
    </rPh>
    <rPh sb="9" eb="10">
      <t>ツキ</t>
    </rPh>
    <rPh sb="12" eb="13">
      <t>ニチ</t>
    </rPh>
    <phoneticPr fontId="17"/>
  </si>
  <si>
    <t>　　令和　　　年　　　月　　　日</t>
    <rPh sb="2" eb="4">
      <t>レイワ</t>
    </rPh>
    <rPh sb="7" eb="8">
      <t>ネン</t>
    </rPh>
    <rPh sb="11" eb="12">
      <t>ツキ</t>
    </rPh>
    <rPh sb="15" eb="16">
      <t>ニチ</t>
    </rPh>
    <phoneticPr fontId="17"/>
  </si>
  <si>
    <t>　上記の金額に１００分の１１０を乗じて得た金額をもって請負したいので設計書、仕様書及び高原町設計業務等委託契約約款、高原町財務規則並びに指示事項を承知して見積りいたします。</t>
    <rPh sb="77" eb="79">
      <t>ミツモ</t>
    </rPh>
    <phoneticPr fontId="17"/>
  </si>
  <si>
    <t>　令和○年度　○○○対策事業　○○地区　○○業務委託</t>
    <rPh sb="1" eb="3">
      <t>レイワ</t>
    </rPh>
    <rPh sb="4" eb="6">
      <t>ネンド</t>
    </rPh>
    <rPh sb="10" eb="12">
      <t>タイサク</t>
    </rPh>
    <rPh sb="12" eb="14">
      <t>ジギョウ</t>
    </rPh>
    <rPh sb="17" eb="19">
      <t>チク</t>
    </rPh>
    <rPh sb="22" eb="24">
      <t>ギョウム</t>
    </rPh>
    <rPh sb="24" eb="26">
      <t>イタク</t>
    </rPh>
    <phoneticPr fontId="17"/>
  </si>
  <si>
    <t>　　令和○○年○○月○○日</t>
    <rPh sb="2" eb="4">
      <t>レイワ</t>
    </rPh>
    <rPh sb="6" eb="7">
      <t>ネン</t>
    </rPh>
    <rPh sb="9" eb="10">
      <t>ツキ</t>
    </rPh>
    <rPh sb="12" eb="13">
      <t>ニチ</t>
    </rPh>
    <phoneticPr fontId="17"/>
  </si>
  <si>
    <t>　見積通知書に記載してある工期が「契約の日から令和○年○月○日まで」とされている場合は、
「　着工　　契約の日から
　　完成　　令和○年○月○日まで　」と記入します。</t>
    <rPh sb="1" eb="3">
      <t>ミツモ</t>
    </rPh>
    <rPh sb="23" eb="25">
      <t>レイワ</t>
    </rPh>
    <rPh sb="64" eb="66">
      <t>レイワ</t>
    </rPh>
    <phoneticPr fontId="17"/>
  </si>
  <si>
    <t>　令和○年度　○○○対策事業　○○地区　○○業務委託　　</t>
    <rPh sb="1" eb="3">
      <t>レイワ</t>
    </rPh>
    <rPh sb="4" eb="6">
      <t>ネンド</t>
    </rPh>
    <rPh sb="10" eb="12">
      <t>タイサク</t>
    </rPh>
    <rPh sb="12" eb="14">
      <t>ジギョウ</t>
    </rPh>
    <rPh sb="17" eb="19">
      <t>チク</t>
    </rPh>
    <rPh sb="22" eb="24">
      <t>ギョウム</t>
    </rPh>
    <rPh sb="24" eb="26">
      <t>イタク</t>
    </rPh>
    <phoneticPr fontId="17"/>
  </si>
  <si>
    <t>　上記の金額に１００分の１１０を乗じて得た金額をもって請負したいので設計書、仕様書及び高原町設計業務等委託契約約款、高原町財務規則並びに指示事項を承知して入札いたします。</t>
    <phoneticPr fontId="17"/>
  </si>
  <si>
    <t>　入札通知書に記載してある工期が
「契約の日から令和○年○月○日まで」とされている場合は、
「　着工　　契約の日から
　　完成　　令和○年○月○日まで　」と記入します。</t>
    <rPh sb="1" eb="3">
      <t>ニュウサツ</t>
    </rPh>
    <rPh sb="3" eb="5">
      <t>ツウチ</t>
    </rPh>
    <rPh sb="5" eb="6">
      <t>ショ</t>
    </rPh>
    <rPh sb="7" eb="9">
      <t>キサイ</t>
    </rPh>
    <rPh sb="13" eb="15">
      <t>コウキ</t>
    </rPh>
    <rPh sb="18" eb="20">
      <t>ケイヤク</t>
    </rPh>
    <rPh sb="21" eb="22">
      <t>ヒ</t>
    </rPh>
    <rPh sb="24" eb="26">
      <t>レイワ</t>
    </rPh>
    <rPh sb="27" eb="28">
      <t>ネン</t>
    </rPh>
    <rPh sb="29" eb="30">
      <t>ツキ</t>
    </rPh>
    <rPh sb="31" eb="32">
      <t>ヒ</t>
    </rPh>
    <rPh sb="41" eb="43">
      <t>バアイ</t>
    </rPh>
    <rPh sb="48" eb="50">
      <t>チャッコウ</t>
    </rPh>
    <rPh sb="52" eb="54">
      <t>ケイヤク</t>
    </rPh>
    <rPh sb="55" eb="56">
      <t>ヒ</t>
    </rPh>
    <rPh sb="61" eb="63">
      <t>カンセイ</t>
    </rPh>
    <rPh sb="65" eb="67">
      <t>レイワ</t>
    </rPh>
    <rPh sb="68" eb="69">
      <t>ネン</t>
    </rPh>
    <rPh sb="70" eb="71">
      <t>ツキ</t>
    </rPh>
    <rPh sb="72" eb="73">
      <t>ヒ</t>
    </rPh>
    <rPh sb="78" eb="80">
      <t>キニュウ</t>
    </rPh>
    <phoneticPr fontId="17"/>
  </si>
  <si>
    <t>令和</t>
    <rPh sb="0" eb="2">
      <t>レイワ</t>
    </rPh>
    <phoneticPr fontId="17"/>
  </si>
  <si>
    <t>令和</t>
    <rPh sb="0" eb="2">
      <t>レイワ</t>
    </rPh>
    <phoneticPr fontId="42"/>
  </si>
  <si>
    <t>　高原町発注に係る下記債権の受領に関する権限を下記受任者に委任することについて、令和</t>
    <rPh sb="1" eb="4">
      <t>タカハルチョウ</t>
    </rPh>
    <rPh sb="4" eb="6">
      <t>ハッチュウ</t>
    </rPh>
    <rPh sb="7" eb="8">
      <t>カカ</t>
    </rPh>
    <rPh sb="9" eb="11">
      <t>カキ</t>
    </rPh>
    <rPh sb="11" eb="13">
      <t>サイケン</t>
    </rPh>
    <rPh sb="14" eb="16">
      <t>ジュリョウ</t>
    </rPh>
    <rPh sb="17" eb="18">
      <t>カン</t>
    </rPh>
    <rPh sb="20" eb="22">
      <t>ケンゲン</t>
    </rPh>
    <rPh sb="23" eb="25">
      <t>カキ</t>
    </rPh>
    <rPh sb="25" eb="27">
      <t>ジュニン</t>
    </rPh>
    <rPh sb="27" eb="28">
      <t>シャ</t>
    </rPh>
    <rPh sb="29" eb="31">
      <t>イニン</t>
    </rPh>
    <rPh sb="40" eb="41">
      <t>レイ</t>
    </rPh>
    <rPh sb="41" eb="42">
      <t>ワ</t>
    </rPh>
    <phoneticPr fontId="42"/>
  </si>
  <si>
    <t>　令和</t>
    <rPh sb="1" eb="3">
      <t>レイワ</t>
    </rPh>
    <phoneticPr fontId="42"/>
  </si>
  <si>
    <t>令和</t>
    <rPh sb="0" eb="2">
      <t>レイワ</t>
    </rPh>
    <phoneticPr fontId="2"/>
  </si>
  <si>
    <t>令和</t>
    <rPh sb="0" eb="2">
      <t>レイワ</t>
    </rPh>
    <phoneticPr fontId="51"/>
  </si>
  <si>
    <t>高 原 町 長　　高　妻　経　信　　殿</t>
    <rPh sb="0" eb="1">
      <t>タカ</t>
    </rPh>
    <rPh sb="2" eb="3">
      <t>ハラ</t>
    </rPh>
    <rPh sb="4" eb="5">
      <t>マチ</t>
    </rPh>
    <rPh sb="6" eb="7">
      <t>チョウ</t>
    </rPh>
    <rPh sb="9" eb="10">
      <t>タカ</t>
    </rPh>
    <rPh sb="11" eb="12">
      <t>ツマ</t>
    </rPh>
    <rPh sb="13" eb="14">
      <t>ケイ</t>
    </rPh>
    <rPh sb="15" eb="16">
      <t>ノブ</t>
    </rPh>
    <rPh sb="18" eb="19">
      <t>ドノ</t>
    </rPh>
    <phoneticPr fontId="17"/>
  </si>
  <si>
    <t>　令和○年度　電子計算機器整備事業　　　</t>
    <rPh sb="1" eb="3">
      <t>レイワ</t>
    </rPh>
    <rPh sb="4" eb="6">
      <t>ネンド</t>
    </rPh>
    <rPh sb="7" eb="9">
      <t>デンシ</t>
    </rPh>
    <rPh sb="9" eb="11">
      <t>ケイサン</t>
    </rPh>
    <rPh sb="11" eb="13">
      <t>キキ</t>
    </rPh>
    <rPh sb="13" eb="15">
      <t>セイビ</t>
    </rPh>
    <rPh sb="15" eb="17">
      <t>ジギョウ</t>
    </rPh>
    <phoneticPr fontId="17"/>
  </si>
  <si>
    <t>令和○○年○○月○○日</t>
    <rPh sb="0" eb="2">
      <t>レイワ</t>
    </rPh>
    <rPh sb="4" eb="5">
      <t>ネン</t>
    </rPh>
    <rPh sb="7" eb="8">
      <t>ツキ</t>
    </rPh>
    <rPh sb="10" eb="11">
      <t>ニチ</t>
    </rPh>
    <phoneticPr fontId="17"/>
  </si>
  <si>
    <t>　上記の金額に１００分の１１０を乗じて得た金額をもって納入したいので設計書、仕様書及び契約条項(請書条項)、高原町財務規則並びに指示事項を承知して見積りいたします。</t>
    <rPh sb="27" eb="29">
      <t>ノウニュウ</t>
    </rPh>
    <rPh sb="43" eb="45">
      <t>ケイヤク</t>
    </rPh>
    <rPh sb="45" eb="47">
      <t>ジョウコウ</t>
    </rPh>
    <rPh sb="48" eb="50">
      <t>ウケショ</t>
    </rPh>
    <rPh sb="50" eb="52">
      <t>ジョウコウ</t>
    </rPh>
    <rPh sb="73" eb="75">
      <t>ミツモ</t>
    </rPh>
    <phoneticPr fontId="17"/>
  </si>
  <si>
    <t>令和　　年　　月　　日</t>
    <rPh sb="0" eb="2">
      <t>レイワ</t>
    </rPh>
    <rPh sb="4" eb="5">
      <t>ネン</t>
    </rPh>
    <rPh sb="7" eb="8">
      <t>ツキ</t>
    </rPh>
    <rPh sb="10" eb="11">
      <t>ニチ</t>
    </rPh>
    <phoneticPr fontId="17"/>
  </si>
  <si>
    <t>　上記の金額に１００分の１１０を乗じて得た金額をもって納入したいので契約条項(請書条項)、高原町財務規則並びに指示事項を承知して見積りいたします。</t>
    <rPh sb="27" eb="29">
      <t>ノウニュウ</t>
    </rPh>
    <rPh sb="34" eb="36">
      <t>ケイヤク</t>
    </rPh>
    <rPh sb="36" eb="38">
      <t>ジョウコウ</t>
    </rPh>
    <rPh sb="39" eb="41">
      <t>ウケショ</t>
    </rPh>
    <rPh sb="41" eb="43">
      <t>ジョウコウ</t>
    </rPh>
    <rPh sb="64" eb="66">
      <t>ミツモ</t>
    </rPh>
    <phoneticPr fontId="17"/>
  </si>
  <si>
    <t>　　令和　　年　　月　　日</t>
    <rPh sb="2" eb="4">
      <t>レイワ</t>
    </rPh>
    <phoneticPr fontId="1"/>
  </si>
  <si>
    <t>　　高原町長　高　妻　経　信　　殿</t>
    <rPh sb="7" eb="8">
      <t>タカ</t>
    </rPh>
    <rPh sb="9" eb="10">
      <t>ツマ</t>
    </rPh>
    <rPh sb="11" eb="12">
      <t>ケイ</t>
    </rPh>
    <rPh sb="13" eb="14">
      <t>ノブ</t>
    </rPh>
    <phoneticPr fontId="1"/>
  </si>
  <si>
    <t>　令和○年度　○○○工事　高原町大字○○○地内</t>
    <rPh sb="1" eb="3">
      <t>レイワ</t>
    </rPh>
    <rPh sb="10" eb="12">
      <t>コウジ</t>
    </rPh>
    <rPh sb="13" eb="16">
      <t>タカハルチョウ</t>
    </rPh>
    <rPh sb="16" eb="18">
      <t>オオアザ</t>
    </rPh>
    <rPh sb="21" eb="22">
      <t>チ</t>
    </rPh>
    <rPh sb="22" eb="23">
      <t>ナイ</t>
    </rPh>
    <phoneticPr fontId="1"/>
  </si>
  <si>
    <t>　令和○年度　△△事業○○地区○○工事</t>
    <rPh sb="1" eb="3">
      <t>レイワ</t>
    </rPh>
    <rPh sb="4" eb="6">
      <t>ネンド</t>
    </rPh>
    <rPh sb="9" eb="11">
      <t>ジギョウ</t>
    </rPh>
    <rPh sb="13" eb="15">
      <t>チク</t>
    </rPh>
    <rPh sb="17" eb="19">
      <t>コウジ</t>
    </rPh>
    <phoneticPr fontId="1"/>
  </si>
  <si>
    <t>　　令和○○年○○月○○日</t>
    <rPh sb="2" eb="4">
      <t>レイワ</t>
    </rPh>
    <phoneticPr fontId="1"/>
  </si>
  <si>
    <t>　令和○年○月○日付け　高原発○○○－○○－○○で下記について指名を受けましたが、都合により入札を辞退します。</t>
    <rPh sb="1" eb="3">
      <t>レイワ</t>
    </rPh>
    <rPh sb="4" eb="5">
      <t>ネン</t>
    </rPh>
    <rPh sb="6" eb="7">
      <t>ツキ</t>
    </rPh>
    <rPh sb="8" eb="9">
      <t>ヒ</t>
    </rPh>
    <rPh sb="9" eb="10">
      <t>ヅ</t>
    </rPh>
    <rPh sb="12" eb="14">
      <t>タカハル</t>
    </rPh>
    <rPh sb="14" eb="15">
      <t>ハツ</t>
    </rPh>
    <rPh sb="25" eb="27">
      <t>カキ</t>
    </rPh>
    <rPh sb="31" eb="33">
      <t>シメイ</t>
    </rPh>
    <rPh sb="34" eb="35">
      <t>ウ</t>
    </rPh>
    <rPh sb="41" eb="43">
      <t>ツゴウ</t>
    </rPh>
    <rPh sb="46" eb="48">
      <t>ニュウサツ</t>
    </rPh>
    <rPh sb="49" eb="51">
      <t>ジタイ</t>
    </rPh>
    <phoneticPr fontId="17"/>
  </si>
  <si>
    <t>令和○○年○○月○○日</t>
    <rPh sb="0" eb="2">
      <t>レイワ</t>
    </rPh>
    <rPh sb="4" eb="5">
      <t>ネン</t>
    </rPh>
    <rPh sb="7" eb="8">
      <t>ツキ</t>
    </rPh>
    <rPh sb="10" eb="11">
      <t>ヒ</t>
    </rPh>
    <phoneticPr fontId="17"/>
  </si>
  <si>
    <t>令和　　　年　　　月　　　日</t>
    <rPh sb="0" eb="2">
      <t>レイワ</t>
    </rPh>
    <rPh sb="5" eb="6">
      <t>ネン</t>
    </rPh>
    <rPh sb="9" eb="10">
      <t>ツキ</t>
    </rPh>
    <rPh sb="13" eb="14">
      <t>ニチ</t>
    </rPh>
    <phoneticPr fontId="1"/>
  </si>
  <si>
    <t>令和　　　年　　月　　日</t>
    <rPh sb="0" eb="2">
      <t>レイワ</t>
    </rPh>
    <rPh sb="5" eb="6">
      <t>ネン</t>
    </rPh>
    <rPh sb="8" eb="9">
      <t>ツキ</t>
    </rPh>
    <rPh sb="11" eb="12">
      <t>ニチ</t>
    </rPh>
    <phoneticPr fontId="2"/>
  </si>
  <si>
    <t>高原町長　高　妻　経　信</t>
    <rPh sb="0" eb="2">
      <t>タカハル</t>
    </rPh>
    <rPh sb="2" eb="4">
      <t>チョウチョウ</t>
    </rPh>
    <rPh sb="5" eb="6">
      <t>タカ</t>
    </rPh>
    <rPh sb="7" eb="8">
      <t>ツマ</t>
    </rPh>
    <rPh sb="9" eb="10">
      <t>ケイ</t>
    </rPh>
    <rPh sb="11" eb="12">
      <t>シン</t>
    </rPh>
    <phoneticPr fontId="2"/>
  </si>
  <si>
    <t>令和　　　年　　　月　　　日</t>
    <rPh sb="0" eb="2">
      <t>レイワ</t>
    </rPh>
    <rPh sb="5" eb="6">
      <t>ネン</t>
    </rPh>
    <rPh sb="9" eb="10">
      <t>ツキ</t>
    </rPh>
    <rPh sb="13" eb="14">
      <t>ニチ</t>
    </rPh>
    <phoneticPr fontId="42"/>
  </si>
  <si>
    <t>　　令和　　　年　　　月　　　日付けで委託契約を締結した下記業務について、業務の一部</t>
    <rPh sb="2" eb="4">
      <t>レイワ</t>
    </rPh>
    <rPh sb="7" eb="8">
      <t>ネン</t>
    </rPh>
    <rPh sb="11" eb="12">
      <t>ツキ</t>
    </rPh>
    <rPh sb="15" eb="16">
      <t>ニチ</t>
    </rPh>
    <rPh sb="16" eb="17">
      <t>ツ</t>
    </rPh>
    <rPh sb="19" eb="21">
      <t>イタク</t>
    </rPh>
    <rPh sb="21" eb="23">
      <t>ケイヤク</t>
    </rPh>
    <rPh sb="24" eb="26">
      <t>テイケツ</t>
    </rPh>
    <rPh sb="28" eb="30">
      <t>カキ</t>
    </rPh>
    <rPh sb="30" eb="32">
      <t>ギョウム</t>
    </rPh>
    <rPh sb="37" eb="39">
      <t>ギョウム</t>
    </rPh>
    <rPh sb="40" eb="42">
      <t>イチブ</t>
    </rPh>
    <phoneticPr fontId="42"/>
  </si>
  <si>
    <t>高原町長　高　妻　経　信</t>
    <rPh sb="0" eb="2">
      <t>タカハル</t>
    </rPh>
    <rPh sb="2" eb="4">
      <t>チョウチョウ</t>
    </rPh>
    <rPh sb="5" eb="6">
      <t>タカ</t>
    </rPh>
    <rPh sb="7" eb="8">
      <t>ツマ</t>
    </rPh>
    <rPh sb="9" eb="10">
      <t>ケイ</t>
    </rPh>
    <rPh sb="11" eb="12">
      <t>シン</t>
    </rPh>
    <phoneticPr fontId="42"/>
  </si>
  <si>
    <t>　　　令和　　　年　　　月　　　日付けで申請のありました委任（下請負）承諾申請について</t>
    <rPh sb="3" eb="5">
      <t>レイワ</t>
    </rPh>
    <rPh sb="8" eb="9">
      <t>ネン</t>
    </rPh>
    <rPh sb="12" eb="13">
      <t>ツキ</t>
    </rPh>
    <rPh sb="16" eb="17">
      <t>ニチ</t>
    </rPh>
    <rPh sb="17" eb="18">
      <t>ツ</t>
    </rPh>
    <rPh sb="20" eb="22">
      <t>シンセイ</t>
    </rPh>
    <rPh sb="28" eb="30">
      <t>イニン</t>
    </rPh>
    <rPh sb="31" eb="32">
      <t>シタ</t>
    </rPh>
    <rPh sb="32" eb="34">
      <t>ウケオイ</t>
    </rPh>
    <rPh sb="35" eb="37">
      <t>ショウダク</t>
    </rPh>
    <rPh sb="37" eb="39">
      <t>シンセイ</t>
    </rPh>
    <phoneticPr fontId="42"/>
  </si>
  <si>
    <t>高　妻　経　信</t>
    <rPh sb="0" eb="1">
      <t>コウ</t>
    </rPh>
    <rPh sb="2" eb="3">
      <t>ツマ</t>
    </rPh>
    <rPh sb="4" eb="5">
      <t>ケイ</t>
    </rPh>
    <rPh sb="6" eb="7">
      <t>ノブ</t>
    </rPh>
    <phoneticPr fontId="42"/>
  </si>
  <si>
    <t>令和　　　年　　　月　　　日</t>
    <rPh sb="0" eb="2">
      <t>レイワ</t>
    </rPh>
    <rPh sb="5" eb="6">
      <t>ネン</t>
    </rPh>
    <rPh sb="9" eb="10">
      <t>ツキ</t>
    </rPh>
    <rPh sb="13" eb="14">
      <t>ニチ</t>
    </rPh>
    <phoneticPr fontId="2"/>
  </si>
  <si>
    <t>町長　高　妻　経　信</t>
    <rPh sb="0" eb="2">
      <t>チョウチョウ</t>
    </rPh>
    <rPh sb="3" eb="4">
      <t>タカ</t>
    </rPh>
    <rPh sb="5" eb="6">
      <t>ツマ</t>
    </rPh>
    <rPh sb="7" eb="8">
      <t>ケイ</t>
    </rPh>
    <rPh sb="9" eb="10">
      <t>シン</t>
    </rPh>
    <phoneticPr fontId="2"/>
  </si>
  <si>
    <t>令和○○年度　○○○業務委託</t>
    <rPh sb="0" eb="2">
      <t>レイワ</t>
    </rPh>
    <rPh sb="4" eb="5">
      <t>ネン</t>
    </rPh>
    <rPh sb="5" eb="6">
      <t>ド</t>
    </rPh>
    <rPh sb="10" eb="12">
      <t>ギョウム</t>
    </rPh>
    <rPh sb="12" eb="14">
      <t>イタク</t>
    </rPh>
    <phoneticPr fontId="42"/>
  </si>
  <si>
    <t>令和○○年○○月</t>
    <rPh sb="0" eb="2">
      <t>レイワ</t>
    </rPh>
    <rPh sb="4" eb="5">
      <t>ネン</t>
    </rPh>
    <rPh sb="7" eb="8">
      <t>ツキ</t>
    </rPh>
    <phoneticPr fontId="42"/>
  </si>
  <si>
    <t>この実施計画書は、「令和○○年度　○○業務」を安全にかつ、○○業務の目的を十分に理解して委託を実施するため、設計図書・特記仕様書及び共通仕様書に基づいて計画を行うものである。</t>
    <rPh sb="2" eb="4">
      <t>ジッシ</t>
    </rPh>
    <rPh sb="4" eb="7">
      <t>ケイカクショ</t>
    </rPh>
    <rPh sb="10" eb="12">
      <t>レイワ</t>
    </rPh>
    <rPh sb="14" eb="15">
      <t>ネン</t>
    </rPh>
    <rPh sb="15" eb="16">
      <t>ド</t>
    </rPh>
    <rPh sb="19" eb="21">
      <t>ギョウム</t>
    </rPh>
    <rPh sb="23" eb="25">
      <t>アンゼン</t>
    </rPh>
    <rPh sb="31" eb="33">
      <t>ギョウム</t>
    </rPh>
    <rPh sb="34" eb="36">
      <t>モクテキ</t>
    </rPh>
    <rPh sb="37" eb="39">
      <t>ジュウブン</t>
    </rPh>
    <rPh sb="40" eb="42">
      <t>リカイ</t>
    </rPh>
    <rPh sb="44" eb="46">
      <t>イタク</t>
    </rPh>
    <rPh sb="47" eb="49">
      <t>ジッシ</t>
    </rPh>
    <rPh sb="54" eb="56">
      <t>セッケイ</t>
    </rPh>
    <rPh sb="56" eb="58">
      <t>トショ</t>
    </rPh>
    <rPh sb="59" eb="61">
      <t>トッキ</t>
    </rPh>
    <rPh sb="61" eb="64">
      <t>シヨウショ</t>
    </rPh>
    <rPh sb="64" eb="65">
      <t>オヨ</t>
    </rPh>
    <rPh sb="66" eb="68">
      <t>キョウツウ</t>
    </rPh>
    <rPh sb="68" eb="71">
      <t>シヨウショ</t>
    </rPh>
    <rPh sb="72" eb="73">
      <t>モト</t>
    </rPh>
    <rPh sb="76" eb="78">
      <t>ケイカク</t>
    </rPh>
    <rPh sb="79" eb="80">
      <t>オコナ</t>
    </rPh>
    <phoneticPr fontId="42"/>
  </si>
  <si>
    <t>令和○○年度　○○事業</t>
    <rPh sb="0" eb="2">
      <t>レイワ</t>
    </rPh>
    <rPh sb="4" eb="5">
      <t>ネン</t>
    </rPh>
    <rPh sb="5" eb="6">
      <t>ド</t>
    </rPh>
    <rPh sb="9" eb="11">
      <t>ジギョウ</t>
    </rPh>
    <phoneticPr fontId="42"/>
  </si>
  <si>
    <t>令和　　　年　　　月　　　日　から　　令和　　　年　　　月　　　日まで</t>
    <rPh sb="0" eb="2">
      <t>レイワ</t>
    </rPh>
    <rPh sb="5" eb="6">
      <t>ネン</t>
    </rPh>
    <rPh sb="9" eb="10">
      <t>ツキ</t>
    </rPh>
    <rPh sb="13" eb="14">
      <t>ニチ</t>
    </rPh>
    <rPh sb="19" eb="21">
      <t>レイワ</t>
    </rPh>
    <rPh sb="24" eb="25">
      <t>ネン</t>
    </rPh>
    <rPh sb="28" eb="29">
      <t>ツキ</t>
    </rPh>
    <rPh sb="32" eb="33">
      <t>ニチ</t>
    </rPh>
    <phoneticPr fontId="42"/>
  </si>
  <si>
    <t>契約年月日　令和</t>
    <rPh sb="0" eb="2">
      <t>ケイヤク</t>
    </rPh>
    <rPh sb="2" eb="5">
      <t>ネンガッピ</t>
    </rPh>
    <rPh sb="6" eb="8">
      <t>レイワ</t>
    </rPh>
    <phoneticPr fontId="51"/>
  </si>
  <si>
    <t>令和　　　年</t>
    <rPh sb="0" eb="2">
      <t>レイワ</t>
    </rPh>
    <rPh sb="5" eb="6">
      <t>ネン</t>
    </rPh>
    <phoneticPr fontId="23"/>
  </si>
  <si>
    <t>　 上記業務の作業を　　　　令和</t>
    <rPh sb="4" eb="6">
      <t>ギョウム</t>
    </rPh>
    <rPh sb="7" eb="9">
      <t>サギョウ</t>
    </rPh>
    <rPh sb="14" eb="16">
      <t>レイワ</t>
    </rPh>
    <phoneticPr fontId="25"/>
  </si>
  <si>
    <t>日から令和</t>
    <rPh sb="0" eb="1">
      <t>ニチ</t>
    </rPh>
    <rPh sb="3" eb="5">
      <t>レイワ</t>
    </rPh>
    <phoneticPr fontId="25"/>
  </si>
  <si>
    <t>令和　　　年　　　月　　　日</t>
    <rPh sb="0" eb="2">
      <t>レイワ</t>
    </rPh>
    <phoneticPr fontId="42"/>
  </si>
  <si>
    <t>　　　　　高原町長　　高　妻　経　信　　　</t>
    <rPh sb="11" eb="12">
      <t>タカ</t>
    </rPh>
    <rPh sb="13" eb="14">
      <t>ツマ</t>
    </rPh>
    <rPh sb="15" eb="16">
      <t>ケイ</t>
    </rPh>
    <rPh sb="17" eb="18">
      <t>ノブ</t>
    </rPh>
    <phoneticPr fontId="23"/>
  </si>
  <si>
    <t>令和　　　年　　　月　　　日　から</t>
    <rPh sb="0" eb="2">
      <t>レイワ</t>
    </rPh>
    <rPh sb="5" eb="6">
      <t>ネン</t>
    </rPh>
    <rPh sb="9" eb="10">
      <t>ツキ</t>
    </rPh>
    <rPh sb="13" eb="14">
      <t>ニチ</t>
    </rPh>
    <phoneticPr fontId="32"/>
  </si>
  <si>
    <t>令和　　　年　　　月　　　日　まで</t>
    <rPh sb="0" eb="2">
      <t>レイワ</t>
    </rPh>
    <rPh sb="5" eb="6">
      <t>ネン</t>
    </rPh>
    <rPh sb="9" eb="10">
      <t>ツキ</t>
    </rPh>
    <rPh sb="13" eb="14">
      <t>ニチ</t>
    </rPh>
    <phoneticPr fontId="32"/>
  </si>
  <si>
    <t>　 上記業務の期間を、令和　　年　　月　　日まで延長したいので協議を行います。</t>
    <rPh sb="4" eb="6">
      <t>ギョウム</t>
    </rPh>
    <rPh sb="11" eb="13">
      <t>レイワ</t>
    </rPh>
    <rPh sb="15" eb="16">
      <t>ネン</t>
    </rPh>
    <rPh sb="18" eb="19">
      <t>ツキ</t>
    </rPh>
    <rPh sb="21" eb="22">
      <t>ニチ</t>
    </rPh>
    <rPh sb="24" eb="26">
      <t>エンチョウ</t>
    </rPh>
    <rPh sb="31" eb="33">
      <t>キョウギ</t>
    </rPh>
    <rPh sb="34" eb="35">
      <t>オコナ</t>
    </rPh>
    <phoneticPr fontId="25"/>
  </si>
  <si>
    <t>令和　　　年　　　月　　　日</t>
    <rPh sb="0" eb="2">
      <t>レイワ</t>
    </rPh>
    <rPh sb="5" eb="6">
      <t>ネン</t>
    </rPh>
    <rPh sb="9" eb="10">
      <t>ツキ</t>
    </rPh>
    <rPh sb="13" eb="14">
      <t>ニチ</t>
    </rPh>
    <phoneticPr fontId="25"/>
  </si>
  <si>
    <t>　高原町長　高妻　経信　　　</t>
    <rPh sb="1" eb="3">
      <t>タカハル</t>
    </rPh>
    <rPh sb="3" eb="5">
      <t>チョウチョウ</t>
    </rPh>
    <rPh sb="6" eb="7">
      <t>タカ</t>
    </rPh>
    <rPh sb="7" eb="8">
      <t>ツマ</t>
    </rPh>
    <rPh sb="9" eb="10">
      <t>ケイ</t>
    </rPh>
    <rPh sb="10" eb="11">
      <t>ノブ</t>
    </rPh>
    <phoneticPr fontId="25"/>
  </si>
  <si>
    <t>令和</t>
    <rPh sb="0" eb="2">
      <t>レイワ</t>
    </rPh>
    <phoneticPr fontId="23"/>
  </si>
  <si>
    <t>　　　　　高原町長　　高妻　経信</t>
    <rPh sb="11" eb="13">
      <t>コウヅマ</t>
    </rPh>
    <rPh sb="14" eb="15">
      <t>ケイ</t>
    </rPh>
    <rPh sb="15" eb="16">
      <t>ノブ</t>
    </rPh>
    <phoneticPr fontId="23"/>
  </si>
  <si>
    <t>令和　　　年　　　月　　　日</t>
    <rPh sb="0" eb="2">
      <t>レイワ</t>
    </rPh>
    <rPh sb="5" eb="6">
      <t>ネン</t>
    </rPh>
    <rPh sb="9" eb="10">
      <t>ツキ</t>
    </rPh>
    <rPh sb="13" eb="14">
      <t>ニチ</t>
    </rPh>
    <phoneticPr fontId="17"/>
  </si>
  <si>
    <t>改正　令和元年１０月1日告示第５０号</t>
  </si>
  <si>
    <t>　２　落札決定に当たっては、入札書に記載された金額に当該金額の１００分の１０に相当する額を加算した金</t>
    <phoneticPr fontId="42"/>
  </si>
  <si>
    <t>　　　額（当該額に１円未満の端数が生じた場合は、その端数を切り捨てるものとする。）をもって落札価格と</t>
    <phoneticPr fontId="42"/>
  </si>
  <si>
    <t>　　　するので、入札参加者は、消費税に係る課税事業者であるか免税事業者であるかを問わず、見積もった契</t>
    <phoneticPr fontId="42"/>
  </si>
  <si>
    <t>　　　約希望金額の１１０分の１００に相当する金額を入札書に記載すること。</t>
    <phoneticPr fontId="42"/>
  </si>
  <si>
    <t>改正　令和元年１０月１日告示第５１号</t>
  </si>
  <si>
    <t>　２　随意契約の相手方の決定に当たっては、見積書に記載された金額に当該金額の１００分の１０に相当する</t>
    <phoneticPr fontId="42"/>
  </si>
  <si>
    <t>　　　額を加算した金額（当該額に１円未満の端数が生じた場合は、その端数を切り捨てるものとする。）をも</t>
    <phoneticPr fontId="42"/>
  </si>
  <si>
    <t>　　　って見積価格とするので、見積参加者は、消費税に係る課税事業者であるか免税事業者であるかを問わ</t>
    <phoneticPr fontId="42"/>
  </si>
  <si>
    <t>　　　ず、見積もった契約希望金額の１１０分の１００に相当する金額を見積書に記載すること。</t>
    <phoneticPr fontId="42"/>
  </si>
  <si>
    <t>不要</t>
    <rPh sb="0" eb="2">
      <t>フヨウ</t>
    </rPh>
    <phoneticPr fontId="42"/>
  </si>
  <si>
    <t>不要</t>
    <rPh sb="0" eb="2">
      <t>フヨウ</t>
    </rPh>
    <phoneticPr fontId="1"/>
  </si>
  <si>
    <r>
      <rPr>
        <sz val="12"/>
        <color rgb="FFFF0000"/>
        <rFont val="ＭＳ Ｐ明朝"/>
        <family val="1"/>
        <charset val="128"/>
      </rPr>
      <t>契約時</t>
    </r>
    <r>
      <rPr>
        <sz val="12"/>
        <rFont val="ＭＳ Ｐ明朝"/>
        <family val="1"/>
        <charset val="128"/>
      </rPr>
      <t>（町との契約）に添付する。</t>
    </r>
    <rPh sb="0" eb="2">
      <t>ケイヤク</t>
    </rPh>
    <rPh sb="2" eb="3">
      <t>ジ</t>
    </rPh>
    <rPh sb="4" eb="5">
      <t>マチ</t>
    </rPh>
    <rPh sb="7" eb="9">
      <t>ケイヤク</t>
    </rPh>
    <rPh sb="11" eb="13">
      <t>テンプ</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</si>
</sst>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0;[Red]&quot;¥&quot;\-#,##0"/>
    <numFmt numFmtId="176" formatCode="&quot;平成&quot;#,##0&quot;年&quot;"/>
    <numFmt numFmtId="177" formatCode="#,##0&quot;月&quot;"/>
    <numFmt numFmtId="178" formatCode="#,##0&quot;日&quot;"/>
    <numFmt numFmtId="179" formatCode="#,###"/>
    <numFmt numFmtId="180" formatCode="[$-411]ggge&quot;年&quot;m&quot;月&quot;d&quot;日&quot;;@"/>
    <numFmt numFmtId="181" formatCode="&quot;金&quot;#,##0&quot;円&quot;;&quot;金　&quot;#,##0&quot;円&quot;"/>
    <numFmt numFmtId="182" formatCode="&quot;金&quot;#,##0&quot;円&quot;;"/>
    <numFmt numFmtId="183" formatCode="#,##0.0_ "/>
  </numFmts>
  <fonts count="125">
    <font>
      <sz val="11"/>
      <color theme="1"/>
      <name val="ＭＳ Ｐゴシック"/>
      <family val="3"/>
      <charset val="128"/>
      <scheme val="minor"/>
    </font>
    <font>
      <sz val="6"/>
      <name val="ＭＳ Ｐゴシック"/>
      <family val="3"/>
      <charset val="128"/>
    </font>
    <font>
      <sz val="6"/>
      <name val="ＭＳ Ｐゴシック"/>
      <family val="3"/>
      <charset val="128"/>
    </font>
    <font>
      <sz val="11"/>
      <name val="ＭＳ Ｐゴシック"/>
      <family val="3"/>
      <charset val="128"/>
    </font>
    <font>
      <sz val="12"/>
      <name val="ＭＳ Ｐゴシック"/>
      <family val="3"/>
      <charset val="128"/>
    </font>
    <font>
      <sz val="22"/>
      <name val="ＭＳ Ｐ明朝"/>
      <family val="1"/>
      <charset val="128"/>
    </font>
    <font>
      <sz val="16"/>
      <name val="ＭＳ Ｐ明朝"/>
      <family val="1"/>
      <charset val="128"/>
    </font>
    <font>
      <sz val="14"/>
      <name val="ＭＳ Ｐ明朝"/>
      <family val="1"/>
      <charset val="128"/>
    </font>
    <font>
      <sz val="14"/>
      <color indexed="12"/>
      <name val="ＭＳ Ｐ明朝"/>
      <family val="1"/>
      <charset val="128"/>
    </font>
    <font>
      <sz val="12"/>
      <name val="ＭＳ Ｐ明朝"/>
      <family val="1"/>
      <charset val="128"/>
    </font>
    <font>
      <sz val="11"/>
      <name val="ＭＳ Ｐ明朝"/>
      <family val="1"/>
      <charset val="128"/>
    </font>
    <font>
      <sz val="24"/>
      <name val="ＭＳ Ｐ明朝"/>
      <family val="1"/>
      <charset val="128"/>
    </font>
    <font>
      <sz val="12"/>
      <name val="ＭＳ 明朝"/>
      <family val="1"/>
      <charset val="128"/>
    </font>
    <font>
      <sz val="6"/>
      <name val="ＭＳ Ｐゴシック"/>
      <family val="3"/>
      <charset val="128"/>
    </font>
    <font>
      <b/>
      <sz val="12"/>
      <name val="ＭＳ Ｐ明朝"/>
      <family val="1"/>
      <charset val="128"/>
    </font>
    <font>
      <b/>
      <sz val="11"/>
      <name val="ＭＳ Ｐ明朝"/>
      <family val="1"/>
      <charset val="128"/>
    </font>
    <font>
      <sz val="18"/>
      <name val="ＭＳ Ｐ明朝"/>
      <family val="1"/>
      <charset val="128"/>
    </font>
    <font>
      <sz val="6"/>
      <name val="ＭＳ 明朝"/>
      <family val="1"/>
      <charset val="128"/>
    </font>
    <font>
      <b/>
      <sz val="10"/>
      <name val="ＭＳ Ｐ明朝"/>
      <family val="1"/>
      <charset val="128"/>
    </font>
    <font>
      <b/>
      <sz val="18"/>
      <name val="ＭＳ Ｐ明朝"/>
      <family val="1"/>
      <charset val="128"/>
    </font>
    <font>
      <b/>
      <sz val="26"/>
      <name val="ＭＳ Ｐ明朝"/>
      <family val="1"/>
      <charset val="128"/>
    </font>
    <font>
      <sz val="8"/>
      <name val="ＭＳ Ｐ明朝"/>
      <family val="1"/>
      <charset val="128"/>
    </font>
    <font>
      <b/>
      <sz val="24"/>
      <name val="ＭＳ Ｐ明朝"/>
      <family val="1"/>
      <charset val="128"/>
    </font>
    <font>
      <sz val="6"/>
      <name val="ＭＳ Ｐゴシック"/>
      <family val="3"/>
      <charset val="128"/>
    </font>
    <font>
      <sz val="14"/>
      <name val="明朝"/>
      <family val="1"/>
      <charset val="128"/>
    </font>
    <font>
      <sz val="7"/>
      <name val="ＭＳ Ｐ明朝"/>
      <family val="1"/>
      <charset val="128"/>
    </font>
    <font>
      <sz val="26"/>
      <name val="ＭＳ Ｐ明朝"/>
      <family val="1"/>
      <charset val="128"/>
    </font>
    <font>
      <sz val="6"/>
      <name val="ＭＳ Ｐゴシック"/>
      <family val="3"/>
      <charset val="128"/>
    </font>
    <font>
      <sz val="6"/>
      <name val="ＭＳ Ｐゴシック"/>
      <family val="3"/>
      <charset val="128"/>
    </font>
    <font>
      <sz val="6"/>
      <name val="ＭＳ Ｐゴシック"/>
      <family val="3"/>
      <charset val="128"/>
    </font>
    <font>
      <sz val="9"/>
      <name val="ＭＳ Ｐ明朝"/>
      <family val="1"/>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2"/>
      <color theme="1"/>
      <name val="ＭＳ Ｐ明朝"/>
      <family val="1"/>
      <charset val="128"/>
    </font>
    <font>
      <sz val="14"/>
      <color theme="1"/>
      <name val="ＭＳ Ｐ明朝"/>
      <family val="1"/>
      <charset val="128"/>
    </font>
    <font>
      <sz val="20"/>
      <color theme="1"/>
      <name val="ＭＳ Ｐ明朝"/>
      <family val="1"/>
      <charset val="128"/>
    </font>
    <font>
      <sz val="12"/>
      <color theme="10"/>
      <name val="ＭＳ 明朝"/>
      <family val="1"/>
      <charset val="128"/>
    </font>
    <font>
      <sz val="18"/>
      <color theme="1"/>
      <name val="ＭＳ Ｐ明朝"/>
      <family val="1"/>
      <charset val="128"/>
    </font>
    <font>
      <sz val="20"/>
      <color theme="1"/>
      <name val="HG丸ｺﾞｼｯｸM-PRO"/>
      <family val="3"/>
      <charset val="128"/>
    </font>
    <font>
      <sz val="11"/>
      <color theme="1"/>
      <name val="ＭＳ Ｐ明朝"/>
      <family val="1"/>
      <charset val="128"/>
    </font>
    <font>
      <sz val="6"/>
      <name val="ＭＳ Ｐゴシック"/>
      <family val="3"/>
      <charset val="128"/>
      <scheme val="minor"/>
    </font>
    <font>
      <u/>
      <sz val="11"/>
      <color indexed="12"/>
      <name val="ＭＳ Ｐゴシック"/>
      <family val="3"/>
      <charset val="128"/>
    </font>
    <font>
      <sz val="20"/>
      <name val="ＭＳ Ｐ明朝"/>
      <family val="1"/>
      <charset val="128"/>
    </font>
    <font>
      <sz val="11"/>
      <color indexed="9"/>
      <name val="ＭＳ Ｐ明朝"/>
      <family val="1"/>
      <charset val="128"/>
    </font>
    <font>
      <u/>
      <sz val="16"/>
      <color indexed="12"/>
      <name val="ＭＳ Ｐ明朝"/>
      <family val="1"/>
      <charset val="128"/>
    </font>
    <font>
      <sz val="12"/>
      <color indexed="12"/>
      <name val="ＭＳ Ｐ明朝"/>
      <family val="1"/>
      <charset val="128"/>
    </font>
    <font>
      <sz val="12"/>
      <color indexed="10"/>
      <name val="ＭＳ Ｐ明朝"/>
      <family val="1"/>
      <charset val="128"/>
    </font>
    <font>
      <u/>
      <sz val="12"/>
      <color indexed="12"/>
      <name val="ＭＳ Ｐ明朝"/>
      <family val="1"/>
      <charset val="128"/>
    </font>
    <font>
      <sz val="10"/>
      <color theme="1"/>
      <name val="ＭＳ Ｐ明朝"/>
      <family val="1"/>
      <charset val="128"/>
    </font>
    <font>
      <sz val="6"/>
      <name val="ＭＳ Ｐ明朝"/>
      <family val="1"/>
      <charset val="128"/>
    </font>
    <font>
      <sz val="12"/>
      <name val="HG丸ｺﾞｼｯｸM-PRO"/>
      <family val="3"/>
      <charset val="128"/>
    </font>
    <font>
      <b/>
      <sz val="12"/>
      <name val="ＭＳ ゴシック"/>
      <family val="3"/>
      <charset val="128"/>
    </font>
    <font>
      <b/>
      <sz val="11"/>
      <name val="ＭＳ ゴシック"/>
      <family val="3"/>
      <charset val="128"/>
    </font>
    <font>
      <b/>
      <sz val="12"/>
      <name val="ＭＳ 明朝"/>
      <family val="1"/>
      <charset val="128"/>
    </font>
    <font>
      <b/>
      <sz val="20"/>
      <name val="ＭＳ 明朝"/>
      <family val="1"/>
      <charset val="128"/>
    </font>
    <font>
      <b/>
      <sz val="18"/>
      <name val="ＭＳ ゴシック"/>
      <family val="3"/>
      <charset val="128"/>
    </font>
    <font>
      <b/>
      <sz val="11"/>
      <name val="ＭＳ 明朝"/>
      <family val="1"/>
      <charset val="128"/>
    </font>
    <font>
      <sz val="12"/>
      <name val="ＭＳ ゴシック"/>
      <family val="3"/>
      <charset val="128"/>
    </font>
    <font>
      <b/>
      <sz val="10"/>
      <name val="ＭＳ ゴシック"/>
      <family val="3"/>
      <charset val="128"/>
    </font>
    <font>
      <sz val="14"/>
      <name val="ＭＳ 明朝"/>
      <family val="1"/>
      <charset val="128"/>
    </font>
    <font>
      <b/>
      <sz val="18"/>
      <name val="ＭＳ 明朝"/>
      <family val="1"/>
      <charset val="128"/>
    </font>
    <font>
      <b/>
      <sz val="14"/>
      <name val="ＭＳ ゴシック"/>
      <family val="3"/>
      <charset val="128"/>
    </font>
    <font>
      <sz val="14"/>
      <name val="ＭＳ ゴシック"/>
      <family val="3"/>
      <charset val="128"/>
    </font>
    <font>
      <u/>
      <sz val="14"/>
      <name val="ＭＳ 明朝"/>
      <family val="1"/>
      <charset val="128"/>
    </font>
    <font>
      <b/>
      <sz val="14"/>
      <name val="ＭＳ 明朝"/>
      <family val="1"/>
      <charset val="128"/>
    </font>
    <font>
      <b/>
      <sz val="16"/>
      <name val="ＭＳ 明朝"/>
      <family val="1"/>
      <charset val="128"/>
    </font>
    <font>
      <b/>
      <sz val="16"/>
      <name val="ＭＳ ゴシック"/>
      <family val="3"/>
      <charset val="128"/>
    </font>
    <font>
      <sz val="10"/>
      <name val="ＭＳ Ｐ明朝"/>
      <family val="1"/>
      <charset val="128"/>
    </font>
    <font>
      <sz val="10"/>
      <name val="ＭＳ 明朝"/>
      <family val="1"/>
      <charset val="128"/>
    </font>
    <font>
      <b/>
      <sz val="10"/>
      <name val="ＭＳ 明朝"/>
      <family val="1"/>
      <charset val="128"/>
    </font>
    <font>
      <sz val="11"/>
      <name val="ＭＳ 明朝"/>
      <family val="1"/>
      <charset val="128"/>
    </font>
    <font>
      <u/>
      <sz val="12"/>
      <color theme="10"/>
      <name val="HGｺﾞｼｯｸM"/>
      <family val="3"/>
      <charset val="128"/>
    </font>
    <font>
      <sz val="12"/>
      <color theme="1"/>
      <name val="HGｺﾞｼｯｸM"/>
      <family val="3"/>
      <charset val="128"/>
    </font>
    <font>
      <sz val="9"/>
      <name val="ＭＳ ゴシック"/>
      <family val="3"/>
      <charset val="128"/>
    </font>
    <font>
      <sz val="14"/>
      <color theme="1"/>
      <name val="HGｺﾞｼｯｸM"/>
      <family val="3"/>
      <charset val="128"/>
    </font>
    <font>
      <sz val="10"/>
      <name val="ＭＳ ゴシック"/>
      <family val="3"/>
      <charset val="128"/>
    </font>
    <font>
      <sz val="16"/>
      <color theme="1"/>
      <name val="ＭＳ Ｐ明朝"/>
      <family val="1"/>
      <charset val="128"/>
    </font>
    <font>
      <sz val="24"/>
      <color theme="1"/>
      <name val="ＭＳ Ｐ明朝"/>
      <family val="1"/>
      <charset val="128"/>
    </font>
    <font>
      <sz val="16"/>
      <color rgb="FFFF0000"/>
      <name val="ＭＳ Ｐ明朝"/>
      <family val="1"/>
      <charset val="128"/>
    </font>
    <font>
      <sz val="28"/>
      <color theme="1"/>
      <name val="ＭＳ Ｐ明朝"/>
      <family val="1"/>
      <charset val="128"/>
    </font>
    <font>
      <sz val="14"/>
      <color rgb="FFFF0000"/>
      <name val="ＭＳ Ｐ明朝"/>
      <family val="1"/>
      <charset val="128"/>
    </font>
    <font>
      <b/>
      <sz val="12"/>
      <color indexed="81"/>
      <name val="MS P ゴシック"/>
      <family val="3"/>
      <charset val="128"/>
    </font>
    <font>
      <sz val="12"/>
      <color indexed="10"/>
      <name val="MS P ゴシック"/>
      <family val="3"/>
      <charset val="128"/>
    </font>
    <font>
      <sz val="12"/>
      <color indexed="81"/>
      <name val="MS P ゴシック"/>
      <family val="3"/>
      <charset val="128"/>
    </font>
    <font>
      <u/>
      <sz val="12"/>
      <color indexed="10"/>
      <name val="MS P ゴシック"/>
      <family val="3"/>
      <charset val="128"/>
    </font>
    <font>
      <sz val="12"/>
      <color rgb="FFFF0000"/>
      <name val="ＭＳ Ｐ明朝"/>
      <family val="1"/>
      <charset val="128"/>
    </font>
    <font>
      <sz val="28"/>
      <color rgb="FFFF0000"/>
      <name val="ＭＳ Ｐ明朝"/>
      <family val="1"/>
      <charset val="128"/>
    </font>
    <font>
      <b/>
      <sz val="14"/>
      <color indexed="81"/>
      <name val="MS P ゴシック"/>
      <family val="3"/>
      <charset val="128"/>
    </font>
    <font>
      <sz val="16"/>
      <color theme="1"/>
      <name val="HGｺﾞｼｯｸM"/>
      <family val="3"/>
      <charset val="128"/>
    </font>
    <font>
      <sz val="12"/>
      <color indexed="81"/>
      <name val="HGｺﾞｼｯｸM"/>
      <family val="3"/>
      <charset val="128"/>
    </font>
    <font>
      <sz val="12"/>
      <color theme="10"/>
      <name val="HGPｺﾞｼｯｸM"/>
      <family val="3"/>
      <charset val="128"/>
    </font>
    <font>
      <sz val="10"/>
      <color theme="1"/>
      <name val="HGｺﾞｼｯｸM"/>
      <family val="3"/>
      <charset val="128"/>
    </font>
    <font>
      <sz val="12"/>
      <name val="HGｺﾞｼｯｸM"/>
      <family val="3"/>
      <charset val="128"/>
    </font>
    <font>
      <sz val="11"/>
      <color theme="1"/>
      <name val="HGｺﾞｼｯｸM"/>
      <family val="3"/>
      <charset val="128"/>
    </font>
    <font>
      <sz val="16"/>
      <color theme="10"/>
      <name val="HGPｺﾞｼｯｸM"/>
      <family val="3"/>
      <charset val="128"/>
    </font>
    <font>
      <sz val="14"/>
      <color theme="10"/>
      <name val="HGPｺﾞｼｯｸM"/>
      <family val="3"/>
      <charset val="128"/>
    </font>
    <font>
      <sz val="12"/>
      <color theme="1"/>
      <name val="HGS行書体"/>
      <family val="4"/>
      <charset val="128"/>
    </font>
    <font>
      <sz val="11"/>
      <color theme="10"/>
      <name val="ＭＳ Ｐゴシック"/>
      <family val="3"/>
      <charset val="128"/>
      <scheme val="minor"/>
    </font>
    <font>
      <sz val="12"/>
      <color rgb="FFFF0000"/>
      <name val="HGｺﾞｼｯｸM"/>
      <family val="3"/>
      <charset val="128"/>
    </font>
    <font>
      <sz val="10"/>
      <name val="ＭＳ Ｐゴシック"/>
      <family val="3"/>
      <charset val="128"/>
    </font>
    <font>
      <sz val="18"/>
      <name val="ＭＳ 明朝"/>
      <family val="1"/>
      <charset val="128"/>
    </font>
    <font>
      <sz val="18"/>
      <name val="ＭＳ Ｐゴシック"/>
      <family val="3"/>
      <charset val="128"/>
    </font>
    <font>
      <sz val="10"/>
      <color indexed="8"/>
      <name val="ＭＳ 明朝"/>
      <family val="1"/>
      <charset val="128"/>
    </font>
    <font>
      <sz val="12"/>
      <color indexed="8"/>
      <name val="ＭＳ Ｐゴシック"/>
      <family val="3"/>
      <charset val="128"/>
    </font>
    <font>
      <b/>
      <sz val="14"/>
      <name val="ＭＳ Ｐ明朝"/>
      <family val="1"/>
      <charset val="128"/>
    </font>
    <font>
      <u/>
      <sz val="12"/>
      <color theme="10"/>
      <name val="HGPｺﾞｼｯｸM"/>
      <family val="3"/>
      <charset val="128"/>
    </font>
    <font>
      <sz val="16"/>
      <color theme="10"/>
      <name val="HGｺﾞｼｯｸM"/>
      <family val="3"/>
      <charset val="128"/>
    </font>
    <font>
      <sz val="20"/>
      <color rgb="FFFF0000"/>
      <name val="ＭＳ Ｐ明朝"/>
      <family val="1"/>
      <charset val="128"/>
    </font>
    <font>
      <sz val="14"/>
      <color theme="10"/>
      <name val="HGｺﾞｼｯｸM"/>
      <family val="3"/>
      <charset val="128"/>
    </font>
    <font>
      <sz val="24"/>
      <color rgb="FFFF0000"/>
      <name val="ＭＳ Ｐ明朝"/>
      <family val="1"/>
      <charset val="128"/>
    </font>
    <font>
      <sz val="11"/>
      <color rgb="FFFF0000"/>
      <name val="ＭＳ Ｐゴシック"/>
      <family val="3"/>
      <charset val="128"/>
    </font>
    <font>
      <sz val="13"/>
      <name val="ＭＳ Ｐ明朝"/>
      <family val="1"/>
      <charset val="128"/>
    </font>
    <font>
      <sz val="22"/>
      <name val="ＭＳ Ｐゴシック"/>
      <family val="3"/>
      <charset val="128"/>
    </font>
    <font>
      <sz val="11"/>
      <color theme="10"/>
      <name val="HGPｺﾞｼｯｸM"/>
      <family val="3"/>
      <charset val="128"/>
    </font>
    <font>
      <b/>
      <u/>
      <sz val="10"/>
      <name val="ＭＳ Ｐ明朝"/>
      <family val="1"/>
      <charset val="128"/>
    </font>
    <font>
      <b/>
      <sz val="10"/>
      <name val="HG丸ｺﾞｼｯｸM-PRO"/>
      <family val="3"/>
      <charset val="128"/>
    </font>
    <font>
      <b/>
      <sz val="16"/>
      <name val="ＭＳ Ｐ明朝"/>
      <family val="1"/>
      <charset val="128"/>
    </font>
    <font>
      <sz val="9"/>
      <color indexed="81"/>
      <name val="ＭＳ ゴシック"/>
      <family val="3"/>
      <charset val="128"/>
    </font>
    <font>
      <sz val="11"/>
      <name val="HG丸ｺﾞｼｯｸM-PRO"/>
      <family val="3"/>
      <charset val="128"/>
    </font>
    <font>
      <u/>
      <sz val="10"/>
      <color rgb="FFFF0000"/>
      <name val="HGｺﾞｼｯｸM"/>
      <family val="3"/>
      <charset val="128"/>
    </font>
    <font>
      <sz val="10"/>
      <color rgb="FFFF0000"/>
      <name val="HGｺﾞｼｯｸM"/>
      <family val="3"/>
      <charset val="128"/>
    </font>
    <font>
      <sz val="10"/>
      <name val="HGｺﾞｼｯｸM"/>
      <family val="3"/>
      <charset val="128"/>
    </font>
    <font>
      <u/>
      <sz val="10"/>
      <name val="HGｺﾞｼｯｸM"/>
      <family val="3"/>
      <charset val="128"/>
    </font>
  </fonts>
  <fills count="11">
    <fill>
      <patternFill patternType="none"/>
    </fill>
    <fill>
      <patternFill patternType="gray125"/>
    </fill>
    <fill>
      <patternFill patternType="solid">
        <fgColor indexed="8"/>
        <bgColor indexed="64"/>
      </patternFill>
    </fill>
    <fill>
      <patternFill patternType="solid">
        <fgColor indexed="9"/>
        <bgColor indexed="64"/>
      </patternFill>
    </fill>
    <fill>
      <patternFill patternType="solid">
        <fgColor indexed="65"/>
        <bgColor indexed="64"/>
      </patternFill>
    </fill>
    <fill>
      <patternFill patternType="solid">
        <fgColor theme="1"/>
        <bgColor indexed="64"/>
      </patternFill>
    </fill>
    <fill>
      <patternFill patternType="solid">
        <fgColor rgb="FFFF0000"/>
        <bgColor indexed="64"/>
      </patternFill>
    </fill>
    <fill>
      <patternFill patternType="solid">
        <fgColor rgb="FFCCFFFF"/>
        <bgColor indexed="64"/>
      </patternFill>
    </fill>
    <fill>
      <patternFill patternType="solid">
        <fgColor indexed="41"/>
        <bgColor indexed="64"/>
      </patternFill>
    </fill>
    <fill>
      <patternFill patternType="solid">
        <fgColor indexed="13"/>
        <bgColor indexed="64"/>
      </patternFill>
    </fill>
    <fill>
      <patternFill patternType="solid">
        <fgColor indexed="22"/>
        <bgColor indexed="64"/>
      </patternFill>
    </fill>
  </fills>
  <borders count="24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thin">
        <color indexed="64"/>
      </left>
      <right/>
      <top/>
      <bottom style="medium">
        <color indexed="64"/>
      </bottom>
      <diagonal/>
    </border>
    <border>
      <left/>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hair">
        <color indexed="64"/>
      </left>
      <right/>
      <top style="medium">
        <color indexed="64"/>
      </top>
      <bottom/>
      <diagonal/>
    </border>
    <border>
      <left/>
      <right style="hair">
        <color indexed="64"/>
      </right>
      <top style="medium">
        <color indexed="64"/>
      </top>
      <bottom/>
      <diagonal/>
    </border>
    <border>
      <left style="thin">
        <color indexed="64"/>
      </left>
      <right style="thin">
        <color indexed="64"/>
      </right>
      <top style="hair">
        <color indexed="64"/>
      </top>
      <bottom style="hair">
        <color indexed="64"/>
      </bottom>
      <diagonal/>
    </border>
    <border>
      <left/>
      <right/>
      <top/>
      <bottom style="hair">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dashed">
        <color indexed="64"/>
      </left>
      <right/>
      <top style="thin">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dotted">
        <color indexed="64"/>
      </top>
      <bottom/>
      <diagonal/>
    </border>
    <border>
      <left style="dashed">
        <color indexed="64"/>
      </left>
      <right/>
      <top style="dotted">
        <color indexed="64"/>
      </top>
      <bottom/>
      <diagonal/>
    </border>
    <border>
      <left style="thin">
        <color indexed="64"/>
      </left>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ashed">
        <color indexed="64"/>
      </top>
      <bottom style="dotted">
        <color indexed="64"/>
      </bottom>
      <diagonal/>
    </border>
    <border>
      <left style="dashed">
        <color indexed="64"/>
      </left>
      <right/>
      <top style="dashed">
        <color indexed="64"/>
      </top>
      <bottom style="dotted">
        <color indexed="64"/>
      </bottom>
      <diagonal/>
    </border>
    <border>
      <left style="dashed">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8"/>
      </bottom>
      <diagonal/>
    </border>
    <border>
      <left/>
      <right style="thin">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diagonalUp="1">
      <left style="thin">
        <color indexed="64"/>
      </left>
      <right style="medium">
        <color indexed="64"/>
      </right>
      <top style="medium">
        <color indexed="64"/>
      </top>
      <bottom style="thin">
        <color indexed="64"/>
      </bottom>
      <diagonal style="thin">
        <color indexed="64"/>
      </diagonal>
    </border>
    <border>
      <left style="medium">
        <color indexed="64"/>
      </left>
      <right style="thin">
        <color indexed="64"/>
      </right>
      <top/>
      <bottom style="thin">
        <color indexed="64"/>
      </bottom>
      <diagonal/>
    </border>
    <border>
      <left/>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diagonalUp="1">
      <left style="medium">
        <color indexed="64"/>
      </left>
      <right style="thin">
        <color indexed="64"/>
      </right>
      <top style="thin">
        <color indexed="64"/>
      </top>
      <bottom style="thin">
        <color indexed="64"/>
      </bottom>
      <diagonal style="thin">
        <color indexed="64"/>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Up="1">
      <left style="medium">
        <color indexed="64"/>
      </left>
      <right style="thin">
        <color indexed="64"/>
      </right>
      <top style="thin">
        <color indexed="64"/>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diagonalUp="1">
      <left style="medium">
        <color indexed="64"/>
      </left>
      <right style="thin">
        <color indexed="64"/>
      </right>
      <top/>
      <bottom style="medium">
        <color indexed="64"/>
      </bottom>
      <diagonal style="thin">
        <color indexed="64"/>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dotted">
        <color indexed="64"/>
      </bottom>
      <diagonal/>
    </border>
    <border>
      <left/>
      <right style="dashed">
        <color indexed="64"/>
      </right>
      <top style="thin">
        <color indexed="64"/>
      </top>
      <bottom style="dotted">
        <color indexed="64"/>
      </bottom>
      <diagonal/>
    </border>
    <border>
      <left/>
      <right style="dashed">
        <color indexed="64"/>
      </right>
      <top/>
      <bottom style="thin">
        <color indexed="64"/>
      </bottom>
      <diagonal/>
    </border>
    <border>
      <left/>
      <right/>
      <top style="dotted">
        <color indexed="64"/>
      </top>
      <bottom style="dashed">
        <color indexed="64"/>
      </bottom>
      <diagonal/>
    </border>
    <border>
      <left/>
      <right style="dashed">
        <color indexed="64"/>
      </right>
      <top style="dotted">
        <color indexed="64"/>
      </top>
      <bottom style="dashed">
        <color indexed="64"/>
      </bottom>
      <diagonal/>
    </border>
    <border>
      <left/>
      <right style="medium">
        <color indexed="64"/>
      </right>
      <top style="dott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top/>
      <bottom style="dashed">
        <color indexed="64"/>
      </bottom>
      <diagonal/>
    </border>
    <border>
      <left/>
      <right style="dashed">
        <color indexed="64"/>
      </right>
      <top/>
      <bottom style="dashed">
        <color indexed="64"/>
      </bottom>
      <diagonal/>
    </border>
    <border>
      <left style="dashed">
        <color indexed="64"/>
      </left>
      <right/>
      <top/>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right style="thin">
        <color indexed="64"/>
      </right>
      <top style="hair">
        <color indexed="64"/>
      </top>
      <bottom style="hair">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diagonalDown="1">
      <left style="thin">
        <color indexed="64"/>
      </left>
      <right/>
      <top style="thin">
        <color indexed="64"/>
      </top>
      <bottom/>
      <diagonal style="hair">
        <color indexed="64"/>
      </diagonal>
    </border>
    <border diagonalUp="1">
      <left/>
      <right style="thin">
        <color indexed="64"/>
      </right>
      <top style="thin">
        <color indexed="64"/>
      </top>
      <bottom/>
      <diagonal style="thin">
        <color indexed="64"/>
      </diagonal>
    </border>
    <border diagonalDown="1">
      <left style="thin">
        <color indexed="64"/>
      </left>
      <right/>
      <top/>
      <bottom/>
      <diagonal style="hair">
        <color indexed="64"/>
      </diagonal>
    </border>
    <border diagonalUp="1">
      <left/>
      <right style="thin">
        <color indexed="64"/>
      </right>
      <top/>
      <bottom/>
      <diagonal style="thin">
        <color indexed="64"/>
      </diagonal>
    </border>
    <border diagonalUp="1">
      <left style="thin">
        <color indexed="64"/>
      </left>
      <right/>
      <top/>
      <bottom/>
      <diagonal style="hair">
        <color indexed="64"/>
      </diagonal>
    </border>
    <border diagonalDown="1">
      <left/>
      <right style="thin">
        <color indexed="64"/>
      </right>
      <top/>
      <bottom/>
      <diagonal style="hair">
        <color indexed="64"/>
      </diagonal>
    </border>
    <border diagonalUp="1">
      <left style="thin">
        <color indexed="64"/>
      </left>
      <right/>
      <top/>
      <bottom style="thin">
        <color indexed="64"/>
      </bottom>
      <diagonal style="hair">
        <color indexed="64"/>
      </diagonal>
    </border>
    <border diagonalDown="1">
      <left/>
      <right style="thin">
        <color indexed="64"/>
      </right>
      <top/>
      <bottom style="thin">
        <color indexed="64"/>
      </bottom>
      <diagonal style="hair">
        <color indexed="64"/>
      </diagonal>
    </border>
    <border diagonalDown="1">
      <left/>
      <right/>
      <top style="thin">
        <color indexed="64"/>
      </top>
      <bottom/>
      <diagonal style="hair">
        <color indexed="64"/>
      </diagonal>
    </border>
    <border diagonalUp="1">
      <left/>
      <right/>
      <top style="thin">
        <color indexed="64"/>
      </top>
      <bottom/>
      <diagonal style="hair">
        <color indexed="64"/>
      </diagonal>
    </border>
    <border diagonalUp="1">
      <left/>
      <right style="thin">
        <color indexed="64"/>
      </right>
      <top style="thin">
        <color indexed="64"/>
      </top>
      <bottom/>
      <diagonal style="hair">
        <color indexed="64"/>
      </diagonal>
    </border>
    <border diagonalDown="1">
      <left/>
      <right/>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diagonalUp="1">
      <left/>
      <right/>
      <top/>
      <bottom style="thin">
        <color indexed="64"/>
      </bottom>
      <diagonal style="hair">
        <color indexed="64"/>
      </diagonal>
    </border>
    <border diagonalDown="1">
      <left/>
      <right/>
      <top/>
      <bottom style="thin">
        <color indexed="64"/>
      </bottom>
      <diagonal style="hair">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thin">
        <color auto="1"/>
      </bottom>
      <diagonal/>
    </border>
    <border>
      <left style="thin">
        <color auto="1"/>
      </left>
      <right/>
      <top/>
      <bottom/>
      <diagonal/>
    </border>
    <border>
      <left style="thin">
        <color indexed="64"/>
      </left>
      <right style="thin">
        <color indexed="64"/>
      </right>
      <top style="thin">
        <color indexed="64"/>
      </top>
      <bottom/>
      <diagonal/>
    </border>
    <border>
      <left/>
      <right style="thin">
        <color auto="1"/>
      </right>
      <top/>
      <bottom style="thin">
        <color auto="1"/>
      </bottom>
      <diagonal/>
    </border>
    <border>
      <left style="thin">
        <color auto="1"/>
      </left>
      <right/>
      <top/>
      <bottom/>
      <diagonal/>
    </border>
    <border>
      <left style="medium">
        <color indexed="64"/>
      </left>
      <right/>
      <top style="thin">
        <color indexed="64"/>
      </top>
      <bottom/>
      <diagonal/>
    </border>
    <border>
      <left style="dashed">
        <color indexed="64"/>
      </left>
      <right/>
      <top style="dashed">
        <color indexed="64"/>
      </top>
      <bottom/>
      <diagonal/>
    </border>
    <border>
      <left/>
      <right style="dashed">
        <color auto="1"/>
      </right>
      <top style="dashed">
        <color auto="1"/>
      </top>
      <bottom/>
      <diagonal/>
    </border>
    <border>
      <left/>
      <right style="dashed">
        <color indexed="64"/>
      </right>
      <top/>
      <bottom/>
      <diagonal/>
    </border>
    <border>
      <left style="dashed">
        <color indexed="64"/>
      </left>
      <right/>
      <top/>
      <bottom style="dash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tted">
        <color indexed="64"/>
      </top>
      <bottom/>
      <diagonal/>
    </border>
    <border>
      <left/>
      <right style="thin">
        <color auto="1"/>
      </right>
      <top/>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right style="medium">
        <color indexed="64"/>
      </right>
      <top style="thin">
        <color indexed="64"/>
      </top>
      <bottom/>
      <diagonal/>
    </border>
    <border>
      <left/>
      <right/>
      <top style="dotted">
        <color indexed="64"/>
      </top>
      <bottom style="dotted">
        <color indexed="64"/>
      </bottom>
      <diagonal/>
    </border>
    <border>
      <left/>
      <right/>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8"/>
      </left>
      <right/>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top style="thin">
        <color indexed="64"/>
      </top>
      <bottom/>
      <diagonal/>
    </border>
    <border>
      <left style="thin">
        <color indexed="64"/>
      </left>
      <right/>
      <top/>
      <bottom/>
      <diagonal/>
    </border>
    <border>
      <left/>
      <right style="thin">
        <color auto="1"/>
      </right>
      <top/>
      <bottom style="thin">
        <color auto="1"/>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style="thick">
        <color indexed="64"/>
      </left>
      <right style="thick">
        <color indexed="64"/>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style="thick">
        <color indexed="64"/>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right/>
      <top style="thin">
        <color indexed="64"/>
      </top>
      <bottom style="thick">
        <color indexed="64"/>
      </bottom>
      <diagonal/>
    </border>
    <border>
      <left style="thick">
        <color indexed="64"/>
      </left>
      <right style="thick">
        <color indexed="64"/>
      </right>
      <top style="thin">
        <color indexed="64"/>
      </top>
      <bottom style="thick">
        <color indexed="64"/>
      </bottom>
      <diagonal/>
    </border>
    <border>
      <left/>
      <right style="thick">
        <color indexed="64"/>
      </right>
      <top style="thick">
        <color indexed="64"/>
      </top>
      <bottom style="thin">
        <color indexed="64"/>
      </bottom>
      <diagonal/>
    </border>
    <border>
      <left/>
      <right style="thick">
        <color indexed="64"/>
      </right>
      <top/>
      <bottom/>
      <diagonal/>
    </border>
    <border>
      <left style="thick">
        <color indexed="64"/>
      </left>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style="thick">
        <color indexed="64"/>
      </left>
      <right/>
      <top style="thin">
        <color indexed="64"/>
      </top>
      <bottom/>
      <diagonal/>
    </border>
    <border>
      <left/>
      <right style="thick">
        <color indexed="64"/>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n">
        <color indexed="64"/>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right style="medium">
        <color indexed="64"/>
      </right>
      <top style="medium">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style="thick">
        <color indexed="64"/>
      </left>
      <right/>
      <top style="thin">
        <color indexed="64"/>
      </top>
      <bottom/>
      <diagonal/>
    </border>
    <border>
      <left/>
      <right/>
      <top style="thin">
        <color indexed="64"/>
      </top>
      <bottom/>
      <diagonal/>
    </border>
    <border>
      <left style="thick">
        <color indexed="64"/>
      </left>
      <right/>
      <top/>
      <bottom/>
      <diagonal/>
    </border>
    <border>
      <left style="thick">
        <color indexed="64"/>
      </left>
      <right style="thick">
        <color indexed="64"/>
      </right>
      <top style="thin">
        <color indexed="64"/>
      </top>
      <bottom/>
      <diagonal/>
    </border>
  </borders>
  <cellStyleXfs count="13">
    <xf numFmtId="0" fontId="0" fillId="0" borderId="0">
      <alignment vertical="center"/>
    </xf>
    <xf numFmtId="0" fontId="34" fillId="0" borderId="0" applyNumberFormat="0" applyFill="0" applyBorder="0" applyAlignment="0" applyProtection="0">
      <alignment vertical="center"/>
    </xf>
    <xf numFmtId="38" fontId="3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12" fillId="0" borderId="0">
      <alignment vertical="center"/>
    </xf>
    <xf numFmtId="0" fontId="24" fillId="0" borderId="0"/>
    <xf numFmtId="0" fontId="3" fillId="0" borderId="0"/>
    <xf numFmtId="0" fontId="43" fillId="0" borderId="0" applyNumberFormat="0" applyFill="0" applyBorder="0" applyAlignment="0" applyProtection="0">
      <alignment vertical="top"/>
      <protection locked="0"/>
    </xf>
    <xf numFmtId="38" fontId="3" fillId="0" borderId="0" applyFont="0" applyFill="0" applyBorder="0" applyAlignment="0" applyProtection="0"/>
    <xf numFmtId="0" fontId="9" fillId="0" borderId="0"/>
    <xf numFmtId="0" fontId="3" fillId="0" borderId="0" applyFill="0">
      <alignment vertical="center"/>
    </xf>
    <xf numFmtId="6" fontId="3" fillId="0" borderId="0" applyFont="0" applyFill="0" applyBorder="0" applyAlignment="0" applyProtection="0">
      <alignment vertical="center"/>
    </xf>
  </cellStyleXfs>
  <cellXfs count="2661">
    <xf numFmtId="0" fontId="0" fillId="0" borderId="0" xfId="0">
      <alignment vertical="center"/>
    </xf>
    <xf numFmtId="0" fontId="35" fillId="0" borderId="0" xfId="0" applyFont="1">
      <alignment vertical="center"/>
    </xf>
    <xf numFmtId="0" fontId="35" fillId="0" borderId="0" xfId="0" applyFont="1" applyAlignment="1">
      <alignment horizontal="center" vertical="center"/>
    </xf>
    <xf numFmtId="0" fontId="36" fillId="0" borderId="0" xfId="0" applyFont="1">
      <alignment vertical="center"/>
    </xf>
    <xf numFmtId="0" fontId="35" fillId="0" borderId="1" xfId="0" applyFont="1" applyBorder="1">
      <alignment vertical="center"/>
    </xf>
    <xf numFmtId="0" fontId="35" fillId="0" borderId="2" xfId="0" applyFont="1" applyBorder="1">
      <alignment vertical="center"/>
    </xf>
    <xf numFmtId="0" fontId="35" fillId="0" borderId="3" xfId="0" applyFont="1" applyBorder="1">
      <alignment vertical="center"/>
    </xf>
    <xf numFmtId="0" fontId="35" fillId="0" borderId="4" xfId="0" applyFont="1" applyBorder="1">
      <alignment vertical="center"/>
    </xf>
    <xf numFmtId="0" fontId="35" fillId="0" borderId="0" xfId="0" applyFont="1" applyBorder="1">
      <alignment vertical="center"/>
    </xf>
    <xf numFmtId="0" fontId="36" fillId="0" borderId="0" xfId="0" applyFont="1" applyBorder="1" applyAlignment="1">
      <alignment vertical="center"/>
    </xf>
    <xf numFmtId="0" fontId="35" fillId="0" borderId="5" xfId="0" applyFont="1" applyBorder="1">
      <alignment vertical="center"/>
    </xf>
    <xf numFmtId="0" fontId="35" fillId="0" borderId="0" xfId="0" applyFont="1" applyBorder="1" applyAlignment="1">
      <alignment horizontal="center" vertical="center"/>
    </xf>
    <xf numFmtId="0" fontId="35" fillId="0" borderId="6" xfId="0" applyFont="1" applyBorder="1">
      <alignment vertical="center"/>
    </xf>
    <xf numFmtId="0" fontId="35" fillId="0" borderId="7" xfId="0" applyFont="1" applyBorder="1">
      <alignment vertical="center"/>
    </xf>
    <xf numFmtId="0" fontId="35" fillId="0" borderId="8" xfId="0" applyFont="1" applyBorder="1">
      <alignment vertical="center"/>
    </xf>
    <xf numFmtId="0" fontId="35" fillId="0" borderId="0" xfId="0" applyFont="1" applyBorder="1" applyAlignment="1">
      <alignment vertical="center"/>
    </xf>
    <xf numFmtId="0" fontId="35" fillId="0" borderId="0" xfId="0" quotePrefix="1" applyFont="1" applyBorder="1" applyAlignment="1">
      <alignment horizontal="center" vertical="center"/>
    </xf>
    <xf numFmtId="0" fontId="35" fillId="0" borderId="5" xfId="0" applyFont="1" applyBorder="1" applyAlignment="1">
      <alignment vertical="center"/>
    </xf>
    <xf numFmtId="0" fontId="35" fillId="0" borderId="3" xfId="0" applyFont="1" applyBorder="1" applyAlignment="1">
      <alignment vertical="center"/>
    </xf>
    <xf numFmtId="0" fontId="36" fillId="0" borderId="0" xfId="0" applyFont="1" applyBorder="1">
      <alignment vertical="center"/>
    </xf>
    <xf numFmtId="0" fontId="37" fillId="0" borderId="0" xfId="0" applyFont="1" applyBorder="1" applyAlignment="1">
      <alignment vertical="center"/>
    </xf>
    <xf numFmtId="0" fontId="35" fillId="0" borderId="0" xfId="0" quotePrefix="1" applyFont="1" applyAlignment="1">
      <alignment horizontal="center" vertical="center"/>
    </xf>
    <xf numFmtId="0" fontId="4" fillId="0" borderId="0" xfId="4" applyFont="1">
      <alignment vertical="center"/>
    </xf>
    <xf numFmtId="0" fontId="3" fillId="0" borderId="0" xfId="4">
      <alignment vertical="center"/>
    </xf>
    <xf numFmtId="0" fontId="3" fillId="2" borderId="9" xfId="4" applyFill="1" applyBorder="1">
      <alignment vertical="center"/>
    </xf>
    <xf numFmtId="0" fontId="3" fillId="0" borderId="2" xfId="4" applyBorder="1">
      <alignment vertical="center"/>
    </xf>
    <xf numFmtId="0" fontId="3" fillId="0" borderId="10" xfId="4" applyBorder="1">
      <alignment vertical="center"/>
    </xf>
    <xf numFmtId="0" fontId="3" fillId="0" borderId="0" xfId="4" applyBorder="1">
      <alignment vertical="center"/>
    </xf>
    <xf numFmtId="0" fontId="3" fillId="0" borderId="6" xfId="4" applyBorder="1">
      <alignment vertical="center"/>
    </xf>
    <xf numFmtId="0" fontId="3" fillId="0" borderId="7" xfId="4" applyBorder="1">
      <alignment vertical="center"/>
    </xf>
    <xf numFmtId="0" fontId="3" fillId="0" borderId="11" xfId="4" applyBorder="1">
      <alignment vertical="center"/>
    </xf>
    <xf numFmtId="0" fontId="3" fillId="0" borderId="8" xfId="4" applyBorder="1">
      <alignment vertical="center"/>
    </xf>
    <xf numFmtId="0" fontId="3" fillId="0" borderId="12" xfId="4" applyBorder="1">
      <alignment vertical="center"/>
    </xf>
    <xf numFmtId="0" fontId="3" fillId="0" borderId="1" xfId="4" applyBorder="1">
      <alignment vertical="center"/>
    </xf>
    <xf numFmtId="0" fontId="3" fillId="0" borderId="13" xfId="4" applyBorder="1">
      <alignment vertical="center"/>
    </xf>
    <xf numFmtId="0" fontId="3" fillId="0" borderId="3" xfId="4" applyBorder="1">
      <alignment vertical="center"/>
    </xf>
    <xf numFmtId="0" fontId="3" fillId="0" borderId="4" xfId="4" applyBorder="1">
      <alignment vertical="center"/>
    </xf>
    <xf numFmtId="0" fontId="3" fillId="0" borderId="14" xfId="4" applyBorder="1">
      <alignment vertical="center"/>
    </xf>
    <xf numFmtId="0" fontId="3" fillId="0" borderId="5" xfId="4" applyBorder="1">
      <alignment vertical="center"/>
    </xf>
    <xf numFmtId="0" fontId="3" fillId="0" borderId="15" xfId="4" applyBorder="1">
      <alignment vertical="center"/>
    </xf>
    <xf numFmtId="0" fontId="5" fillId="0" borderId="0" xfId="4" applyFont="1" applyAlignment="1">
      <alignment vertical="center"/>
    </xf>
    <xf numFmtId="0" fontId="5" fillId="0" borderId="0" xfId="4" applyFont="1" applyAlignment="1">
      <alignment horizontal="center" vertical="center"/>
    </xf>
    <xf numFmtId="0" fontId="7" fillId="0" borderId="1" xfId="4" applyFont="1" applyFill="1" applyBorder="1">
      <alignment vertical="center"/>
    </xf>
    <xf numFmtId="0" fontId="7" fillId="0" borderId="2" xfId="4" applyFont="1" applyFill="1" applyBorder="1">
      <alignment vertical="center"/>
    </xf>
    <xf numFmtId="0" fontId="7" fillId="0" borderId="13" xfId="4" applyFont="1" applyFill="1" applyBorder="1">
      <alignment vertical="center"/>
    </xf>
    <xf numFmtId="0" fontId="7" fillId="0" borderId="10" xfId="4" applyFont="1" applyFill="1" applyBorder="1">
      <alignment vertical="center"/>
    </xf>
    <xf numFmtId="0" fontId="7" fillId="0" borderId="4" xfId="4" applyFont="1" applyFill="1" applyBorder="1">
      <alignment vertical="center"/>
    </xf>
    <xf numFmtId="0" fontId="7" fillId="0" borderId="0" xfId="4" applyFont="1" applyFill="1" applyBorder="1">
      <alignment vertical="center"/>
    </xf>
    <xf numFmtId="0" fontId="7" fillId="0" borderId="14" xfId="4" applyFont="1" applyFill="1" applyBorder="1">
      <alignment vertical="center"/>
    </xf>
    <xf numFmtId="0" fontId="7" fillId="0" borderId="15" xfId="4" applyFont="1" applyFill="1" applyBorder="1">
      <alignment vertical="center"/>
    </xf>
    <xf numFmtId="0" fontId="7" fillId="0" borderId="6" xfId="4" applyFont="1" applyFill="1" applyBorder="1">
      <alignment vertical="center"/>
    </xf>
    <xf numFmtId="0" fontId="7" fillId="0" borderId="7" xfId="4" applyFont="1" applyFill="1" applyBorder="1">
      <alignment vertical="center"/>
    </xf>
    <xf numFmtId="0" fontId="8" fillId="0" borderId="7" xfId="4" applyFont="1" applyFill="1" applyBorder="1">
      <alignment vertical="center"/>
    </xf>
    <xf numFmtId="0" fontId="7" fillId="0" borderId="11" xfId="4" applyFont="1" applyFill="1" applyBorder="1">
      <alignment vertical="center"/>
    </xf>
    <xf numFmtId="0" fontId="7" fillId="0" borderId="12" xfId="4" applyFont="1" applyFill="1" applyBorder="1">
      <alignment vertical="center"/>
    </xf>
    <xf numFmtId="0" fontId="7" fillId="0" borderId="0" xfId="4" applyFont="1" applyAlignment="1">
      <alignment vertical="center"/>
    </xf>
    <xf numFmtId="0" fontId="7" fillId="0" borderId="2" xfId="4" applyFont="1" applyBorder="1" applyAlignment="1">
      <alignment horizontal="center" vertical="center"/>
    </xf>
    <xf numFmtId="0" fontId="7" fillId="0" borderId="3" xfId="4" applyFont="1" applyFill="1" applyBorder="1">
      <alignment vertical="center"/>
    </xf>
    <xf numFmtId="0" fontId="7" fillId="0" borderId="8" xfId="4" applyFont="1" applyFill="1" applyBorder="1">
      <alignment vertical="center"/>
    </xf>
    <xf numFmtId="0" fontId="7" fillId="0" borderId="5" xfId="4" applyFont="1" applyFill="1" applyBorder="1">
      <alignment vertical="center"/>
    </xf>
    <xf numFmtId="0" fontId="7" fillId="0" borderId="16" xfId="4" applyFont="1" applyFill="1" applyBorder="1">
      <alignment vertical="center"/>
    </xf>
    <xf numFmtId="0" fontId="7" fillId="0" borderId="17" xfId="4" applyFont="1" applyFill="1" applyBorder="1">
      <alignment vertical="center"/>
    </xf>
    <xf numFmtId="0" fontId="8" fillId="0" borderId="17" xfId="4" applyFont="1" applyFill="1" applyBorder="1">
      <alignment vertical="center"/>
    </xf>
    <xf numFmtId="0" fontId="7" fillId="0" borderId="18" xfId="4" applyFont="1" applyFill="1" applyBorder="1">
      <alignment vertical="center"/>
    </xf>
    <xf numFmtId="0" fontId="7" fillId="0" borderId="19" xfId="4" applyFont="1" applyFill="1" applyBorder="1">
      <alignment vertical="center"/>
    </xf>
    <xf numFmtId="0" fontId="7" fillId="0" borderId="20" xfId="4" applyFont="1" applyFill="1" applyBorder="1">
      <alignment vertical="center"/>
    </xf>
    <xf numFmtId="0" fontId="3" fillId="0" borderId="21" xfId="4" applyBorder="1">
      <alignment vertical="center"/>
    </xf>
    <xf numFmtId="0" fontId="3" fillId="0" borderId="22" xfId="4" applyBorder="1">
      <alignment vertical="center"/>
    </xf>
    <xf numFmtId="0" fontId="3" fillId="0" borderId="23" xfId="4" applyBorder="1">
      <alignment vertical="center"/>
    </xf>
    <xf numFmtId="0" fontId="3" fillId="0" borderId="17" xfId="4" applyBorder="1">
      <alignment vertical="center"/>
    </xf>
    <xf numFmtId="0" fontId="3" fillId="0" borderId="20" xfId="4" applyBorder="1">
      <alignment vertical="center"/>
    </xf>
    <xf numFmtId="0" fontId="3" fillId="0" borderId="16" xfId="4" applyBorder="1">
      <alignment vertical="center"/>
    </xf>
    <xf numFmtId="0" fontId="3" fillId="0" borderId="24" xfId="4" applyBorder="1">
      <alignment vertical="center"/>
    </xf>
    <xf numFmtId="0" fontId="3" fillId="0" borderId="25" xfId="4" applyBorder="1">
      <alignment vertical="center"/>
    </xf>
    <xf numFmtId="0" fontId="3" fillId="0" borderId="19" xfId="4" applyBorder="1">
      <alignment vertical="center"/>
    </xf>
    <xf numFmtId="0" fontId="3" fillId="0" borderId="18" xfId="4" applyBorder="1">
      <alignment vertical="center"/>
    </xf>
    <xf numFmtId="0" fontId="10" fillId="0" borderId="0" xfId="4" applyFont="1">
      <alignment vertical="center"/>
    </xf>
    <xf numFmtId="0" fontId="7" fillId="0" borderId="26" xfId="4" applyFont="1" applyBorder="1" applyAlignment="1">
      <alignment horizontal="center" vertical="center"/>
    </xf>
    <xf numFmtId="0" fontId="9" fillId="0" borderId="0" xfId="5" applyFont="1">
      <alignment vertical="center"/>
    </xf>
    <xf numFmtId="0" fontId="14" fillId="0" borderId="0" xfId="5" applyFont="1" applyFill="1" applyBorder="1">
      <alignment vertical="center"/>
    </xf>
    <xf numFmtId="0" fontId="14" fillId="0" borderId="0" xfId="5" applyFont="1">
      <alignment vertical="center"/>
    </xf>
    <xf numFmtId="0" fontId="14" fillId="0" borderId="0" xfId="5" applyFont="1" applyBorder="1">
      <alignment vertical="center"/>
    </xf>
    <xf numFmtId="0" fontId="9" fillId="0" borderId="0" xfId="5" applyFont="1" applyBorder="1">
      <alignment vertical="center"/>
    </xf>
    <xf numFmtId="0" fontId="9" fillId="0" borderId="8" xfId="5" applyFont="1" applyBorder="1">
      <alignment vertical="center"/>
    </xf>
    <xf numFmtId="0" fontId="14" fillId="0" borderId="7" xfId="5" applyFont="1" applyBorder="1">
      <alignment vertical="center"/>
    </xf>
    <xf numFmtId="0" fontId="9" fillId="0" borderId="7" xfId="5" applyFont="1" applyBorder="1">
      <alignment vertical="center"/>
    </xf>
    <xf numFmtId="0" fontId="9" fillId="0" borderId="6" xfId="5" applyFont="1" applyBorder="1">
      <alignment vertical="center"/>
    </xf>
    <xf numFmtId="0" fontId="9" fillId="0" borderId="5" xfId="5" applyFont="1" applyBorder="1">
      <alignment vertical="center"/>
    </xf>
    <xf numFmtId="0" fontId="15" fillId="0" borderId="0" xfId="5" applyFont="1" applyBorder="1" applyAlignment="1">
      <alignment vertical="center" wrapText="1"/>
    </xf>
    <xf numFmtId="0" fontId="7" fillId="0" borderId="0" xfId="5" applyFont="1" applyBorder="1">
      <alignment vertical="center"/>
    </xf>
    <xf numFmtId="0" fontId="9" fillId="0" borderId="4" xfId="5" applyFont="1" applyBorder="1">
      <alignment vertical="center"/>
    </xf>
    <xf numFmtId="0" fontId="16" fillId="0" borderId="0" xfId="5" applyFont="1" applyBorder="1">
      <alignment vertical="center"/>
    </xf>
    <xf numFmtId="0" fontId="14" fillId="0" borderId="5" xfId="5" applyFont="1" applyBorder="1">
      <alignment vertical="center"/>
    </xf>
    <xf numFmtId="0" fontId="14" fillId="0" borderId="0" xfId="5" applyFont="1" applyBorder="1" applyAlignment="1">
      <alignment vertical="center"/>
    </xf>
    <xf numFmtId="0" fontId="7" fillId="0" borderId="0" xfId="5" applyFont="1" applyBorder="1" applyAlignment="1">
      <alignment horizontal="distributed" vertical="center" justifyLastLine="1"/>
    </xf>
    <xf numFmtId="0" fontId="7" fillId="0" borderId="0" xfId="5" applyFont="1" applyBorder="1" applyAlignment="1">
      <alignment horizontal="left" vertical="center"/>
    </xf>
    <xf numFmtId="0" fontId="7" fillId="0" borderId="0" xfId="5" applyFont="1" applyAlignment="1">
      <alignment horizontal="distributed" vertical="center" justifyLastLine="1"/>
    </xf>
    <xf numFmtId="0" fontId="7" fillId="0" borderId="0" xfId="5" applyFont="1" applyBorder="1" applyAlignment="1">
      <alignment horizontal="distributed" vertical="center"/>
    </xf>
    <xf numFmtId="0" fontId="7" fillId="0" borderId="0" xfId="5" applyFont="1" applyBorder="1" applyAlignment="1">
      <alignment vertical="center" justifyLastLine="1"/>
    </xf>
    <xf numFmtId="0" fontId="9" fillId="0" borderId="0" xfId="5" applyFont="1" applyBorder="1" applyAlignment="1">
      <alignment horizontal="distributed" vertical="center"/>
    </xf>
    <xf numFmtId="0" fontId="18" fillId="0" borderId="0" xfId="5" applyFont="1" applyBorder="1">
      <alignment vertical="center"/>
    </xf>
    <xf numFmtId="0" fontId="18" fillId="0" borderId="0" xfId="5" applyFont="1" applyBorder="1" applyAlignment="1">
      <alignment vertical="center"/>
    </xf>
    <xf numFmtId="0" fontId="14" fillId="0" borderId="0" xfId="5" applyFont="1" applyAlignment="1">
      <alignment vertical="top" wrapText="1"/>
    </xf>
    <xf numFmtId="0" fontId="9" fillId="0" borderId="0" xfId="5" applyFont="1" applyBorder="1" applyAlignment="1">
      <alignment vertical="distributed" wrapText="1"/>
    </xf>
    <xf numFmtId="0" fontId="18" fillId="0" borderId="0" xfId="5" applyFont="1" applyAlignment="1">
      <alignment vertical="center" wrapText="1"/>
    </xf>
    <xf numFmtId="0" fontId="14" fillId="0" borderId="0" xfId="5" applyFont="1" applyAlignment="1">
      <alignment vertical="center" wrapText="1"/>
    </xf>
    <xf numFmtId="0" fontId="15" fillId="0" borderId="7" xfId="5" applyFont="1" applyBorder="1" applyAlignment="1">
      <alignment vertical="center" wrapText="1"/>
    </xf>
    <xf numFmtId="0" fontId="7" fillId="0" borderId="7" xfId="5" applyFont="1" applyBorder="1" applyAlignment="1">
      <alignment horizontal="distributed" vertical="center" justifyLastLine="1"/>
    </xf>
    <xf numFmtId="0" fontId="7" fillId="0" borderId="6" xfId="5" applyFont="1" applyBorder="1" applyAlignment="1">
      <alignment horizontal="distributed" vertical="center" justifyLastLine="1"/>
    </xf>
    <xf numFmtId="0" fontId="9" fillId="0" borderId="0" xfId="5" applyFont="1" applyBorder="1" applyAlignment="1">
      <alignment vertical="center"/>
    </xf>
    <xf numFmtId="0" fontId="7" fillId="0" borderId="0" xfId="5" applyFont="1" applyBorder="1" applyAlignment="1">
      <alignment vertical="center"/>
    </xf>
    <xf numFmtId="0" fontId="14" fillId="0" borderId="4" xfId="5" applyFont="1" applyBorder="1" applyAlignment="1">
      <alignment vertical="center"/>
    </xf>
    <xf numFmtId="0" fontId="9" fillId="0" borderId="3" xfId="5" applyFont="1" applyBorder="1">
      <alignment vertical="center"/>
    </xf>
    <xf numFmtId="0" fontId="15" fillId="0" borderId="2" xfId="5" applyFont="1" applyBorder="1" applyAlignment="1">
      <alignment vertical="center" wrapText="1"/>
    </xf>
    <xf numFmtId="0" fontId="9" fillId="0" borderId="2" xfId="5" applyFont="1" applyBorder="1">
      <alignment vertical="center"/>
    </xf>
    <xf numFmtId="0" fontId="9" fillId="0" borderId="1" xfId="5" applyFont="1" applyBorder="1">
      <alignment vertical="center"/>
    </xf>
    <xf numFmtId="0" fontId="9" fillId="0" borderId="0" xfId="5" applyFont="1" applyBorder="1" applyAlignment="1">
      <alignment horizontal="center" vertical="center"/>
    </xf>
    <xf numFmtId="0" fontId="9" fillId="0" borderId="4" xfId="5" applyFont="1" applyBorder="1" applyAlignment="1">
      <alignment horizontal="left" vertical="center"/>
    </xf>
    <xf numFmtId="0" fontId="7" fillId="0" borderId="0" xfId="5" quotePrefix="1" applyFont="1" applyBorder="1" applyAlignment="1">
      <alignment vertical="center"/>
    </xf>
    <xf numFmtId="0" fontId="9" fillId="0" borderId="0" xfId="5" applyFont="1" applyBorder="1" applyAlignment="1">
      <alignment horizontal="left" vertical="center"/>
    </xf>
    <xf numFmtId="0" fontId="14" fillId="0" borderId="4" xfId="5" applyFont="1" applyBorder="1" applyAlignment="1">
      <alignment horizontal="left" vertical="center"/>
    </xf>
    <xf numFmtId="0" fontId="19" fillId="0" borderId="7" xfId="5" applyFont="1" applyBorder="1" applyAlignment="1">
      <alignment horizontal="center" vertical="center"/>
    </xf>
    <xf numFmtId="0" fontId="21" fillId="0" borderId="28" xfId="5" applyFont="1" applyBorder="1" applyAlignment="1">
      <alignment horizontal="right" vertical="center"/>
    </xf>
    <xf numFmtId="0" fontId="21" fillId="0" borderId="29" xfId="5" applyFont="1" applyBorder="1" applyAlignment="1">
      <alignment horizontal="right" vertical="center"/>
    </xf>
    <xf numFmtId="0" fontId="21" fillId="0" borderId="10" xfId="5" applyFont="1" applyBorder="1" applyAlignment="1">
      <alignment horizontal="right" vertical="center"/>
    </xf>
    <xf numFmtId="0" fontId="21" fillId="0" borderId="30" xfId="5" applyFont="1" applyBorder="1" applyAlignment="1">
      <alignment horizontal="right" vertical="center"/>
    </xf>
    <xf numFmtId="0" fontId="9" fillId="0" borderId="0" xfId="5" applyFont="1" applyBorder="1" applyAlignment="1">
      <alignment horizontal="right" vertical="center"/>
    </xf>
    <xf numFmtId="0" fontId="9" fillId="0" borderId="2" xfId="5" applyFont="1" applyBorder="1" applyAlignment="1">
      <alignment horizontal="right" vertical="center"/>
    </xf>
    <xf numFmtId="0" fontId="7" fillId="0" borderId="0" xfId="5" applyFont="1" applyBorder="1" applyAlignment="1">
      <alignment horizontal="left" vertical="distributed" wrapText="1"/>
    </xf>
    <xf numFmtId="0" fontId="10" fillId="0" borderId="0" xfId="0" applyFont="1" applyAlignment="1"/>
    <xf numFmtId="0" fontId="7" fillId="0" borderId="2" xfId="0" applyFont="1" applyFill="1" applyBorder="1" applyAlignment="1">
      <alignment horizontal="right" vertical="center"/>
    </xf>
    <xf numFmtId="0" fontId="7" fillId="0" borderId="2" xfId="0" applyFont="1" applyFill="1" applyBorder="1" applyAlignment="1">
      <alignment horizontal="center" vertical="center"/>
    </xf>
    <xf numFmtId="0" fontId="7" fillId="0" borderId="7" xfId="0" applyFont="1" applyFill="1" applyBorder="1" applyAlignment="1">
      <alignment horizontal="right" vertical="center"/>
    </xf>
    <xf numFmtId="0" fontId="7" fillId="0" borderId="7" xfId="0" applyFont="1" applyFill="1" applyBorder="1" applyAlignment="1">
      <alignment horizontal="center" vertical="center"/>
    </xf>
    <xf numFmtId="0" fontId="10" fillId="0" borderId="42" xfId="0" applyFont="1" applyFill="1" applyBorder="1" applyAlignment="1"/>
    <xf numFmtId="3" fontId="16" fillId="0" borderId="0" xfId="6" applyNumberFormat="1" applyFont="1"/>
    <xf numFmtId="3" fontId="16" fillId="0" borderId="54" xfId="6" applyNumberFormat="1" applyFont="1" applyBorder="1" applyAlignment="1">
      <alignment horizontal="center"/>
    </xf>
    <xf numFmtId="3" fontId="16" fillId="0" borderId="54" xfId="6" applyNumberFormat="1" applyFont="1" applyBorder="1"/>
    <xf numFmtId="3" fontId="16" fillId="0" borderId="55" xfId="6" applyNumberFormat="1" applyFont="1" applyBorder="1"/>
    <xf numFmtId="3" fontId="16" fillId="0" borderId="56" xfId="6" applyNumberFormat="1" applyFont="1" applyBorder="1" applyAlignment="1">
      <alignment horizontal="center"/>
    </xf>
    <xf numFmtId="3" fontId="16" fillId="0" borderId="57" xfId="6" applyNumberFormat="1" applyFont="1" applyBorder="1"/>
    <xf numFmtId="3" fontId="16" fillId="0" borderId="58" xfId="6" applyNumberFormat="1" applyFont="1" applyBorder="1"/>
    <xf numFmtId="3" fontId="16" fillId="0" borderId="59" xfId="6" applyNumberFormat="1" applyFont="1" applyBorder="1"/>
    <xf numFmtId="3" fontId="16" fillId="0" borderId="59" xfId="6" applyNumberFormat="1" applyFont="1" applyBorder="1" applyAlignment="1">
      <alignment horizontal="center"/>
    </xf>
    <xf numFmtId="3" fontId="16" fillId="0" borderId="60" xfId="6" applyNumberFormat="1" applyFont="1" applyBorder="1" applyAlignment="1">
      <alignment horizontal="center"/>
    </xf>
    <xf numFmtId="3" fontId="16" fillId="0" borderId="61" xfId="6" applyNumberFormat="1" applyFont="1" applyBorder="1"/>
    <xf numFmtId="3" fontId="16" fillId="0" borderId="62" xfId="6" applyNumberFormat="1" applyFont="1" applyBorder="1" applyAlignment="1">
      <alignment horizontal="center"/>
    </xf>
    <xf numFmtId="3" fontId="16" fillId="0" borderId="56" xfId="6" applyNumberFormat="1" applyFont="1" applyBorder="1"/>
    <xf numFmtId="3" fontId="16" fillId="0" borderId="63" xfId="6" applyNumberFormat="1" applyFont="1" applyBorder="1" applyAlignment="1">
      <alignment horizontal="center"/>
    </xf>
    <xf numFmtId="3" fontId="16" fillId="0" borderId="0" xfId="6" applyNumberFormat="1" applyFont="1" applyAlignment="1">
      <alignment horizontal="left"/>
    </xf>
    <xf numFmtId="3" fontId="16" fillId="0" borderId="64" xfId="6" applyNumberFormat="1" applyFont="1" applyBorder="1" applyAlignment="1">
      <alignment horizontal="center"/>
    </xf>
    <xf numFmtId="3" fontId="16" fillId="0" borderId="60" xfId="6" applyNumberFormat="1" applyFont="1" applyBorder="1"/>
    <xf numFmtId="3" fontId="16" fillId="0" borderId="0" xfId="6" applyNumberFormat="1" applyFont="1" applyBorder="1" applyAlignment="1">
      <alignment horizontal="left"/>
    </xf>
    <xf numFmtId="3" fontId="16" fillId="0" borderId="56" xfId="6" applyNumberFormat="1" applyFont="1" applyBorder="1" applyAlignment="1">
      <alignment horizontal="left"/>
    </xf>
    <xf numFmtId="3" fontId="16" fillId="0" borderId="59" xfId="6" applyNumberFormat="1" applyFont="1" applyBorder="1" applyAlignment="1">
      <alignment horizontal="left"/>
    </xf>
    <xf numFmtId="3" fontId="16" fillId="0" borderId="0" xfId="6" applyNumberFormat="1" applyFont="1" applyBorder="1" applyAlignment="1">
      <alignment horizontal="center"/>
    </xf>
    <xf numFmtId="176" fontId="16" fillId="0" borderId="0" xfId="6" applyNumberFormat="1" applyFont="1"/>
    <xf numFmtId="177" fontId="16" fillId="0" borderId="0" xfId="6" applyNumberFormat="1" applyFont="1" applyAlignment="1">
      <alignment horizontal="right"/>
    </xf>
    <xf numFmtId="178" fontId="16" fillId="0" borderId="0" xfId="6" applyNumberFormat="1" applyFont="1" applyAlignment="1">
      <alignment horizontal="right"/>
    </xf>
    <xf numFmtId="3" fontId="16" fillId="0" borderId="0" xfId="6" applyNumberFormat="1" applyFont="1" applyAlignment="1">
      <alignment horizontal="center"/>
    </xf>
    <xf numFmtId="3" fontId="16" fillId="0" borderId="55" xfId="6" applyNumberFormat="1" applyFont="1" applyBorder="1" applyAlignment="1">
      <alignment horizontal="left"/>
    </xf>
    <xf numFmtId="3" fontId="16" fillId="0" borderId="0" xfId="6" applyNumberFormat="1" applyFont="1" applyAlignment="1">
      <alignment horizontal="right"/>
    </xf>
    <xf numFmtId="179" fontId="16" fillId="0" borderId="59" xfId="6" applyNumberFormat="1" applyFont="1" applyBorder="1" applyAlignment="1"/>
    <xf numFmtId="179" fontId="16" fillId="0" borderId="0" xfId="6" applyNumberFormat="1" applyFont="1" applyAlignment="1"/>
    <xf numFmtId="179" fontId="16" fillId="0" borderId="0" xfId="6" applyNumberFormat="1" applyFont="1" applyAlignment="1">
      <alignment horizontal="right"/>
    </xf>
    <xf numFmtId="3" fontId="16" fillId="0" borderId="0" xfId="6" applyNumberFormat="1" applyFont="1" applyAlignment="1"/>
    <xf numFmtId="3" fontId="16" fillId="0" borderId="59" xfId="6" applyNumberFormat="1" applyFont="1" applyBorder="1" applyAlignment="1"/>
    <xf numFmtId="3" fontId="16" fillId="0" borderId="0" xfId="6" applyNumberFormat="1" applyFont="1" applyBorder="1" applyAlignment="1"/>
    <xf numFmtId="3" fontId="16" fillId="0" borderId="60" xfId="6" applyNumberFormat="1" applyFont="1" applyBorder="1" applyAlignment="1">
      <alignment horizontal="left"/>
    </xf>
    <xf numFmtId="3" fontId="16" fillId="0" borderId="57" xfId="6" applyNumberFormat="1" applyFont="1" applyBorder="1" applyAlignment="1">
      <alignment horizontal="center"/>
    </xf>
    <xf numFmtId="176" fontId="16" fillId="0" borderId="57" xfId="6" applyNumberFormat="1" applyFont="1" applyBorder="1" applyAlignment="1">
      <alignment horizontal="right" vertical="center"/>
    </xf>
    <xf numFmtId="3" fontId="16" fillId="0" borderId="57" xfId="6" applyNumberFormat="1" applyFont="1" applyBorder="1" applyAlignment="1">
      <alignment vertical="center"/>
    </xf>
    <xf numFmtId="176" fontId="16" fillId="0" borderId="0" xfId="6" applyNumberFormat="1" applyFont="1" applyBorder="1" applyAlignment="1">
      <alignment horizontal="right" vertical="center"/>
    </xf>
    <xf numFmtId="177" fontId="16" fillId="0" borderId="0" xfId="6" applyNumberFormat="1" applyFont="1" applyBorder="1" applyAlignment="1">
      <alignment vertical="center"/>
    </xf>
    <xf numFmtId="178" fontId="16" fillId="0" borderId="0" xfId="6" applyNumberFormat="1" applyFont="1" applyBorder="1" applyAlignment="1">
      <alignment vertical="center"/>
    </xf>
    <xf numFmtId="3" fontId="16" fillId="0" borderId="0" xfId="6" applyNumberFormat="1" applyFont="1" applyAlignment="1">
      <alignment vertical="center"/>
    </xf>
    <xf numFmtId="3" fontId="16" fillId="0" borderId="54" xfId="6" applyNumberFormat="1" applyFont="1" applyBorder="1" applyAlignment="1">
      <alignment vertical="center"/>
    </xf>
    <xf numFmtId="3" fontId="16" fillId="0" borderId="0" xfId="6" applyNumberFormat="1" applyFont="1" applyBorder="1" applyAlignment="1">
      <alignment vertical="center"/>
    </xf>
    <xf numFmtId="3" fontId="16" fillId="0" borderId="0" xfId="6" applyNumberFormat="1" applyFont="1" applyBorder="1"/>
    <xf numFmtId="176" fontId="16" fillId="0" borderId="0" xfId="6" applyNumberFormat="1" applyFont="1" applyBorder="1" applyAlignment="1">
      <alignment horizontal="center" vertical="center"/>
    </xf>
    <xf numFmtId="38" fontId="16" fillId="0" borderId="0" xfId="2" applyFont="1" applyBorder="1" applyAlignment="1">
      <alignment horizontal="right" vertical="center"/>
    </xf>
    <xf numFmtId="176" fontId="16" fillId="0" borderId="0" xfId="6" applyNumberFormat="1" applyFont="1" applyAlignment="1"/>
    <xf numFmtId="176" fontId="16" fillId="0" borderId="55" xfId="6" applyNumberFormat="1" applyFont="1" applyBorder="1" applyAlignment="1"/>
    <xf numFmtId="3" fontId="16" fillId="0" borderId="0" xfId="6" quotePrefix="1" applyNumberFormat="1" applyFont="1" applyAlignment="1"/>
    <xf numFmtId="176" fontId="16" fillId="0" borderId="57" xfId="6" applyNumberFormat="1" applyFont="1" applyBorder="1" applyAlignment="1">
      <alignment vertical="center"/>
    </xf>
    <xf numFmtId="177" fontId="16" fillId="0" borderId="57" xfId="6" applyNumberFormat="1" applyFont="1" applyBorder="1" applyAlignment="1">
      <alignment vertical="center"/>
    </xf>
    <xf numFmtId="178" fontId="16" fillId="0" borderId="57" xfId="6" applyNumberFormat="1" applyFont="1" applyBorder="1" applyAlignment="1">
      <alignment vertical="center"/>
    </xf>
    <xf numFmtId="176" fontId="16" fillId="0" borderId="54" xfId="6" applyNumberFormat="1" applyFont="1" applyBorder="1" applyAlignment="1">
      <alignment vertical="center"/>
    </xf>
    <xf numFmtId="177" fontId="16" fillId="0" borderId="54" xfId="6" applyNumberFormat="1" applyFont="1" applyBorder="1" applyAlignment="1">
      <alignment vertical="center"/>
    </xf>
    <xf numFmtId="178" fontId="16" fillId="0" borderId="54" xfId="6" applyNumberFormat="1" applyFont="1" applyBorder="1" applyAlignment="1">
      <alignment vertical="center"/>
    </xf>
    <xf numFmtId="176" fontId="16" fillId="0" borderId="0" xfId="6" applyNumberFormat="1" applyFont="1" applyAlignment="1">
      <alignment horizontal="right" vertical="center"/>
    </xf>
    <xf numFmtId="3" fontId="16" fillId="0" borderId="0" xfId="6" applyNumberFormat="1" applyFont="1" applyAlignment="1">
      <alignment horizontal="center" vertical="center"/>
    </xf>
    <xf numFmtId="3" fontId="16" fillId="0" borderId="56" xfId="6" applyNumberFormat="1" applyFont="1" applyBorder="1" applyAlignment="1">
      <alignment vertical="center"/>
    </xf>
    <xf numFmtId="3" fontId="16" fillId="0" borderId="58" xfId="6" applyNumberFormat="1" applyFont="1" applyBorder="1" applyAlignment="1">
      <alignment vertical="center"/>
    </xf>
    <xf numFmtId="3" fontId="16" fillId="0" borderId="59" xfId="6" applyNumberFormat="1" applyFont="1" applyBorder="1" applyAlignment="1">
      <alignment vertical="center"/>
    </xf>
    <xf numFmtId="3" fontId="16" fillId="0" borderId="55" xfId="6" applyNumberFormat="1" applyFont="1" applyBorder="1" applyAlignment="1">
      <alignment vertical="center"/>
    </xf>
    <xf numFmtId="3" fontId="16" fillId="0" borderId="60" xfId="6" applyNumberFormat="1" applyFont="1" applyBorder="1" applyAlignment="1">
      <alignment vertical="center"/>
    </xf>
    <xf numFmtId="3" fontId="16" fillId="0" borderId="61" xfId="6" applyNumberFormat="1" applyFont="1" applyBorder="1" applyAlignment="1">
      <alignment vertical="center"/>
    </xf>
    <xf numFmtId="176" fontId="16" fillId="0" borderId="54" xfId="6" applyNumberFormat="1" applyFont="1" applyBorder="1" applyAlignment="1">
      <alignment horizontal="right" vertical="center"/>
    </xf>
    <xf numFmtId="0" fontId="10" fillId="0" borderId="0" xfId="0" applyFont="1" applyFill="1" applyProtection="1">
      <alignment vertical="center"/>
    </xf>
    <xf numFmtId="0" fontId="6" fillId="0" borderId="0" xfId="5" applyFont="1">
      <alignment vertical="center"/>
    </xf>
    <xf numFmtId="179" fontId="16" fillId="0" borderId="0" xfId="6" applyNumberFormat="1" applyFont="1" applyBorder="1" applyAlignment="1"/>
    <xf numFmtId="0" fontId="9" fillId="0" borderId="4" xfId="5" applyFont="1" applyBorder="1" applyAlignment="1">
      <alignment horizontal="center" vertical="center"/>
    </xf>
    <xf numFmtId="0" fontId="6" fillId="0" borderId="0" xfId="5" applyFont="1" applyBorder="1">
      <alignment vertical="center"/>
    </xf>
    <xf numFmtId="0" fontId="9" fillId="0" borderId="0" xfId="7" applyFont="1"/>
    <xf numFmtId="0" fontId="9" fillId="0" borderId="0" xfId="7" applyFont="1" applyAlignment="1"/>
    <xf numFmtId="0" fontId="30" fillId="0" borderId="0" xfId="7" applyFont="1"/>
    <xf numFmtId="0" fontId="9" fillId="0" borderId="0" xfId="7" applyFont="1" applyAlignment="1">
      <alignment horizontal="right"/>
    </xf>
    <xf numFmtId="0" fontId="9" fillId="0" borderId="0" xfId="7" applyFont="1" applyAlignment="1">
      <alignment horizontal="center"/>
    </xf>
    <xf numFmtId="179" fontId="16" fillId="0" borderId="0" xfId="6" applyNumberFormat="1" applyFont="1" applyAlignment="1">
      <alignment horizontal="left"/>
    </xf>
    <xf numFmtId="3" fontId="16" fillId="0" borderId="62" xfId="6" applyNumberFormat="1" applyFont="1" applyBorder="1" applyAlignment="1">
      <alignment horizontal="distributed" indent="1"/>
    </xf>
    <xf numFmtId="3" fontId="16" fillId="0" borderId="63" xfId="6" applyNumberFormat="1" applyFont="1" applyBorder="1" applyAlignment="1">
      <alignment horizontal="distributed" indent="1"/>
    </xf>
    <xf numFmtId="3" fontId="16" fillId="0" borderId="64" xfId="6" applyNumberFormat="1" applyFont="1" applyBorder="1" applyAlignment="1">
      <alignment horizontal="distributed" indent="1"/>
    </xf>
    <xf numFmtId="0" fontId="41" fillId="0" borderId="0" xfId="0" applyFont="1">
      <alignment vertical="center"/>
    </xf>
    <xf numFmtId="0" fontId="9" fillId="0" borderId="0" xfId="0" applyFont="1" applyAlignment="1"/>
    <xf numFmtId="0" fontId="7" fillId="0" borderId="0" xfId="0" applyFont="1" applyAlignment="1"/>
    <xf numFmtId="0" fontId="9" fillId="0" borderId="0" xfId="0" applyFont="1" applyAlignment="1">
      <alignment horizontal="left"/>
    </xf>
    <xf numFmtId="0" fontId="9" fillId="0" borderId="65" xfId="0" applyFont="1" applyBorder="1" applyAlignment="1">
      <alignment horizontal="center" vertical="center"/>
    </xf>
    <xf numFmtId="0" fontId="9" fillId="0" borderId="68" xfId="0" applyFont="1" applyBorder="1" applyAlignment="1">
      <alignment horizontal="center" vertical="center"/>
    </xf>
    <xf numFmtId="0" fontId="9" fillId="0" borderId="71" xfId="0" applyFont="1" applyBorder="1" applyAlignment="1">
      <alignment horizontal="center" vertical="center"/>
    </xf>
    <xf numFmtId="0" fontId="30" fillId="0" borderId="52" xfId="0" applyFont="1" applyBorder="1" applyAlignment="1">
      <alignment horizontal="center" vertical="center"/>
    </xf>
    <xf numFmtId="0" fontId="30" fillId="0" borderId="92" xfId="0" applyFont="1" applyBorder="1" applyAlignment="1">
      <alignment horizontal="center" vertical="center"/>
    </xf>
    <xf numFmtId="0" fontId="30" fillId="0" borderId="86" xfId="0" applyFont="1" applyBorder="1" applyAlignment="1">
      <alignment horizontal="center" vertical="center"/>
    </xf>
    <xf numFmtId="0" fontId="30" fillId="0" borderId="53" xfId="0" applyFont="1" applyBorder="1" applyAlignment="1">
      <alignment horizontal="center" vertical="center"/>
    </xf>
    <xf numFmtId="49" fontId="9" fillId="0" borderId="74" xfId="0" applyNumberFormat="1" applyFont="1" applyBorder="1" applyAlignment="1">
      <alignment horizontal="right" vertical="center"/>
    </xf>
    <xf numFmtId="0" fontId="9" fillId="0" borderId="75" xfId="0" applyFont="1" applyBorder="1" applyAlignment="1">
      <alignment horizontal="left" vertical="center"/>
    </xf>
    <xf numFmtId="0" fontId="9" fillId="0" borderId="76" xfId="0" applyFont="1" applyBorder="1" applyAlignment="1">
      <alignment horizontal="left" vertical="center"/>
    </xf>
    <xf numFmtId="0" fontId="9" fillId="0" borderId="77" xfId="0" applyFont="1" applyBorder="1" applyAlignment="1">
      <alignment horizontal="left" vertical="center"/>
    </xf>
    <xf numFmtId="0" fontId="9" fillId="0" borderId="78" xfId="0" applyFont="1" applyFill="1" applyBorder="1" applyAlignment="1">
      <alignment horizontal="center" vertical="center"/>
    </xf>
    <xf numFmtId="0" fontId="9" fillId="0" borderId="79" xfId="0" applyFont="1" applyBorder="1" applyAlignment="1">
      <alignment horizontal="center" vertical="center"/>
    </xf>
    <xf numFmtId="0" fontId="9" fillId="0" borderId="66" xfId="0" applyFont="1" applyBorder="1" applyAlignment="1">
      <alignment horizontal="center" vertical="center"/>
    </xf>
    <xf numFmtId="0" fontId="9" fillId="0" borderId="77" xfId="0" applyFont="1" applyBorder="1" applyAlignment="1">
      <alignment horizontal="center" vertical="center"/>
    </xf>
    <xf numFmtId="0" fontId="9" fillId="0" borderId="75" xfId="0" applyFont="1" applyBorder="1" applyAlignment="1">
      <alignment horizontal="center" vertical="center"/>
    </xf>
    <xf numFmtId="0" fontId="9" fillId="0" borderId="67" xfId="0" applyFont="1" applyBorder="1" applyAlignment="1">
      <alignment horizontal="center" vertical="center"/>
    </xf>
    <xf numFmtId="49" fontId="9" fillId="0" borderId="78" xfId="0" applyNumberFormat="1" applyFont="1" applyBorder="1" applyAlignment="1">
      <alignment horizontal="right" vertical="center"/>
    </xf>
    <xf numFmtId="0" fontId="9" fillId="0" borderId="37" xfId="0" applyFont="1" applyBorder="1" applyAlignment="1">
      <alignment horizontal="left" vertical="center"/>
    </xf>
    <xf numFmtId="0" fontId="9" fillId="0" borderId="81" xfId="0" applyFont="1" applyBorder="1" applyAlignment="1">
      <alignment horizontal="left" vertical="center"/>
    </xf>
    <xf numFmtId="0" fontId="9" fillId="0" borderId="34" xfId="0" applyFont="1" applyBorder="1" applyAlignment="1">
      <alignment horizontal="left" vertical="center"/>
    </xf>
    <xf numFmtId="0" fontId="9" fillId="0" borderId="82" xfId="0" applyFont="1" applyBorder="1" applyAlignment="1">
      <alignment horizontal="center" vertical="center"/>
    </xf>
    <xf numFmtId="0" fontId="9" fillId="0" borderId="36" xfId="0" applyFont="1" applyBorder="1" applyAlignment="1">
      <alignment horizontal="center" vertical="center"/>
    </xf>
    <xf numFmtId="0" fontId="9" fillId="0" borderId="34" xfId="0" applyFont="1" applyBorder="1" applyAlignment="1">
      <alignment horizontal="center" vertical="center"/>
    </xf>
    <xf numFmtId="0" fontId="9" fillId="0" borderId="37" xfId="0" applyFont="1" applyBorder="1" applyAlignment="1">
      <alignment horizontal="center" vertical="center"/>
    </xf>
    <xf numFmtId="0" fontId="9" fillId="0" borderId="38" xfId="0" applyFont="1" applyBorder="1" applyAlignment="1">
      <alignment horizontal="center" vertical="center"/>
    </xf>
    <xf numFmtId="49" fontId="9" fillId="0" borderId="85" xfId="0" applyNumberFormat="1" applyFont="1" applyBorder="1" applyAlignment="1">
      <alignment horizontal="right" vertical="center"/>
    </xf>
    <xf numFmtId="0" fontId="9" fillId="0" borderId="86" xfId="0" applyFont="1" applyBorder="1" applyAlignment="1">
      <alignment horizontal="left" vertical="center"/>
    </xf>
    <xf numFmtId="0" fontId="9" fillId="0" borderId="87" xfId="0" applyFont="1" applyBorder="1" applyAlignment="1">
      <alignment horizontal="left" vertical="center"/>
    </xf>
    <xf numFmtId="0" fontId="9" fillId="0" borderId="88" xfId="0" applyFont="1" applyBorder="1" applyAlignment="1">
      <alignment horizontal="left" vertical="center"/>
    </xf>
    <xf numFmtId="0" fontId="9" fillId="0" borderId="89" xfId="0" applyFont="1" applyBorder="1" applyAlignment="1">
      <alignment horizontal="center" vertical="center"/>
    </xf>
    <xf numFmtId="0" fontId="9" fillId="0" borderId="90" xfId="0" applyFont="1" applyFill="1" applyBorder="1" applyAlignment="1">
      <alignment horizontal="center" vertical="center"/>
    </xf>
    <xf numFmtId="0" fontId="9" fillId="0" borderId="93" xfId="0" applyFont="1" applyBorder="1" applyAlignment="1">
      <alignment horizontal="center" vertical="center"/>
    </xf>
    <xf numFmtId="0" fontId="9" fillId="0" borderId="92" xfId="0" applyFont="1" applyBorder="1" applyAlignment="1">
      <alignment horizontal="center" vertical="center"/>
    </xf>
    <xf numFmtId="0" fontId="9" fillId="0" borderId="86" xfId="0" applyFont="1" applyBorder="1" applyAlignment="1">
      <alignment horizontal="center" vertical="center"/>
    </xf>
    <xf numFmtId="0" fontId="9" fillId="0" borderId="88" xfId="0" applyFont="1" applyBorder="1" applyAlignment="1">
      <alignment horizontal="center" vertical="center"/>
    </xf>
    <xf numFmtId="49" fontId="9" fillId="0" borderId="0" xfId="0" applyNumberFormat="1" applyFont="1" applyBorder="1" applyAlignment="1">
      <alignment horizontal="right" vertical="center"/>
    </xf>
    <xf numFmtId="0" fontId="9" fillId="0" borderId="0" xfId="0" applyFont="1" applyBorder="1" applyAlignment="1">
      <alignment horizontal="left" vertical="center"/>
    </xf>
    <xf numFmtId="0" fontId="9" fillId="0" borderId="0" xfId="0" applyFont="1" applyBorder="1" applyAlignment="1">
      <alignment horizontal="center" vertical="center"/>
    </xf>
    <xf numFmtId="0" fontId="9" fillId="0" borderId="75" xfId="0" applyFont="1" applyBorder="1" applyAlignment="1">
      <alignment vertical="center"/>
    </xf>
    <xf numFmtId="0" fontId="9" fillId="0" borderId="76" xfId="0" applyFont="1" applyBorder="1" applyAlignment="1">
      <alignment vertical="center"/>
    </xf>
    <xf numFmtId="0" fontId="9" fillId="0" borderId="76" xfId="0" applyFont="1" applyBorder="1" applyAlignment="1"/>
    <xf numFmtId="0" fontId="9" fillId="0" borderId="67" xfId="0" applyFont="1" applyBorder="1" applyAlignment="1">
      <alignment vertical="center"/>
    </xf>
    <xf numFmtId="0" fontId="9" fillId="4" borderId="91" xfId="0" applyFont="1" applyFill="1" applyBorder="1" applyAlignment="1">
      <alignment horizontal="center" vertical="center"/>
    </xf>
    <xf numFmtId="0" fontId="9" fillId="0" borderId="40" xfId="0" applyFont="1" applyFill="1" applyBorder="1" applyAlignment="1">
      <alignment horizontal="center" vertical="center"/>
    </xf>
    <xf numFmtId="0" fontId="9" fillId="0" borderId="37" xfId="0" applyFont="1" applyBorder="1" applyAlignment="1">
      <alignment vertical="center"/>
    </xf>
    <xf numFmtId="0" fontId="9" fillId="0" borderId="81" xfId="0" applyFont="1" applyBorder="1" applyAlignment="1">
      <alignment vertical="center"/>
    </xf>
    <xf numFmtId="0" fontId="9" fillId="0" borderId="81" xfId="0" applyFont="1" applyBorder="1" applyAlignment="1"/>
    <xf numFmtId="0" fontId="9" fillId="0" borderId="38" xfId="0" applyFont="1" applyBorder="1" applyAlignment="1">
      <alignment vertical="center"/>
    </xf>
    <xf numFmtId="0" fontId="9" fillId="4" borderId="84" xfId="0" applyFont="1" applyFill="1" applyBorder="1" applyAlignment="1">
      <alignment horizontal="center" vertical="center"/>
    </xf>
    <xf numFmtId="0" fontId="9" fillId="0" borderId="83" xfId="0" applyFont="1" applyFill="1" applyBorder="1" applyAlignment="1">
      <alignment horizontal="center" vertical="center"/>
    </xf>
    <xf numFmtId="49" fontId="9" fillId="0" borderId="71" xfId="0" applyNumberFormat="1" applyFont="1" applyBorder="1" applyAlignment="1">
      <alignment horizontal="right" vertical="center"/>
    </xf>
    <xf numFmtId="0" fontId="9" fillId="0" borderId="16" xfId="0" applyFont="1" applyBorder="1" applyAlignment="1">
      <alignment vertical="center"/>
    </xf>
    <xf numFmtId="0" fontId="9" fillId="0" borderId="17" xfId="0" applyFont="1" applyBorder="1" applyAlignment="1">
      <alignment vertical="center"/>
    </xf>
    <xf numFmtId="0" fontId="9" fillId="0" borderId="53" xfId="0" applyFont="1" applyBorder="1" applyAlignment="1"/>
    <xf numFmtId="0" fontId="9" fillId="0" borderId="94" xfId="0" applyFont="1" applyBorder="1" applyAlignment="1">
      <alignment horizontal="center" vertical="center"/>
    </xf>
    <xf numFmtId="0" fontId="9" fillId="0" borderId="53" xfId="0" applyFont="1" applyFill="1" applyBorder="1" applyAlignment="1">
      <alignment horizontal="center" vertical="center"/>
    </xf>
    <xf numFmtId="0" fontId="9" fillId="0" borderId="52" xfId="0" applyFont="1" applyBorder="1" applyAlignment="1">
      <alignment horizontal="center" vertical="center"/>
    </xf>
    <xf numFmtId="0" fontId="9" fillId="0" borderId="53" xfId="0" applyFont="1" applyBorder="1" applyAlignment="1">
      <alignment horizontal="center" vertical="center"/>
    </xf>
    <xf numFmtId="0" fontId="9" fillId="0" borderId="74" xfId="0" applyFont="1" applyBorder="1" applyAlignment="1"/>
    <xf numFmtId="0" fontId="9" fillId="0" borderId="78" xfId="0" applyFont="1" applyBorder="1" applyAlignment="1">
      <alignment vertical="center"/>
    </xf>
    <xf numFmtId="0" fontId="9" fillId="0" borderId="69" xfId="0" applyFont="1" applyBorder="1" applyAlignment="1">
      <alignment vertical="center"/>
    </xf>
    <xf numFmtId="0" fontId="9" fillId="0" borderId="80" xfId="0" applyFont="1" applyBorder="1" applyAlignment="1">
      <alignment vertical="center"/>
    </xf>
    <xf numFmtId="0" fontId="9" fillId="0" borderId="38" xfId="0" applyFont="1" applyBorder="1" applyAlignment="1">
      <alignment horizontal="left" vertical="center"/>
    </xf>
    <xf numFmtId="0" fontId="9" fillId="0" borderId="85" xfId="0" applyFont="1" applyBorder="1" applyAlignment="1">
      <alignment vertical="center"/>
    </xf>
    <xf numFmtId="0" fontId="9" fillId="0" borderId="0" xfId="0" applyFont="1" applyBorder="1" applyAlignment="1">
      <alignment vertical="center"/>
    </xf>
    <xf numFmtId="0" fontId="38" fillId="0" borderId="0" xfId="1" applyFont="1" applyBorder="1" applyAlignment="1">
      <alignment horizontal="center" vertical="center"/>
    </xf>
    <xf numFmtId="0" fontId="35" fillId="0" borderId="0" xfId="0" applyFont="1" applyBorder="1" applyAlignment="1">
      <alignment horizontal="distributed" vertical="center"/>
    </xf>
    <xf numFmtId="0" fontId="35" fillId="0" borderId="0" xfId="0" applyFont="1" applyBorder="1" applyAlignment="1">
      <alignment horizontal="center" vertical="center"/>
    </xf>
    <xf numFmtId="0" fontId="35" fillId="0" borderId="0" xfId="0" quotePrefix="1" applyFont="1" applyBorder="1" applyAlignment="1">
      <alignment horizontal="center" vertical="center"/>
    </xf>
    <xf numFmtId="0" fontId="35" fillId="0" borderId="0" xfId="0" applyFont="1" applyBorder="1" applyAlignment="1">
      <alignment horizontal="left" vertical="center"/>
    </xf>
    <xf numFmtId="0" fontId="35" fillId="0" borderId="0" xfId="0" quotePrefix="1" applyFont="1" applyBorder="1" applyAlignment="1">
      <alignment vertical="center"/>
    </xf>
    <xf numFmtId="0" fontId="35" fillId="0" borderId="0" xfId="0" applyFont="1" applyAlignment="1">
      <alignment horizontal="left" vertical="center"/>
    </xf>
    <xf numFmtId="0" fontId="7" fillId="0" borderId="0" xfId="4" applyFont="1" applyAlignment="1">
      <alignment horizontal="center" vertical="center"/>
    </xf>
    <xf numFmtId="0" fontId="7" fillId="0" borderId="0" xfId="4" quotePrefix="1" applyFont="1" applyAlignment="1">
      <alignment horizontal="center" vertical="center"/>
    </xf>
    <xf numFmtId="0" fontId="35" fillId="0" borderId="0" xfId="0" applyFont="1" applyBorder="1" applyAlignment="1">
      <alignment vertical="center" wrapText="1"/>
    </xf>
    <xf numFmtId="0" fontId="10" fillId="0" borderId="0" xfId="0" applyFont="1" applyFill="1" applyAlignment="1"/>
    <xf numFmtId="0" fontId="10" fillId="3" borderId="0" xfId="0" applyFont="1" applyFill="1" applyAlignment="1"/>
    <xf numFmtId="0" fontId="10" fillId="0" borderId="36" xfId="0" applyFont="1" applyFill="1" applyBorder="1" applyAlignment="1">
      <alignment vertical="center"/>
    </xf>
    <xf numFmtId="0" fontId="6" fillId="0" borderId="34" xfId="0" applyFont="1" applyFill="1" applyBorder="1" applyAlignment="1">
      <alignment horizontal="center" vertical="center"/>
    </xf>
    <xf numFmtId="0" fontId="10" fillId="0" borderId="37" xfId="0" applyFont="1" applyFill="1" applyBorder="1" applyAlignment="1"/>
    <xf numFmtId="0" fontId="7" fillId="0" borderId="38" xfId="0" applyFont="1" applyFill="1" applyBorder="1" applyAlignment="1">
      <alignment horizontal="center" vertical="center"/>
    </xf>
    <xf numFmtId="0" fontId="10" fillId="0" borderId="39" xfId="0" applyFont="1" applyFill="1" applyBorder="1" applyAlignment="1">
      <alignment vertical="center"/>
    </xf>
    <xf numFmtId="0" fontId="6" fillId="0" borderId="3" xfId="0" applyFont="1" applyFill="1" applyBorder="1" applyAlignment="1">
      <alignment horizontal="center" vertical="center"/>
    </xf>
    <xf numFmtId="0" fontId="7" fillId="0" borderId="2" xfId="0" applyFont="1" applyFill="1" applyBorder="1" applyAlignment="1" applyProtection="1">
      <alignment horizontal="center" vertical="center"/>
      <protection locked="0"/>
    </xf>
    <xf numFmtId="0" fontId="7" fillId="0" borderId="2" xfId="0" applyFont="1" applyFill="1" applyBorder="1" applyAlignment="1"/>
    <xf numFmtId="0" fontId="7" fillId="0" borderId="40" xfId="0" applyFont="1" applyFill="1" applyBorder="1" applyAlignment="1"/>
    <xf numFmtId="0" fontId="10" fillId="0" borderId="41" xfId="0" applyFont="1" applyFill="1" applyBorder="1" applyAlignment="1">
      <alignment vertical="center"/>
    </xf>
    <xf numFmtId="0" fontId="6" fillId="0" borderId="5" xfId="0" applyFont="1" applyFill="1" applyBorder="1" applyAlignment="1">
      <alignment horizontal="center" vertical="center"/>
    </xf>
    <xf numFmtId="0" fontId="7" fillId="0" borderId="0" xfId="0" applyFont="1" applyFill="1" applyBorder="1" applyAlignment="1">
      <alignment horizontal="right" vertical="center"/>
    </xf>
    <xf numFmtId="0" fontId="7" fillId="0" borderId="0" xfId="0" applyFont="1" applyFill="1" applyBorder="1" applyAlignment="1">
      <alignment vertical="center"/>
    </xf>
    <xf numFmtId="0" fontId="7" fillId="0" borderId="0" xfId="0" applyFont="1" applyFill="1" applyBorder="1" applyAlignment="1"/>
    <xf numFmtId="0" fontId="7" fillId="0" borderId="42" xfId="0" applyFont="1" applyFill="1" applyBorder="1" applyAlignment="1"/>
    <xf numFmtId="0" fontId="10" fillId="0" borderId="43" xfId="0" applyFont="1" applyFill="1" applyBorder="1" applyAlignment="1">
      <alignment vertical="center"/>
    </xf>
    <xf numFmtId="0" fontId="6" fillId="0" borderId="8" xfId="0" applyFont="1" applyFill="1" applyBorder="1" applyAlignment="1">
      <alignment horizontal="center" vertical="center"/>
    </xf>
    <xf numFmtId="0" fontId="7" fillId="0" borderId="7" xfId="0" applyFont="1" applyFill="1" applyBorder="1" applyAlignment="1" applyProtection="1">
      <alignment horizontal="center" vertical="center"/>
      <protection locked="0"/>
    </xf>
    <xf numFmtId="0" fontId="7" fillId="0" borderId="7" xfId="0" applyFont="1" applyFill="1" applyBorder="1" applyAlignment="1"/>
    <xf numFmtId="0" fontId="7" fillId="0" borderId="44" xfId="0" applyFont="1" applyFill="1" applyBorder="1" applyAlignment="1"/>
    <xf numFmtId="38" fontId="44" fillId="0" borderId="7" xfId="2" applyFont="1" applyFill="1" applyBorder="1" applyAlignment="1">
      <alignment horizontal="left" vertical="center"/>
    </xf>
    <xf numFmtId="0" fontId="10" fillId="0" borderId="44" xfId="0" applyFont="1" applyFill="1" applyBorder="1" applyAlignment="1"/>
    <xf numFmtId="0" fontId="45" fillId="3" borderId="0" xfId="0" applyFont="1" applyFill="1" applyAlignment="1"/>
    <xf numFmtId="0" fontId="10" fillId="0" borderId="1" xfId="0" applyFont="1" applyFill="1" applyBorder="1" applyAlignment="1"/>
    <xf numFmtId="0" fontId="7" fillId="0" borderId="35" xfId="0" applyFont="1" applyFill="1" applyBorder="1" applyAlignment="1">
      <alignment vertical="center"/>
    </xf>
    <xf numFmtId="0" fontId="10" fillId="0" borderId="45" xfId="0" applyFont="1" applyFill="1" applyBorder="1" applyAlignment="1"/>
    <xf numFmtId="0" fontId="7" fillId="0" borderId="46" xfId="0" applyFont="1" applyFill="1" applyBorder="1" applyAlignment="1">
      <alignment vertical="center"/>
    </xf>
    <xf numFmtId="0" fontId="10" fillId="0" borderId="47" xfId="0" applyFont="1" applyFill="1" applyBorder="1" applyAlignment="1"/>
    <xf numFmtId="0" fontId="7" fillId="0" borderId="48" xfId="0" applyFont="1" applyFill="1" applyBorder="1" applyAlignment="1">
      <alignment vertical="center"/>
    </xf>
    <xf numFmtId="0" fontId="10" fillId="0" borderId="49" xfId="0" applyFont="1" applyFill="1" applyBorder="1" applyAlignment="1"/>
    <xf numFmtId="0" fontId="7" fillId="0" borderId="50" xfId="0" applyFont="1" applyFill="1" applyBorder="1" applyAlignment="1">
      <alignment vertical="center"/>
    </xf>
    <xf numFmtId="0" fontId="10" fillId="0" borderId="7" xfId="0" applyFont="1" applyFill="1" applyBorder="1" applyAlignment="1"/>
    <xf numFmtId="0" fontId="7" fillId="0" borderId="51" xfId="0" applyFont="1" applyFill="1" applyBorder="1" applyAlignment="1">
      <alignment vertical="center"/>
    </xf>
    <xf numFmtId="0" fontId="7" fillId="0" borderId="41" xfId="0" applyFont="1" applyFill="1" applyBorder="1" applyAlignment="1">
      <alignment horizontal="center" vertical="center" textRotation="255"/>
    </xf>
    <xf numFmtId="0" fontId="7" fillId="0" borderId="0" xfId="0" applyFont="1" applyFill="1" applyBorder="1" applyAlignment="1">
      <alignment horizontal="center" vertical="center" textRotation="255"/>
    </xf>
    <xf numFmtId="0" fontId="10" fillId="0" borderId="0" xfId="0" applyFont="1" applyFill="1" applyBorder="1" applyAlignment="1"/>
    <xf numFmtId="0" fontId="7" fillId="0" borderId="0" xfId="0" applyFont="1" applyFill="1" applyBorder="1" applyAlignment="1">
      <alignment horizontal="center" vertical="center"/>
    </xf>
    <xf numFmtId="0" fontId="7" fillId="0" borderId="42" xfId="0" applyFont="1" applyFill="1" applyBorder="1" applyAlignment="1">
      <alignment horizontal="center" vertical="center"/>
    </xf>
    <xf numFmtId="0" fontId="10" fillId="0" borderId="41" xfId="0" applyFont="1" applyFill="1" applyBorder="1" applyAlignment="1"/>
    <xf numFmtId="0" fontId="6" fillId="0" borderId="0" xfId="0" applyFont="1" applyFill="1" applyBorder="1" applyAlignment="1"/>
    <xf numFmtId="0" fontId="7" fillId="0" borderId="0" xfId="0" applyFont="1" applyFill="1" applyBorder="1" applyAlignment="1">
      <alignment horizontal="distributed"/>
    </xf>
    <xf numFmtId="0" fontId="6" fillId="0" borderId="0" xfId="0" applyFont="1" applyFill="1" applyBorder="1" applyAlignment="1">
      <alignment horizontal="center"/>
    </xf>
    <xf numFmtId="0" fontId="10" fillId="0" borderId="52" xfId="0" applyFont="1" applyFill="1" applyBorder="1" applyAlignment="1"/>
    <xf numFmtId="0" fontId="10" fillId="0" borderId="17" xfId="0" applyFont="1" applyFill="1" applyBorder="1" applyAlignment="1"/>
    <xf numFmtId="0" fontId="10" fillId="0" borderId="53" xfId="0" applyFont="1" applyFill="1" applyBorder="1" applyAlignment="1"/>
    <xf numFmtId="0" fontId="10" fillId="0" borderId="0" xfId="7" applyFont="1" applyFill="1"/>
    <xf numFmtId="0" fontId="10" fillId="0" borderId="0" xfId="7" applyFont="1"/>
    <xf numFmtId="0" fontId="10" fillId="0" borderId="0" xfId="7" applyFont="1" applyFill="1" applyBorder="1"/>
    <xf numFmtId="0" fontId="10" fillId="0" borderId="66" xfId="7" applyFont="1" applyFill="1" applyBorder="1"/>
    <xf numFmtId="0" fontId="10" fillId="0" borderId="76" xfId="7" applyFont="1" applyFill="1" applyBorder="1"/>
    <xf numFmtId="0" fontId="10" fillId="0" borderId="67" xfId="7" applyFont="1" applyFill="1" applyBorder="1"/>
    <xf numFmtId="0" fontId="46" fillId="0" borderId="0" xfId="8" applyFont="1" applyFill="1" applyBorder="1" applyAlignment="1" applyProtection="1">
      <alignment horizontal="center" vertical="center"/>
    </xf>
    <xf numFmtId="0" fontId="10" fillId="0" borderId="36" xfId="7" applyFont="1" applyFill="1" applyBorder="1" applyAlignment="1">
      <alignment vertical="center"/>
    </xf>
    <xf numFmtId="0" fontId="6" fillId="0" borderId="34" xfId="7" applyFont="1" applyFill="1" applyBorder="1" applyAlignment="1">
      <alignment horizontal="center" vertical="center"/>
    </xf>
    <xf numFmtId="0" fontId="10" fillId="0" borderId="37" xfId="7" applyFont="1" applyFill="1" applyBorder="1"/>
    <xf numFmtId="0" fontId="7" fillId="0" borderId="38" xfId="7" applyFont="1" applyFill="1" applyBorder="1" applyAlignment="1">
      <alignment horizontal="center" vertical="center"/>
    </xf>
    <xf numFmtId="0" fontId="10" fillId="0" borderId="41" xfId="7" applyFont="1" applyFill="1" applyBorder="1" applyAlignment="1">
      <alignment vertical="center"/>
    </xf>
    <xf numFmtId="0" fontId="6" fillId="0" borderId="3" xfId="7" applyFont="1" applyFill="1" applyBorder="1" applyAlignment="1">
      <alignment horizontal="center" vertical="center"/>
    </xf>
    <xf numFmtId="0" fontId="7" fillId="0" borderId="0" xfId="7" applyFont="1" applyFill="1" applyBorder="1" applyAlignment="1">
      <alignment horizontal="right" vertical="center"/>
    </xf>
    <xf numFmtId="0" fontId="7" fillId="0" borderId="0" xfId="7" applyFont="1" applyFill="1" applyAlignment="1">
      <alignment horizontal="right" vertical="center"/>
    </xf>
    <xf numFmtId="0" fontId="7" fillId="0" borderId="0" xfId="7" applyFont="1" applyFill="1" applyBorder="1" applyAlignment="1">
      <alignment horizontal="center" vertical="center"/>
    </xf>
    <xf numFmtId="0" fontId="7" fillId="0" borderId="0" xfId="7" applyFont="1" applyFill="1" applyBorder="1"/>
    <xf numFmtId="0" fontId="7" fillId="0" borderId="42" xfId="7" applyFont="1" applyFill="1" applyBorder="1"/>
    <xf numFmtId="0" fontId="6" fillId="0" borderId="5" xfId="7" applyFont="1" applyFill="1" applyBorder="1" applyAlignment="1">
      <alignment horizontal="center" vertical="center"/>
    </xf>
    <xf numFmtId="0" fontId="7" fillId="0" borderId="0" xfId="7" applyFont="1" applyFill="1" applyBorder="1" applyAlignment="1">
      <alignment vertical="center"/>
    </xf>
    <xf numFmtId="0" fontId="10" fillId="0" borderId="43" xfId="7" applyFont="1" applyFill="1" applyBorder="1" applyAlignment="1">
      <alignment vertical="center"/>
    </xf>
    <xf numFmtId="0" fontId="6" fillId="0" borderId="8" xfId="7" applyFont="1" applyFill="1" applyBorder="1" applyAlignment="1">
      <alignment horizontal="center" vertical="center"/>
    </xf>
    <xf numFmtId="0" fontId="7" fillId="0" borderId="7" xfId="7" applyFont="1" applyFill="1" applyBorder="1" applyAlignment="1">
      <alignment horizontal="right" vertical="center"/>
    </xf>
    <xf numFmtId="0" fontId="7" fillId="0" borderId="7" xfId="7" applyFont="1" applyFill="1" applyBorder="1" applyAlignment="1">
      <alignment horizontal="center" vertical="center"/>
    </xf>
    <xf numFmtId="0" fontId="7" fillId="0" borderId="7" xfId="7" applyFont="1" applyFill="1" applyBorder="1"/>
    <xf numFmtId="0" fontId="7" fillId="0" borderId="44" xfId="7" applyFont="1" applyFill="1" applyBorder="1"/>
    <xf numFmtId="38" fontId="44" fillId="0" borderId="81" xfId="9" applyFont="1" applyFill="1" applyBorder="1" applyAlignment="1">
      <alignment horizontal="left" vertical="center"/>
    </xf>
    <xf numFmtId="0" fontId="10" fillId="0" borderId="38" xfId="7" applyFont="1" applyFill="1" applyBorder="1"/>
    <xf numFmtId="0" fontId="7" fillId="0" borderId="2" xfId="7" applyFont="1" applyFill="1" applyBorder="1" applyAlignment="1">
      <alignment horizontal="center" vertical="center" textRotation="255"/>
    </xf>
    <xf numFmtId="0" fontId="49" fillId="0" borderId="0" xfId="7" applyFont="1" applyFill="1" applyBorder="1" applyAlignment="1">
      <alignment horizontal="left" vertical="center"/>
    </xf>
    <xf numFmtId="0" fontId="7" fillId="0" borderId="31" xfId="7" applyFont="1" applyFill="1" applyBorder="1" applyAlignment="1">
      <alignment horizontal="center" vertical="center"/>
    </xf>
    <xf numFmtId="0" fontId="10" fillId="0" borderId="4" xfId="7" applyFont="1" applyFill="1" applyBorder="1"/>
    <xf numFmtId="0" fontId="7" fillId="0" borderId="126" xfId="7" applyFont="1" applyFill="1" applyBorder="1" applyAlignment="1">
      <alignment vertical="center"/>
    </xf>
    <xf numFmtId="0" fontId="7" fillId="0" borderId="129" xfId="7" applyFont="1" applyFill="1" applyBorder="1" applyAlignment="1">
      <alignment horizontal="center" vertical="center"/>
    </xf>
    <xf numFmtId="0" fontId="10" fillId="0" borderId="47" xfId="7" applyFont="1" applyFill="1" applyBorder="1"/>
    <xf numFmtId="0" fontId="7" fillId="0" borderId="48" xfId="7" applyFont="1" applyFill="1" applyBorder="1" applyAlignment="1">
      <alignment vertical="center"/>
    </xf>
    <xf numFmtId="0" fontId="10" fillId="0" borderId="49" xfId="7" applyFont="1" applyFill="1" applyBorder="1"/>
    <xf numFmtId="0" fontId="7" fillId="0" borderId="50" xfId="7" applyFont="1" applyFill="1" applyBorder="1" applyAlignment="1">
      <alignment vertical="center"/>
    </xf>
    <xf numFmtId="0" fontId="7" fillId="0" borderId="33" xfId="7" applyFont="1" applyFill="1" applyBorder="1" applyAlignment="1">
      <alignment horizontal="center" vertical="center"/>
    </xf>
    <xf numFmtId="0" fontId="10" fillId="0" borderId="6" xfId="7" applyFont="1" applyFill="1" applyBorder="1"/>
    <xf numFmtId="0" fontId="7" fillId="0" borderId="51" xfId="7" applyFont="1" applyFill="1" applyBorder="1" applyAlignment="1">
      <alignment vertical="center"/>
    </xf>
    <xf numFmtId="0" fontId="7" fillId="0" borderId="41" xfId="7" applyFont="1" applyFill="1" applyBorder="1" applyAlignment="1">
      <alignment horizontal="center" vertical="center" textRotation="255"/>
    </xf>
    <xf numFmtId="0" fontId="7" fillId="0" borderId="0" xfId="7" applyFont="1" applyFill="1" applyBorder="1" applyAlignment="1">
      <alignment horizontal="center" vertical="center" textRotation="255"/>
    </xf>
    <xf numFmtId="0" fontId="7" fillId="0" borderId="42" xfId="7" applyFont="1" applyFill="1" applyBorder="1" applyAlignment="1">
      <alignment horizontal="center" vertical="center"/>
    </xf>
    <xf numFmtId="0" fontId="10" fillId="0" borderId="41" xfId="7" applyFont="1" applyFill="1" applyBorder="1"/>
    <xf numFmtId="0" fontId="10" fillId="0" borderId="42" xfId="7" applyFont="1" applyFill="1" applyBorder="1"/>
    <xf numFmtId="0" fontId="10" fillId="0" borderId="52" xfId="7" applyFont="1" applyFill="1" applyBorder="1"/>
    <xf numFmtId="0" fontId="10" fillId="0" borderId="17" xfId="7" applyFont="1" applyFill="1" applyBorder="1"/>
    <xf numFmtId="0" fontId="10" fillId="0" borderId="53" xfId="7" applyFont="1" applyFill="1" applyBorder="1"/>
    <xf numFmtId="0" fontId="35" fillId="0" borderId="0" xfId="0" applyFont="1" applyAlignment="1">
      <alignment horizontal="right" vertical="center"/>
    </xf>
    <xf numFmtId="0" fontId="35" fillId="0" borderId="0" xfId="0" applyFont="1" applyAlignment="1">
      <alignment vertical="center"/>
    </xf>
    <xf numFmtId="0" fontId="35" fillId="0" borderId="4" xfId="0" applyFont="1" applyBorder="1" applyAlignment="1">
      <alignment horizontal="center" vertical="center"/>
    </xf>
    <xf numFmtId="0" fontId="35" fillId="0" borderId="5" xfId="0" applyFont="1" applyBorder="1" applyAlignment="1">
      <alignment horizontal="center" vertical="center"/>
    </xf>
    <xf numFmtId="0" fontId="35" fillId="0" borderId="0" xfId="0" applyFont="1" applyAlignment="1">
      <alignment horizontal="distributed" vertical="center"/>
    </xf>
    <xf numFmtId="176" fontId="16" fillId="0" borderId="57" xfId="6" applyNumberFormat="1" applyFont="1" applyBorder="1" applyAlignment="1">
      <alignment horizontal="right"/>
    </xf>
    <xf numFmtId="177" fontId="16" fillId="0" borderId="57" xfId="6" applyNumberFormat="1" applyFont="1" applyBorder="1" applyAlignment="1"/>
    <xf numFmtId="178" fontId="16" fillId="0" borderId="57" xfId="6" applyNumberFormat="1" applyFont="1" applyBorder="1" applyAlignment="1"/>
    <xf numFmtId="178" fontId="16" fillId="0" borderId="57" xfId="6" applyNumberFormat="1" applyFont="1" applyBorder="1" applyAlignment="1">
      <alignment horizontal="right"/>
    </xf>
    <xf numFmtId="3" fontId="16" fillId="0" borderId="0" xfId="6" applyNumberFormat="1" applyFont="1" applyAlignment="1">
      <alignment vertical="top"/>
    </xf>
    <xf numFmtId="176" fontId="16" fillId="0" borderId="54" xfId="6" applyNumberFormat="1" applyFont="1" applyBorder="1" applyAlignment="1">
      <alignment horizontal="right" vertical="top"/>
    </xf>
    <xf numFmtId="177" fontId="16" fillId="0" borderId="54" xfId="6" applyNumberFormat="1" applyFont="1" applyBorder="1" applyAlignment="1">
      <alignment vertical="top"/>
    </xf>
    <xf numFmtId="178" fontId="16" fillId="0" borderId="54" xfId="6" applyNumberFormat="1" applyFont="1" applyBorder="1" applyAlignment="1">
      <alignment vertical="top"/>
    </xf>
    <xf numFmtId="178" fontId="16" fillId="0" borderId="0" xfId="6" applyNumberFormat="1" applyFont="1" applyBorder="1" applyAlignment="1">
      <alignment horizontal="right" vertical="top"/>
    </xf>
    <xf numFmtId="0" fontId="50" fillId="0" borderId="0" xfId="0" applyFont="1">
      <alignment vertical="center"/>
    </xf>
    <xf numFmtId="0" fontId="50" fillId="0" borderId="0" xfId="0" applyFont="1" applyAlignment="1">
      <alignment horizontal="center" vertical="center"/>
    </xf>
    <xf numFmtId="0" fontId="9" fillId="0" borderId="0" xfId="10" applyFill="1"/>
    <xf numFmtId="0" fontId="16" fillId="0" borderId="0" xfId="10" applyFont="1" applyFill="1" applyBorder="1" applyAlignment="1">
      <alignment horizontal="distributed" vertical="center"/>
    </xf>
    <xf numFmtId="0" fontId="9" fillId="0" borderId="0" xfId="10"/>
    <xf numFmtId="0" fontId="9" fillId="0" borderId="107" xfId="10" applyFill="1" applyBorder="1"/>
    <xf numFmtId="0" fontId="16" fillId="0" borderId="21" xfId="10" applyFont="1" applyFill="1" applyBorder="1" applyAlignment="1">
      <alignment horizontal="center" vertical="center"/>
    </xf>
    <xf numFmtId="0" fontId="16" fillId="0" borderId="21" xfId="10" applyFont="1" applyFill="1" applyBorder="1" applyAlignment="1">
      <alignment horizontal="distributed" vertical="center"/>
    </xf>
    <xf numFmtId="0" fontId="9" fillId="0" borderId="21" xfId="10" applyFill="1" applyBorder="1"/>
    <xf numFmtId="0" fontId="9" fillId="0" borderId="106" xfId="10" applyFill="1" applyBorder="1"/>
    <xf numFmtId="0" fontId="9" fillId="0" borderId="41" xfId="10" applyFill="1" applyBorder="1"/>
    <xf numFmtId="0" fontId="16" fillId="0" borderId="0" xfId="10" applyFont="1" applyFill="1" applyBorder="1" applyAlignment="1">
      <alignment horizontal="center" vertical="center"/>
    </xf>
    <xf numFmtId="0" fontId="9" fillId="0" borderId="0" xfId="10" applyFill="1" applyBorder="1"/>
    <xf numFmtId="0" fontId="9" fillId="0" borderId="42" xfId="10" applyFill="1" applyBorder="1"/>
    <xf numFmtId="0" fontId="9" fillId="0" borderId="7" xfId="10" applyFill="1" applyBorder="1" applyAlignment="1">
      <alignment horizontal="left"/>
    </xf>
    <xf numFmtId="0" fontId="9" fillId="0" borderId="0" xfId="10" applyFill="1" applyBorder="1" applyAlignment="1">
      <alignment horizontal="right"/>
    </xf>
    <xf numFmtId="0" fontId="9" fillId="0" borderId="0" xfId="10" applyFill="1" applyBorder="1" applyAlignment="1">
      <alignment horizontal="center"/>
    </xf>
    <xf numFmtId="0" fontId="9" fillId="0" borderId="0" xfId="10" applyFill="1" applyBorder="1" applyAlignment="1">
      <alignment horizontal="left"/>
    </xf>
    <xf numFmtId="0" fontId="9" fillId="0" borderId="0" xfId="10" applyFill="1" applyBorder="1" applyAlignment="1">
      <alignment horizontal="distributed"/>
    </xf>
    <xf numFmtId="0" fontId="9" fillId="0" borderId="9" xfId="10" applyFill="1" applyBorder="1" applyAlignment="1">
      <alignment horizontal="center" vertical="center"/>
    </xf>
    <xf numFmtId="0" fontId="9" fillId="0" borderId="37" xfId="10" applyFill="1" applyBorder="1" applyAlignment="1">
      <alignment horizontal="center" vertical="center"/>
    </xf>
    <xf numFmtId="0" fontId="9" fillId="0" borderId="33" xfId="10" applyFill="1" applyBorder="1" applyAlignment="1">
      <alignment horizontal="center" vertical="center"/>
    </xf>
    <xf numFmtId="0" fontId="9" fillId="0" borderId="9" xfId="10" applyFill="1" applyBorder="1"/>
    <xf numFmtId="0" fontId="9" fillId="0" borderId="0" xfId="10" applyFill="1" applyBorder="1" applyAlignment="1">
      <alignment horizontal="center" vertical="center"/>
    </xf>
    <xf numFmtId="0" fontId="9" fillId="0" borderId="52" xfId="10" applyFill="1" applyBorder="1"/>
    <xf numFmtId="0" fontId="9" fillId="0" borderId="17" xfId="10" applyFill="1" applyBorder="1"/>
    <xf numFmtId="0" fontId="9" fillId="0" borderId="53" xfId="10" applyFill="1" applyBorder="1"/>
    <xf numFmtId="0" fontId="7" fillId="0" borderId="0" xfId="5" applyFont="1" applyBorder="1" applyAlignment="1">
      <alignment horizontal="distributed" vertical="center" justifyLastLine="1"/>
    </xf>
    <xf numFmtId="0" fontId="7" fillId="0" borderId="6" xfId="5" applyFont="1" applyBorder="1" applyAlignment="1">
      <alignment horizontal="distributed" vertical="center" justifyLastLine="1"/>
    </xf>
    <xf numFmtId="0" fontId="7" fillId="0" borderId="7" xfId="5" applyFont="1" applyBorder="1" applyAlignment="1">
      <alignment horizontal="distributed" vertical="center" justifyLastLine="1"/>
    </xf>
    <xf numFmtId="3" fontId="16" fillId="0" borderId="0" xfId="6" applyNumberFormat="1" applyFont="1" applyAlignment="1">
      <alignment horizontal="center"/>
    </xf>
    <xf numFmtId="176" fontId="16" fillId="0" borderId="0" xfId="6" applyNumberFormat="1" applyFont="1" applyBorder="1" applyAlignment="1">
      <alignment horizontal="right" vertical="center"/>
    </xf>
    <xf numFmtId="3" fontId="16" fillId="0" borderId="54" xfId="6" applyNumberFormat="1" applyFont="1" applyBorder="1" applyAlignment="1">
      <alignment horizontal="center"/>
    </xf>
    <xf numFmtId="3" fontId="16" fillId="0" borderId="0" xfId="6" applyNumberFormat="1" applyFont="1" applyBorder="1" applyAlignment="1">
      <alignment horizontal="left"/>
    </xf>
    <xf numFmtId="179" fontId="16" fillId="0" borderId="0" xfId="6" applyNumberFormat="1" applyFont="1" applyAlignment="1">
      <alignment horizontal="right"/>
    </xf>
    <xf numFmtId="3" fontId="16" fillId="0" borderId="59" xfId="6" applyNumberFormat="1" applyFont="1" applyBorder="1" applyAlignment="1">
      <alignment horizontal="center"/>
    </xf>
    <xf numFmtId="3" fontId="16" fillId="0" borderId="0" xfId="6" applyNumberFormat="1" applyFont="1" applyBorder="1" applyAlignment="1">
      <alignment horizontal="center"/>
    </xf>
    <xf numFmtId="0" fontId="9" fillId="0" borderId="0" xfId="5" applyFont="1" applyBorder="1" applyAlignment="1">
      <alignment horizontal="left" vertical="center"/>
    </xf>
    <xf numFmtId="0" fontId="9" fillId="0" borderId="0" xfId="5" applyFont="1" applyBorder="1" applyAlignment="1">
      <alignment horizontal="center" vertical="center"/>
    </xf>
    <xf numFmtId="0" fontId="7" fillId="0" borderId="0" xfId="5" applyFont="1" applyBorder="1" applyAlignment="1">
      <alignment horizontal="left" vertical="center"/>
    </xf>
    <xf numFmtId="0" fontId="7" fillId="0" borderId="0" xfId="5" applyFont="1" applyBorder="1" applyAlignment="1">
      <alignment horizontal="distributed" vertical="center"/>
    </xf>
    <xf numFmtId="0" fontId="16" fillId="0" borderId="0" xfId="10" applyFont="1" applyFill="1" applyBorder="1" applyAlignment="1">
      <alignment horizontal="distributed" vertical="center"/>
    </xf>
    <xf numFmtId="0" fontId="10" fillId="0" borderId="0" xfId="5" applyFont="1">
      <alignment vertical="center"/>
    </xf>
    <xf numFmtId="0" fontId="7" fillId="0" borderId="0" xfId="5" applyFont="1">
      <alignment vertical="center"/>
    </xf>
    <xf numFmtId="0" fontId="9" fillId="0" borderId="0" xfId="4" applyFont="1">
      <alignment vertical="center"/>
    </xf>
    <xf numFmtId="0" fontId="9" fillId="0" borderId="0" xfId="4" applyFont="1" applyFill="1" applyProtection="1">
      <alignment vertical="center"/>
    </xf>
    <xf numFmtId="0" fontId="9" fillId="0" borderId="0" xfId="4" applyFont="1" applyProtection="1">
      <alignment vertical="center"/>
    </xf>
    <xf numFmtId="0" fontId="3" fillId="0" borderId="0" xfId="4" applyProtection="1">
      <alignment vertical="center"/>
    </xf>
    <xf numFmtId="0" fontId="9" fillId="0" borderId="0" xfId="4" applyFont="1" applyFill="1" applyAlignment="1" applyProtection="1">
      <alignment vertical="center"/>
    </xf>
    <xf numFmtId="0" fontId="52" fillId="0" borderId="0" xfId="4" applyFont="1" applyFill="1" applyProtection="1">
      <alignment vertical="center"/>
      <protection locked="0"/>
    </xf>
    <xf numFmtId="0" fontId="9" fillId="0" borderId="0" xfId="4" applyFont="1" applyFill="1" applyAlignment="1" applyProtection="1">
      <alignment vertical="center" wrapText="1"/>
    </xf>
    <xf numFmtId="0" fontId="9" fillId="0" borderId="0" xfId="4" applyFont="1" applyFill="1" applyProtection="1">
      <alignment vertical="center"/>
      <protection locked="0"/>
    </xf>
    <xf numFmtId="0" fontId="52" fillId="0" borderId="0" xfId="4" applyFont="1" applyFill="1" applyAlignment="1" applyProtection="1">
      <alignment vertical="center" wrapText="1"/>
      <protection locked="0"/>
    </xf>
    <xf numFmtId="0" fontId="9" fillId="0" borderId="0" xfId="4" applyFont="1" applyProtection="1">
      <alignment vertical="center"/>
      <protection locked="0"/>
    </xf>
    <xf numFmtId="0" fontId="7" fillId="0" borderId="0" xfId="5" applyFont="1" applyBorder="1" applyAlignment="1">
      <alignment horizontal="right" vertical="center" justifyLastLine="1"/>
    </xf>
    <xf numFmtId="38" fontId="16" fillId="0" borderId="57" xfId="2" applyFont="1" applyBorder="1" applyAlignment="1">
      <alignment vertical="center"/>
    </xf>
    <xf numFmtId="38" fontId="16" fillId="0" borderId="0" xfId="2" applyFont="1" applyBorder="1" applyAlignment="1">
      <alignment vertical="center"/>
    </xf>
    <xf numFmtId="38" fontId="16" fillId="0" borderId="54" xfId="2" applyFont="1" applyBorder="1" applyAlignment="1">
      <alignment vertical="center"/>
    </xf>
    <xf numFmtId="38" fontId="16" fillId="0" borderId="0" xfId="2" applyFont="1" applyAlignment="1">
      <alignment vertical="center"/>
    </xf>
    <xf numFmtId="0" fontId="12" fillId="0" borderId="0" xfId="5">
      <alignment vertical="center"/>
    </xf>
    <xf numFmtId="0" fontId="53" fillId="0" borderId="0" xfId="5" applyFont="1">
      <alignment vertical="center"/>
    </xf>
    <xf numFmtId="0" fontId="55" fillId="0" borderId="0" xfId="5" applyFont="1">
      <alignment vertical="center"/>
    </xf>
    <xf numFmtId="0" fontId="12" fillId="0" borderId="0" xfId="5" applyBorder="1">
      <alignment vertical="center"/>
    </xf>
    <xf numFmtId="0" fontId="54" fillId="0" borderId="0" xfId="5" applyFont="1" applyAlignment="1">
      <alignment vertical="center" wrapText="1"/>
    </xf>
    <xf numFmtId="0" fontId="12" fillId="0" borderId="137" xfId="5" applyBorder="1" applyAlignment="1">
      <alignment horizontal="right" vertical="center"/>
    </xf>
    <xf numFmtId="0" fontId="12" fillId="0" borderId="138" xfId="5" applyBorder="1" applyAlignment="1">
      <alignment horizontal="right" vertical="center"/>
    </xf>
    <xf numFmtId="0" fontId="12" fillId="0" borderId="139" xfId="5" applyBorder="1" applyAlignment="1">
      <alignment horizontal="right" vertical="center"/>
    </xf>
    <xf numFmtId="0" fontId="12" fillId="0" borderId="140" xfId="5" applyBorder="1" applyAlignment="1">
      <alignment horizontal="right" vertical="center"/>
    </xf>
    <xf numFmtId="0" fontId="12" fillId="0" borderId="15" xfId="5" applyBorder="1">
      <alignment vertical="center"/>
    </xf>
    <xf numFmtId="0" fontId="12" fillId="0" borderId="12" xfId="5" applyBorder="1">
      <alignment vertical="center"/>
    </xf>
    <xf numFmtId="0" fontId="55" fillId="0" borderId="0" xfId="5" applyFont="1" applyAlignment="1">
      <alignment vertical="center" wrapText="1"/>
    </xf>
    <xf numFmtId="0" fontId="12" fillId="0" borderId="134" xfId="5" applyBorder="1">
      <alignment vertical="center"/>
    </xf>
    <xf numFmtId="0" fontId="12" fillId="0" borderId="135" xfId="5" applyBorder="1">
      <alignment vertical="center"/>
    </xf>
    <xf numFmtId="0" fontId="12" fillId="0" borderId="136" xfId="5" applyBorder="1">
      <alignment vertical="center"/>
    </xf>
    <xf numFmtId="0" fontId="53" fillId="0" borderId="4" xfId="5" applyFont="1" applyBorder="1" applyAlignment="1">
      <alignment horizontal="left" vertical="center"/>
    </xf>
    <xf numFmtId="0" fontId="12" fillId="0" borderId="0" xfId="5" applyBorder="1" applyAlignment="1">
      <alignment horizontal="center" vertical="center"/>
    </xf>
    <xf numFmtId="0" fontId="12" fillId="0" borderId="0" xfId="5" applyBorder="1" applyAlignment="1">
      <alignment horizontal="left" vertical="center"/>
    </xf>
    <xf numFmtId="0" fontId="12" fillId="0" borderId="5" xfId="5" applyBorder="1">
      <alignment vertical="center"/>
    </xf>
    <xf numFmtId="0" fontId="12" fillId="0" borderId="6" xfId="5" applyBorder="1">
      <alignment vertical="center"/>
    </xf>
    <xf numFmtId="0" fontId="12" fillId="0" borderId="7" xfId="5" applyBorder="1">
      <alignment vertical="center"/>
    </xf>
    <xf numFmtId="0" fontId="58" fillId="0" borderId="7" xfId="5" applyFont="1" applyBorder="1" applyAlignment="1">
      <alignment vertical="center" wrapText="1"/>
    </xf>
    <xf numFmtId="0" fontId="12" fillId="0" borderId="8" xfId="5" applyBorder="1">
      <alignment vertical="center"/>
    </xf>
    <xf numFmtId="0" fontId="58" fillId="0" borderId="0" xfId="5" applyFont="1" applyBorder="1" applyAlignment="1">
      <alignment vertical="center" wrapText="1"/>
    </xf>
    <xf numFmtId="0" fontId="53" fillId="0" borderId="0" xfId="5" applyFont="1" applyBorder="1">
      <alignment vertical="center"/>
    </xf>
    <xf numFmtId="0" fontId="53" fillId="0" borderId="0" xfId="5" applyFont="1" applyAlignment="1">
      <alignment vertical="top" wrapText="1"/>
    </xf>
    <xf numFmtId="0" fontId="54" fillId="0" borderId="0" xfId="5" applyFont="1" applyAlignment="1">
      <alignment vertical="top" wrapText="1"/>
    </xf>
    <xf numFmtId="0" fontId="12" fillId="0" borderId="4" xfId="5" applyBorder="1" applyAlignment="1">
      <alignment horizontal="left" vertical="center"/>
    </xf>
    <xf numFmtId="0" fontId="59" fillId="0" borderId="0" xfId="5" applyFont="1" applyBorder="1">
      <alignment vertical="center"/>
    </xf>
    <xf numFmtId="0" fontId="58" fillId="0" borderId="135" xfId="5" applyFont="1" applyBorder="1" applyAlignment="1">
      <alignment vertical="center" wrapText="1"/>
    </xf>
    <xf numFmtId="0" fontId="58" fillId="0" borderId="136" xfId="5" applyFont="1" applyBorder="1" applyAlignment="1">
      <alignment vertical="center" wrapText="1"/>
    </xf>
    <xf numFmtId="0" fontId="53" fillId="0" borderId="4" xfId="5" applyFont="1" applyBorder="1" applyAlignment="1">
      <alignment vertical="center"/>
    </xf>
    <xf numFmtId="0" fontId="53" fillId="0" borderId="0" xfId="5" applyFont="1" applyBorder="1" applyAlignment="1">
      <alignment vertical="center"/>
    </xf>
    <xf numFmtId="0" fontId="58" fillId="0" borderId="5" xfId="5" applyFont="1" applyBorder="1" applyAlignment="1">
      <alignment vertical="center" wrapText="1"/>
    </xf>
    <xf numFmtId="0" fontId="12" fillId="0" borderId="4" xfId="5" applyBorder="1">
      <alignment vertical="center"/>
    </xf>
    <xf numFmtId="0" fontId="12" fillId="0" borderId="0" xfId="5" applyBorder="1" applyAlignment="1">
      <alignment vertical="distributed" wrapText="1"/>
    </xf>
    <xf numFmtId="0" fontId="60" fillId="0" borderId="0" xfId="5" applyFont="1" applyAlignment="1">
      <alignment vertical="center" wrapText="1"/>
    </xf>
    <xf numFmtId="0" fontId="12" fillId="0" borderId="0" xfId="5" applyBorder="1" applyAlignment="1">
      <alignment vertical="center" justifyLastLine="1"/>
    </xf>
    <xf numFmtId="0" fontId="59" fillId="0" borderId="0" xfId="5" applyFont="1">
      <alignment vertical="center"/>
    </xf>
    <xf numFmtId="0" fontId="61" fillId="0" borderId="0" xfId="5" applyFont="1" applyBorder="1">
      <alignment vertical="center"/>
    </xf>
    <xf numFmtId="0" fontId="53" fillId="0" borderId="0" xfId="5" applyFont="1" applyFill="1" applyBorder="1">
      <alignment vertical="center"/>
    </xf>
    <xf numFmtId="0" fontId="12" fillId="0" borderId="0" xfId="5" applyBorder="1" applyAlignment="1">
      <alignment horizontal="distributed" vertical="center"/>
    </xf>
    <xf numFmtId="0" fontId="61" fillId="0" borderId="0" xfId="4" applyFont="1">
      <alignment vertical="center"/>
    </xf>
    <xf numFmtId="0" fontId="61" fillId="0" borderId="0" xfId="4" applyFont="1" applyAlignment="1">
      <alignment horizontal="left" vertical="center"/>
    </xf>
    <xf numFmtId="0" fontId="62" fillId="0" borderId="0" xfId="4" applyFont="1">
      <alignment vertical="center"/>
    </xf>
    <xf numFmtId="0" fontId="61" fillId="0" borderId="97" xfId="4" applyFont="1" applyBorder="1">
      <alignment vertical="center"/>
    </xf>
    <xf numFmtId="0" fontId="61" fillId="0" borderId="99" xfId="4" applyFont="1" applyBorder="1">
      <alignment vertical="center"/>
    </xf>
    <xf numFmtId="0" fontId="63" fillId="0" borderId="0" xfId="4" applyFont="1" applyBorder="1" applyAlignment="1">
      <alignment vertical="center"/>
    </xf>
    <xf numFmtId="0" fontId="61" fillId="0" borderId="14" xfId="4" applyFont="1" applyBorder="1">
      <alignment vertical="center"/>
    </xf>
    <xf numFmtId="0" fontId="61" fillId="0" borderId="0" xfId="4" applyFont="1" applyBorder="1">
      <alignment vertical="center"/>
    </xf>
    <xf numFmtId="0" fontId="61" fillId="0" borderId="15" xfId="4" applyFont="1" applyBorder="1">
      <alignment vertical="center"/>
    </xf>
    <xf numFmtId="0" fontId="61" fillId="0" borderId="134" xfId="4" applyFont="1" applyBorder="1">
      <alignment vertical="center"/>
    </xf>
    <xf numFmtId="0" fontId="61" fillId="0" borderId="135" xfId="4" applyFont="1" applyBorder="1">
      <alignment vertical="center"/>
    </xf>
    <xf numFmtId="0" fontId="61" fillId="0" borderId="136" xfId="4" applyFont="1" applyBorder="1">
      <alignment vertical="center"/>
    </xf>
    <xf numFmtId="0" fontId="61" fillId="0" borderId="4" xfId="4" applyFont="1" applyBorder="1">
      <alignment vertical="center"/>
    </xf>
    <xf numFmtId="0" fontId="63" fillId="0" borderId="0" xfId="4" applyFont="1" applyBorder="1">
      <alignment vertical="center"/>
    </xf>
    <xf numFmtId="0" fontId="63" fillId="0" borderId="15" xfId="4" applyFont="1" applyBorder="1">
      <alignment vertical="center"/>
    </xf>
    <xf numFmtId="0" fontId="64" fillId="0" borderId="0" xfId="4" applyFont="1">
      <alignment vertical="center"/>
    </xf>
    <xf numFmtId="0" fontId="63" fillId="0" borderId="0" xfId="4" applyFont="1" applyBorder="1" applyAlignment="1">
      <alignment horizontal="left" vertical="top" wrapText="1"/>
    </xf>
    <xf numFmtId="0" fontId="62" fillId="0" borderId="0" xfId="4" applyFont="1" applyBorder="1" applyAlignment="1">
      <alignment horizontal="center" vertical="center"/>
    </xf>
    <xf numFmtId="0" fontId="61" fillId="0" borderId="0" xfId="4" applyFont="1" applyBorder="1" applyAlignment="1">
      <alignment horizontal="left" vertical="center"/>
    </xf>
    <xf numFmtId="0" fontId="61" fillId="0" borderId="5" xfId="4" applyFont="1" applyBorder="1">
      <alignment vertical="center"/>
    </xf>
    <xf numFmtId="0" fontId="53" fillId="0" borderId="0" xfId="4" applyFont="1" applyBorder="1" applyAlignment="1">
      <alignment horizontal="right" vertical="center"/>
    </xf>
    <xf numFmtId="0" fontId="53" fillId="0" borderId="0" xfId="4" applyFont="1" applyBorder="1">
      <alignment vertical="center"/>
    </xf>
    <xf numFmtId="0" fontId="53" fillId="0" borderId="15" xfId="4" applyFont="1" applyBorder="1">
      <alignment vertical="center"/>
    </xf>
    <xf numFmtId="0" fontId="53" fillId="0" borderId="0" xfId="4" applyFont="1">
      <alignment vertical="center"/>
    </xf>
    <xf numFmtId="0" fontId="55" fillId="0" borderId="0" xfId="4" applyFont="1">
      <alignment vertical="center"/>
    </xf>
    <xf numFmtId="0" fontId="63" fillId="0" borderId="0" xfId="4" applyFont="1">
      <alignment vertical="center"/>
    </xf>
    <xf numFmtId="0" fontId="53" fillId="0" borderId="0" xfId="4" applyFont="1" applyAlignment="1">
      <alignment horizontal="right" vertical="center"/>
    </xf>
    <xf numFmtId="0" fontId="53" fillId="0" borderId="5" xfId="4" applyFont="1" applyBorder="1">
      <alignment vertical="center"/>
    </xf>
    <xf numFmtId="0" fontId="64" fillId="0" borderId="0" xfId="4" applyFont="1" applyBorder="1">
      <alignment vertical="center"/>
    </xf>
    <xf numFmtId="0" fontId="63" fillId="0" borderId="0" xfId="4" applyFont="1" applyBorder="1" applyAlignment="1">
      <alignment vertical="center" wrapText="1"/>
    </xf>
    <xf numFmtId="0" fontId="63" fillId="0" borderId="0" xfId="4" applyFont="1" applyBorder="1" applyAlignment="1">
      <alignment horizontal="left" vertical="center"/>
    </xf>
    <xf numFmtId="0" fontId="63" fillId="0" borderId="0" xfId="4" applyFont="1" applyAlignment="1">
      <alignment horizontal="right" vertical="center"/>
    </xf>
    <xf numFmtId="0" fontId="66" fillId="0" borderId="0" xfId="4" applyFont="1" applyBorder="1">
      <alignment vertical="center"/>
    </xf>
    <xf numFmtId="0" fontId="61" fillId="0" borderId="6" xfId="4" applyFont="1" applyBorder="1">
      <alignment vertical="center"/>
    </xf>
    <xf numFmtId="0" fontId="61" fillId="0" borderId="7" xfId="4" applyFont="1" applyBorder="1">
      <alignment vertical="center"/>
    </xf>
    <xf numFmtId="0" fontId="61" fillId="0" borderId="8" xfId="4" applyFont="1" applyBorder="1">
      <alignment vertical="center"/>
    </xf>
    <xf numFmtId="0" fontId="61" fillId="0" borderId="96" xfId="4" applyFont="1" applyBorder="1">
      <alignment vertical="center"/>
    </xf>
    <xf numFmtId="0" fontId="61" fillId="0" borderId="27" xfId="4" applyFont="1" applyBorder="1">
      <alignment vertical="center"/>
    </xf>
    <xf numFmtId="0" fontId="61" fillId="0" borderId="27" xfId="4" applyFont="1" applyBorder="1" applyAlignment="1">
      <alignment horizontal="left" vertical="center"/>
    </xf>
    <xf numFmtId="0" fontId="61" fillId="0" borderId="95" xfId="4" applyFont="1" applyBorder="1">
      <alignment vertical="center"/>
    </xf>
    <xf numFmtId="0" fontId="12" fillId="0" borderId="134" xfId="5" applyBorder="1" applyAlignment="1">
      <alignment horizontal="right" vertical="center"/>
    </xf>
    <xf numFmtId="0" fontId="12" fillId="0" borderId="135" xfId="5" applyBorder="1" applyAlignment="1">
      <alignment horizontal="right" vertical="center"/>
    </xf>
    <xf numFmtId="0" fontId="12" fillId="0" borderId="135" xfId="5" applyBorder="1" applyAlignment="1">
      <alignment horizontal="center" vertical="center"/>
    </xf>
    <xf numFmtId="0" fontId="55" fillId="0" borderId="0" xfId="5" applyFont="1" applyAlignment="1">
      <alignment vertical="top" wrapText="1"/>
    </xf>
    <xf numFmtId="0" fontId="53" fillId="0" borderId="0" xfId="5" applyFont="1" applyAlignment="1">
      <alignment vertical="center" wrapText="1"/>
    </xf>
    <xf numFmtId="0" fontId="60" fillId="0" borderId="131" xfId="5" applyFont="1" applyBorder="1" applyAlignment="1">
      <alignment vertical="center" wrapText="1"/>
    </xf>
    <xf numFmtId="0" fontId="60" fillId="0" borderId="132" xfId="5" applyFont="1" applyBorder="1" applyAlignment="1">
      <alignment vertical="center" wrapText="1"/>
    </xf>
    <xf numFmtId="0" fontId="53" fillId="0" borderId="133" xfId="5" applyFont="1" applyBorder="1" applyAlignment="1">
      <alignment vertical="center" wrapText="1"/>
    </xf>
    <xf numFmtId="0" fontId="60" fillId="0" borderId="134" xfId="5" applyFont="1" applyBorder="1">
      <alignment vertical="center"/>
    </xf>
    <xf numFmtId="0" fontId="53" fillId="0" borderId="136" xfId="5" applyFont="1" applyBorder="1">
      <alignment vertical="center"/>
    </xf>
    <xf numFmtId="0" fontId="60" fillId="0" borderId="133" xfId="5" applyFont="1" applyBorder="1" applyAlignment="1">
      <alignment vertical="center"/>
    </xf>
    <xf numFmtId="3" fontId="60" fillId="0" borderId="131" xfId="5" applyNumberFormat="1" applyFont="1" applyBorder="1" applyAlignment="1">
      <alignment vertical="center" wrapText="1"/>
    </xf>
    <xf numFmtId="3" fontId="69" fillId="0" borderId="133" xfId="5" applyNumberFormat="1" applyFont="1" applyBorder="1" applyAlignment="1">
      <alignment horizontal="right" vertical="top" wrapText="1"/>
    </xf>
    <xf numFmtId="0" fontId="70" fillId="0" borderId="133" xfId="5" applyFont="1" applyBorder="1" applyAlignment="1">
      <alignment horizontal="right" vertical="top" wrapText="1"/>
    </xf>
    <xf numFmtId="0" fontId="60" fillId="0" borderId="131" xfId="5" applyFont="1" applyBorder="1" applyAlignment="1">
      <alignment vertical="center"/>
    </xf>
    <xf numFmtId="0" fontId="60" fillId="0" borderId="132" xfId="5" applyFont="1" applyBorder="1" applyAlignment="1">
      <alignment vertical="center"/>
    </xf>
    <xf numFmtId="0" fontId="60" fillId="0" borderId="131" xfId="5" applyFont="1" applyBorder="1">
      <alignment vertical="center"/>
    </xf>
    <xf numFmtId="0" fontId="53" fillId="0" borderId="133" xfId="5" applyFont="1" applyBorder="1">
      <alignment vertical="center"/>
    </xf>
    <xf numFmtId="0" fontId="54" fillId="0" borderId="131" xfId="5" applyFont="1" applyBorder="1" applyAlignment="1">
      <alignment vertical="center" wrapText="1"/>
    </xf>
    <xf numFmtId="0" fontId="54" fillId="0" borderId="133" xfId="5" applyFont="1" applyBorder="1" applyAlignment="1">
      <alignment vertical="center" wrapText="1"/>
    </xf>
    <xf numFmtId="0" fontId="60" fillId="0" borderId="133" xfId="5" applyFont="1" applyBorder="1" applyAlignment="1">
      <alignment vertical="center" wrapText="1"/>
    </xf>
    <xf numFmtId="0" fontId="12" fillId="0" borderId="133" xfId="5" applyBorder="1">
      <alignment vertical="center"/>
    </xf>
    <xf numFmtId="0" fontId="71" fillId="0" borderId="131" xfId="5" applyFont="1" applyBorder="1" applyAlignment="1">
      <alignment vertical="center" wrapText="1"/>
    </xf>
    <xf numFmtId="0" fontId="71" fillId="0" borderId="133" xfId="5" applyFont="1" applyBorder="1" applyAlignment="1">
      <alignment vertical="center"/>
    </xf>
    <xf numFmtId="0" fontId="58" fillId="0" borderId="4" xfId="5" applyFont="1" applyBorder="1" applyAlignment="1">
      <alignment vertical="center" wrapText="1"/>
    </xf>
    <xf numFmtId="0" fontId="58" fillId="0" borderId="131" xfId="5" applyFont="1" applyBorder="1" applyAlignment="1">
      <alignment vertical="center" wrapText="1"/>
    </xf>
    <xf numFmtId="0" fontId="58" fillId="0" borderId="132" xfId="5" applyFont="1" applyBorder="1" applyAlignment="1">
      <alignment vertical="center" wrapText="1"/>
    </xf>
    <xf numFmtId="0" fontId="58" fillId="0" borderId="133" xfId="5" applyFont="1" applyBorder="1" applyAlignment="1">
      <alignment vertical="center" wrapText="1"/>
    </xf>
    <xf numFmtId="0" fontId="12" fillId="0" borderId="131" xfId="5" applyBorder="1">
      <alignment vertical="center"/>
    </xf>
    <xf numFmtId="0" fontId="12" fillId="0" borderId="132" xfId="5" applyBorder="1">
      <alignment vertical="center"/>
    </xf>
    <xf numFmtId="0" fontId="70" fillId="0" borderId="131" xfId="5" applyFont="1" applyBorder="1" applyAlignment="1">
      <alignment vertical="center" wrapText="1"/>
    </xf>
    <xf numFmtId="0" fontId="70" fillId="0" borderId="133" xfId="5" applyFont="1" applyBorder="1" applyAlignment="1">
      <alignment vertical="center"/>
    </xf>
    <xf numFmtId="0" fontId="53" fillId="0" borderId="131" xfId="5" applyFont="1" applyBorder="1" applyAlignment="1">
      <alignment vertical="center"/>
    </xf>
    <xf numFmtId="0" fontId="53" fillId="0" borderId="132" xfId="5" applyFont="1" applyBorder="1" applyAlignment="1">
      <alignment vertical="center"/>
    </xf>
    <xf numFmtId="0" fontId="53" fillId="0" borderId="133" xfId="5" applyFont="1" applyBorder="1" applyAlignment="1">
      <alignment vertical="center"/>
    </xf>
    <xf numFmtId="0" fontId="58" fillId="0" borderId="6" xfId="5" applyFont="1" applyBorder="1" applyAlignment="1">
      <alignment vertical="center" wrapText="1"/>
    </xf>
    <xf numFmtId="0" fontId="71" fillId="0" borderId="132" xfId="5" applyFont="1" applyBorder="1" applyAlignment="1">
      <alignment vertical="center" wrapText="1"/>
    </xf>
    <xf numFmtId="0" fontId="71" fillId="0" borderId="133" xfId="5" applyFont="1" applyBorder="1" applyAlignment="1">
      <alignment vertical="center" wrapText="1"/>
    </xf>
    <xf numFmtId="0" fontId="71" fillId="0" borderId="0" xfId="5" applyFont="1" applyBorder="1">
      <alignment vertical="center"/>
    </xf>
    <xf numFmtId="0" fontId="60" fillId="0" borderId="0" xfId="5" applyFont="1" applyBorder="1" applyAlignment="1">
      <alignment vertical="center"/>
    </xf>
    <xf numFmtId="0" fontId="60" fillId="0" borderId="0" xfId="5" applyFont="1" applyBorder="1">
      <alignment vertical="center"/>
    </xf>
    <xf numFmtId="0" fontId="61" fillId="0" borderId="0" xfId="5" applyFont="1" applyBorder="1" applyAlignment="1">
      <alignment vertical="center" justifyLastLine="1"/>
    </xf>
    <xf numFmtId="0" fontId="61" fillId="0" borderId="0" xfId="5" applyFont="1" applyBorder="1" applyAlignment="1">
      <alignment horizontal="distributed" vertical="center"/>
    </xf>
    <xf numFmtId="0" fontId="53" fillId="0" borderId="5" xfId="5" applyFont="1" applyBorder="1">
      <alignment vertical="center"/>
    </xf>
    <xf numFmtId="0" fontId="53" fillId="0" borderId="7" xfId="5" applyFont="1" applyBorder="1">
      <alignment vertical="center"/>
    </xf>
    <xf numFmtId="0" fontId="53" fillId="0" borderId="8" xfId="5" applyFont="1" applyBorder="1">
      <alignment vertical="center"/>
    </xf>
    <xf numFmtId="0" fontId="54" fillId="0" borderId="0" xfId="5" applyFont="1">
      <alignment vertical="center"/>
    </xf>
    <xf numFmtId="0" fontId="72" fillId="0" borderId="133" xfId="5" applyFont="1" applyBorder="1" applyAlignment="1">
      <alignment horizontal="center" vertical="center"/>
    </xf>
    <xf numFmtId="0" fontId="60" fillId="0" borderId="5" xfId="5" applyFont="1" applyBorder="1">
      <alignment vertical="center"/>
    </xf>
    <xf numFmtId="0" fontId="12" fillId="0" borderId="136" xfId="5" applyBorder="1" applyAlignment="1">
      <alignment horizontal="right" vertical="center"/>
    </xf>
    <xf numFmtId="0" fontId="12" fillId="0" borderId="5" xfId="5" applyFont="1" applyBorder="1" applyAlignment="1">
      <alignment horizontal="center" vertical="center"/>
    </xf>
    <xf numFmtId="0" fontId="57" fillId="0" borderId="8" xfId="5" applyFont="1" applyBorder="1" applyAlignment="1">
      <alignment vertical="center"/>
    </xf>
    <xf numFmtId="0" fontId="12" fillId="0" borderId="133" xfId="5" applyFont="1" applyBorder="1" applyAlignment="1">
      <alignment horizontal="center" vertical="center"/>
    </xf>
    <xf numFmtId="0" fontId="55" fillId="0" borderId="134" xfId="5" applyFont="1" applyBorder="1">
      <alignment vertical="center"/>
    </xf>
    <xf numFmtId="0" fontId="55" fillId="0" borderId="136" xfId="5" applyFont="1" applyBorder="1">
      <alignment vertical="center"/>
    </xf>
    <xf numFmtId="0" fontId="55" fillId="0" borderId="131" xfId="5" applyFont="1" applyBorder="1">
      <alignment vertical="center"/>
    </xf>
    <xf numFmtId="0" fontId="55" fillId="0" borderId="133" xfId="5" applyFont="1" applyBorder="1">
      <alignment vertical="center"/>
    </xf>
    <xf numFmtId="0" fontId="57" fillId="0" borderId="102" xfId="5" applyFont="1" applyBorder="1" applyAlignment="1">
      <alignment vertical="center"/>
    </xf>
    <xf numFmtId="0" fontId="57" fillId="0" borderId="103" xfId="5" applyFont="1" applyBorder="1" applyAlignment="1">
      <alignment vertical="center"/>
    </xf>
    <xf numFmtId="0" fontId="60" fillId="0" borderId="4" xfId="5" applyFont="1" applyBorder="1" applyAlignment="1">
      <alignment vertical="center" wrapText="1"/>
    </xf>
    <xf numFmtId="0" fontId="60" fillId="0" borderId="5" xfId="5" applyFont="1" applyBorder="1" applyAlignment="1">
      <alignment vertical="center" wrapText="1"/>
    </xf>
    <xf numFmtId="0" fontId="74" fillId="0" borderId="0" xfId="0" applyFont="1">
      <alignment vertical="center"/>
    </xf>
    <xf numFmtId="0" fontId="68" fillId="0" borderId="0" xfId="5" applyFont="1">
      <alignment vertical="center"/>
    </xf>
    <xf numFmtId="0" fontId="67" fillId="0" borderId="0" xfId="5" applyFont="1">
      <alignment vertical="center"/>
    </xf>
    <xf numFmtId="0" fontId="60" fillId="0" borderId="0" xfId="5" applyFont="1">
      <alignment vertical="center"/>
    </xf>
    <xf numFmtId="0" fontId="12" fillId="0" borderId="27" xfId="5" applyBorder="1" applyAlignment="1">
      <alignment horizontal="center" vertical="center"/>
    </xf>
    <xf numFmtId="0" fontId="12" fillId="0" borderId="27" xfId="5" applyBorder="1">
      <alignment vertical="center"/>
    </xf>
    <xf numFmtId="0" fontId="12" fillId="0" borderId="0" xfId="5" applyBorder="1" applyAlignment="1">
      <alignment horizontal="center" vertical="top" textRotation="255"/>
    </xf>
    <xf numFmtId="0" fontId="53" fillId="0" borderId="0" xfId="5" applyFont="1" applyBorder="1" applyAlignment="1">
      <alignment vertical="center" textRotation="255"/>
    </xf>
    <xf numFmtId="0" fontId="12" fillId="0" borderId="4" xfId="5" applyBorder="1" applyAlignment="1">
      <alignment vertical="center"/>
    </xf>
    <xf numFmtId="0" fontId="12" fillId="0" borderId="0" xfId="5" applyBorder="1" applyAlignment="1">
      <alignment vertical="center"/>
    </xf>
    <xf numFmtId="0" fontId="12" fillId="0" borderId="15" xfId="5" applyBorder="1" applyAlignment="1">
      <alignment vertical="center"/>
    </xf>
    <xf numFmtId="0" fontId="12" fillId="0" borderId="14" xfId="5" applyBorder="1" applyAlignment="1">
      <alignment vertical="top" textRotation="255"/>
    </xf>
    <xf numFmtId="0" fontId="55" fillId="0" borderId="0" xfId="5" applyFont="1" applyBorder="1" applyAlignment="1">
      <alignment vertical="center" textRotation="255"/>
    </xf>
    <xf numFmtId="0" fontId="55" fillId="0" borderId="0" xfId="5" applyFont="1" applyBorder="1" applyAlignment="1">
      <alignment vertical="top" textRotation="255"/>
    </xf>
    <xf numFmtId="0" fontId="53" fillId="0" borderId="0" xfId="5" applyFont="1" applyBorder="1" applyAlignment="1">
      <alignment vertical="top" textRotation="255"/>
    </xf>
    <xf numFmtId="0" fontId="12" fillId="0" borderId="14" xfId="5" applyBorder="1">
      <alignment vertical="center"/>
    </xf>
    <xf numFmtId="0" fontId="75" fillId="0" borderId="0" xfId="5" applyFont="1" applyBorder="1" applyAlignment="1">
      <alignment vertical="center"/>
    </xf>
    <xf numFmtId="0" fontId="75" fillId="0" borderId="0" xfId="5" applyFont="1" applyBorder="1" applyAlignment="1">
      <alignment vertical="center" textRotation="255"/>
    </xf>
    <xf numFmtId="0" fontId="12" fillId="0" borderId="27" xfId="5" applyBorder="1" applyAlignment="1">
      <alignment vertical="center"/>
    </xf>
    <xf numFmtId="0" fontId="12" fillId="0" borderId="7" xfId="5" applyBorder="1" applyAlignment="1">
      <alignment horizontal="center" vertical="center"/>
    </xf>
    <xf numFmtId="0" fontId="55" fillId="0" borderId="0" xfId="5" applyFont="1" applyBorder="1">
      <alignment vertical="center"/>
    </xf>
    <xf numFmtId="0" fontId="60" fillId="0" borderId="0" xfId="5" applyFont="1" applyBorder="1" applyAlignment="1">
      <alignment vertical="top" wrapText="1"/>
    </xf>
    <xf numFmtId="0" fontId="59" fillId="0" borderId="0" xfId="5" applyFont="1" applyBorder="1" applyAlignment="1">
      <alignment horizontal="center" vertical="center"/>
    </xf>
    <xf numFmtId="0" fontId="55" fillId="0" borderId="27" xfId="5" applyFont="1" applyBorder="1">
      <alignment vertical="center"/>
    </xf>
    <xf numFmtId="0" fontId="55" fillId="0" borderId="0" xfId="5" applyFont="1" applyFill="1" applyBorder="1">
      <alignment vertical="center"/>
    </xf>
    <xf numFmtId="0" fontId="12" fillId="0" borderId="0" xfId="5" applyFont="1">
      <alignment vertical="center"/>
    </xf>
    <xf numFmtId="0" fontId="12" fillId="0" borderId="135" xfId="5" applyBorder="1" applyAlignment="1">
      <alignment vertical="center"/>
    </xf>
    <xf numFmtId="0" fontId="12" fillId="0" borderId="97" xfId="5" applyBorder="1">
      <alignment vertical="center"/>
    </xf>
    <xf numFmtId="0" fontId="12" fillId="0" borderId="99" xfId="5" applyBorder="1">
      <alignment vertical="center"/>
    </xf>
    <xf numFmtId="0" fontId="12" fillId="0" borderId="98" xfId="5" applyBorder="1">
      <alignment vertical="center"/>
    </xf>
    <xf numFmtId="0" fontId="53" fillId="0" borderId="7" xfId="5" applyFont="1" applyBorder="1" applyAlignment="1">
      <alignment vertical="center"/>
    </xf>
    <xf numFmtId="0" fontId="53" fillId="0" borderId="27" xfId="5" applyFont="1" applyBorder="1" applyAlignment="1">
      <alignment vertical="center"/>
    </xf>
    <xf numFmtId="0" fontId="53" fillId="0" borderId="135" xfId="5" applyFont="1" applyBorder="1" applyAlignment="1">
      <alignment vertical="center" textRotation="255"/>
    </xf>
    <xf numFmtId="0" fontId="59" fillId="0" borderId="0" xfId="5" applyFont="1" applyBorder="1" applyAlignment="1">
      <alignment vertical="center" textRotation="255"/>
    </xf>
    <xf numFmtId="0" fontId="12" fillId="0" borderId="96" xfId="5" applyBorder="1">
      <alignment vertical="center"/>
    </xf>
    <xf numFmtId="0" fontId="12" fillId="0" borderId="95" xfId="5" applyBorder="1">
      <alignment vertical="center"/>
    </xf>
    <xf numFmtId="0" fontId="60" fillId="0" borderId="0" xfId="5" applyFont="1" applyBorder="1" applyAlignment="1">
      <alignment vertical="center" wrapText="1"/>
    </xf>
    <xf numFmtId="0" fontId="12" fillId="0" borderId="9" xfId="5" applyBorder="1">
      <alignment vertical="center"/>
    </xf>
    <xf numFmtId="0" fontId="55" fillId="0" borderId="9" xfId="5" applyFont="1" applyBorder="1" applyAlignment="1">
      <alignment vertical="center" textRotation="255"/>
    </xf>
    <xf numFmtId="0" fontId="12" fillId="0" borderId="9" xfId="5" applyBorder="1" applyAlignment="1">
      <alignment horizontal="center" vertical="top" textRotation="255"/>
    </xf>
    <xf numFmtId="0" fontId="53" fillId="0" borderId="9" xfId="5" applyFont="1" applyBorder="1" applyAlignment="1">
      <alignment vertical="center" textRotation="255"/>
    </xf>
    <xf numFmtId="0" fontId="60" fillId="0" borderId="14" xfId="5" applyFont="1" applyBorder="1" applyAlignment="1">
      <alignment vertical="center" wrapText="1"/>
    </xf>
    <xf numFmtId="0" fontId="53" fillId="0" borderId="0" xfId="5" applyFont="1" applyBorder="1" applyAlignment="1">
      <alignment vertical="top"/>
    </xf>
    <xf numFmtId="0" fontId="12" fillId="0" borderId="7" xfId="5" applyBorder="1" applyAlignment="1">
      <alignment vertical="center"/>
    </xf>
    <xf numFmtId="0" fontId="55" fillId="0" borderId="0" xfId="5" applyFont="1" applyBorder="1" applyAlignment="1">
      <alignment horizontal="center" vertical="center"/>
    </xf>
    <xf numFmtId="0" fontId="53" fillId="0" borderId="0" xfId="5" applyFont="1" applyBorder="1" applyAlignment="1">
      <alignment vertical="top" wrapText="1"/>
    </xf>
    <xf numFmtId="0" fontId="53" fillId="0" borderId="4" xfId="5" applyFont="1" applyBorder="1" applyAlignment="1">
      <alignment vertical="top" wrapText="1"/>
    </xf>
    <xf numFmtId="0" fontId="55" fillId="0" borderId="14" xfId="5" applyFont="1" applyBorder="1">
      <alignment vertical="center"/>
    </xf>
    <xf numFmtId="0" fontId="55" fillId="0" borderId="5" xfId="5" applyFont="1" applyBorder="1">
      <alignment vertical="center"/>
    </xf>
    <xf numFmtId="0" fontId="59" fillId="0" borderId="27" xfId="5" applyFont="1" applyBorder="1" applyAlignment="1">
      <alignment horizontal="center" vertical="center"/>
    </xf>
    <xf numFmtId="0" fontId="63" fillId="0" borderId="0" xfId="5" applyFont="1">
      <alignment vertical="center"/>
    </xf>
    <xf numFmtId="0" fontId="71" fillId="0" borderId="0" xfId="5" applyFont="1">
      <alignment vertical="center"/>
    </xf>
    <xf numFmtId="0" fontId="12" fillId="0" borderId="0" xfId="5" applyAlignment="1">
      <alignment vertical="center" wrapText="1"/>
    </xf>
    <xf numFmtId="0" fontId="12" fillId="0" borderId="0" xfId="5" applyBorder="1" applyAlignment="1">
      <alignment vertical="center" wrapText="1"/>
    </xf>
    <xf numFmtId="0" fontId="12" fillId="0" borderId="0" xfId="5" applyBorder="1" applyAlignment="1">
      <alignment horizontal="center" vertical="center" wrapText="1"/>
    </xf>
    <xf numFmtId="0" fontId="53" fillId="0" borderId="0" xfId="5" applyFont="1" applyBorder="1" applyAlignment="1">
      <alignment vertical="center" wrapText="1"/>
    </xf>
    <xf numFmtId="0" fontId="53" fillId="0" borderId="0" xfId="5" applyFont="1" applyBorder="1" applyAlignment="1">
      <alignment horizontal="right" vertical="center" wrapText="1"/>
    </xf>
    <xf numFmtId="0" fontId="63" fillId="0" borderId="0" xfId="5" applyFont="1" applyAlignment="1">
      <alignment vertical="center" wrapText="1"/>
    </xf>
    <xf numFmtId="0" fontId="53" fillId="0" borderId="4" xfId="5" applyFont="1" applyBorder="1" applyAlignment="1">
      <alignment vertical="center" wrapText="1"/>
    </xf>
    <xf numFmtId="0" fontId="77" fillId="0" borderId="0" xfId="5" applyFont="1" applyBorder="1" applyAlignment="1">
      <alignment horizontal="right" vertical="center"/>
    </xf>
    <xf numFmtId="0" fontId="78" fillId="0" borderId="0" xfId="0" applyFont="1">
      <alignment vertical="center"/>
    </xf>
    <xf numFmtId="0" fontId="78" fillId="0" borderId="0" xfId="0" applyFont="1" applyAlignment="1">
      <alignment horizontal="center" vertical="center"/>
    </xf>
    <xf numFmtId="0" fontId="78" fillId="0" borderId="0" xfId="0" applyFont="1" applyAlignment="1">
      <alignment vertical="center"/>
    </xf>
    <xf numFmtId="0" fontId="80" fillId="0" borderId="0" xfId="0" applyFont="1" applyAlignment="1">
      <alignment vertical="center"/>
    </xf>
    <xf numFmtId="0" fontId="78" fillId="0" borderId="134" xfId="0" applyFont="1" applyBorder="1">
      <alignment vertical="center"/>
    </xf>
    <xf numFmtId="0" fontId="78" fillId="0" borderId="135" xfId="0" applyFont="1" applyBorder="1">
      <alignment vertical="center"/>
    </xf>
    <xf numFmtId="0" fontId="78" fillId="0" borderId="136" xfId="0" applyFont="1" applyBorder="1">
      <alignment vertical="center"/>
    </xf>
    <xf numFmtId="0" fontId="78" fillId="0" borderId="4" xfId="0" applyFont="1" applyBorder="1">
      <alignment vertical="center"/>
    </xf>
    <xf numFmtId="0" fontId="78" fillId="0" borderId="0" xfId="0" applyFont="1" applyBorder="1">
      <alignment vertical="center"/>
    </xf>
    <xf numFmtId="0" fontId="78" fillId="0" borderId="5" xfId="0" applyFont="1" applyBorder="1">
      <alignment vertical="center"/>
    </xf>
    <xf numFmtId="0" fontId="78" fillId="0" borderId="0" xfId="0" applyFont="1" applyBorder="1" applyAlignment="1">
      <alignment horizontal="left" vertical="distributed" wrapText="1"/>
    </xf>
    <xf numFmtId="0" fontId="78" fillId="0" borderId="6" xfId="0" applyFont="1" applyBorder="1">
      <alignment vertical="center"/>
    </xf>
    <xf numFmtId="0" fontId="78" fillId="0" borderId="7" xfId="0" applyFont="1" applyBorder="1">
      <alignment vertical="center"/>
    </xf>
    <xf numFmtId="0" fontId="78" fillId="0" borderId="8" xfId="0" applyFont="1" applyBorder="1">
      <alignment vertical="center"/>
    </xf>
    <xf numFmtId="0" fontId="78" fillId="0" borderId="0" xfId="0" applyFont="1" applyBorder="1" applyAlignment="1">
      <alignment horizontal="center" vertical="center"/>
    </xf>
    <xf numFmtId="0" fontId="78" fillId="0" borderId="0" xfId="0" applyFont="1" applyBorder="1" applyAlignment="1">
      <alignment vertical="center"/>
    </xf>
    <xf numFmtId="0" fontId="78" fillId="0" borderId="0" xfId="0" applyFont="1" applyAlignment="1">
      <alignment horizontal="right" vertical="center"/>
    </xf>
    <xf numFmtId="0" fontId="78" fillId="0" borderId="0" xfId="0" applyFont="1" applyAlignment="1">
      <alignment horizontal="left" vertical="center"/>
    </xf>
    <xf numFmtId="0" fontId="78" fillId="0" borderId="132" xfId="0" applyFont="1" applyBorder="1" applyAlignment="1">
      <alignment horizontal="distributed" vertical="center" indent="1"/>
    </xf>
    <xf numFmtId="0" fontId="78" fillId="0" borderId="132" xfId="0" applyFont="1" applyBorder="1" applyAlignment="1">
      <alignment horizontal="left" vertical="center"/>
    </xf>
    <xf numFmtId="0" fontId="78" fillId="0" borderId="133" xfId="0" applyFont="1" applyBorder="1">
      <alignment vertical="center"/>
    </xf>
    <xf numFmtId="0" fontId="78" fillId="0" borderId="132" xfId="0" applyFont="1" applyBorder="1">
      <alignment vertical="center"/>
    </xf>
    <xf numFmtId="0" fontId="78" fillId="0" borderId="132" xfId="0" applyFont="1" applyBorder="1" applyAlignment="1">
      <alignment vertical="center"/>
    </xf>
    <xf numFmtId="0" fontId="78" fillId="0" borderId="131" xfId="0" applyFont="1" applyBorder="1" applyAlignment="1">
      <alignment horizontal="distributed" vertical="center" indent="1"/>
    </xf>
    <xf numFmtId="0" fontId="78" fillId="0" borderId="135" xfId="0" applyFont="1" applyBorder="1" applyAlignment="1">
      <alignment horizontal="distributed" vertical="center" indent="1"/>
    </xf>
    <xf numFmtId="0" fontId="78" fillId="0" borderId="7" xfId="0" applyFont="1" applyBorder="1" applyAlignment="1">
      <alignment horizontal="distributed" vertical="center" indent="1"/>
    </xf>
    <xf numFmtId="49" fontId="78" fillId="0" borderId="7" xfId="2" applyNumberFormat="1" applyFont="1" applyBorder="1" applyAlignment="1">
      <alignment vertical="center"/>
    </xf>
    <xf numFmtId="0" fontId="78" fillId="0" borderId="0" xfId="0" applyFont="1" applyBorder="1" applyAlignment="1">
      <alignment horizontal="distributed" vertical="center" indent="1"/>
    </xf>
    <xf numFmtId="38" fontId="78" fillId="0" borderId="0" xfId="2" applyFont="1" applyBorder="1" applyAlignment="1">
      <alignment vertical="center"/>
    </xf>
    <xf numFmtId="0" fontId="78" fillId="0" borderId="7" xfId="0" applyFont="1" applyBorder="1" applyAlignment="1">
      <alignment vertical="center"/>
    </xf>
    <xf numFmtId="38" fontId="78" fillId="0" borderId="7" xfId="2" applyFont="1" applyBorder="1" applyAlignment="1">
      <alignment vertical="center"/>
    </xf>
    <xf numFmtId="0" fontId="36" fillId="0" borderId="6"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4" xfId="0" applyFont="1" applyBorder="1">
      <alignment vertical="center"/>
    </xf>
    <xf numFmtId="0" fontId="36" fillId="0" borderId="134" xfId="0" applyFont="1" applyBorder="1">
      <alignment vertical="center"/>
    </xf>
    <xf numFmtId="0" fontId="36" fillId="0" borderId="135" xfId="0" applyFont="1" applyBorder="1">
      <alignment vertical="center"/>
    </xf>
    <xf numFmtId="0" fontId="36" fillId="0" borderId="0" xfId="0" applyFont="1" applyBorder="1" applyAlignment="1">
      <alignment horizontal="center" vertical="center"/>
    </xf>
    <xf numFmtId="49" fontId="78" fillId="0" borderId="0" xfId="0" applyNumberFormat="1" applyFont="1" applyBorder="1" applyAlignment="1">
      <alignment horizontal="center" vertical="center"/>
    </xf>
    <xf numFmtId="0" fontId="36" fillId="0" borderId="0" xfId="0" applyFont="1" applyBorder="1" applyAlignment="1">
      <alignment vertical="center" shrinkToFit="1"/>
    </xf>
    <xf numFmtId="0" fontId="36" fillId="0" borderId="5" xfId="0" applyFont="1" applyBorder="1" applyAlignment="1">
      <alignment vertical="center" shrinkToFit="1"/>
    </xf>
    <xf numFmtId="0" fontId="36" fillId="0" borderId="5" xfId="0" applyFont="1" applyBorder="1">
      <alignment vertical="center"/>
    </xf>
    <xf numFmtId="0" fontId="36" fillId="0" borderId="4" xfId="0" applyFont="1" applyBorder="1" applyAlignment="1">
      <alignment horizontal="distributed" vertical="center" indent="1"/>
    </xf>
    <xf numFmtId="0" fontId="36" fillId="0" borderId="6" xfId="0" applyFont="1" applyBorder="1" applyAlignment="1">
      <alignment horizontal="distributed" vertical="center" indent="1"/>
    </xf>
    <xf numFmtId="0" fontId="36" fillId="0" borderId="136" xfId="0" applyFont="1" applyBorder="1">
      <alignment vertical="center"/>
    </xf>
    <xf numFmtId="0" fontId="78" fillId="0" borderId="0" xfId="0" applyFont="1" applyBorder="1" applyAlignment="1">
      <alignment horizontal="left" vertical="center"/>
    </xf>
    <xf numFmtId="0" fontId="78" fillId="0" borderId="0" xfId="0" applyFont="1" applyBorder="1" applyAlignment="1">
      <alignment horizontal="right" vertical="center"/>
    </xf>
    <xf numFmtId="0" fontId="78" fillId="0" borderId="161" xfId="0" applyFont="1" applyBorder="1">
      <alignment vertical="center"/>
    </xf>
    <xf numFmtId="0" fontId="78" fillId="0" borderId="99" xfId="0" applyFont="1" applyBorder="1">
      <alignment vertical="center"/>
    </xf>
    <xf numFmtId="0" fontId="78" fillId="0" borderId="162" xfId="0" applyFont="1" applyBorder="1">
      <alignment vertical="center"/>
    </xf>
    <xf numFmtId="0" fontId="78" fillId="0" borderId="163" xfId="0" applyFont="1" applyBorder="1">
      <alignment vertical="center"/>
    </xf>
    <xf numFmtId="0" fontId="78" fillId="0" borderId="27" xfId="0" applyFont="1" applyBorder="1">
      <alignment vertical="center"/>
    </xf>
    <xf numFmtId="0" fontId="78" fillId="0" borderId="164" xfId="0" applyFont="1" applyBorder="1">
      <alignment vertical="center"/>
    </xf>
    <xf numFmtId="0" fontId="78" fillId="5" borderId="0" xfId="0" applyFont="1" applyFill="1" applyBorder="1">
      <alignment vertical="center"/>
    </xf>
    <xf numFmtId="0" fontId="78" fillId="5" borderId="4" xfId="0" applyFont="1" applyFill="1" applyBorder="1">
      <alignment vertical="center"/>
    </xf>
    <xf numFmtId="0" fontId="78" fillId="5" borderId="5" xfId="0" applyFont="1" applyFill="1" applyBorder="1">
      <alignment vertical="center"/>
    </xf>
    <xf numFmtId="0" fontId="78" fillId="0" borderId="0" xfId="0" applyFont="1" applyBorder="1" applyAlignment="1">
      <alignment vertical="distributed"/>
    </xf>
    <xf numFmtId="0" fontId="78" fillId="0" borderId="131" xfId="0" applyFont="1" applyBorder="1">
      <alignment vertical="center"/>
    </xf>
    <xf numFmtId="0" fontId="80" fillId="0" borderId="0" xfId="0" applyFont="1">
      <alignment vertical="center"/>
    </xf>
    <xf numFmtId="0" fontId="36" fillId="0" borderId="4" xfId="0" applyFont="1" applyBorder="1" applyAlignment="1">
      <alignment vertical="center" shrinkToFit="1"/>
    </xf>
    <xf numFmtId="0" fontId="36" fillId="0" borderId="6" xfId="0" applyFont="1" applyBorder="1" applyAlignment="1">
      <alignment vertical="center" shrinkToFit="1"/>
    </xf>
    <xf numFmtId="0" fontId="36" fillId="0" borderId="7" xfId="0" applyFont="1" applyBorder="1" applyAlignment="1">
      <alignment vertical="center" shrinkToFit="1"/>
    </xf>
    <xf numFmtId="0" fontId="36" fillId="0" borderId="8" xfId="0" applyFont="1" applyBorder="1" applyAlignment="1">
      <alignment vertical="center" shrinkToFit="1"/>
    </xf>
    <xf numFmtId="0" fontId="36" fillId="0" borderId="0" xfId="0" applyFont="1" applyBorder="1" applyAlignment="1">
      <alignment horizontal="center" vertical="center" shrinkToFit="1"/>
    </xf>
    <xf numFmtId="0" fontId="36" fillId="0" borderId="4" xfId="0" applyFont="1" applyBorder="1" applyAlignment="1">
      <alignment horizontal="center" vertical="center" shrinkToFit="1"/>
    </xf>
    <xf numFmtId="0" fontId="36" fillId="0" borderId="5" xfId="0" applyFont="1" applyBorder="1" applyAlignment="1">
      <alignment horizontal="center" vertical="center" shrinkToFit="1"/>
    </xf>
    <xf numFmtId="0" fontId="78" fillId="0" borderId="135" xfId="0" applyFont="1" applyBorder="1" applyAlignment="1">
      <alignment vertical="center"/>
    </xf>
    <xf numFmtId="0" fontId="36" fillId="0" borderId="134" xfId="0" applyFont="1" applyBorder="1" applyAlignment="1">
      <alignment vertical="center"/>
    </xf>
    <xf numFmtId="0" fontId="36" fillId="0" borderId="135" xfId="0" applyFont="1" applyBorder="1" applyAlignment="1">
      <alignment vertical="center"/>
    </xf>
    <xf numFmtId="0" fontId="36" fillId="0" borderId="136" xfId="0" applyFont="1" applyBorder="1" applyAlignment="1">
      <alignment vertical="center"/>
    </xf>
    <xf numFmtId="0" fontId="36" fillId="0" borderId="110" xfId="0" applyFont="1" applyBorder="1" applyAlignment="1">
      <alignment vertical="center"/>
    </xf>
    <xf numFmtId="0" fontId="36" fillId="0" borderId="108" xfId="0" applyFont="1" applyBorder="1" applyAlignment="1">
      <alignment vertical="center"/>
    </xf>
    <xf numFmtId="0" fontId="36" fillId="0" borderId="109" xfId="0" applyFont="1" applyBorder="1" applyAlignment="1">
      <alignment vertical="center"/>
    </xf>
    <xf numFmtId="49" fontId="36" fillId="0" borderId="0" xfId="0" applyNumberFormat="1" applyFont="1">
      <alignment vertical="center"/>
    </xf>
    <xf numFmtId="49" fontId="36" fillId="0" borderId="135" xfId="0" applyNumberFormat="1" applyFont="1" applyBorder="1">
      <alignment vertical="center"/>
    </xf>
    <xf numFmtId="49" fontId="36" fillId="0" borderId="136" xfId="0" applyNumberFormat="1" applyFont="1" applyBorder="1">
      <alignment vertical="center"/>
    </xf>
    <xf numFmtId="49" fontId="36" fillId="0" borderId="134" xfId="0" applyNumberFormat="1" applyFont="1" applyBorder="1">
      <alignment vertical="center"/>
    </xf>
    <xf numFmtId="49" fontId="36" fillId="0" borderId="0" xfId="0" applyNumberFormat="1" applyFont="1" applyBorder="1">
      <alignment vertical="center"/>
    </xf>
    <xf numFmtId="49" fontId="36" fillId="0" borderId="5" xfId="0" applyNumberFormat="1" applyFont="1" applyBorder="1">
      <alignment vertical="center"/>
    </xf>
    <xf numFmtId="49" fontId="36" fillId="0" borderId="4" xfId="0" applyNumberFormat="1" applyFont="1" applyBorder="1">
      <alignment vertical="center"/>
    </xf>
    <xf numFmtId="0" fontId="36" fillId="0" borderId="163" xfId="0" applyFont="1" applyBorder="1" applyAlignment="1">
      <alignment vertical="center"/>
    </xf>
    <xf numFmtId="0" fontId="36" fillId="0" borderId="27" xfId="0" applyFont="1" applyBorder="1" applyAlignment="1">
      <alignment vertical="center"/>
    </xf>
    <xf numFmtId="0" fontId="36" fillId="0" borderId="164" xfId="0" applyFont="1" applyBorder="1" applyAlignment="1">
      <alignment vertical="center"/>
    </xf>
    <xf numFmtId="49" fontId="36" fillId="0" borderId="0" xfId="0" applyNumberFormat="1" applyFont="1" applyBorder="1" applyAlignment="1">
      <alignment horizontal="center" vertical="center"/>
    </xf>
    <xf numFmtId="49" fontId="36" fillId="0" borderId="0" xfId="0" quotePrefix="1" applyNumberFormat="1" applyFont="1" applyBorder="1" applyAlignment="1">
      <alignment horizontal="center" vertical="center"/>
    </xf>
    <xf numFmtId="49" fontId="36" fillId="0" borderId="5" xfId="0" applyNumberFormat="1" applyFont="1" applyBorder="1" applyAlignment="1">
      <alignment horizontal="center" vertical="center"/>
    </xf>
    <xf numFmtId="0" fontId="9" fillId="0" borderId="0" xfId="7" applyFont="1" applyAlignment="1">
      <alignment vertical="center"/>
    </xf>
    <xf numFmtId="0" fontId="7" fillId="0" borderId="0" xfId="7" applyFont="1" applyAlignment="1">
      <alignment vertical="center"/>
    </xf>
    <xf numFmtId="0" fontId="9" fillId="0" borderId="0" xfId="7" applyFont="1" applyBorder="1" applyAlignment="1">
      <alignment horizontal="distributed" vertical="center"/>
    </xf>
    <xf numFmtId="0" fontId="9" fillId="0" borderId="0" xfId="7" applyFont="1" applyBorder="1" applyAlignment="1">
      <alignment vertical="center"/>
    </xf>
    <xf numFmtId="0" fontId="9" fillId="0" borderId="7" xfId="7" applyFont="1" applyBorder="1" applyAlignment="1">
      <alignment horizontal="distributed" vertical="center"/>
    </xf>
    <xf numFmtId="0" fontId="9" fillId="0" borderId="7" xfId="7" applyFont="1" applyBorder="1" applyAlignment="1">
      <alignment vertical="center"/>
    </xf>
    <xf numFmtId="0" fontId="9" fillId="0" borderId="0" xfId="7" applyFont="1" applyAlignment="1">
      <alignment horizontal="distributed"/>
    </xf>
    <xf numFmtId="0" fontId="9" fillId="0" borderId="0" xfId="7" applyFont="1" applyAlignment="1">
      <alignment horizontal="distributed" vertical="center"/>
    </xf>
    <xf numFmtId="0" fontId="9" fillId="0" borderId="0" xfId="7" applyFont="1" applyBorder="1" applyAlignment="1">
      <alignment horizontal="center" vertical="center"/>
    </xf>
    <xf numFmtId="0" fontId="9" fillId="0" borderId="0" xfId="7" applyFont="1" applyAlignment="1">
      <alignment horizontal="center" vertical="center"/>
    </xf>
    <xf numFmtId="0" fontId="9" fillId="0" borderId="0" xfId="7" applyFont="1" applyAlignment="1">
      <alignment horizontal="right" vertical="center"/>
    </xf>
    <xf numFmtId="0" fontId="9" fillId="0" borderId="7" xfId="7" applyFont="1" applyBorder="1"/>
    <xf numFmtId="0" fontId="9" fillId="0" borderId="7" xfId="7" applyFont="1" applyBorder="1" applyAlignment="1">
      <alignment horizontal="center" vertical="center"/>
    </xf>
    <xf numFmtId="0" fontId="9" fillId="0" borderId="7" xfId="7" applyFont="1" applyBorder="1" applyAlignment="1">
      <alignment horizontal="right" vertical="center"/>
    </xf>
    <xf numFmtId="0" fontId="9" fillId="0" borderId="9" xfId="7" applyFont="1" applyBorder="1" applyAlignment="1">
      <alignment horizontal="center" vertical="center"/>
    </xf>
    <xf numFmtId="0" fontId="80" fillId="0" borderId="0" xfId="7" applyFont="1" applyAlignment="1">
      <alignment horizontal="center" vertical="center"/>
    </xf>
    <xf numFmtId="0" fontId="87" fillId="0" borderId="9" xfId="7" applyFont="1" applyBorder="1" applyAlignment="1">
      <alignment horizontal="center" vertical="center"/>
    </xf>
    <xf numFmtId="0" fontId="78" fillId="0" borderId="6" xfId="0" applyFont="1" applyBorder="1" applyAlignment="1">
      <alignment horizontal="distributed" vertical="center" indent="1"/>
    </xf>
    <xf numFmtId="0" fontId="78" fillId="0" borderId="134" xfId="0" applyFont="1" applyBorder="1" applyAlignment="1">
      <alignment horizontal="distributed" vertical="center" indent="1"/>
    </xf>
    <xf numFmtId="0" fontId="36" fillId="0" borderId="0" xfId="0" applyFont="1" applyBorder="1" applyAlignment="1">
      <alignment horizontal="right" vertical="center"/>
    </xf>
    <xf numFmtId="0" fontId="36" fillId="0" borderId="0" xfId="0" applyFont="1" applyBorder="1" applyAlignment="1">
      <alignment horizontal="center" vertical="center" shrinkToFit="1"/>
    </xf>
    <xf numFmtId="0" fontId="35" fillId="0" borderId="0" xfId="0" applyFont="1" applyBorder="1" applyAlignment="1">
      <alignment horizontal="center" vertical="center" shrinkToFit="1"/>
    </xf>
    <xf numFmtId="0" fontId="78" fillId="0" borderId="0" xfId="0" applyFont="1" applyBorder="1" applyAlignment="1">
      <alignment horizontal="left" vertical="center"/>
    </xf>
    <xf numFmtId="0" fontId="78" fillId="0" borderId="0" xfId="0" applyFont="1" applyAlignment="1">
      <alignment horizontal="center" vertical="center"/>
    </xf>
    <xf numFmtId="0" fontId="78" fillId="0" borderId="0" xfId="0" applyFont="1" applyBorder="1" applyAlignment="1">
      <alignment horizontal="left" vertical="distributed" wrapText="1"/>
    </xf>
    <xf numFmtId="0" fontId="78" fillId="0" borderId="0" xfId="0" applyFont="1" applyAlignment="1">
      <alignment horizontal="right" vertical="center"/>
    </xf>
    <xf numFmtId="0" fontId="78" fillId="0" borderId="0" xfId="0" applyFont="1" applyAlignment="1">
      <alignment horizontal="left" vertical="center"/>
    </xf>
    <xf numFmtId="0" fontId="78" fillId="0" borderId="131" xfId="0" applyFont="1" applyBorder="1" applyAlignment="1">
      <alignment horizontal="distributed" vertical="center" indent="1"/>
    </xf>
    <xf numFmtId="0" fontId="78" fillId="0" borderId="132" xfId="0" applyFont="1" applyBorder="1" applyAlignment="1">
      <alignment horizontal="distributed" vertical="center" indent="1"/>
    </xf>
    <xf numFmtId="0" fontId="78" fillId="0" borderId="135" xfId="0" applyFont="1" applyBorder="1" applyAlignment="1">
      <alignment horizontal="center" vertical="center"/>
    </xf>
    <xf numFmtId="0" fontId="78" fillId="0" borderId="6" xfId="0" applyFont="1" applyBorder="1" applyAlignment="1">
      <alignment horizontal="distributed" vertical="center" indent="1"/>
    </xf>
    <xf numFmtId="0" fontId="78" fillId="0" borderId="0" xfId="0" applyFont="1" applyBorder="1" applyAlignment="1">
      <alignment horizontal="distributed" vertical="center" indent="1"/>
    </xf>
    <xf numFmtId="0" fontId="78" fillId="0" borderId="135" xfId="0" applyFont="1" applyBorder="1" applyAlignment="1">
      <alignment horizontal="distributed" vertical="center" indent="1"/>
    </xf>
    <xf numFmtId="0" fontId="78" fillId="0" borderId="135" xfId="0" applyFont="1" applyBorder="1" applyAlignment="1">
      <alignment horizontal="left" vertical="center"/>
    </xf>
    <xf numFmtId="0" fontId="78" fillId="0" borderId="0" xfId="0" applyFont="1" applyBorder="1" applyAlignment="1">
      <alignment horizontal="center" vertical="center"/>
    </xf>
    <xf numFmtId="0" fontId="78" fillId="0" borderId="0" xfId="0" applyFont="1" applyBorder="1" applyAlignment="1">
      <alignment horizontal="right" vertical="center"/>
    </xf>
    <xf numFmtId="0" fontId="78" fillId="0" borderId="0" xfId="0" applyFont="1" applyBorder="1" applyAlignment="1">
      <alignment vertical="center"/>
    </xf>
    <xf numFmtId="0" fontId="78" fillId="0" borderId="132" xfId="0" applyFont="1" applyBorder="1" applyAlignment="1">
      <alignment horizontal="left" vertical="center"/>
    </xf>
    <xf numFmtId="0" fontId="36" fillId="0" borderId="0" xfId="0" applyFont="1" applyBorder="1" applyAlignment="1">
      <alignment horizontal="center" vertical="center" shrinkToFit="1"/>
    </xf>
    <xf numFmtId="0" fontId="78" fillId="0" borderId="134" xfId="0" applyFont="1" applyBorder="1" applyAlignment="1">
      <alignment horizontal="distributed" vertical="center" indent="1"/>
    </xf>
    <xf numFmtId="0" fontId="36" fillId="0" borderId="0" xfId="0" applyFont="1" applyBorder="1" applyAlignment="1">
      <alignment horizontal="right" vertical="center"/>
    </xf>
    <xf numFmtId="0" fontId="35" fillId="0" borderId="0" xfId="0" applyFont="1" applyBorder="1" applyAlignment="1">
      <alignment horizontal="center" vertical="center" shrinkToFit="1"/>
    </xf>
    <xf numFmtId="0" fontId="80" fillId="0" borderId="0" xfId="5" applyFont="1">
      <alignment vertical="center"/>
    </xf>
    <xf numFmtId="0" fontId="78" fillId="0" borderId="168" xfId="0" applyFont="1" applyBorder="1" applyAlignment="1">
      <alignment horizontal="distributed" vertical="center" indent="1"/>
    </xf>
    <xf numFmtId="0" fontId="78" fillId="0" borderId="168" xfId="0" applyFont="1" applyBorder="1">
      <alignment vertical="center"/>
    </xf>
    <xf numFmtId="0" fontId="78" fillId="0" borderId="168" xfId="0" applyFont="1" applyBorder="1" applyAlignment="1">
      <alignment vertical="center"/>
    </xf>
    <xf numFmtId="38" fontId="80" fillId="0" borderId="135" xfId="2" applyFont="1" applyBorder="1" applyAlignment="1">
      <alignment vertical="center"/>
    </xf>
    <xf numFmtId="38" fontId="6" fillId="0" borderId="168" xfId="2" applyFont="1" applyBorder="1" applyAlignment="1">
      <alignment vertical="center"/>
    </xf>
    <xf numFmtId="49" fontId="78" fillId="0" borderId="168" xfId="2" applyNumberFormat="1" applyFont="1" applyBorder="1" applyAlignment="1">
      <alignment vertical="center"/>
    </xf>
    <xf numFmtId="0" fontId="78" fillId="0" borderId="169" xfId="0" applyFont="1" applyBorder="1">
      <alignment vertical="center"/>
    </xf>
    <xf numFmtId="0" fontId="78" fillId="6" borderId="161" xfId="0" applyFont="1" applyFill="1" applyBorder="1">
      <alignment vertical="center"/>
    </xf>
    <xf numFmtId="0" fontId="78" fillId="6" borderId="99" xfId="0" applyFont="1" applyFill="1" applyBorder="1">
      <alignment vertical="center"/>
    </xf>
    <xf numFmtId="0" fontId="78" fillId="6" borderId="162" xfId="0" applyFont="1" applyFill="1" applyBorder="1">
      <alignment vertical="center"/>
    </xf>
    <xf numFmtId="0" fontId="78" fillId="0" borderId="0" xfId="0" applyFont="1" applyBorder="1" applyAlignment="1">
      <alignment vertical="distributed" wrapText="1"/>
    </xf>
    <xf numFmtId="0" fontId="78" fillId="0" borderId="0" xfId="0" quotePrefix="1" applyFont="1" applyBorder="1" applyAlignment="1">
      <alignment vertical="center"/>
    </xf>
    <xf numFmtId="0" fontId="35" fillId="0" borderId="0" xfId="0" applyFont="1" applyBorder="1" applyAlignment="1">
      <alignment horizontal="distributed" vertical="center"/>
    </xf>
    <xf numFmtId="0" fontId="35" fillId="0" borderId="0" xfId="0" applyFont="1" applyBorder="1" applyAlignment="1">
      <alignment horizontal="center" vertical="center"/>
    </xf>
    <xf numFmtId="0" fontId="78" fillId="0" borderId="0" xfId="0" applyFont="1" applyBorder="1" applyAlignment="1">
      <alignment horizontal="distributed" vertical="center"/>
    </xf>
    <xf numFmtId="0" fontId="78" fillId="0" borderId="0" xfId="0" applyFont="1" applyBorder="1" applyAlignment="1">
      <alignment vertical="center"/>
    </xf>
    <xf numFmtId="0" fontId="90" fillId="0" borderId="0" xfId="0" applyFont="1">
      <alignment vertical="center"/>
    </xf>
    <xf numFmtId="0" fontId="74" fillId="0" borderId="0" xfId="0" applyFont="1" applyBorder="1">
      <alignment vertical="center"/>
    </xf>
    <xf numFmtId="0" fontId="74" fillId="0" borderId="0" xfId="0" applyFont="1" applyBorder="1" applyAlignment="1">
      <alignment vertical="center"/>
    </xf>
    <xf numFmtId="0" fontId="73" fillId="0" borderId="135" xfId="1" applyFont="1" applyBorder="1" applyAlignment="1">
      <alignment vertical="center"/>
    </xf>
    <xf numFmtId="0" fontId="74" fillId="0" borderId="172" xfId="0" applyFont="1" applyBorder="1">
      <alignment vertical="center"/>
    </xf>
    <xf numFmtId="0" fontId="74" fillId="0" borderId="0" xfId="0" applyFont="1" applyBorder="1" applyAlignment="1">
      <alignment horizontal="center" vertical="center"/>
    </xf>
    <xf numFmtId="0" fontId="74" fillId="0" borderId="168" xfId="0" applyFont="1" applyBorder="1" applyAlignment="1">
      <alignment horizontal="center" vertical="center"/>
    </xf>
    <xf numFmtId="0" fontId="74" fillId="0" borderId="168" xfId="0" applyFont="1" applyBorder="1">
      <alignment vertical="center"/>
    </xf>
    <xf numFmtId="0" fontId="73" fillId="0" borderId="0" xfId="1" applyFont="1" applyBorder="1">
      <alignment vertical="center"/>
    </xf>
    <xf numFmtId="0" fontId="74" fillId="0" borderId="171" xfId="0" applyFont="1" applyBorder="1">
      <alignment vertical="center"/>
    </xf>
    <xf numFmtId="0" fontId="74" fillId="0" borderId="5" xfId="0" applyFont="1" applyBorder="1">
      <alignment vertical="center"/>
    </xf>
    <xf numFmtId="0" fontId="74" fillId="0" borderId="0" xfId="0" applyFont="1" applyBorder="1" applyAlignment="1">
      <alignment horizontal="left" vertical="center" shrinkToFit="1"/>
    </xf>
    <xf numFmtId="0" fontId="73" fillId="0" borderId="168" xfId="1" applyFont="1" applyBorder="1">
      <alignment vertical="center"/>
    </xf>
    <xf numFmtId="0" fontId="74" fillId="0" borderId="0" xfId="0" applyFont="1" applyBorder="1" applyAlignment="1">
      <alignment horizontal="left" vertical="center"/>
    </xf>
    <xf numFmtId="0" fontId="73" fillId="0" borderId="0" xfId="1" applyFont="1" applyBorder="1" applyAlignment="1">
      <alignment vertical="center"/>
    </xf>
    <xf numFmtId="0" fontId="74" fillId="0" borderId="135" xfId="0" applyFont="1" applyBorder="1">
      <alignment vertical="center"/>
    </xf>
    <xf numFmtId="0" fontId="74" fillId="0" borderId="0" xfId="0" applyFont="1" applyBorder="1" applyAlignment="1">
      <alignment vertical="center"/>
    </xf>
    <xf numFmtId="0" fontId="74" fillId="0" borderId="0" xfId="0" applyFont="1" applyAlignment="1">
      <alignment vertical="center"/>
    </xf>
    <xf numFmtId="0" fontId="74" fillId="0" borderId="173" xfId="0" applyFont="1" applyBorder="1">
      <alignment vertical="center"/>
    </xf>
    <xf numFmtId="0" fontId="74" fillId="0" borderId="135" xfId="0" applyFont="1" applyBorder="1" applyAlignment="1"/>
    <xf numFmtId="0" fontId="74" fillId="0" borderId="0" xfId="0" applyFont="1" applyBorder="1" applyAlignment="1"/>
    <xf numFmtId="0" fontId="74" fillId="0" borderId="174" xfId="0" applyFont="1" applyBorder="1">
      <alignment vertical="center"/>
    </xf>
    <xf numFmtId="0" fontId="74" fillId="0" borderId="175" xfId="0" applyFont="1" applyBorder="1">
      <alignment vertical="center"/>
    </xf>
    <xf numFmtId="0" fontId="74" fillId="0" borderId="126" xfId="0" applyFont="1" applyBorder="1" applyAlignment="1">
      <alignment horizontal="center" vertical="center"/>
    </xf>
    <xf numFmtId="0" fontId="74" fillId="0" borderId="176" xfId="0" applyFont="1" applyBorder="1" applyAlignment="1">
      <alignment horizontal="center" vertical="center"/>
    </xf>
    <xf numFmtId="0" fontId="74" fillId="0" borderId="177" xfId="0" applyFont="1" applyBorder="1" applyAlignment="1">
      <alignment vertical="center"/>
    </xf>
    <xf numFmtId="0" fontId="74" fillId="0" borderId="125" xfId="0" applyFont="1" applyBorder="1" applyAlignment="1">
      <alignment vertical="center"/>
    </xf>
    <xf numFmtId="0" fontId="0" fillId="0" borderId="0" xfId="0" applyBorder="1" applyAlignment="1">
      <alignment horizontal="center" vertical="center"/>
    </xf>
    <xf numFmtId="0" fontId="74" fillId="0" borderId="43" xfId="0" applyFont="1" applyBorder="1">
      <alignment vertical="center"/>
    </xf>
    <xf numFmtId="0" fontId="74" fillId="0" borderId="44" xfId="0" applyFont="1" applyBorder="1">
      <alignment vertical="center"/>
    </xf>
    <xf numFmtId="0" fontId="76" fillId="0" borderId="0" xfId="0" applyFont="1" applyBorder="1" applyAlignment="1">
      <alignment horizontal="center" vertical="center"/>
    </xf>
    <xf numFmtId="0" fontId="0" fillId="0" borderId="135" xfId="0" applyBorder="1">
      <alignment vertical="center"/>
    </xf>
    <xf numFmtId="0" fontId="0" fillId="0" borderId="136" xfId="0" applyBorder="1">
      <alignment vertical="center"/>
    </xf>
    <xf numFmtId="0" fontId="0" fillId="0" borderId="5" xfId="0" applyBorder="1">
      <alignment vertical="center"/>
    </xf>
    <xf numFmtId="0" fontId="0" fillId="0" borderId="0" xfId="0" applyBorder="1">
      <alignment vertical="center"/>
    </xf>
    <xf numFmtId="0" fontId="92" fillId="0" borderId="9" xfId="1" applyFont="1" applyBorder="1" applyAlignment="1">
      <alignment horizontal="center" vertical="center"/>
    </xf>
    <xf numFmtId="0" fontId="93" fillId="0" borderId="0" xfId="0" applyFont="1">
      <alignment vertical="center"/>
    </xf>
    <xf numFmtId="58" fontId="93" fillId="0" borderId="0" xfId="0" applyNumberFormat="1" applyFont="1" applyAlignment="1">
      <alignment horizontal="right" vertical="center"/>
    </xf>
    <xf numFmtId="0" fontId="93" fillId="0" borderId="0" xfId="0" applyFont="1" applyAlignment="1">
      <alignment horizontal="right" vertical="center"/>
    </xf>
    <xf numFmtId="0" fontId="94" fillId="0" borderId="0" xfId="5" applyFont="1">
      <alignment vertical="center"/>
    </xf>
    <xf numFmtId="0" fontId="95" fillId="0" borderId="0" xfId="0" applyFont="1">
      <alignment vertical="center"/>
    </xf>
    <xf numFmtId="58" fontId="93" fillId="0" borderId="0" xfId="0" applyNumberFormat="1" applyFont="1">
      <alignment vertical="center"/>
    </xf>
    <xf numFmtId="0" fontId="98" fillId="0" borderId="0" xfId="0" applyFont="1">
      <alignment vertical="center"/>
    </xf>
    <xf numFmtId="0" fontId="74" fillId="0" borderId="0" xfId="0" applyFont="1" applyBorder="1" applyAlignment="1">
      <alignment vertical="center"/>
    </xf>
    <xf numFmtId="0" fontId="97" fillId="0" borderId="9" xfId="1" applyFont="1" applyBorder="1" applyAlignment="1">
      <alignment horizontal="center" vertical="center"/>
    </xf>
    <xf numFmtId="0" fontId="74" fillId="0" borderId="135" xfId="0" applyFont="1" applyBorder="1" applyAlignment="1">
      <alignment horizontal="left" vertical="center" shrinkToFit="1"/>
    </xf>
    <xf numFmtId="0" fontId="12" fillId="0" borderId="0" xfId="4" applyFont="1" applyProtection="1">
      <alignment vertical="center"/>
    </xf>
    <xf numFmtId="0" fontId="12" fillId="0" borderId="0" xfId="4" applyFont="1" applyFill="1" applyProtection="1">
      <alignment vertical="center"/>
    </xf>
    <xf numFmtId="0" fontId="61" fillId="0" borderId="0" xfId="4" applyFont="1" applyFill="1" applyAlignment="1" applyProtection="1">
      <alignment vertical="center"/>
    </xf>
    <xf numFmtId="0" fontId="12" fillId="0" borderId="0" xfId="4" applyFont="1" applyFill="1" applyBorder="1" applyProtection="1">
      <alignment vertical="center"/>
    </xf>
    <xf numFmtId="0" fontId="12" fillId="0" borderId="0" xfId="4" applyFont="1" applyFill="1" applyBorder="1" applyAlignment="1" applyProtection="1">
      <alignment vertical="center" textRotation="255"/>
    </xf>
    <xf numFmtId="0" fontId="12" fillId="0" borderId="0" xfId="4" applyNumberFormat="1" applyFont="1" applyFill="1" applyAlignment="1" applyProtection="1">
      <alignment horizontal="left" vertical="center"/>
    </xf>
    <xf numFmtId="0" fontId="55" fillId="0" borderId="0" xfId="4" applyFont="1" applyFill="1" applyAlignment="1" applyProtection="1">
      <alignment vertical="center"/>
    </xf>
    <xf numFmtId="0" fontId="12" fillId="0" borderId="0" xfId="4" applyNumberFormat="1" applyFont="1" applyFill="1" applyBorder="1" applyAlignment="1" applyProtection="1">
      <alignment horizontal="left" vertical="center"/>
    </xf>
    <xf numFmtId="0" fontId="12" fillId="0" borderId="0" xfId="4" applyNumberFormat="1" applyFont="1" applyFill="1" applyAlignment="1" applyProtection="1">
      <alignment vertical="center"/>
    </xf>
    <xf numFmtId="0" fontId="12" fillId="0" borderId="0" xfId="4" applyFont="1" applyFill="1" applyAlignment="1" applyProtection="1">
      <alignment horizontal="left" vertical="center"/>
    </xf>
    <xf numFmtId="180" fontId="12" fillId="0" borderId="0" xfId="4" applyNumberFormat="1" applyFont="1" applyFill="1" applyAlignment="1" applyProtection="1">
      <alignment vertical="center"/>
    </xf>
    <xf numFmtId="180" fontId="12" fillId="0" borderId="0" xfId="4" applyNumberFormat="1" applyFont="1" applyFill="1" applyAlignment="1" applyProtection="1">
      <alignment horizontal="center" vertical="center"/>
    </xf>
    <xf numFmtId="0" fontId="12" fillId="0" borderId="0" xfId="4" applyFont="1" applyFill="1" applyBorder="1" applyAlignment="1" applyProtection="1">
      <alignment horizontal="center" vertical="center"/>
    </xf>
    <xf numFmtId="0" fontId="72" fillId="0" borderId="0" xfId="4" applyFont="1" applyFill="1" applyProtection="1">
      <alignment vertical="center"/>
    </xf>
    <xf numFmtId="0" fontId="12" fillId="0" borderId="0" xfId="4" applyFont="1" applyFill="1" applyAlignment="1" applyProtection="1">
      <alignment horizontal="distributed" vertical="center" readingOrder="1"/>
    </xf>
    <xf numFmtId="0" fontId="12" fillId="0" borderId="0" xfId="4" applyFont="1" applyFill="1" applyAlignment="1" applyProtection="1">
      <alignment horizontal="justify" vertical="top" wrapText="1" readingOrder="1"/>
    </xf>
    <xf numFmtId="0" fontId="12" fillId="0" borderId="0" xfId="4" applyFont="1" applyFill="1" applyProtection="1">
      <alignment vertical="center"/>
      <protection locked="0"/>
    </xf>
    <xf numFmtId="0" fontId="72" fillId="0" borderId="0" xfId="4" applyFont="1" applyFill="1" applyAlignment="1" applyProtection="1">
      <alignment vertical="center"/>
    </xf>
    <xf numFmtId="0" fontId="12" fillId="0" borderId="0" xfId="4" applyFont="1" applyFill="1" applyAlignment="1" applyProtection="1">
      <alignment vertical="center" readingOrder="1"/>
    </xf>
    <xf numFmtId="0" fontId="12" fillId="0" borderId="0" xfId="4" applyFont="1" applyFill="1" applyAlignment="1" applyProtection="1">
      <alignment horizontal="center" vertical="center" readingOrder="1"/>
    </xf>
    <xf numFmtId="0" fontId="12" fillId="0" borderId="0" xfId="4" applyFont="1" applyFill="1" applyAlignment="1" applyProtection="1">
      <alignment vertical="center" wrapText="1"/>
    </xf>
    <xf numFmtId="0" fontId="74" fillId="0" borderId="168" xfId="0" applyFont="1" applyBorder="1" applyAlignment="1">
      <alignment horizontal="left" vertical="center"/>
    </xf>
    <xf numFmtId="0" fontId="74" fillId="0" borderId="136" xfId="0" applyFont="1" applyBorder="1">
      <alignment vertical="center"/>
    </xf>
    <xf numFmtId="0" fontId="73" fillId="0" borderId="134" xfId="1" applyFont="1" applyBorder="1" applyAlignment="1">
      <alignment vertical="center"/>
    </xf>
    <xf numFmtId="0" fontId="73" fillId="0" borderId="136" xfId="1" applyFont="1" applyBorder="1" applyAlignment="1">
      <alignment vertical="center"/>
    </xf>
    <xf numFmtId="0" fontId="73" fillId="0" borderId="6" xfId="1" applyFont="1" applyBorder="1" applyAlignment="1">
      <alignment vertical="center"/>
    </xf>
    <xf numFmtId="0" fontId="73" fillId="0" borderId="168" xfId="1" applyFont="1" applyBorder="1" applyAlignment="1">
      <alignment vertical="center"/>
    </xf>
    <xf numFmtId="0" fontId="73" fillId="0" borderId="171" xfId="1" applyFont="1" applyBorder="1" applyAlignment="1">
      <alignment vertical="center"/>
    </xf>
    <xf numFmtId="0" fontId="73" fillId="0" borderId="134" xfId="1" applyFont="1" applyBorder="1">
      <alignment vertical="center"/>
    </xf>
    <xf numFmtId="0" fontId="73" fillId="0" borderId="172" xfId="1" applyFont="1" applyBorder="1">
      <alignment vertical="center"/>
    </xf>
    <xf numFmtId="0" fontId="73" fillId="0" borderId="5" xfId="1" applyFont="1" applyBorder="1">
      <alignment vertical="center"/>
    </xf>
    <xf numFmtId="0" fontId="73" fillId="0" borderId="6" xfId="1" applyFont="1" applyBorder="1">
      <alignment vertical="center"/>
    </xf>
    <xf numFmtId="0" fontId="73" fillId="0" borderId="171" xfId="1" applyFont="1" applyBorder="1">
      <alignment vertical="center"/>
    </xf>
    <xf numFmtId="0" fontId="73" fillId="0" borderId="134" xfId="1" applyFont="1" applyBorder="1">
      <alignment vertical="center"/>
    </xf>
    <xf numFmtId="0" fontId="73" fillId="0" borderId="6" xfId="1" applyFont="1" applyBorder="1">
      <alignment vertical="center"/>
    </xf>
    <xf numFmtId="0" fontId="96" fillId="0" borderId="9" xfId="1" applyFont="1" applyBorder="1" applyAlignment="1">
      <alignment horizontal="center" vertical="center"/>
    </xf>
    <xf numFmtId="0" fontId="92" fillId="0" borderId="0" xfId="1" applyFont="1" applyBorder="1" applyAlignment="1">
      <alignment horizontal="center" vertical="center"/>
    </xf>
    <xf numFmtId="0" fontId="69" fillId="0" borderId="0" xfId="5" applyFont="1">
      <alignment vertical="center"/>
    </xf>
    <xf numFmtId="0" fontId="39" fillId="0" borderId="0" xfId="0" applyFont="1" applyBorder="1" applyAlignment="1">
      <alignment vertical="center"/>
    </xf>
    <xf numFmtId="0" fontId="39" fillId="0" borderId="0" xfId="0" applyFont="1" applyBorder="1" applyAlignment="1">
      <alignment horizontal="distributed" vertical="center"/>
    </xf>
    <xf numFmtId="0" fontId="35" fillId="0" borderId="0" xfId="0" applyFont="1" applyBorder="1" applyAlignment="1">
      <alignment horizontal="right" vertical="center"/>
    </xf>
    <xf numFmtId="0" fontId="35" fillId="0" borderId="27" xfId="0" applyFont="1" applyBorder="1">
      <alignment vertical="center"/>
    </xf>
    <xf numFmtId="0" fontId="35" fillId="0" borderId="0" xfId="0" quotePrefix="1" applyFont="1" applyBorder="1" applyAlignment="1">
      <alignment horizontal="right" vertical="center"/>
    </xf>
    <xf numFmtId="0" fontId="41" fillId="0" borderId="0" xfId="0" applyFont="1" applyBorder="1">
      <alignment vertical="center"/>
    </xf>
    <xf numFmtId="0" fontId="70" fillId="0" borderId="0" xfId="11" applyFont="1" applyFill="1">
      <alignment vertical="center"/>
    </xf>
    <xf numFmtId="0" fontId="70" fillId="0" borderId="0" xfId="11" applyFont="1" applyFill="1" applyBorder="1">
      <alignment vertical="center"/>
    </xf>
    <xf numFmtId="0" fontId="70" fillId="0" borderId="14" xfId="11" applyFont="1" applyFill="1" applyBorder="1">
      <alignment vertical="center"/>
    </xf>
    <xf numFmtId="0" fontId="70" fillId="0" borderId="11" xfId="11" applyFont="1" applyFill="1" applyBorder="1">
      <alignment vertical="center"/>
    </xf>
    <xf numFmtId="0" fontId="70" fillId="0" borderId="168" xfId="11" applyFont="1" applyFill="1" applyBorder="1">
      <alignment vertical="center"/>
    </xf>
    <xf numFmtId="0" fontId="70" fillId="0" borderId="134" xfId="11" applyFont="1" applyFill="1" applyBorder="1">
      <alignment vertical="center"/>
    </xf>
    <xf numFmtId="0" fontId="70" fillId="0" borderId="135" xfId="11" applyFont="1" applyFill="1" applyBorder="1">
      <alignment vertical="center"/>
    </xf>
    <xf numFmtId="0" fontId="70" fillId="0" borderId="136" xfId="11" applyFont="1" applyFill="1" applyBorder="1">
      <alignment vertical="center"/>
    </xf>
    <xf numFmtId="0" fontId="70" fillId="0" borderId="172" xfId="11" applyFont="1" applyFill="1" applyBorder="1">
      <alignment vertical="center"/>
    </xf>
    <xf numFmtId="0" fontId="70" fillId="0" borderId="5" xfId="11" applyFont="1" applyFill="1" applyBorder="1">
      <alignment vertical="center"/>
    </xf>
    <xf numFmtId="0" fontId="70" fillId="0" borderId="0" xfId="11" applyFont="1" applyFill="1" applyBorder="1" applyAlignment="1">
      <alignment vertical="center"/>
    </xf>
    <xf numFmtId="0" fontId="70" fillId="0" borderId="0" xfId="11" applyFont="1" applyFill="1" applyBorder="1" applyAlignment="1">
      <alignment vertical="center" wrapText="1"/>
    </xf>
    <xf numFmtId="0" fontId="70" fillId="0" borderId="0" xfId="11" applyFont="1" applyFill="1" applyBorder="1" applyAlignment="1">
      <alignment horizontal="left" vertical="center" wrapText="1"/>
    </xf>
    <xf numFmtId="0" fontId="70" fillId="0" borderId="97" xfId="11" applyFont="1" applyFill="1" applyBorder="1">
      <alignment vertical="center"/>
    </xf>
    <xf numFmtId="0" fontId="70" fillId="0" borderId="99" xfId="11" applyFont="1" applyFill="1" applyBorder="1">
      <alignment vertical="center"/>
    </xf>
    <xf numFmtId="0" fontId="70" fillId="0" borderId="162" xfId="11" applyFont="1" applyFill="1" applyBorder="1">
      <alignment vertical="center"/>
    </xf>
    <xf numFmtId="0" fontId="70" fillId="0" borderId="14" xfId="11" applyFont="1" applyFill="1" applyBorder="1" applyAlignment="1">
      <alignment vertical="center"/>
    </xf>
    <xf numFmtId="0" fontId="70" fillId="0" borderId="96" xfId="11" applyFont="1" applyFill="1" applyBorder="1">
      <alignment vertical="center"/>
    </xf>
    <xf numFmtId="0" fontId="70" fillId="0" borderId="27" xfId="11" applyFont="1" applyFill="1" applyBorder="1">
      <alignment vertical="center"/>
    </xf>
    <xf numFmtId="0" fontId="70" fillId="0" borderId="164" xfId="11" applyFont="1" applyFill="1" applyBorder="1">
      <alignment vertical="center"/>
    </xf>
    <xf numFmtId="0" fontId="70" fillId="0" borderId="97" xfId="11" applyFont="1" applyFill="1" applyBorder="1" applyAlignment="1">
      <alignment vertical="center" wrapText="1"/>
    </xf>
    <xf numFmtId="0" fontId="70" fillId="0" borderId="99" xfId="11" applyFont="1" applyFill="1" applyBorder="1" applyAlignment="1">
      <alignment vertical="center" wrapText="1"/>
    </xf>
    <xf numFmtId="0" fontId="70" fillId="0" borderId="162" xfId="11" applyFont="1" applyFill="1" applyBorder="1" applyAlignment="1">
      <alignment vertical="center" wrapText="1"/>
    </xf>
    <xf numFmtId="0" fontId="70" fillId="0" borderId="14" xfId="11" applyFont="1" applyFill="1" applyBorder="1" applyAlignment="1">
      <alignment vertical="center" wrapText="1"/>
    </xf>
    <xf numFmtId="0" fontId="70" fillId="0" borderId="5" xfId="11" applyFont="1" applyFill="1" applyBorder="1" applyAlignment="1">
      <alignment vertical="center" wrapText="1"/>
    </xf>
    <xf numFmtId="0" fontId="70" fillId="0" borderId="11" xfId="11" applyFont="1" applyFill="1" applyBorder="1" applyAlignment="1">
      <alignment vertical="center" wrapText="1"/>
    </xf>
    <xf numFmtId="0" fontId="70" fillId="0" borderId="168" xfId="11" applyFont="1" applyFill="1" applyBorder="1" applyAlignment="1">
      <alignment vertical="center" wrapText="1"/>
    </xf>
    <xf numFmtId="0" fontId="70" fillId="0" borderId="171" xfId="11" applyFont="1" applyFill="1" applyBorder="1" applyAlignment="1">
      <alignment vertical="center" wrapText="1"/>
    </xf>
    <xf numFmtId="0" fontId="101" fillId="0" borderId="0" xfId="11" applyFont="1" applyFill="1" applyBorder="1" applyAlignment="1">
      <alignment vertical="center"/>
    </xf>
    <xf numFmtId="0" fontId="70" fillId="0" borderId="171" xfId="11" applyFont="1" applyFill="1" applyBorder="1">
      <alignment vertical="center"/>
    </xf>
    <xf numFmtId="0" fontId="101" fillId="0" borderId="0" xfId="11" applyFont="1" applyFill="1" applyBorder="1" applyAlignment="1">
      <alignment horizontal="center" vertical="center"/>
    </xf>
    <xf numFmtId="0" fontId="70" fillId="0" borderId="0" xfId="11" applyFont="1" applyFill="1" applyBorder="1" applyAlignment="1">
      <alignment horizontal="center" vertical="center" wrapText="1"/>
    </xf>
    <xf numFmtId="0" fontId="105" fillId="0" borderId="0" xfId="11" applyFont="1" applyFill="1" applyBorder="1" applyAlignment="1">
      <alignment vertical="top" wrapText="1"/>
    </xf>
    <xf numFmtId="6" fontId="70" fillId="0" borderId="0" xfId="12" applyFont="1" applyFill="1" applyBorder="1" applyAlignment="1">
      <alignment vertical="center" wrapText="1"/>
    </xf>
    <xf numFmtId="0" fontId="101" fillId="0" borderId="0" xfId="11" applyFont="1" applyFill="1" applyBorder="1" applyAlignment="1">
      <alignment vertical="center" wrapText="1"/>
    </xf>
    <xf numFmtId="0" fontId="70" fillId="0" borderId="0" xfId="11" applyFont="1" applyFill="1" applyBorder="1" applyAlignment="1">
      <alignment vertical="top" wrapText="1"/>
    </xf>
    <xf numFmtId="0" fontId="3" fillId="0" borderId="0" xfId="11" applyBorder="1" applyAlignment="1">
      <alignment vertical="top" wrapText="1"/>
    </xf>
    <xf numFmtId="0" fontId="70" fillId="0" borderId="0" xfId="11" applyFont="1" applyFill="1" applyBorder="1" applyAlignment="1">
      <alignment horizontal="center" vertical="center"/>
    </xf>
    <xf numFmtId="0" fontId="70" fillId="0" borderId="27" xfId="11" applyFont="1" applyFill="1" applyBorder="1" applyAlignment="1">
      <alignment vertical="center"/>
    </xf>
    <xf numFmtId="0" fontId="70" fillId="0" borderId="27" xfId="11" applyFont="1" applyFill="1" applyBorder="1" applyAlignment="1">
      <alignment horizontal="center" vertical="center"/>
    </xf>
    <xf numFmtId="0" fontId="12" fillId="0" borderId="0" xfId="4" applyFont="1" applyFill="1" applyBorder="1" applyAlignment="1" applyProtection="1">
      <alignment vertical="center" textRotation="255"/>
      <protection locked="0"/>
    </xf>
    <xf numFmtId="0" fontId="61" fillId="0" borderId="0" xfId="4" applyFont="1" applyFill="1" applyAlignment="1" applyProtection="1">
      <alignment vertical="center"/>
      <protection locked="0"/>
    </xf>
    <xf numFmtId="0" fontId="72" fillId="0" borderId="0" xfId="4" applyFont="1" applyFill="1" applyBorder="1" applyAlignment="1" applyProtection="1">
      <alignment vertical="center" textRotation="255"/>
      <protection locked="0"/>
    </xf>
    <xf numFmtId="0" fontId="12" fillId="0" borderId="0" xfId="4" applyNumberFormat="1" applyFont="1" applyFill="1" applyAlignment="1" applyProtection="1">
      <alignment horizontal="left" vertical="center"/>
      <protection locked="0"/>
    </xf>
    <xf numFmtId="0" fontId="12" fillId="0" borderId="0" xfId="4" applyNumberFormat="1" applyFont="1" applyFill="1" applyAlignment="1" applyProtection="1">
      <alignment vertical="center"/>
      <protection locked="0"/>
    </xf>
    <xf numFmtId="0" fontId="12" fillId="0" borderId="0" xfId="4" applyFont="1" applyFill="1" applyAlignment="1" applyProtection="1">
      <alignment horizontal="left" vertical="center"/>
      <protection locked="0"/>
    </xf>
    <xf numFmtId="0" fontId="72" fillId="0" borderId="0" xfId="4" applyFont="1" applyFill="1" applyProtection="1">
      <alignment vertical="center"/>
      <protection locked="0"/>
    </xf>
    <xf numFmtId="180" fontId="12" fillId="0" borderId="0" xfId="4" applyNumberFormat="1" applyFont="1" applyFill="1" applyAlignment="1" applyProtection="1">
      <alignment vertical="center"/>
      <protection locked="0"/>
    </xf>
    <xf numFmtId="180" fontId="12" fillId="0" borderId="0" xfId="4" applyNumberFormat="1" applyFont="1" applyFill="1" applyAlignment="1" applyProtection="1">
      <alignment horizontal="center" vertical="center"/>
      <protection locked="0"/>
    </xf>
    <xf numFmtId="0" fontId="61" fillId="0" borderId="0" xfId="4" applyNumberFormat="1" applyFont="1" applyFill="1" applyAlignment="1" applyProtection="1">
      <alignment vertical="center"/>
      <protection locked="0"/>
    </xf>
    <xf numFmtId="0" fontId="61" fillId="0" borderId="0" xfId="4" applyFont="1" applyFill="1" applyProtection="1">
      <alignment vertical="center"/>
      <protection locked="0"/>
    </xf>
    <xf numFmtId="0" fontId="12" fillId="0" borderId="0" xfId="4" applyFont="1" applyFill="1" applyBorder="1" applyProtection="1">
      <alignment vertical="center"/>
      <protection locked="0"/>
    </xf>
    <xf numFmtId="182" fontId="61" fillId="0" borderId="0" xfId="4" applyNumberFormat="1" applyFont="1" applyFill="1" applyBorder="1" applyAlignment="1" applyProtection="1">
      <alignment horizontal="center"/>
      <protection locked="0"/>
    </xf>
    <xf numFmtId="0" fontId="12" fillId="0" borderId="0" xfId="4" applyFont="1" applyFill="1" applyAlignment="1" applyProtection="1">
      <alignment vertical="center" readingOrder="1"/>
      <protection locked="0"/>
    </xf>
    <xf numFmtId="0" fontId="12" fillId="0" borderId="0" xfId="4" applyFont="1" applyFill="1" applyAlignment="1" applyProtection="1">
      <alignment horizontal="justify" vertical="top" wrapText="1" readingOrder="1"/>
      <protection locked="0"/>
    </xf>
    <xf numFmtId="0" fontId="12" fillId="0" borderId="0" xfId="4" applyFont="1" applyFill="1" applyAlignment="1" applyProtection="1">
      <alignment vertical="justify" wrapText="1" readingOrder="1"/>
      <protection locked="0"/>
    </xf>
    <xf numFmtId="0" fontId="70" fillId="0" borderId="0" xfId="4" applyFont="1" applyFill="1" applyAlignment="1" applyProtection="1">
      <alignment horizontal="right" vertical="center"/>
      <protection locked="0"/>
    </xf>
    <xf numFmtId="0" fontId="12" fillId="0" borderId="0" xfId="4" applyNumberFormat="1" applyFont="1" applyFill="1" applyAlignment="1" applyProtection="1">
      <alignment horizontal="center" vertical="center" readingOrder="1"/>
      <protection locked="0"/>
    </xf>
    <xf numFmtId="0" fontId="61" fillId="0" borderId="0" xfId="4" applyFont="1" applyFill="1" applyAlignment="1" applyProtection="1">
      <alignment horizontal="left" vertical="center"/>
      <protection locked="0"/>
    </xf>
    <xf numFmtId="0" fontId="72" fillId="0" borderId="0" xfId="4" applyFont="1" applyFill="1" applyAlignment="1" applyProtection="1">
      <alignment horizontal="left" vertical="center"/>
      <protection locked="0"/>
    </xf>
    <xf numFmtId="0" fontId="70" fillId="0" borderId="0" xfId="4" applyFont="1" applyFill="1" applyAlignment="1" applyProtection="1">
      <alignment vertical="center"/>
      <protection locked="0"/>
    </xf>
    <xf numFmtId="0" fontId="12" fillId="0" borderId="0" xfId="4" applyFont="1" applyFill="1" applyAlignment="1" applyProtection="1">
      <alignment vertical="center" wrapText="1"/>
      <protection locked="0"/>
    </xf>
    <xf numFmtId="0" fontId="72" fillId="0" borderId="168" xfId="11" applyFont="1" applyFill="1" applyBorder="1" applyAlignment="1">
      <alignment vertical="center" wrapText="1"/>
    </xf>
    <xf numFmtId="0" fontId="70" fillId="0" borderId="27" xfId="11" applyFont="1" applyFill="1" applyBorder="1" applyAlignment="1">
      <alignment horizontal="right" vertical="center"/>
    </xf>
    <xf numFmtId="0" fontId="74" fillId="0" borderId="0" xfId="0" applyFont="1" applyFill="1" applyBorder="1" applyAlignment="1">
      <alignment vertical="center"/>
    </xf>
    <xf numFmtId="0" fontId="35" fillId="0" borderId="0" xfId="0" quotePrefix="1" applyFont="1" applyBorder="1" applyAlignment="1">
      <alignment horizontal="center" vertical="center"/>
    </xf>
    <xf numFmtId="0" fontId="35" fillId="0" borderId="0" xfId="0" applyFont="1" applyBorder="1" applyAlignment="1">
      <alignment horizontal="center" vertical="center"/>
    </xf>
    <xf numFmtId="0" fontId="74" fillId="0" borderId="181" xfId="0" applyFont="1" applyBorder="1">
      <alignment vertical="center"/>
    </xf>
    <xf numFmtId="0" fontId="74" fillId="0" borderId="0" xfId="0" applyFont="1" applyBorder="1" applyAlignment="1">
      <alignment vertical="center"/>
    </xf>
    <xf numFmtId="0" fontId="35" fillId="0" borderId="0" xfId="0" applyFont="1" applyBorder="1" applyAlignment="1">
      <alignment horizontal="distributed" vertical="center"/>
    </xf>
    <xf numFmtId="0" fontId="7" fillId="0" borderId="0" xfId="5" applyFont="1" applyBorder="1" applyAlignment="1">
      <alignment horizontal="distributed" vertical="center" justifyLastLine="1"/>
    </xf>
    <xf numFmtId="0" fontId="7" fillId="0" borderId="0" xfId="5" applyFont="1" applyBorder="1" applyAlignment="1">
      <alignment horizontal="left" vertical="distributed" wrapText="1"/>
    </xf>
    <xf numFmtId="0" fontId="7" fillId="0" borderId="2" xfId="5" applyFont="1" applyBorder="1" applyAlignment="1">
      <alignment horizontal="distributed" vertical="center" justifyLastLine="1"/>
    </xf>
    <xf numFmtId="0" fontId="35" fillId="0" borderId="0" xfId="0" quotePrefix="1" applyFont="1" applyBorder="1" applyAlignment="1">
      <alignment vertical="center"/>
    </xf>
    <xf numFmtId="0" fontId="35" fillId="0" borderId="0" xfId="0" quotePrefix="1" applyFont="1" applyBorder="1" applyAlignment="1">
      <alignment horizontal="center" vertical="center"/>
    </xf>
    <xf numFmtId="0" fontId="35" fillId="0" borderId="0" xfId="0" applyFont="1" applyBorder="1" applyAlignment="1">
      <alignment horizontal="center" vertical="center"/>
    </xf>
    <xf numFmtId="0" fontId="35" fillId="0" borderId="0" xfId="0" applyFont="1" applyBorder="1" applyAlignment="1">
      <alignment horizontal="left" vertical="center"/>
    </xf>
    <xf numFmtId="0" fontId="7" fillId="0" borderId="0" xfId="4" quotePrefix="1" applyFont="1" applyAlignment="1">
      <alignment horizontal="center" vertical="center"/>
    </xf>
    <xf numFmtId="0" fontId="7" fillId="0" borderId="0" xfId="4" applyFont="1" applyAlignment="1">
      <alignment horizontal="center" vertical="center"/>
    </xf>
    <xf numFmtId="0" fontId="35" fillId="0" borderId="0" xfId="0" applyFont="1" applyAlignment="1">
      <alignment horizontal="center" vertical="center"/>
    </xf>
    <xf numFmtId="0" fontId="9" fillId="0" borderId="0" xfId="10" applyFill="1" applyBorder="1" applyAlignment="1">
      <alignment horizontal="right"/>
    </xf>
    <xf numFmtId="0" fontId="9" fillId="0" borderId="0" xfId="10" applyFill="1" applyBorder="1" applyAlignment="1">
      <alignment horizontal="center"/>
    </xf>
    <xf numFmtId="3" fontId="16" fillId="0" borderId="0" xfId="6" applyNumberFormat="1" applyFont="1" applyAlignment="1">
      <alignment horizontal="center"/>
    </xf>
    <xf numFmtId="3" fontId="16" fillId="0" borderId="0" xfId="6" applyNumberFormat="1" applyFont="1" applyAlignment="1">
      <alignment horizontal="left"/>
    </xf>
    <xf numFmtId="3" fontId="16" fillId="0" borderId="54" xfId="6" applyNumberFormat="1" applyFont="1" applyBorder="1" applyAlignment="1">
      <alignment horizontal="center"/>
    </xf>
    <xf numFmtId="3" fontId="16" fillId="0" borderId="0" xfId="6" applyNumberFormat="1" applyFont="1" applyBorder="1" applyAlignment="1">
      <alignment horizontal="left"/>
    </xf>
    <xf numFmtId="179" fontId="16" fillId="0" borderId="0" xfId="6" applyNumberFormat="1" applyFont="1" applyAlignment="1">
      <alignment horizontal="right"/>
    </xf>
    <xf numFmtId="3" fontId="16" fillId="0" borderId="0" xfId="6" applyNumberFormat="1" applyFont="1" applyBorder="1" applyAlignment="1">
      <alignment horizontal="center"/>
    </xf>
    <xf numFmtId="3" fontId="16" fillId="0" borderId="0" xfId="6" applyNumberFormat="1" applyFont="1" applyAlignment="1">
      <alignment horizontal="right"/>
    </xf>
    <xf numFmtId="3" fontId="16" fillId="0" borderId="0" xfId="6" applyNumberFormat="1" applyFont="1" applyAlignment="1">
      <alignment horizontal="distributed" vertical="center"/>
    </xf>
    <xf numFmtId="0" fontId="9" fillId="0" borderId="0" xfId="5" applyFont="1" applyBorder="1" applyAlignment="1">
      <alignment horizontal="center" vertical="center"/>
    </xf>
    <xf numFmtId="0" fontId="7" fillId="0" borderId="6" xfId="5" applyFont="1" applyBorder="1" applyAlignment="1">
      <alignment horizontal="distributed" vertical="center" justifyLastLine="1"/>
    </xf>
    <xf numFmtId="0" fontId="7" fillId="0" borderId="7" xfId="5" applyFont="1" applyBorder="1" applyAlignment="1">
      <alignment horizontal="distributed" vertical="center" justifyLastLine="1"/>
    </xf>
    <xf numFmtId="0" fontId="73" fillId="0" borderId="37" xfId="1" applyFont="1" applyBorder="1" applyAlignment="1">
      <alignment vertical="center"/>
    </xf>
    <xf numFmtId="0" fontId="73" fillId="0" borderId="34" xfId="1" applyFont="1" applyBorder="1" applyAlignment="1">
      <alignment vertical="center"/>
    </xf>
    <xf numFmtId="0" fontId="106" fillId="0" borderId="0" xfId="5" applyFont="1" applyBorder="1" applyAlignment="1">
      <alignment vertical="center" wrapText="1"/>
    </xf>
    <xf numFmtId="0" fontId="7" fillId="0" borderId="0" xfId="5" applyFont="1" applyBorder="1" applyAlignment="1">
      <alignment horizontal="right" vertical="center"/>
    </xf>
    <xf numFmtId="0" fontId="106" fillId="0" borderId="0" xfId="5" applyFont="1" applyBorder="1">
      <alignment vertical="center"/>
    </xf>
    <xf numFmtId="0" fontId="7" fillId="0" borderId="0" xfId="5" applyFont="1" applyBorder="1" applyAlignment="1">
      <alignment horizontal="center" vertical="center"/>
    </xf>
    <xf numFmtId="0" fontId="7" fillId="0" borderId="0" xfId="5" quotePrefix="1" applyFont="1" applyBorder="1" applyAlignment="1">
      <alignment horizontal="right" vertical="center"/>
    </xf>
    <xf numFmtId="0" fontId="7" fillId="0" borderId="0" xfId="5" quotePrefix="1" applyFont="1" applyBorder="1" applyAlignment="1">
      <alignment horizontal="center" vertical="center"/>
    </xf>
    <xf numFmtId="0" fontId="106" fillId="0" borderId="0" xfId="5" applyFont="1" applyBorder="1" applyAlignment="1">
      <alignment horizontal="right" vertical="center"/>
    </xf>
    <xf numFmtId="0" fontId="106" fillId="0" borderId="0" xfId="5" applyFont="1" applyBorder="1" applyAlignment="1">
      <alignment horizontal="center" vertical="center"/>
    </xf>
    <xf numFmtId="0" fontId="106" fillId="0" borderId="0" xfId="5" applyFont="1" applyBorder="1" applyAlignment="1">
      <alignment vertical="center"/>
    </xf>
    <xf numFmtId="0" fontId="34" fillId="0" borderId="0" xfId="1" applyBorder="1" applyAlignment="1">
      <alignment vertical="center"/>
    </xf>
    <xf numFmtId="0" fontId="0" fillId="0" borderId="0" xfId="0" applyBorder="1" applyAlignment="1">
      <alignment vertical="center"/>
    </xf>
    <xf numFmtId="0" fontId="74" fillId="0" borderId="135" xfId="0" applyFont="1" applyBorder="1" applyAlignment="1">
      <alignment vertical="center" wrapText="1"/>
    </xf>
    <xf numFmtId="3" fontId="16" fillId="0" borderId="63" xfId="6" applyNumberFormat="1" applyFont="1" applyBorder="1" applyAlignment="1">
      <alignment horizontal="distributed" vertical="center" indent="1"/>
    </xf>
    <xf numFmtId="0" fontId="73" fillId="0" borderId="131" xfId="1" applyFont="1" applyBorder="1" applyAlignment="1">
      <alignment vertical="center"/>
    </xf>
    <xf numFmtId="0" fontId="73" fillId="0" borderId="132" xfId="1" applyFont="1" applyBorder="1" applyAlignment="1">
      <alignment vertical="center"/>
    </xf>
    <xf numFmtId="0" fontId="73" fillId="0" borderId="133" xfId="1" applyFont="1" applyBorder="1" applyAlignment="1">
      <alignment vertical="center"/>
    </xf>
    <xf numFmtId="0" fontId="73" fillId="0" borderId="9" xfId="1" applyFont="1" applyBorder="1">
      <alignment vertical="center"/>
    </xf>
    <xf numFmtId="0" fontId="108" fillId="0" borderId="9" xfId="1" applyFont="1" applyBorder="1" applyAlignment="1">
      <alignment horizontal="center" vertical="center"/>
    </xf>
    <xf numFmtId="0" fontId="69" fillId="0" borderId="0" xfId="10" applyFont="1" applyFill="1"/>
    <xf numFmtId="0" fontId="9" fillId="0" borderId="134" xfId="10" applyFill="1" applyBorder="1"/>
    <xf numFmtId="0" fontId="9" fillId="0" borderId="184" xfId="10" applyFill="1" applyBorder="1"/>
    <xf numFmtId="0" fontId="9" fillId="0" borderId="172" xfId="10" applyFill="1" applyBorder="1"/>
    <xf numFmtId="0" fontId="9" fillId="0" borderId="132" xfId="10" applyFill="1" applyBorder="1" applyAlignment="1">
      <alignment vertical="center"/>
    </xf>
    <xf numFmtId="0" fontId="9" fillId="0" borderId="132" xfId="10" applyFill="1" applyBorder="1" applyAlignment="1">
      <alignment horizontal="center" vertical="center"/>
    </xf>
    <xf numFmtId="0" fontId="9" fillId="0" borderId="173" xfId="10" applyFill="1" applyBorder="1"/>
    <xf numFmtId="0" fontId="9" fillId="0" borderId="135" xfId="10" applyFill="1" applyBorder="1"/>
    <xf numFmtId="0" fontId="47" fillId="0" borderId="0" xfId="10" applyFont="1" applyFill="1" applyBorder="1"/>
    <xf numFmtId="0" fontId="9" fillId="0" borderId="187" xfId="10" applyFill="1" applyBorder="1" applyAlignment="1">
      <alignment horizontal="center" vertical="center"/>
    </xf>
    <xf numFmtId="0" fontId="9" fillId="0" borderId="33" xfId="10" applyFill="1" applyBorder="1"/>
    <xf numFmtId="179" fontId="9" fillId="0" borderId="134" xfId="10" applyNumberFormat="1" applyFill="1" applyBorder="1"/>
    <xf numFmtId="179" fontId="9" fillId="0" borderId="172" xfId="10" applyNumberFormat="1" applyFill="1" applyBorder="1"/>
    <xf numFmtId="179" fontId="9" fillId="0" borderId="41" xfId="10" applyNumberFormat="1" applyFill="1" applyBorder="1"/>
    <xf numFmtId="179" fontId="9" fillId="0" borderId="132" xfId="10" applyNumberFormat="1" applyFill="1" applyBorder="1" applyAlignment="1">
      <alignment vertical="center"/>
    </xf>
    <xf numFmtId="179" fontId="9" fillId="0" borderId="0" xfId="10" applyNumberFormat="1" applyFill="1" applyBorder="1"/>
    <xf numFmtId="0" fontId="9" fillId="0" borderId="0" xfId="10" applyFont="1" applyFill="1"/>
    <xf numFmtId="0" fontId="9" fillId="0" borderId="0" xfId="10" applyFont="1"/>
    <xf numFmtId="0" fontId="9" fillId="0" borderId="134" xfId="10" applyFont="1" applyFill="1" applyBorder="1"/>
    <xf numFmtId="0" fontId="9" fillId="0" borderId="135" xfId="10" applyFont="1" applyFill="1" applyBorder="1"/>
    <xf numFmtId="0" fontId="9" fillId="0" borderId="135" xfId="10" applyFont="1" applyFill="1" applyBorder="1" applyAlignment="1">
      <alignment horizontal="center" vertical="center"/>
    </xf>
    <xf numFmtId="0" fontId="9" fillId="0" borderId="136" xfId="10" applyFont="1" applyFill="1" applyBorder="1"/>
    <xf numFmtId="0" fontId="9" fillId="0" borderId="172" xfId="10" applyFont="1" applyFill="1" applyBorder="1"/>
    <xf numFmtId="0" fontId="9" fillId="0" borderId="0" xfId="10" applyFont="1" applyFill="1" applyBorder="1"/>
    <xf numFmtId="0" fontId="9" fillId="0" borderId="0" xfId="10" applyFont="1" applyFill="1" applyBorder="1" applyAlignment="1">
      <alignment horizontal="center" vertical="center"/>
    </xf>
    <xf numFmtId="0" fontId="9" fillId="0" borderId="181" xfId="10" applyFont="1" applyFill="1" applyBorder="1"/>
    <xf numFmtId="0" fontId="9" fillId="0" borderId="6" xfId="10" applyFont="1" applyFill="1" applyBorder="1"/>
    <xf numFmtId="0" fontId="9" fillId="0" borderId="168" xfId="10" applyFont="1" applyFill="1" applyBorder="1"/>
    <xf numFmtId="0" fontId="9" fillId="0" borderId="168" xfId="10" applyFont="1" applyFill="1" applyBorder="1" applyAlignment="1">
      <alignment horizontal="center" vertical="center"/>
    </xf>
    <xf numFmtId="0" fontId="9" fillId="0" borderId="171" xfId="10" applyFont="1" applyFill="1" applyBorder="1"/>
    <xf numFmtId="0" fontId="9" fillId="0" borderId="134" xfId="10" applyFont="1" applyFill="1" applyBorder="1" applyAlignment="1">
      <alignment horizontal="left" vertical="center"/>
    </xf>
    <xf numFmtId="0" fontId="9" fillId="0" borderId="172" xfId="10" applyFont="1" applyFill="1" applyBorder="1" applyAlignment="1">
      <alignment horizontal="left" vertical="center"/>
    </xf>
    <xf numFmtId="0" fontId="9" fillId="0" borderId="6" xfId="10" applyFont="1" applyFill="1" applyBorder="1" applyAlignment="1">
      <alignment horizontal="left" vertical="center"/>
    </xf>
    <xf numFmtId="0" fontId="9" fillId="0" borderId="0" xfId="10" applyFont="1" applyFill="1" applyBorder="1" applyAlignment="1">
      <alignment horizontal="left" vertical="center"/>
    </xf>
    <xf numFmtId="0" fontId="0" fillId="0" borderId="32" xfId="0" applyBorder="1">
      <alignment vertical="center"/>
    </xf>
    <xf numFmtId="0" fontId="74" fillId="0" borderId="33" xfId="0" applyFont="1" applyBorder="1">
      <alignment vertical="center"/>
    </xf>
    <xf numFmtId="0" fontId="73" fillId="0" borderId="172" xfId="1" applyFont="1" applyBorder="1" applyAlignment="1">
      <alignment vertical="center"/>
    </xf>
    <xf numFmtId="0" fontId="73" fillId="0" borderId="170" xfId="1" applyFont="1" applyBorder="1">
      <alignment vertical="center"/>
    </xf>
    <xf numFmtId="0" fontId="9" fillId="0" borderId="0" xfId="10" applyFont="1" applyFill="1" applyBorder="1" applyAlignment="1">
      <alignment vertical="center"/>
    </xf>
    <xf numFmtId="0" fontId="9" fillId="0" borderId="0" xfId="10" applyFont="1" applyFill="1" applyBorder="1" applyAlignment="1"/>
    <xf numFmtId="0" fontId="9" fillId="0" borderId="0" xfId="10" applyFont="1" applyBorder="1"/>
    <xf numFmtId="0" fontId="110" fillId="0" borderId="9" xfId="1" applyFont="1" applyBorder="1" applyAlignment="1">
      <alignment horizontal="center" vertical="center"/>
    </xf>
    <xf numFmtId="0" fontId="7" fillId="0" borderId="0" xfId="4" applyFont="1">
      <alignment vertical="center"/>
    </xf>
    <xf numFmtId="0" fontId="112" fillId="0" borderId="0" xfId="4" applyFont="1">
      <alignment vertical="center"/>
    </xf>
    <xf numFmtId="0" fontId="3" fillId="6" borderId="9" xfId="4" applyFill="1" applyBorder="1">
      <alignment vertical="center"/>
    </xf>
    <xf numFmtId="0" fontId="7" fillId="0" borderId="135" xfId="4" applyFont="1" applyBorder="1" applyAlignment="1">
      <alignment horizontal="center" vertical="center"/>
    </xf>
    <xf numFmtId="0" fontId="7" fillId="0" borderId="172" xfId="4" applyFont="1" applyFill="1" applyBorder="1">
      <alignment vertical="center"/>
    </xf>
    <xf numFmtId="0" fontId="7" fillId="0" borderId="181" xfId="4" applyFont="1" applyFill="1" applyBorder="1">
      <alignment vertical="center"/>
    </xf>
    <xf numFmtId="0" fontId="7" fillId="0" borderId="168" xfId="4" applyFont="1" applyFill="1" applyBorder="1">
      <alignment vertical="center"/>
    </xf>
    <xf numFmtId="0" fontId="8" fillId="0" borderId="168" xfId="4" applyFont="1" applyFill="1" applyBorder="1">
      <alignment vertical="center"/>
    </xf>
    <xf numFmtId="0" fontId="7" fillId="0" borderId="171" xfId="4" applyFont="1" applyFill="1" applyBorder="1">
      <alignment vertical="center"/>
    </xf>
    <xf numFmtId="0" fontId="7" fillId="0" borderId="134" xfId="4" applyFont="1" applyFill="1" applyBorder="1">
      <alignment vertical="center"/>
    </xf>
    <xf numFmtId="0" fontId="7" fillId="0" borderId="135" xfId="4" applyFont="1" applyFill="1" applyBorder="1">
      <alignment vertical="center"/>
    </xf>
    <xf numFmtId="0" fontId="7" fillId="0" borderId="137" xfId="4" applyFont="1" applyFill="1" applyBorder="1">
      <alignment vertical="center"/>
    </xf>
    <xf numFmtId="0" fontId="7" fillId="0" borderId="141" xfId="4" applyFont="1" applyFill="1" applyBorder="1">
      <alignment vertical="center"/>
    </xf>
    <xf numFmtId="0" fontId="7" fillId="0" borderId="136" xfId="4" applyFont="1" applyFill="1" applyBorder="1">
      <alignment vertical="center"/>
    </xf>
    <xf numFmtId="0" fontId="3" fillId="0" borderId="168" xfId="4" applyBorder="1">
      <alignment vertical="center"/>
    </xf>
    <xf numFmtId="0" fontId="3" fillId="0" borderId="171" xfId="4" applyBorder="1">
      <alignment vertical="center"/>
    </xf>
    <xf numFmtId="0" fontId="3" fillId="0" borderId="134" xfId="4" applyBorder="1">
      <alignment vertical="center"/>
    </xf>
    <xf numFmtId="0" fontId="3" fillId="0" borderId="135" xfId="4" applyBorder="1">
      <alignment vertical="center"/>
    </xf>
    <xf numFmtId="0" fontId="3" fillId="0" borderId="141" xfId="4" applyBorder="1">
      <alignment vertical="center"/>
    </xf>
    <xf numFmtId="0" fontId="3" fillId="0" borderId="137" xfId="4" applyBorder="1">
      <alignment vertical="center"/>
    </xf>
    <xf numFmtId="0" fontId="3" fillId="0" borderId="136" xfId="4" applyBorder="1">
      <alignment vertical="center"/>
    </xf>
    <xf numFmtId="0" fontId="3" fillId="0" borderId="172" xfId="4" applyBorder="1">
      <alignment vertical="center"/>
    </xf>
    <xf numFmtId="0" fontId="3" fillId="0" borderId="181" xfId="4" applyBorder="1">
      <alignment vertical="center"/>
    </xf>
    <xf numFmtId="0" fontId="74" fillId="0" borderId="0" xfId="0" applyFont="1" applyAlignment="1">
      <alignment horizontal="center" vertical="center"/>
    </xf>
    <xf numFmtId="0" fontId="73" fillId="0" borderId="32" xfId="1" applyFont="1" applyBorder="1">
      <alignment vertical="center"/>
    </xf>
    <xf numFmtId="0" fontId="96" fillId="0" borderId="0" xfId="1" applyFont="1" applyBorder="1" applyAlignment="1">
      <alignment horizontal="center" vertical="center"/>
    </xf>
    <xf numFmtId="3" fontId="7" fillId="0" borderId="0" xfId="6" applyNumberFormat="1" applyFont="1" applyAlignment="1">
      <alignment horizontal="left"/>
    </xf>
    <xf numFmtId="3" fontId="16" fillId="0" borderId="189" xfId="6" applyNumberFormat="1" applyFont="1" applyBorder="1"/>
    <xf numFmtId="176" fontId="16" fillId="0" borderId="0" xfId="6" applyNumberFormat="1" applyFont="1" applyAlignment="1">
      <alignment horizontal="left" vertical="center"/>
    </xf>
    <xf numFmtId="3" fontId="16" fillId="0" borderId="189" xfId="6" applyNumberFormat="1" applyFont="1" applyBorder="1" applyAlignment="1">
      <alignment horizontal="center"/>
    </xf>
    <xf numFmtId="3" fontId="16" fillId="0" borderId="55" xfId="6" applyNumberFormat="1" applyFont="1" applyBorder="1" applyAlignment="1">
      <alignment wrapText="1"/>
    </xf>
    <xf numFmtId="3" fontId="16" fillId="0" borderId="55" xfId="6" applyNumberFormat="1" applyFont="1" applyBorder="1" applyAlignment="1"/>
    <xf numFmtId="3" fontId="113" fillId="0" borderId="0" xfId="6" applyNumberFormat="1" applyFont="1" applyAlignment="1">
      <alignment horizontal="left"/>
    </xf>
    <xf numFmtId="3" fontId="16" fillId="0" borderId="190" xfId="6" applyNumberFormat="1" applyFont="1" applyBorder="1" applyAlignment="1">
      <alignment horizontal="center"/>
    </xf>
    <xf numFmtId="3" fontId="16" fillId="0" borderId="7" xfId="6" applyNumberFormat="1" applyFont="1" applyBorder="1" applyAlignment="1">
      <alignment horizontal="center"/>
    </xf>
    <xf numFmtId="3" fontId="16" fillId="0" borderId="7" xfId="6" applyNumberFormat="1" applyFont="1" applyBorder="1"/>
    <xf numFmtId="3" fontId="16" fillId="0" borderId="7" xfId="6" applyNumberFormat="1" applyFont="1" applyBorder="1" applyAlignment="1">
      <alignment horizontal="right"/>
    </xf>
    <xf numFmtId="3" fontId="16" fillId="0" borderId="7" xfId="6" quotePrefix="1" applyNumberFormat="1" applyFont="1" applyBorder="1" applyAlignment="1"/>
    <xf numFmtId="3" fontId="16" fillId="0" borderId="7" xfId="6" applyNumberFormat="1" applyFont="1" applyBorder="1" applyAlignment="1"/>
    <xf numFmtId="3" fontId="16" fillId="0" borderId="191" xfId="6" applyNumberFormat="1" applyFont="1" applyBorder="1" applyAlignment="1">
      <alignment horizontal="left"/>
    </xf>
    <xf numFmtId="3" fontId="16" fillId="0" borderId="1" xfId="6" quotePrefix="1" applyNumberFormat="1" applyFont="1" applyBorder="1" applyAlignment="1"/>
    <xf numFmtId="3" fontId="16" fillId="0" borderId="193" xfId="6" quotePrefix="1" applyNumberFormat="1" applyFont="1" applyBorder="1" applyAlignment="1"/>
    <xf numFmtId="3" fontId="16" fillId="0" borderId="0" xfId="6" applyNumberFormat="1" applyFont="1" applyBorder="1" applyAlignment="1">
      <alignment horizontal="right"/>
    </xf>
    <xf numFmtId="3" fontId="16" fillId="0" borderId="6" xfId="6" quotePrefix="1" applyNumberFormat="1" applyFont="1" applyBorder="1" applyAlignment="1"/>
    <xf numFmtId="3" fontId="16" fillId="0" borderId="7" xfId="6" applyNumberFormat="1" applyFont="1" applyBorder="1" applyAlignment="1">
      <alignment horizontal="center" vertical="center"/>
    </xf>
    <xf numFmtId="3" fontId="16" fillId="0" borderId="7" xfId="6" applyNumberFormat="1" applyFont="1" applyBorder="1" applyAlignment="1">
      <alignment vertical="center"/>
    </xf>
    <xf numFmtId="3" fontId="16" fillId="0" borderId="0" xfId="6" quotePrefix="1" applyNumberFormat="1" applyFont="1" applyAlignment="1">
      <alignment horizontal="right" vertical="center"/>
    </xf>
    <xf numFmtId="3" fontId="16" fillId="0" borderId="6" xfId="6" applyNumberFormat="1" applyFont="1" applyBorder="1"/>
    <xf numFmtId="3" fontId="16" fillId="0" borderId="7" xfId="6" applyNumberFormat="1" applyFont="1" applyBorder="1" applyAlignment="1">
      <alignment horizontal="right" vertical="center"/>
    </xf>
    <xf numFmtId="3" fontId="16" fillId="0" borderId="191" xfId="6" applyNumberFormat="1" applyFont="1" applyBorder="1"/>
    <xf numFmtId="179" fontId="16" fillId="0" borderId="189" xfId="6" applyNumberFormat="1" applyFont="1" applyBorder="1" applyAlignment="1"/>
    <xf numFmtId="3" fontId="7" fillId="0" borderId="0" xfId="6" applyNumberFormat="1" applyFont="1" applyBorder="1" applyAlignment="1">
      <alignment horizontal="center"/>
    </xf>
    <xf numFmtId="3" fontId="7" fillId="0" borderId="0" xfId="6" applyNumberFormat="1" applyFont="1" applyBorder="1" applyAlignment="1">
      <alignment horizontal="left"/>
    </xf>
    <xf numFmtId="3" fontId="7" fillId="0" borderId="0" xfId="6" applyNumberFormat="1" applyFont="1" applyBorder="1"/>
    <xf numFmtId="0" fontId="73" fillId="0" borderId="174" xfId="1" applyFont="1" applyBorder="1" applyAlignment="1">
      <alignment vertical="center"/>
    </xf>
    <xf numFmtId="0" fontId="73" fillId="0" borderId="175" xfId="1" applyFont="1" applyBorder="1" applyAlignment="1">
      <alignment vertical="center"/>
    </xf>
    <xf numFmtId="0" fontId="73" fillId="0" borderId="177" xfId="1" applyFont="1" applyBorder="1" applyAlignment="1">
      <alignment vertical="center"/>
    </xf>
    <xf numFmtId="0" fontId="73" fillId="0" borderId="125" xfId="1" applyFont="1" applyBorder="1" applyAlignment="1">
      <alignment vertical="center"/>
    </xf>
    <xf numFmtId="0" fontId="73" fillId="0" borderId="48" xfId="1" applyFont="1" applyBorder="1" applyAlignment="1">
      <alignment vertical="center"/>
    </xf>
    <xf numFmtId="0" fontId="73" fillId="0" borderId="118" xfId="1" applyFont="1" applyBorder="1" applyAlignment="1">
      <alignment vertical="center"/>
    </xf>
    <xf numFmtId="3" fontId="16" fillId="0" borderId="0" xfId="6" quotePrefix="1" applyNumberFormat="1" applyFont="1" applyAlignment="1">
      <alignment horizontal="left"/>
    </xf>
    <xf numFmtId="3" fontId="16" fillId="0" borderId="2" xfId="6" quotePrefix="1" applyNumberFormat="1" applyFont="1" applyBorder="1" applyAlignment="1"/>
    <xf numFmtId="3" fontId="16" fillId="0" borderId="2" xfId="6" applyNumberFormat="1" applyFont="1" applyBorder="1" applyAlignment="1"/>
    <xf numFmtId="3" fontId="16" fillId="0" borderId="3" xfId="6" applyNumberFormat="1" applyFont="1" applyBorder="1" applyAlignment="1">
      <alignment horizontal="left"/>
    </xf>
    <xf numFmtId="3" fontId="16" fillId="0" borderId="0" xfId="6" quotePrefix="1" applyNumberFormat="1" applyFont="1" applyBorder="1" applyAlignment="1"/>
    <xf numFmtId="3" fontId="16" fillId="0" borderId="5" xfId="6" applyNumberFormat="1" applyFont="1" applyBorder="1" applyAlignment="1">
      <alignment horizontal="left"/>
    </xf>
    <xf numFmtId="3" fontId="16" fillId="0" borderId="6" xfId="6" applyNumberFormat="1" applyFont="1" applyBorder="1" applyAlignment="1">
      <alignment horizontal="center"/>
    </xf>
    <xf numFmtId="3" fontId="16" fillId="0" borderId="8" xfId="6" applyNumberFormat="1" applyFont="1" applyBorder="1" applyAlignment="1">
      <alignment horizontal="left"/>
    </xf>
    <xf numFmtId="49" fontId="16" fillId="0" borderId="0" xfId="6" applyNumberFormat="1" applyFont="1" applyBorder="1" applyAlignment="1">
      <alignment horizontal="center"/>
    </xf>
    <xf numFmtId="0" fontId="9" fillId="0" borderId="193" xfId="5" applyFont="1" applyBorder="1">
      <alignment vertical="center"/>
    </xf>
    <xf numFmtId="0" fontId="10" fillId="0" borderId="1" xfId="5" applyFont="1" applyBorder="1" applyAlignment="1">
      <alignment vertical="center"/>
    </xf>
    <xf numFmtId="0" fontId="10" fillId="0" borderId="3" xfId="5" applyFont="1" applyBorder="1" applyAlignment="1">
      <alignment vertical="center"/>
    </xf>
    <xf numFmtId="0" fontId="10" fillId="0" borderId="1" xfId="5" applyFont="1" applyBorder="1" applyAlignment="1">
      <alignment horizontal="left" vertical="center"/>
    </xf>
    <xf numFmtId="0" fontId="10" fillId="0" borderId="3" xfId="5" applyFont="1" applyBorder="1">
      <alignment vertical="center"/>
    </xf>
    <xf numFmtId="0" fontId="10" fillId="0" borderId="3" xfId="5" applyFont="1" applyBorder="1" applyAlignment="1">
      <alignment horizontal="right" vertical="center"/>
    </xf>
    <xf numFmtId="0" fontId="9" fillId="0" borderId="194" xfId="5" applyFont="1" applyBorder="1">
      <alignment vertical="center"/>
    </xf>
    <xf numFmtId="0" fontId="7" fillId="0" borderId="2" xfId="5" applyFont="1" applyBorder="1">
      <alignment vertical="center"/>
    </xf>
    <xf numFmtId="0" fontId="7" fillId="0" borderId="5" xfId="5" applyFont="1" applyBorder="1">
      <alignment vertical="center"/>
    </xf>
    <xf numFmtId="0" fontId="106" fillId="0" borderId="2" xfId="5" applyFont="1" applyBorder="1" applyAlignment="1">
      <alignment vertical="center" wrapText="1"/>
    </xf>
    <xf numFmtId="0" fontId="7" fillId="0" borderId="3" xfId="5" applyFont="1" applyBorder="1">
      <alignment vertical="center"/>
    </xf>
    <xf numFmtId="0" fontId="7" fillId="0" borderId="7" xfId="5" applyFont="1" applyBorder="1">
      <alignment vertical="center"/>
    </xf>
    <xf numFmtId="0" fontId="7" fillId="0" borderId="194" xfId="5" applyFont="1" applyBorder="1">
      <alignment vertical="center"/>
    </xf>
    <xf numFmtId="0" fontId="7" fillId="0" borderId="2" xfId="5" applyFont="1" applyBorder="1" applyAlignment="1">
      <alignment horizontal="left" vertical="center"/>
    </xf>
    <xf numFmtId="0" fontId="7" fillId="0" borderId="2" xfId="5" applyFont="1" applyBorder="1" applyAlignment="1">
      <alignment horizontal="center" vertical="center"/>
    </xf>
    <xf numFmtId="0" fontId="7" fillId="0" borderId="7" xfId="5" applyFont="1" applyBorder="1" applyAlignment="1">
      <alignment horizontal="left" vertical="center"/>
    </xf>
    <xf numFmtId="0" fontId="106" fillId="0" borderId="7" xfId="5" applyFont="1" applyBorder="1">
      <alignment vertical="center"/>
    </xf>
    <xf numFmtId="0" fontId="106" fillId="0" borderId="7" xfId="5" applyFont="1" applyBorder="1" applyAlignment="1">
      <alignment horizontal="right" vertical="center"/>
    </xf>
    <xf numFmtId="0" fontId="106" fillId="0" borderId="7" xfId="5" applyFont="1" applyBorder="1" applyAlignment="1">
      <alignment horizontal="center" vertical="center"/>
    </xf>
    <xf numFmtId="0" fontId="7" fillId="0" borderId="7" xfId="5" applyFont="1" applyBorder="1" applyAlignment="1">
      <alignment horizontal="center" vertical="center"/>
    </xf>
    <xf numFmtId="0" fontId="7" fillId="0" borderId="0" xfId="5" applyFont="1" applyBorder="1" applyAlignment="1">
      <alignment horizontal="left" vertical="center" justifyLastLine="1"/>
    </xf>
    <xf numFmtId="0" fontId="106" fillId="0" borderId="7" xfId="5" applyFont="1" applyBorder="1" applyAlignment="1">
      <alignment vertical="center" wrapText="1"/>
    </xf>
    <xf numFmtId="0" fontId="7" fillId="0" borderId="1" xfId="5" applyFont="1" applyBorder="1" applyAlignment="1">
      <alignment vertical="center"/>
    </xf>
    <xf numFmtId="0" fontId="7" fillId="0" borderId="2" xfId="5" applyFont="1" applyBorder="1" applyAlignment="1">
      <alignment vertical="center"/>
    </xf>
    <xf numFmtId="0" fontId="7" fillId="0" borderId="3" xfId="5" applyFont="1" applyBorder="1" applyAlignment="1">
      <alignment vertical="center"/>
    </xf>
    <xf numFmtId="0" fontId="7" fillId="0" borderId="193" xfId="5" applyFont="1" applyBorder="1" applyAlignment="1">
      <alignment vertical="center"/>
    </xf>
    <xf numFmtId="0" fontId="7" fillId="0" borderId="5" xfId="5" applyFont="1" applyBorder="1" applyAlignment="1">
      <alignment vertical="center"/>
    </xf>
    <xf numFmtId="0" fontId="7" fillId="0" borderId="6" xfId="5" applyFont="1" applyBorder="1" applyAlignment="1">
      <alignment vertical="center"/>
    </xf>
    <xf numFmtId="0" fontId="7" fillId="0" borderId="7" xfId="5" applyFont="1" applyBorder="1" applyAlignment="1">
      <alignment vertical="center"/>
    </xf>
    <xf numFmtId="0" fontId="7" fillId="0" borderId="194" xfId="5" applyFont="1" applyBorder="1" applyAlignment="1">
      <alignment vertical="center"/>
    </xf>
    <xf numFmtId="0" fontId="7" fillId="0" borderId="193" xfId="5" applyFont="1" applyBorder="1" applyAlignment="1">
      <alignment horizontal="center" vertical="center"/>
    </xf>
    <xf numFmtId="0" fontId="7" fillId="0" borderId="193" xfId="5" applyFont="1" applyBorder="1">
      <alignment vertical="center"/>
    </xf>
    <xf numFmtId="0" fontId="7" fillId="0" borderId="0" xfId="5" applyFont="1" applyBorder="1" applyAlignment="1">
      <alignment vertical="distributed"/>
    </xf>
    <xf numFmtId="0" fontId="73" fillId="0" borderId="182" xfId="1" applyFont="1" applyBorder="1" applyAlignment="1">
      <alignment vertical="center"/>
    </xf>
    <xf numFmtId="0" fontId="73" fillId="0" borderId="127" xfId="1" applyFont="1" applyBorder="1" applyAlignment="1">
      <alignment vertical="center"/>
    </xf>
    <xf numFmtId="0" fontId="73" fillId="0" borderId="183" xfId="1" applyFont="1" applyBorder="1" applyAlignment="1">
      <alignment vertical="center"/>
    </xf>
    <xf numFmtId="0" fontId="16" fillId="0" borderId="0" xfId="7" applyFont="1" applyFill="1"/>
    <xf numFmtId="0" fontId="16" fillId="0" borderId="0" xfId="7" applyFont="1" applyFill="1" applyAlignment="1">
      <alignment horizontal="center"/>
    </xf>
    <xf numFmtId="0" fontId="16" fillId="0" borderId="0" xfId="7" applyFont="1"/>
    <xf numFmtId="0" fontId="16" fillId="0" borderId="97" xfId="7" applyFont="1" applyFill="1" applyBorder="1"/>
    <xf numFmtId="0" fontId="16" fillId="0" borderId="99" xfId="7" applyFont="1" applyFill="1" applyBorder="1"/>
    <xf numFmtId="0" fontId="16" fillId="0" borderId="98" xfId="7" applyFont="1" applyFill="1" applyBorder="1"/>
    <xf numFmtId="0" fontId="16" fillId="0" borderId="14" xfId="7" applyFont="1" applyFill="1" applyBorder="1"/>
    <xf numFmtId="0" fontId="16" fillId="0" borderId="0" xfId="7" applyFont="1" applyFill="1" applyBorder="1"/>
    <xf numFmtId="0" fontId="16" fillId="0" borderId="15" xfId="7" applyFont="1" applyFill="1" applyBorder="1"/>
    <xf numFmtId="0" fontId="16" fillId="0" borderId="196" xfId="7" applyFont="1" applyFill="1" applyBorder="1" applyAlignment="1">
      <alignment horizontal="center" vertical="center"/>
    </xf>
    <xf numFmtId="0" fontId="16" fillId="0" borderId="197" xfId="7" applyFont="1" applyFill="1" applyBorder="1" applyAlignment="1">
      <alignment horizontal="center" vertical="center"/>
    </xf>
    <xf numFmtId="0" fontId="16" fillId="0" borderId="198" xfId="7" applyFont="1" applyFill="1" applyBorder="1" applyAlignment="1">
      <alignment horizontal="center" vertical="center"/>
    </xf>
    <xf numFmtId="0" fontId="16" fillId="0" borderId="199" xfId="7" applyFont="1" applyFill="1" applyBorder="1" applyAlignment="1">
      <alignment horizontal="center" vertical="center"/>
    </xf>
    <xf numFmtId="0" fontId="16" fillId="0" borderId="200" xfId="7" applyFont="1" applyFill="1" applyBorder="1" applyAlignment="1">
      <alignment horizontal="center" vertical="center"/>
    </xf>
    <xf numFmtId="0" fontId="16" fillId="0" borderId="195" xfId="7" applyFont="1" applyFill="1" applyBorder="1" applyAlignment="1">
      <alignment horizontal="center" vertical="center"/>
    </xf>
    <xf numFmtId="0" fontId="16" fillId="0" borderId="201" xfId="7" applyFont="1" applyFill="1" applyBorder="1" applyAlignment="1">
      <alignment horizontal="center" vertical="center"/>
    </xf>
    <xf numFmtId="0" fontId="16" fillId="0" borderId="202" xfId="7" applyFont="1" applyFill="1" applyBorder="1" applyAlignment="1">
      <alignment horizontal="center" vertical="center"/>
    </xf>
    <xf numFmtId="0" fontId="16" fillId="0" borderId="204" xfId="7" applyFont="1" applyFill="1" applyBorder="1" applyAlignment="1">
      <alignment horizontal="distributed" vertical="center"/>
    </xf>
    <xf numFmtId="0" fontId="16" fillId="0" borderId="203" xfId="7" applyFont="1" applyFill="1" applyBorder="1" applyAlignment="1">
      <alignment horizontal="center" vertical="center" textRotation="255"/>
    </xf>
    <xf numFmtId="0" fontId="16" fillId="0" borderId="205" xfId="7" applyFont="1" applyFill="1" applyBorder="1" applyAlignment="1">
      <alignment vertical="center"/>
    </xf>
    <xf numFmtId="0" fontId="16" fillId="0" borderId="195" xfId="7" applyFont="1" applyFill="1" applyBorder="1" applyAlignment="1">
      <alignment horizontal="distributed" vertical="center"/>
    </xf>
    <xf numFmtId="0" fontId="16" fillId="0" borderId="208" xfId="7" applyFont="1" applyFill="1" applyBorder="1" applyAlignment="1">
      <alignment horizontal="center" vertical="center" textRotation="255"/>
    </xf>
    <xf numFmtId="0" fontId="16" fillId="0" borderId="7" xfId="7" applyFont="1" applyFill="1" applyBorder="1" applyAlignment="1">
      <alignment horizontal="distributed" vertical="center"/>
    </xf>
    <xf numFmtId="0" fontId="16" fillId="0" borderId="209" xfId="7" applyFont="1" applyFill="1" applyBorder="1" applyAlignment="1">
      <alignment horizontal="distributed" vertical="center"/>
    </xf>
    <xf numFmtId="0" fontId="16" fillId="0" borderId="210" xfId="7" applyFont="1" applyFill="1" applyBorder="1" applyAlignment="1">
      <alignment vertical="center"/>
    </xf>
    <xf numFmtId="0" fontId="16" fillId="0" borderId="211" xfId="7" applyFont="1" applyFill="1" applyBorder="1" applyAlignment="1">
      <alignment horizontal="distributed" vertical="center"/>
    </xf>
    <xf numFmtId="0" fontId="16" fillId="0" borderId="81" xfId="7" applyFont="1" applyFill="1" applyBorder="1" applyAlignment="1">
      <alignment horizontal="distributed" vertical="center"/>
    </xf>
    <xf numFmtId="0" fontId="16" fillId="0" borderId="201" xfId="7" applyFont="1" applyFill="1" applyBorder="1" applyAlignment="1">
      <alignment vertical="center"/>
    </xf>
    <xf numFmtId="0" fontId="16" fillId="0" borderId="198" xfId="7" applyFont="1" applyFill="1" applyBorder="1" applyAlignment="1">
      <alignment vertical="center" textRotation="255"/>
    </xf>
    <xf numFmtId="0" fontId="16" fillId="0" borderId="213" xfId="7" applyFont="1" applyFill="1" applyBorder="1" applyAlignment="1">
      <alignment horizontal="distributed" vertical="center"/>
    </xf>
    <xf numFmtId="0" fontId="16" fillId="0" borderId="214" xfId="7" applyFont="1" applyFill="1" applyBorder="1" applyAlignment="1">
      <alignment vertical="center"/>
    </xf>
    <xf numFmtId="0" fontId="16" fillId="0" borderId="215" xfId="7" applyFont="1" applyFill="1" applyBorder="1" applyAlignment="1">
      <alignment horizontal="center" vertical="center" textRotation="255"/>
    </xf>
    <xf numFmtId="0" fontId="16" fillId="0" borderId="216" xfId="7" applyFont="1" applyFill="1" applyBorder="1" applyAlignment="1">
      <alignment vertical="center"/>
    </xf>
    <xf numFmtId="0" fontId="16" fillId="0" borderId="217" xfId="7" applyFont="1" applyFill="1" applyBorder="1" applyAlignment="1">
      <alignment horizontal="distributed" vertical="center"/>
    </xf>
    <xf numFmtId="0" fontId="16" fillId="0" borderId="218" xfId="7" applyFont="1" applyFill="1" applyBorder="1" applyAlignment="1">
      <alignment vertical="center"/>
    </xf>
    <xf numFmtId="0" fontId="16" fillId="0" borderId="219" xfId="7" applyFont="1" applyFill="1" applyBorder="1" applyAlignment="1">
      <alignment horizontal="center" vertical="center" textRotation="255"/>
    </xf>
    <xf numFmtId="0" fontId="16" fillId="0" borderId="2" xfId="7" applyFont="1" applyFill="1" applyBorder="1" applyAlignment="1">
      <alignment horizontal="distributed" vertical="center"/>
    </xf>
    <xf numFmtId="0" fontId="16" fillId="0" borderId="218" xfId="7" applyFont="1" applyFill="1" applyBorder="1" applyAlignment="1">
      <alignment horizontal="distributed" vertical="center"/>
    </xf>
    <xf numFmtId="0" fontId="16" fillId="0" borderId="206" xfId="7" applyFont="1" applyFill="1" applyBorder="1" applyAlignment="1">
      <alignment horizontal="center" vertical="center" textRotation="255"/>
    </xf>
    <xf numFmtId="0" fontId="16" fillId="0" borderId="220" xfId="7" applyFont="1" applyFill="1" applyBorder="1" applyAlignment="1">
      <alignment horizontal="distributed" vertical="center"/>
    </xf>
    <xf numFmtId="0" fontId="16" fillId="0" borderId="212" xfId="7" applyFont="1" applyFill="1" applyBorder="1" applyAlignment="1">
      <alignment vertical="center"/>
    </xf>
    <xf numFmtId="0" fontId="16" fillId="0" borderId="0" xfId="7" applyFont="1" applyFill="1" applyAlignment="1">
      <alignment horizontal="right" vertical="center" textRotation="90"/>
    </xf>
    <xf numFmtId="0" fontId="16" fillId="0" borderId="7" xfId="7" applyFont="1" applyFill="1" applyBorder="1" applyAlignment="1">
      <alignment horizontal="center" vertical="center" textRotation="255"/>
    </xf>
    <xf numFmtId="0" fontId="16" fillId="0" borderId="81" xfId="7" applyFont="1" applyFill="1" applyBorder="1" applyAlignment="1">
      <alignment horizontal="center" vertical="center" textRotation="255"/>
    </xf>
    <xf numFmtId="0" fontId="16" fillId="0" borderId="211" xfId="7" applyFont="1" applyFill="1" applyBorder="1" applyAlignment="1">
      <alignment horizontal="center" vertical="center" textRotation="255"/>
    </xf>
    <xf numFmtId="0" fontId="16" fillId="0" borderId="208" xfId="7" applyFont="1" applyFill="1" applyBorder="1" applyAlignment="1">
      <alignment horizontal="center" vertical="center"/>
    </xf>
    <xf numFmtId="0" fontId="16" fillId="0" borderId="215" xfId="7" applyFont="1" applyFill="1" applyBorder="1" applyAlignment="1">
      <alignment horizontal="center" vertical="center"/>
    </xf>
    <xf numFmtId="0" fontId="16" fillId="0" borderId="220" xfId="7" applyFont="1" applyFill="1" applyBorder="1" applyAlignment="1">
      <alignment vertical="center"/>
    </xf>
    <xf numFmtId="0" fontId="16" fillId="0" borderId="96" xfId="7" applyFont="1" applyFill="1" applyBorder="1"/>
    <xf numFmtId="0" fontId="16" fillId="0" borderId="27" xfId="7" applyFont="1" applyFill="1" applyBorder="1"/>
    <xf numFmtId="0" fontId="16" fillId="0" borderId="27" xfId="7" applyFont="1" applyFill="1" applyBorder="1" applyAlignment="1">
      <alignment vertical="center"/>
    </xf>
    <xf numFmtId="0" fontId="16" fillId="0" borderId="27" xfId="7" applyFont="1" applyBorder="1"/>
    <xf numFmtId="0" fontId="16" fillId="0" borderId="95" xfId="7" applyFont="1" applyFill="1" applyBorder="1"/>
    <xf numFmtId="0" fontId="16" fillId="0" borderId="201" xfId="7" applyFont="1" applyFill="1" applyBorder="1" applyAlignment="1">
      <alignment vertical="center" textRotation="255"/>
    </xf>
    <xf numFmtId="0" fontId="16" fillId="0" borderId="207" xfId="7" applyFont="1" applyFill="1" applyBorder="1" applyAlignment="1">
      <alignment vertical="center" textRotation="255"/>
    </xf>
    <xf numFmtId="0" fontId="16" fillId="0" borderId="207" xfId="7" applyFont="1" applyFill="1" applyBorder="1" applyAlignment="1">
      <alignment vertical="distributed" textRotation="255"/>
    </xf>
    <xf numFmtId="0" fontId="16" fillId="0" borderId="2" xfId="7" applyFont="1" applyFill="1" applyBorder="1" applyAlignment="1">
      <alignment horizontal="center" vertical="center" textRotation="255"/>
    </xf>
    <xf numFmtId="0" fontId="16" fillId="0" borderId="222" xfId="7" applyFont="1" applyFill="1" applyBorder="1" applyAlignment="1">
      <alignment vertical="center"/>
    </xf>
    <xf numFmtId="0" fontId="16" fillId="0" borderId="221" xfId="7" applyFont="1" applyFill="1" applyBorder="1" applyAlignment="1">
      <alignment vertical="distributed" textRotation="255"/>
    </xf>
    <xf numFmtId="0" fontId="16" fillId="0" borderId="223" xfId="7" applyFont="1" applyFill="1" applyBorder="1" applyAlignment="1">
      <alignment horizontal="center" vertical="center" textRotation="255"/>
    </xf>
    <xf numFmtId="0" fontId="16" fillId="0" borderId="223" xfId="7" applyFont="1" applyFill="1" applyBorder="1" applyAlignment="1">
      <alignment horizontal="distributed" vertical="center"/>
    </xf>
    <xf numFmtId="0" fontId="16" fillId="0" borderId="224" xfId="7" applyFont="1" applyFill="1" applyBorder="1" applyAlignment="1">
      <alignment horizontal="distributed" vertical="center"/>
    </xf>
    <xf numFmtId="0" fontId="16" fillId="0" borderId="224" xfId="7" applyFont="1" applyFill="1" applyBorder="1" applyAlignment="1">
      <alignment vertical="center"/>
    </xf>
    <xf numFmtId="0" fontId="16" fillId="0" borderId="201" xfId="7" applyFont="1" applyFill="1" applyBorder="1" applyAlignment="1">
      <alignment vertical="distributed" textRotation="255"/>
    </xf>
    <xf numFmtId="0" fontId="74" fillId="0" borderId="32" xfId="0" applyFont="1" applyBorder="1">
      <alignment vertical="center"/>
    </xf>
    <xf numFmtId="0" fontId="73" fillId="0" borderId="134" xfId="1" applyFont="1" applyBorder="1">
      <alignment vertical="center"/>
    </xf>
    <xf numFmtId="0" fontId="73" fillId="0" borderId="136" xfId="1" applyFont="1" applyBorder="1">
      <alignment vertical="center"/>
    </xf>
    <xf numFmtId="0" fontId="73" fillId="0" borderId="135" xfId="1" applyFont="1" applyBorder="1">
      <alignment vertical="center"/>
    </xf>
    <xf numFmtId="0" fontId="12" fillId="0" borderId="137" xfId="5" applyBorder="1" applyAlignment="1">
      <alignment horizontal="right" vertical="center"/>
    </xf>
    <xf numFmtId="0" fontId="61" fillId="0" borderId="0" xfId="5" applyFont="1" applyBorder="1" applyAlignment="1">
      <alignment horizontal="distributed" vertical="center"/>
    </xf>
    <xf numFmtId="0" fontId="12" fillId="0" borderId="0" xfId="5" applyBorder="1" applyAlignment="1">
      <alignment horizontal="distributed" vertical="center"/>
    </xf>
    <xf numFmtId="0" fontId="60" fillId="0" borderId="131" xfId="5" applyFont="1" applyBorder="1" applyAlignment="1">
      <alignment vertical="center" wrapText="1"/>
    </xf>
    <xf numFmtId="0" fontId="53" fillId="0" borderId="133" xfId="5" applyFont="1" applyBorder="1" applyAlignment="1">
      <alignment vertical="center" wrapText="1"/>
    </xf>
    <xf numFmtId="0" fontId="12" fillId="0" borderId="0" xfId="5" applyAlignment="1">
      <alignment vertical="center" wrapText="1"/>
    </xf>
    <xf numFmtId="0" fontId="60" fillId="0" borderId="0" xfId="5" applyFont="1" applyAlignment="1">
      <alignment vertical="center" wrapText="1"/>
    </xf>
    <xf numFmtId="0" fontId="73" fillId="0" borderId="181" xfId="1" applyFont="1" applyBorder="1">
      <alignment vertical="center"/>
    </xf>
    <xf numFmtId="0" fontId="115" fillId="0" borderId="9" xfId="1" applyFont="1" applyBorder="1" applyAlignment="1">
      <alignment horizontal="center" vertical="center"/>
    </xf>
    <xf numFmtId="0" fontId="12" fillId="0" borderId="0" xfId="5" applyAlignment="1">
      <alignment vertical="center"/>
    </xf>
    <xf numFmtId="0" fontId="53" fillId="0" borderId="172" xfId="5" applyFont="1" applyBorder="1" applyAlignment="1">
      <alignment horizontal="left" vertical="center"/>
    </xf>
    <xf numFmtId="0" fontId="12" fillId="0" borderId="181" xfId="5" applyBorder="1">
      <alignment vertical="center"/>
    </xf>
    <xf numFmtId="0" fontId="12" fillId="0" borderId="168" xfId="5" applyBorder="1">
      <alignment vertical="center"/>
    </xf>
    <xf numFmtId="0" fontId="58" fillId="0" borderId="168" xfId="5" applyFont="1" applyBorder="1" applyAlignment="1">
      <alignment vertical="center" wrapText="1"/>
    </xf>
    <xf numFmtId="0" fontId="12" fillId="0" borderId="172" xfId="5" applyBorder="1" applyAlignment="1">
      <alignment horizontal="left" vertical="center"/>
    </xf>
    <xf numFmtId="0" fontId="58" fillId="0" borderId="8" xfId="5" applyFont="1" applyBorder="1" applyAlignment="1">
      <alignment vertical="center" wrapText="1"/>
    </xf>
    <xf numFmtId="0" fontId="53" fillId="0" borderId="172" xfId="5" applyFont="1" applyBorder="1" applyAlignment="1">
      <alignment vertical="center"/>
    </xf>
    <xf numFmtId="0" fontId="58" fillId="0" borderId="181" xfId="5" applyFont="1" applyBorder="1" applyAlignment="1">
      <alignment vertical="center" wrapText="1"/>
    </xf>
    <xf numFmtId="0" fontId="12" fillId="0" borderId="172" xfId="5" applyBorder="1">
      <alignment vertical="center"/>
    </xf>
    <xf numFmtId="0" fontId="53" fillId="0" borderId="172" xfId="5" applyFont="1" applyBorder="1" applyAlignment="1">
      <alignment vertical="top" wrapText="1"/>
    </xf>
    <xf numFmtId="0" fontId="12" fillId="0" borderId="0" xfId="4" applyFont="1" applyFill="1" applyAlignment="1" applyProtection="1">
      <alignment vertical="center"/>
    </xf>
    <xf numFmtId="0" fontId="12" fillId="0" borderId="0" xfId="4" applyFont="1" applyFill="1" applyAlignment="1" applyProtection="1">
      <alignment horizontal="center" vertical="center"/>
    </xf>
    <xf numFmtId="0" fontId="70" fillId="0" borderId="0" xfId="4" applyFont="1" applyFill="1" applyBorder="1" applyAlignment="1" applyProtection="1">
      <alignment horizontal="left" shrinkToFit="1"/>
    </xf>
    <xf numFmtId="181" fontId="12" fillId="0" borderId="0" xfId="3" applyNumberFormat="1" applyFont="1" applyFill="1" applyBorder="1" applyAlignment="1" applyProtection="1">
      <alignment horizontal="right" vertical="center"/>
    </xf>
    <xf numFmtId="0" fontId="12" fillId="0" borderId="0" xfId="4" applyFont="1" applyFill="1" applyAlignment="1" applyProtection="1">
      <alignment horizontal="distributed" vertical="center"/>
    </xf>
    <xf numFmtId="0" fontId="12" fillId="0" borderId="0" xfId="4" applyFont="1" applyFill="1" applyAlignment="1" applyProtection="1">
      <alignment vertical="distributed" readingOrder="1"/>
    </xf>
    <xf numFmtId="0" fontId="12" fillId="0" borderId="0" xfId="4" applyFont="1" applyFill="1" applyAlignment="1" applyProtection="1">
      <alignment horizontal="right" vertical="center" readingOrder="1"/>
    </xf>
    <xf numFmtId="0" fontId="12" fillId="0" borderId="0" xfId="4" applyFont="1" applyFill="1" applyAlignment="1" applyProtection="1">
      <alignment vertical="center"/>
    </xf>
    <xf numFmtId="0" fontId="12" fillId="0" borderId="0" xfId="4" applyFont="1" applyFill="1" applyAlignment="1" applyProtection="1">
      <alignment horizontal="center" vertical="center"/>
    </xf>
    <xf numFmtId="0" fontId="12" fillId="0" borderId="0" xfId="4" applyFont="1" applyFill="1" applyAlignment="1" applyProtection="1">
      <alignment horizontal="distributed" vertical="center"/>
      <protection locked="0"/>
    </xf>
    <xf numFmtId="0" fontId="12" fillId="0" borderId="0" xfId="4" applyFont="1" applyFill="1" applyAlignment="1" applyProtection="1">
      <alignment horizontal="center" vertical="center"/>
      <protection locked="0"/>
    </xf>
    <xf numFmtId="0" fontId="12" fillId="0" borderId="0" xfId="4" applyFont="1" applyFill="1" applyAlignment="1" applyProtection="1">
      <alignment vertical="center"/>
      <protection locked="0"/>
    </xf>
    <xf numFmtId="0" fontId="9" fillId="8" borderId="0" xfId="4" applyFont="1" applyFill="1" applyBorder="1" applyProtection="1">
      <alignment vertical="center"/>
    </xf>
    <xf numFmtId="0" fontId="9" fillId="8" borderId="0" xfId="4" applyFont="1" applyFill="1" applyProtection="1">
      <alignment vertical="center"/>
    </xf>
    <xf numFmtId="0" fontId="9" fillId="0" borderId="0" xfId="4" applyNumberFormat="1" applyFont="1" applyFill="1" applyAlignment="1" applyProtection="1">
      <alignment horizontal="left" vertical="center"/>
    </xf>
    <xf numFmtId="0" fontId="69" fillId="8" borderId="74" xfId="4" applyFont="1" applyFill="1" applyBorder="1" applyAlignment="1" applyProtection="1">
      <alignment horizontal="distributed" vertical="center"/>
    </xf>
    <xf numFmtId="0" fontId="69" fillId="0" borderId="225" xfId="4" applyFont="1" applyFill="1" applyBorder="1" applyProtection="1">
      <alignment vertical="center"/>
      <protection locked="0"/>
    </xf>
    <xf numFmtId="0" fontId="69" fillId="8" borderId="85" xfId="4" applyFont="1" applyFill="1" applyBorder="1" applyAlignment="1" applyProtection="1">
      <alignment horizontal="distributed" vertical="center"/>
    </xf>
    <xf numFmtId="0" fontId="10" fillId="0" borderId="90" xfId="4" applyFont="1" applyFill="1" applyBorder="1" applyProtection="1">
      <alignment vertical="center"/>
      <protection locked="0"/>
    </xf>
    <xf numFmtId="0" fontId="9" fillId="8" borderId="41" xfId="4" applyFont="1" applyFill="1" applyBorder="1" applyAlignment="1" applyProtection="1">
      <alignment vertical="center"/>
    </xf>
    <xf numFmtId="0" fontId="69" fillId="8" borderId="66" xfId="4" applyFont="1" applyFill="1" applyBorder="1" applyAlignment="1" applyProtection="1">
      <alignment vertical="center"/>
    </xf>
    <xf numFmtId="0" fontId="14" fillId="0" borderId="226" xfId="4" applyFont="1" applyFill="1" applyBorder="1" applyAlignment="1" applyProtection="1">
      <alignment horizontal="left" vertical="center"/>
      <protection locked="0"/>
    </xf>
    <xf numFmtId="0" fontId="69" fillId="8" borderId="36" xfId="4" applyFont="1" applyFill="1" applyBorder="1" applyAlignment="1" applyProtection="1">
      <alignment vertical="center"/>
    </xf>
    <xf numFmtId="0" fontId="14" fillId="0" borderId="83" xfId="4" applyFont="1" applyFill="1" applyBorder="1" applyAlignment="1" applyProtection="1">
      <alignment horizontal="left" vertical="center"/>
      <protection locked="0"/>
    </xf>
    <xf numFmtId="0" fontId="69" fillId="8" borderId="93" xfId="4" applyFont="1" applyFill="1" applyBorder="1" applyAlignment="1" applyProtection="1">
      <alignment vertical="center"/>
    </xf>
    <xf numFmtId="0" fontId="14" fillId="0" borderId="227" xfId="4" applyFont="1" applyFill="1" applyBorder="1" applyAlignment="1" applyProtection="1">
      <alignment horizontal="left" vertical="center"/>
      <protection locked="0"/>
    </xf>
    <xf numFmtId="0" fontId="14" fillId="0" borderId="225" xfId="4" applyFont="1" applyFill="1" applyBorder="1" applyAlignment="1" applyProtection="1">
      <alignment horizontal="left" vertical="center"/>
      <protection locked="0"/>
    </xf>
    <xf numFmtId="0" fontId="14" fillId="0" borderId="90" xfId="4" applyFont="1" applyFill="1" applyBorder="1" applyAlignment="1" applyProtection="1">
      <alignment horizontal="left" vertical="center"/>
      <protection locked="0"/>
    </xf>
    <xf numFmtId="0" fontId="3" fillId="0" borderId="0" xfId="4" applyFill="1" applyProtection="1">
      <alignment vertical="center"/>
    </xf>
    <xf numFmtId="0" fontId="3" fillId="8" borderId="0" xfId="4" applyFill="1" applyProtection="1">
      <alignment vertical="center"/>
    </xf>
    <xf numFmtId="0" fontId="69" fillId="8" borderId="65" xfId="4" applyFont="1" applyFill="1" applyBorder="1" applyAlignment="1" applyProtection="1">
      <alignment vertical="center"/>
    </xf>
    <xf numFmtId="38" fontId="15" fillId="0" borderId="90" xfId="3" applyFont="1" applyFill="1" applyBorder="1" applyAlignment="1" applyProtection="1">
      <alignment horizontal="right" vertical="center"/>
      <protection locked="0"/>
    </xf>
    <xf numFmtId="0" fontId="69" fillId="8" borderId="74" xfId="4" applyFont="1" applyFill="1" applyBorder="1" applyAlignment="1" applyProtection="1">
      <alignment vertical="center"/>
    </xf>
    <xf numFmtId="9" fontId="15" fillId="0" borderId="225" xfId="4" applyNumberFormat="1" applyFont="1" applyFill="1" applyBorder="1" applyAlignment="1" applyProtection="1">
      <alignment horizontal="left" vertical="center"/>
      <protection locked="0"/>
    </xf>
    <xf numFmtId="0" fontId="9" fillId="0" borderId="0" xfId="4" applyFont="1" applyFill="1" applyBorder="1" applyProtection="1">
      <alignment vertical="center"/>
    </xf>
    <xf numFmtId="0" fontId="69" fillId="9" borderId="71" xfId="4" applyFont="1" applyFill="1" applyBorder="1" applyProtection="1">
      <alignment vertical="center"/>
    </xf>
    <xf numFmtId="38" fontId="15" fillId="9" borderId="73" xfId="3" applyFont="1" applyFill="1" applyBorder="1" applyAlignment="1" applyProtection="1">
      <alignment horizontal="right" vertical="center"/>
      <protection locked="0"/>
    </xf>
    <xf numFmtId="0" fontId="69" fillId="10" borderId="228" xfId="4" applyFont="1" applyFill="1" applyBorder="1" applyAlignment="1" applyProtection="1">
      <alignment horizontal="distributed" vertical="center"/>
    </xf>
    <xf numFmtId="38" fontId="15" fillId="10" borderId="229" xfId="3" applyFont="1" applyFill="1" applyBorder="1" applyAlignment="1" applyProtection="1">
      <alignment horizontal="right" vertical="center"/>
    </xf>
    <xf numFmtId="0" fontId="69" fillId="10" borderId="230" xfId="4" applyFont="1" applyFill="1" applyBorder="1" applyAlignment="1" applyProtection="1">
      <alignment horizontal="distributed" vertical="center"/>
    </xf>
    <xf numFmtId="0" fontId="15" fillId="10" borderId="229" xfId="4" applyFont="1" applyFill="1" applyBorder="1" applyProtection="1">
      <alignment vertical="center"/>
    </xf>
    <xf numFmtId="0" fontId="3" fillId="0" borderId="0" xfId="4" applyFill="1" applyAlignment="1" applyProtection="1">
      <alignment vertical="center"/>
    </xf>
    <xf numFmtId="0" fontId="52" fillId="0" borderId="0" xfId="4" applyFont="1" applyFill="1" applyAlignment="1" applyProtection="1">
      <alignment horizontal="distributed" vertical="center" readingOrder="1"/>
    </xf>
    <xf numFmtId="0" fontId="15" fillId="8" borderId="228" xfId="4" applyFont="1" applyFill="1" applyBorder="1" applyAlignment="1" applyProtection="1">
      <alignment horizontal="distributed" vertical="center" shrinkToFit="1"/>
    </xf>
    <xf numFmtId="0" fontId="18" fillId="0" borderId="229" xfId="4" applyFont="1" applyFill="1" applyBorder="1" applyAlignment="1" applyProtection="1">
      <alignment horizontal="left" vertical="center"/>
      <protection locked="0"/>
    </xf>
    <xf numFmtId="0" fontId="9" fillId="8" borderId="41" xfId="4" applyFont="1" applyFill="1" applyBorder="1" applyAlignment="1" applyProtection="1">
      <alignment horizontal="center" vertical="center"/>
    </xf>
    <xf numFmtId="0" fontId="69" fillId="0" borderId="0" xfId="4" applyFont="1" applyFill="1" applyBorder="1" applyAlignment="1" applyProtection="1">
      <alignment horizontal="distributed" vertical="center"/>
    </xf>
    <xf numFmtId="0" fontId="9" fillId="0" borderId="0" xfId="4" applyFont="1" applyFill="1" applyAlignment="1" applyProtection="1">
      <alignment vertical="center" readingOrder="1"/>
    </xf>
    <xf numFmtId="0" fontId="3" fillId="0" borderId="0" xfId="4" applyFill="1" applyAlignment="1" applyProtection="1">
      <alignment vertical="center" wrapText="1"/>
    </xf>
    <xf numFmtId="38" fontId="118" fillId="0" borderId="0" xfId="3" applyFont="1" applyFill="1" applyBorder="1" applyProtection="1">
      <alignment vertical="center"/>
      <protection locked="0"/>
    </xf>
    <xf numFmtId="0" fontId="9" fillId="0" borderId="0" xfId="4" applyFont="1" applyAlignment="1" applyProtection="1">
      <alignment vertical="center"/>
    </xf>
    <xf numFmtId="0" fontId="72" fillId="0" borderId="140" xfId="4" applyFont="1" applyFill="1" applyBorder="1" applyAlignment="1" applyProtection="1">
      <alignment horizontal="right" vertical="center"/>
    </xf>
    <xf numFmtId="0" fontId="72" fillId="0" borderId="138" xfId="4" applyFont="1" applyFill="1" applyBorder="1" applyAlignment="1" applyProtection="1">
      <alignment horizontal="right" vertical="center"/>
    </xf>
    <xf numFmtId="0" fontId="72" fillId="0" borderId="138" xfId="4" applyFont="1" applyFill="1" applyBorder="1" applyAlignment="1" applyProtection="1">
      <alignment horizontal="right" vertical="center"/>
    </xf>
    <xf numFmtId="0" fontId="72" fillId="0" borderId="139" xfId="4" applyFont="1" applyFill="1" applyBorder="1" applyAlignment="1" applyProtection="1">
      <alignment horizontal="right" vertical="center"/>
    </xf>
    <xf numFmtId="0" fontId="72" fillId="0" borderId="134" xfId="4" applyFont="1" applyFill="1" applyBorder="1" applyAlignment="1" applyProtection="1">
      <alignment horizontal="right" vertical="center"/>
    </xf>
    <xf numFmtId="0" fontId="72" fillId="0" borderId="135" xfId="4" applyFont="1" applyFill="1" applyBorder="1" applyAlignment="1" applyProtection="1">
      <alignment horizontal="right" vertical="center"/>
    </xf>
    <xf numFmtId="0" fontId="72" fillId="0" borderId="136" xfId="4" applyFont="1" applyFill="1" applyBorder="1" applyAlignment="1" applyProtection="1">
      <alignment horizontal="right" vertical="center"/>
    </xf>
    <xf numFmtId="0" fontId="12" fillId="0" borderId="232" xfId="4" applyFont="1" applyFill="1" applyBorder="1" applyAlignment="1" applyProtection="1">
      <alignment vertical="distributed" readingOrder="1"/>
    </xf>
    <xf numFmtId="0" fontId="117" fillId="10" borderId="233" xfId="4" applyFont="1" applyFill="1" applyBorder="1" applyAlignment="1" applyProtection="1">
      <alignment vertical="center"/>
      <protection locked="0"/>
    </xf>
    <xf numFmtId="0" fontId="52" fillId="0" borderId="0" xfId="4" applyFont="1" applyFill="1" applyBorder="1" applyAlignment="1" applyProtection="1">
      <alignment horizontal="center" vertical="center" textRotation="255"/>
      <protection locked="0"/>
    </xf>
    <xf numFmtId="0" fontId="52" fillId="0" borderId="0" xfId="4" applyNumberFormat="1" applyFont="1" applyFill="1" applyAlignment="1" applyProtection="1">
      <alignment horizontal="left" vertical="center"/>
      <protection locked="0"/>
    </xf>
    <xf numFmtId="0" fontId="9" fillId="0" borderId="0" xfId="4" applyNumberFormat="1" applyFont="1" applyFill="1" applyAlignment="1" applyProtection="1">
      <alignment horizontal="left" vertical="center"/>
      <protection locked="0"/>
    </xf>
    <xf numFmtId="0" fontId="9" fillId="0" borderId="41" xfId="4" applyFont="1" applyFill="1" applyBorder="1" applyAlignment="1" applyProtection="1">
      <alignment vertical="center"/>
    </xf>
    <xf numFmtId="0" fontId="69" fillId="8" borderId="66" xfId="4" applyFont="1" applyFill="1" applyBorder="1" applyAlignment="1" applyProtection="1">
      <alignment horizontal="distributed" vertical="center"/>
    </xf>
    <xf numFmtId="0" fontId="69" fillId="8" borderId="36" xfId="4" applyFont="1" applyFill="1" applyBorder="1" applyAlignment="1" applyProtection="1">
      <alignment horizontal="distributed" vertical="center"/>
    </xf>
    <xf numFmtId="0" fontId="120" fillId="0" borderId="0" xfId="4" applyFont="1" applyFill="1" applyProtection="1">
      <alignment vertical="center"/>
      <protection locked="0"/>
    </xf>
    <xf numFmtId="0" fontId="69" fillId="8" borderId="93" xfId="4" applyFont="1" applyFill="1" applyBorder="1" applyAlignment="1" applyProtection="1">
      <alignment horizontal="distributed" vertical="center"/>
    </xf>
    <xf numFmtId="0" fontId="3" fillId="0" borderId="0" xfId="4" applyFill="1" applyProtection="1">
      <alignment vertical="center"/>
      <protection locked="0"/>
    </xf>
    <xf numFmtId="9" fontId="18" fillId="0" borderId="225" xfId="4" applyNumberFormat="1" applyFont="1" applyFill="1" applyBorder="1" applyAlignment="1" applyProtection="1">
      <alignment horizontal="left" vertical="center"/>
      <protection locked="0"/>
    </xf>
    <xf numFmtId="0" fontId="9" fillId="0" borderId="41" xfId="4" applyFont="1" applyFill="1" applyBorder="1" applyAlignment="1" applyProtection="1">
      <alignment horizontal="center" vertical="center"/>
    </xf>
    <xf numFmtId="0" fontId="69" fillId="9" borderId="78" xfId="4" applyFont="1" applyFill="1" applyBorder="1" applyProtection="1">
      <alignment vertical="center"/>
    </xf>
    <xf numFmtId="38" fontId="14" fillId="9" borderId="83" xfId="3" applyFont="1" applyFill="1" applyBorder="1" applyAlignment="1" applyProtection="1">
      <alignment horizontal="right" vertical="center"/>
      <protection locked="0"/>
    </xf>
    <xf numFmtId="0" fontId="9" fillId="0" borderId="0" xfId="4" applyFont="1" applyFill="1" applyBorder="1" applyAlignment="1" applyProtection="1">
      <alignment horizontal="center" vertical="center"/>
    </xf>
    <xf numFmtId="0" fontId="69" fillId="10" borderId="68" xfId="4" applyFont="1" applyFill="1" applyBorder="1" applyAlignment="1" applyProtection="1">
      <alignment horizontal="distributed" vertical="center"/>
    </xf>
    <xf numFmtId="38" fontId="15" fillId="10" borderId="73" xfId="3" applyFont="1" applyFill="1" applyBorder="1" applyAlignment="1" applyProtection="1">
      <alignment horizontal="right" vertical="center"/>
    </xf>
    <xf numFmtId="0" fontId="52" fillId="0" borderId="0" xfId="4" applyFont="1" applyFill="1" applyBorder="1" applyProtection="1">
      <alignment vertical="center"/>
      <protection locked="0"/>
    </xf>
    <xf numFmtId="0" fontId="9" fillId="0" borderId="0" xfId="4" applyFont="1" applyFill="1" applyBorder="1" applyProtection="1">
      <alignment vertical="center"/>
      <protection locked="0"/>
    </xf>
    <xf numFmtId="0" fontId="14" fillId="10" borderId="229" xfId="4" applyFont="1" applyFill="1" applyBorder="1" applyProtection="1">
      <alignment vertical="center"/>
    </xf>
    <xf numFmtId="0" fontId="3" fillId="0" borderId="0" xfId="4" applyFill="1" applyAlignment="1" applyProtection="1">
      <alignment vertical="center"/>
      <protection locked="0"/>
    </xf>
    <xf numFmtId="0" fontId="9" fillId="0" borderId="0" xfId="4" applyFont="1" applyFill="1" applyAlignment="1" applyProtection="1">
      <alignment vertical="center"/>
      <protection locked="0"/>
    </xf>
    <xf numFmtId="0" fontId="14" fillId="0" borderId="229" xfId="4" applyFont="1" applyFill="1" applyBorder="1" applyAlignment="1" applyProtection="1">
      <alignment horizontal="left" vertical="center"/>
      <protection locked="0"/>
    </xf>
    <xf numFmtId="0" fontId="52" fillId="0" borderId="0" xfId="4" applyFont="1" applyFill="1" applyAlignment="1" applyProtection="1">
      <alignment vertical="center" readingOrder="1"/>
      <protection locked="0"/>
    </xf>
    <xf numFmtId="0" fontId="117" fillId="8" borderId="231" xfId="4" applyFont="1" applyFill="1" applyBorder="1" applyAlignment="1" applyProtection="1">
      <alignment vertical="center"/>
      <protection locked="0"/>
    </xf>
    <xf numFmtId="0" fontId="52" fillId="0" borderId="0" xfId="4" applyFont="1" applyFill="1" applyAlignment="1" applyProtection="1">
      <alignment horizontal="justify" vertical="justify" wrapText="1" readingOrder="1"/>
      <protection locked="0"/>
    </xf>
    <xf numFmtId="0" fontId="52" fillId="0" borderId="0" xfId="4" applyFont="1" applyFill="1" applyAlignment="1" applyProtection="1">
      <alignment vertical="top" readingOrder="1"/>
      <protection locked="0"/>
    </xf>
    <xf numFmtId="0" fontId="3" fillId="0" borderId="0" xfId="4" applyFill="1" applyAlignment="1" applyProtection="1">
      <alignment vertical="center" wrapText="1"/>
      <protection locked="0"/>
    </xf>
    <xf numFmtId="0" fontId="9" fillId="0" borderId="0" xfId="4" applyFont="1" applyFill="1" applyAlignment="1" applyProtection="1">
      <alignment vertical="center" wrapText="1"/>
      <protection locked="0"/>
    </xf>
    <xf numFmtId="0" fontId="12" fillId="0" borderId="0" xfId="4" applyFont="1" applyProtection="1">
      <alignment vertical="center"/>
      <protection locked="0"/>
    </xf>
    <xf numFmtId="0" fontId="12" fillId="0" borderId="0" xfId="4" applyNumberFormat="1" applyFont="1" applyFill="1" applyAlignment="1" applyProtection="1">
      <alignment horizontal="left" vertical="center" readingOrder="1"/>
      <protection locked="0"/>
    </xf>
    <xf numFmtId="0" fontId="69" fillId="0" borderId="0" xfId="4" applyFont="1" applyFill="1" applyProtection="1">
      <alignment vertical="center"/>
    </xf>
    <xf numFmtId="3" fontId="16" fillId="0" borderId="170" xfId="6" applyNumberFormat="1" applyFont="1" applyBorder="1" applyAlignment="1">
      <alignment horizontal="center"/>
    </xf>
    <xf numFmtId="3" fontId="16" fillId="0" borderId="33" xfId="6" applyNumberFormat="1" applyFont="1" applyBorder="1" applyAlignment="1">
      <alignment horizontal="center"/>
    </xf>
    <xf numFmtId="0" fontId="73" fillId="0" borderId="181" xfId="1" applyFont="1" applyBorder="1" applyAlignment="1">
      <alignment vertical="center"/>
    </xf>
    <xf numFmtId="0" fontId="107" fillId="0" borderId="6" xfId="1" applyFont="1" applyBorder="1" applyAlignment="1">
      <alignment vertical="center"/>
    </xf>
    <xf numFmtId="0" fontId="107" fillId="0" borderId="171" xfId="1" applyFont="1" applyBorder="1" applyAlignment="1">
      <alignment vertical="center"/>
    </xf>
    <xf numFmtId="0" fontId="73" fillId="0" borderId="110" xfId="1" applyFont="1" applyBorder="1" applyAlignment="1">
      <alignment vertical="center"/>
    </xf>
    <xf numFmtId="0" fontId="73" fillId="0" borderId="109" xfId="1" applyFont="1" applyBorder="1" applyAlignment="1">
      <alignment vertical="center"/>
    </xf>
    <xf numFmtId="0" fontId="107" fillId="0" borderId="37" xfId="1" applyFont="1" applyBorder="1" applyAlignment="1">
      <alignment vertical="center"/>
    </xf>
    <xf numFmtId="0" fontId="107" fillId="0" borderId="133" xfId="1" applyFont="1" applyBorder="1" applyAlignment="1">
      <alignment vertical="center"/>
    </xf>
    <xf numFmtId="0" fontId="12" fillId="0" borderId="141" xfId="5" applyBorder="1" applyAlignment="1">
      <alignment horizontal="right" vertical="center"/>
    </xf>
    <xf numFmtId="0" fontId="12" fillId="0" borderId="137" xfId="5" applyBorder="1" applyAlignment="1">
      <alignment horizontal="right" vertical="center"/>
    </xf>
    <xf numFmtId="0" fontId="122" fillId="0" borderId="0" xfId="0" applyFont="1">
      <alignment vertical="center"/>
    </xf>
    <xf numFmtId="0" fontId="16" fillId="0" borderId="199" xfId="7" applyFont="1" applyFill="1" applyBorder="1" applyAlignment="1">
      <alignment horizontal="center" vertical="center"/>
    </xf>
    <xf numFmtId="0" fontId="16" fillId="0" borderId="202" xfId="7" applyFont="1" applyFill="1" applyBorder="1" applyAlignment="1">
      <alignment horizontal="center" vertical="center"/>
    </xf>
    <xf numFmtId="0" fontId="16" fillId="0" borderId="197" xfId="7" applyFont="1" applyFill="1" applyBorder="1" applyAlignment="1">
      <alignment horizontal="center" vertical="center"/>
    </xf>
    <xf numFmtId="0" fontId="16" fillId="0" borderId="195" xfId="7" applyFont="1" applyFill="1" applyBorder="1" applyAlignment="1">
      <alignment horizontal="center" vertical="center"/>
    </xf>
    <xf numFmtId="0" fontId="16" fillId="0" borderId="198" xfId="7" applyFont="1" applyFill="1" applyBorder="1" applyAlignment="1">
      <alignment horizontal="center" vertical="center"/>
    </xf>
    <xf numFmtId="0" fontId="16" fillId="0" borderId="201" xfId="7" applyFont="1" applyFill="1" applyBorder="1" applyAlignment="1">
      <alignment horizontal="center" vertical="center"/>
    </xf>
    <xf numFmtId="0" fontId="16" fillId="0" borderId="203" xfId="7" applyFont="1" applyFill="1" applyBorder="1" applyAlignment="1">
      <alignment horizontal="center" vertical="center"/>
    </xf>
    <xf numFmtId="0" fontId="16" fillId="0" borderId="205" xfId="7" applyFont="1" applyFill="1" applyBorder="1" applyAlignment="1">
      <alignment horizontal="center" vertical="center"/>
    </xf>
    <xf numFmtId="0" fontId="16" fillId="0" borderId="206" xfId="7" applyFont="1" applyFill="1" applyBorder="1" applyAlignment="1">
      <alignment horizontal="center" vertical="center"/>
    </xf>
    <xf numFmtId="0" fontId="16" fillId="0" borderId="168" xfId="7" applyFont="1" applyFill="1" applyBorder="1" applyAlignment="1">
      <alignment horizontal="distributed" vertical="center"/>
    </xf>
    <xf numFmtId="0" fontId="16" fillId="0" borderId="209" xfId="7" applyFont="1" applyFill="1" applyBorder="1" applyAlignment="1">
      <alignment vertical="center"/>
    </xf>
    <xf numFmtId="0" fontId="16" fillId="0" borderId="212" xfId="7" applyFont="1" applyFill="1" applyBorder="1" applyAlignment="1">
      <alignment horizontal="center" vertical="center"/>
    </xf>
    <xf numFmtId="0" fontId="16" fillId="0" borderId="235" xfId="7" applyFont="1" applyFill="1" applyBorder="1" applyAlignment="1">
      <alignment horizontal="distributed" vertical="center"/>
    </xf>
    <xf numFmtId="0" fontId="16" fillId="0" borderId="237" xfId="7" applyFont="1" applyFill="1" applyBorder="1" applyAlignment="1">
      <alignment horizontal="distributed" vertical="center"/>
    </xf>
    <xf numFmtId="0" fontId="16" fillId="0" borderId="238" xfId="7" applyFont="1" applyFill="1" applyBorder="1" applyAlignment="1">
      <alignment vertical="center"/>
    </xf>
    <xf numFmtId="0" fontId="16" fillId="0" borderId="239" xfId="7" applyFont="1" applyFill="1" applyBorder="1" applyAlignment="1">
      <alignment horizontal="center" vertical="center" textRotation="255"/>
    </xf>
    <xf numFmtId="0" fontId="16" fillId="0" borderId="240" xfId="7" applyFont="1" applyFill="1" applyBorder="1" applyAlignment="1">
      <alignment horizontal="distributed" vertical="center"/>
    </xf>
    <xf numFmtId="0" fontId="16" fillId="0" borderId="238" xfId="7" applyFont="1" applyFill="1" applyBorder="1" applyAlignment="1">
      <alignment horizontal="distributed" vertical="center"/>
    </xf>
    <xf numFmtId="0" fontId="16" fillId="0" borderId="207" xfId="7" applyFont="1" applyFill="1" applyBorder="1" applyAlignment="1">
      <alignment horizontal="center" vertical="center"/>
    </xf>
    <xf numFmtId="0" fontId="16" fillId="0" borderId="241" xfId="7" applyFont="1" applyFill="1" applyBorder="1" applyAlignment="1">
      <alignment horizontal="center" vertical="center"/>
    </xf>
    <xf numFmtId="0" fontId="16" fillId="0" borderId="168" xfId="7" applyFont="1" applyFill="1" applyBorder="1" applyAlignment="1">
      <alignment horizontal="center" vertical="center" textRotation="255"/>
    </xf>
    <xf numFmtId="0" fontId="16" fillId="0" borderId="235" xfId="7" applyFont="1" applyFill="1" applyBorder="1" applyAlignment="1">
      <alignment horizontal="center" vertical="center" textRotation="255"/>
    </xf>
    <xf numFmtId="0" fontId="16" fillId="0" borderId="204" xfId="7" applyFont="1" applyFill="1" applyBorder="1" applyAlignment="1">
      <alignment horizontal="center" vertical="center" textRotation="255"/>
    </xf>
    <xf numFmtId="0" fontId="16" fillId="0" borderId="195" xfId="7" applyFont="1" applyFill="1" applyBorder="1" applyAlignment="1">
      <alignment horizontal="center" vertical="center" textRotation="255"/>
    </xf>
    <xf numFmtId="0" fontId="16" fillId="0" borderId="202" xfId="7" applyFont="1" applyFill="1" applyBorder="1" applyAlignment="1">
      <alignment horizontal="distributed" vertical="center"/>
    </xf>
    <xf numFmtId="0" fontId="16" fillId="0" borderId="202" xfId="7" applyFont="1" applyFill="1" applyBorder="1" applyAlignment="1">
      <alignment vertical="center"/>
    </xf>
    <xf numFmtId="0" fontId="16" fillId="0" borderId="241" xfId="7" applyFont="1" applyFill="1" applyBorder="1" applyAlignment="1">
      <alignment horizontal="center" vertical="center" textRotation="255"/>
    </xf>
    <xf numFmtId="0" fontId="16" fillId="0" borderId="0" xfId="7" applyFont="1" applyFill="1" applyBorder="1" applyAlignment="1">
      <alignment horizontal="distributed" vertical="center"/>
    </xf>
    <xf numFmtId="0" fontId="16" fillId="0" borderId="214" xfId="7" applyFont="1" applyFill="1" applyBorder="1" applyAlignment="1">
      <alignment horizontal="distributed" vertical="center"/>
    </xf>
    <xf numFmtId="0" fontId="7" fillId="0" borderId="0" xfId="5" applyFont="1" applyBorder="1" applyAlignment="1">
      <alignment horizontal="distributed" vertical="center" justifyLastLine="1"/>
    </xf>
    <xf numFmtId="0" fontId="9" fillId="0" borderId="4" xfId="5" applyFont="1" applyBorder="1" applyAlignment="1">
      <alignment horizontal="center" vertical="center"/>
    </xf>
    <xf numFmtId="0" fontId="9" fillId="0" borderId="0" xfId="5" applyFont="1" applyBorder="1" applyAlignment="1">
      <alignment horizontal="center" vertical="center"/>
    </xf>
    <xf numFmtId="0" fontId="9" fillId="0" borderId="0" xfId="5" applyFont="1" applyBorder="1" applyAlignment="1">
      <alignment horizontal="left" vertical="center"/>
    </xf>
    <xf numFmtId="0" fontId="7" fillId="0" borderId="6" xfId="5" applyFont="1" applyBorder="1" applyAlignment="1">
      <alignment horizontal="distributed" vertical="center" justifyLastLine="1"/>
    </xf>
    <xf numFmtId="0" fontId="7" fillId="0" borderId="7" xfId="5" applyFont="1" applyBorder="1" applyAlignment="1">
      <alignment horizontal="distributed" vertical="center" justifyLastLine="1"/>
    </xf>
    <xf numFmtId="0" fontId="73" fillId="0" borderId="234" xfId="1" applyFont="1" applyBorder="1" applyAlignment="1">
      <alignment vertical="center"/>
    </xf>
    <xf numFmtId="0" fontId="73" fillId="0" borderId="235" xfId="1" applyFont="1" applyBorder="1" applyAlignment="1">
      <alignment vertical="center"/>
    </xf>
    <xf numFmtId="0" fontId="73" fillId="0" borderId="236" xfId="1" applyFont="1" applyBorder="1" applyAlignment="1">
      <alignment vertical="center"/>
    </xf>
    <xf numFmtId="0" fontId="34" fillId="0" borderId="9" xfId="1" applyBorder="1" applyAlignment="1">
      <alignment horizontal="center" vertical="center"/>
    </xf>
    <xf numFmtId="0" fontId="35" fillId="0" borderId="0" xfId="0" quotePrefix="1" applyFont="1" applyBorder="1" applyAlignment="1">
      <alignment vertical="center"/>
    </xf>
    <xf numFmtId="3" fontId="6" fillId="0" borderId="0" xfId="6" applyNumberFormat="1" applyFont="1"/>
    <xf numFmtId="0" fontId="78" fillId="0" borderId="0" xfId="0" applyFont="1" applyAlignment="1">
      <alignment horizontal="right" vertical="center"/>
    </xf>
    <xf numFmtId="0" fontId="78" fillId="0" borderId="0" xfId="0" applyFont="1" applyAlignment="1">
      <alignment horizontal="center" vertical="center"/>
    </xf>
    <xf numFmtId="0" fontId="78" fillId="0" borderId="0" xfId="0" applyFont="1" applyAlignment="1">
      <alignment horizontal="left" vertical="center"/>
    </xf>
    <xf numFmtId="0" fontId="78" fillId="0" borderId="0" xfId="0" applyFont="1" applyBorder="1" applyAlignment="1">
      <alignment vertical="center"/>
    </xf>
    <xf numFmtId="0" fontId="124" fillId="0" borderId="0" xfId="0" applyFont="1">
      <alignment vertical="center"/>
    </xf>
    <xf numFmtId="0" fontId="122" fillId="0" borderId="0" xfId="0" applyFont="1" applyAlignment="1">
      <alignment horizontal="right" vertical="center"/>
    </xf>
    <xf numFmtId="0" fontId="123" fillId="0" borderId="0" xfId="0" applyFont="1" applyAlignment="1">
      <alignment horizontal="right" vertical="center"/>
    </xf>
    <xf numFmtId="0" fontId="122" fillId="0" borderId="0" xfId="0" applyNumberFormat="1" applyFont="1" applyAlignment="1">
      <alignment horizontal="right" vertical="center"/>
    </xf>
    <xf numFmtId="0" fontId="16" fillId="0" borderId="242" xfId="7" applyFont="1" applyFill="1" applyBorder="1" applyAlignment="1">
      <alignment vertical="center"/>
    </xf>
    <xf numFmtId="0" fontId="87" fillId="0" borderId="36" xfId="0" applyFont="1" applyBorder="1" applyAlignment="1">
      <alignment horizontal="center" vertical="center"/>
    </xf>
    <xf numFmtId="0" fontId="87" fillId="0" borderId="37" xfId="0" applyFont="1" applyBorder="1" applyAlignment="1">
      <alignment horizontal="center" vertical="center"/>
    </xf>
    <xf numFmtId="0" fontId="74" fillId="0" borderId="172" xfId="0" applyFont="1" applyBorder="1" applyAlignment="1">
      <alignment horizontal="left" vertical="center"/>
    </xf>
    <xf numFmtId="0" fontId="74" fillId="0" borderId="5" xfId="0" applyFont="1" applyBorder="1" applyAlignment="1">
      <alignment horizontal="left" vertical="center"/>
    </xf>
    <xf numFmtId="0" fontId="76" fillId="7" borderId="134" xfId="0" applyFont="1" applyFill="1" applyBorder="1" applyAlignment="1">
      <alignment horizontal="center" vertical="center"/>
    </xf>
    <xf numFmtId="0" fontId="76" fillId="7" borderId="136" xfId="0" applyFont="1" applyFill="1" applyBorder="1" applyAlignment="1">
      <alignment horizontal="center" vertical="center"/>
    </xf>
    <xf numFmtId="0" fontId="76" fillId="7" borderId="6" xfId="0" applyFont="1" applyFill="1" applyBorder="1" applyAlignment="1">
      <alignment horizontal="center" vertical="center"/>
    </xf>
    <xf numFmtId="0" fontId="76" fillId="7" borderId="171" xfId="0" applyFont="1" applyFill="1" applyBorder="1" applyAlignment="1">
      <alignment horizontal="center" vertical="center"/>
    </xf>
    <xf numFmtId="0" fontId="74" fillId="0" borderId="107" xfId="0" applyFont="1" applyBorder="1" applyAlignment="1">
      <alignment horizontal="center" vertical="center"/>
    </xf>
    <xf numFmtId="0" fontId="74" fillId="0" borderId="106" xfId="0" applyFont="1" applyBorder="1" applyAlignment="1">
      <alignment horizontal="center" vertical="center"/>
    </xf>
    <xf numFmtId="0" fontId="74" fillId="0" borderId="52" xfId="0" applyFont="1" applyBorder="1" applyAlignment="1">
      <alignment horizontal="center" vertical="center"/>
    </xf>
    <xf numFmtId="0" fontId="74" fillId="0" borderId="53" xfId="0" applyFont="1" applyBorder="1" applyAlignment="1">
      <alignment horizontal="center" vertical="center"/>
    </xf>
    <xf numFmtId="0" fontId="74" fillId="0" borderId="134" xfId="0" applyFont="1" applyBorder="1">
      <alignment vertical="center"/>
    </xf>
    <xf numFmtId="0" fontId="74" fillId="0" borderId="136" xfId="0" applyFont="1" applyBorder="1">
      <alignment vertical="center"/>
    </xf>
    <xf numFmtId="0" fontId="74" fillId="0" borderId="172" xfId="0" applyFont="1" applyBorder="1" applyAlignment="1">
      <alignment horizontal="left" vertical="center" shrinkToFit="1"/>
    </xf>
    <xf numFmtId="0" fontId="74" fillId="0" borderId="5" xfId="0" applyFont="1" applyBorder="1" applyAlignment="1">
      <alignment horizontal="left" vertical="center" shrinkToFit="1"/>
    </xf>
    <xf numFmtId="0" fontId="76" fillId="0" borderId="107" xfId="0" applyFont="1" applyBorder="1" applyAlignment="1">
      <alignment horizontal="distributed" vertical="center" indent="1"/>
    </xf>
    <xf numFmtId="0" fontId="76" fillId="0" borderId="106" xfId="0" applyFont="1" applyBorder="1" applyAlignment="1">
      <alignment horizontal="distributed" vertical="center" indent="1"/>
    </xf>
    <xf numFmtId="0" fontId="76" fillId="0" borderId="52" xfId="0" applyFont="1" applyBorder="1" applyAlignment="1">
      <alignment horizontal="distributed" vertical="center" indent="1"/>
    </xf>
    <xf numFmtId="0" fontId="76" fillId="0" borderId="53" xfId="0" applyFont="1" applyBorder="1" applyAlignment="1">
      <alignment horizontal="distributed" vertical="center" indent="1"/>
    </xf>
    <xf numFmtId="0" fontId="74" fillId="0" borderId="6" xfId="0" applyFont="1" applyBorder="1" applyAlignment="1">
      <alignment horizontal="left" vertical="center" shrinkToFit="1"/>
    </xf>
    <xf numFmtId="0" fontId="74" fillId="0" borderId="171" xfId="0" applyFont="1" applyBorder="1" applyAlignment="1">
      <alignment horizontal="left" vertical="center" shrinkToFit="1"/>
    </xf>
    <xf numFmtId="0" fontId="76" fillId="0" borderId="52" xfId="0" applyFont="1" applyBorder="1" applyAlignment="1">
      <alignment horizontal="center" vertical="center"/>
    </xf>
    <xf numFmtId="0" fontId="76" fillId="0" borderId="53" xfId="0" applyFont="1" applyBorder="1" applyAlignment="1">
      <alignment horizontal="center" vertical="center"/>
    </xf>
    <xf numFmtId="0" fontId="74" fillId="0" borderId="134" xfId="0" applyFont="1" applyBorder="1" applyAlignment="1">
      <alignment horizontal="center" vertical="center" wrapText="1"/>
    </xf>
    <xf numFmtId="0" fontId="74" fillId="0" borderId="136" xfId="0" applyFont="1" applyBorder="1" applyAlignment="1">
      <alignment horizontal="center" vertical="center"/>
    </xf>
    <xf numFmtId="0" fontId="74" fillId="0" borderId="6" xfId="0" applyFont="1" applyBorder="1" applyAlignment="1">
      <alignment horizontal="center" vertical="center"/>
    </xf>
    <xf numFmtId="0" fontId="74" fillId="0" borderId="171" xfId="0" applyFont="1" applyBorder="1" applyAlignment="1">
      <alignment horizontal="center" vertical="center"/>
    </xf>
    <xf numFmtId="0" fontId="74" fillId="0" borderId="126" xfId="0" applyFont="1" applyBorder="1" applyAlignment="1">
      <alignment horizontal="center" vertical="center"/>
    </xf>
    <xf numFmtId="0" fontId="74" fillId="0" borderId="176" xfId="0" applyFont="1" applyBorder="1" applyAlignment="1">
      <alignment horizontal="center" vertical="center"/>
    </xf>
    <xf numFmtId="0" fontId="74" fillId="0" borderId="134" xfId="0" applyFont="1" applyBorder="1" applyAlignment="1">
      <alignment horizontal="distributed" vertical="center" indent="1"/>
    </xf>
    <xf numFmtId="0" fontId="74" fillId="0" borderId="136" xfId="0" applyFont="1" applyBorder="1" applyAlignment="1">
      <alignment horizontal="distributed" vertical="center" indent="1"/>
    </xf>
    <xf numFmtId="0" fontId="74" fillId="0" borderId="6" xfId="0" applyFont="1" applyBorder="1" applyAlignment="1">
      <alignment horizontal="distributed" vertical="center" indent="1"/>
    </xf>
    <xf numFmtId="0" fontId="74" fillId="0" borderId="171" xfId="0" applyFont="1" applyBorder="1" applyAlignment="1">
      <alignment horizontal="distributed" vertical="center" indent="1"/>
    </xf>
    <xf numFmtId="0" fontId="73" fillId="0" borderId="134" xfId="1" applyFont="1" applyBorder="1">
      <alignment vertical="center"/>
    </xf>
    <xf numFmtId="0" fontId="73" fillId="0" borderId="136" xfId="1" applyFont="1" applyBorder="1">
      <alignment vertical="center"/>
    </xf>
    <xf numFmtId="0" fontId="73" fillId="0" borderId="6" xfId="1" applyFont="1" applyBorder="1">
      <alignment vertical="center"/>
    </xf>
    <xf numFmtId="0" fontId="73" fillId="0" borderId="171" xfId="1" applyFont="1" applyBorder="1">
      <alignment vertical="center"/>
    </xf>
    <xf numFmtId="0" fontId="76" fillId="0" borderId="107" xfId="0" applyFont="1" applyBorder="1" applyAlignment="1">
      <alignment horizontal="center" vertical="center"/>
    </xf>
    <xf numFmtId="0" fontId="76" fillId="0" borderId="106" xfId="0" applyFont="1" applyBorder="1" applyAlignment="1">
      <alignment horizontal="center" vertical="center"/>
    </xf>
    <xf numFmtId="0" fontId="74" fillId="0" borderId="131" xfId="0" applyFont="1" applyBorder="1" applyAlignment="1">
      <alignment horizontal="center" vertical="center"/>
    </xf>
    <xf numFmtId="0" fontId="74" fillId="0" borderId="133" xfId="0" applyFont="1" applyBorder="1" applyAlignment="1">
      <alignment horizontal="center" vertical="center"/>
    </xf>
    <xf numFmtId="0" fontId="74" fillId="0" borderId="132" xfId="0" applyFont="1" applyBorder="1" applyAlignment="1">
      <alignment horizontal="center" vertical="center"/>
    </xf>
    <xf numFmtId="0" fontId="74" fillId="0" borderId="161" xfId="0" applyFont="1" applyBorder="1" applyAlignment="1">
      <alignment horizontal="left" vertical="center"/>
    </xf>
    <xf numFmtId="0" fontId="74" fillId="0" borderId="162" xfId="0" applyFont="1" applyBorder="1" applyAlignment="1">
      <alignment horizontal="left" vertical="center"/>
    </xf>
    <xf numFmtId="0" fontId="73" fillId="0" borderId="234" xfId="1" applyFont="1" applyBorder="1" applyAlignment="1">
      <alignment horizontal="center" vertical="center"/>
    </xf>
    <xf numFmtId="0" fontId="73" fillId="0" borderId="235" xfId="1" applyFont="1" applyBorder="1" applyAlignment="1">
      <alignment horizontal="center" vertical="center"/>
    </xf>
    <xf numFmtId="0" fontId="73" fillId="0" borderId="236" xfId="1" applyFont="1" applyBorder="1" applyAlignment="1">
      <alignment horizontal="center" vertical="center"/>
    </xf>
    <xf numFmtId="0" fontId="76" fillId="7" borderId="170" xfId="0" applyFont="1" applyFill="1" applyBorder="1" applyAlignment="1">
      <alignment horizontal="center" vertical="center"/>
    </xf>
    <xf numFmtId="0" fontId="76" fillId="7" borderId="33" xfId="0" applyFont="1" applyFill="1" applyBorder="1" applyAlignment="1">
      <alignment horizontal="center" vertical="center"/>
    </xf>
    <xf numFmtId="0" fontId="74" fillId="0" borderId="170" xfId="0" applyFont="1" applyBorder="1" applyAlignment="1">
      <alignment horizontal="left" vertical="center"/>
    </xf>
    <xf numFmtId="0" fontId="74" fillId="0" borderId="33" xfId="0" applyFont="1" applyBorder="1" applyAlignment="1">
      <alignment horizontal="left" vertical="center"/>
    </xf>
    <xf numFmtId="0" fontId="76" fillId="0" borderId="178" xfId="0" applyFont="1" applyBorder="1" applyAlignment="1">
      <alignment horizontal="center" vertical="center"/>
    </xf>
    <xf numFmtId="0" fontId="76" fillId="0" borderId="179" xfId="0" applyFont="1" applyBorder="1" applyAlignment="1">
      <alignment horizontal="center" vertical="center"/>
    </xf>
    <xf numFmtId="0" fontId="74" fillId="0" borderId="131" xfId="0" applyFont="1" applyBorder="1" applyAlignment="1">
      <alignment horizontal="left" vertical="center"/>
    </xf>
    <xf numFmtId="0" fontId="74" fillId="0" borderId="132" xfId="0" applyFont="1" applyBorder="1" applyAlignment="1">
      <alignment horizontal="left" vertical="center"/>
    </xf>
    <xf numFmtId="0" fontId="74" fillId="0" borderId="133" xfId="0" applyFont="1" applyBorder="1" applyAlignment="1">
      <alignment horizontal="left" vertical="center"/>
    </xf>
    <xf numFmtId="0" fontId="76" fillId="0" borderId="41" xfId="0" applyFont="1" applyBorder="1" applyAlignment="1">
      <alignment horizontal="center" vertical="center"/>
    </xf>
    <xf numFmtId="0" fontId="76" fillId="0" borderId="42" xfId="0" applyFont="1" applyBorder="1" applyAlignment="1">
      <alignment horizontal="center" vertical="center"/>
    </xf>
    <xf numFmtId="0" fontId="74" fillId="0" borderId="172" xfId="0" applyFont="1" applyBorder="1" applyAlignment="1">
      <alignment vertical="center" wrapText="1"/>
    </xf>
    <xf numFmtId="0" fontId="74" fillId="0" borderId="0" xfId="0" applyFont="1" applyBorder="1" applyAlignment="1">
      <alignment vertical="center" wrapText="1"/>
    </xf>
    <xf numFmtId="0" fontId="74" fillId="0" borderId="5" xfId="0" applyFont="1" applyBorder="1" applyAlignment="1">
      <alignment vertical="center"/>
    </xf>
    <xf numFmtId="0" fontId="74" fillId="0" borderId="172" xfId="0" applyFont="1" applyBorder="1" applyAlignment="1">
      <alignment vertical="center"/>
    </xf>
    <xf numFmtId="0" fontId="74" fillId="0" borderId="0" xfId="0" applyFont="1" applyBorder="1" applyAlignment="1">
      <alignment vertical="center"/>
    </xf>
    <xf numFmtId="0" fontId="73" fillId="0" borderId="37" xfId="1" applyFont="1" applyBorder="1" applyAlignment="1">
      <alignment horizontal="center" vertical="center"/>
    </xf>
    <xf numFmtId="0" fontId="73" fillId="0" borderId="34" xfId="1" applyFont="1" applyBorder="1" applyAlignment="1">
      <alignment horizontal="center" vertical="center"/>
    </xf>
    <xf numFmtId="0" fontId="55" fillId="0" borderId="0" xfId="4" applyFont="1" applyFill="1" applyAlignment="1" applyProtection="1">
      <alignment horizontal="center" vertical="center"/>
    </xf>
    <xf numFmtId="0" fontId="55" fillId="0" borderId="0" xfId="4" applyFont="1" applyFill="1" applyAlignment="1" applyProtection="1">
      <alignment horizontal="distributed" vertical="center" shrinkToFit="1"/>
    </xf>
    <xf numFmtId="0" fontId="12" fillId="0" borderId="0" xfId="4" applyFont="1" applyFill="1" applyBorder="1" applyAlignment="1" applyProtection="1">
      <alignment horizontal="center" vertical="center" textRotation="255"/>
    </xf>
    <xf numFmtId="0" fontId="116" fillId="0" borderId="0" xfId="4" applyFont="1" applyFill="1" applyAlignment="1" applyProtection="1">
      <alignment vertical="justify" wrapText="1"/>
    </xf>
    <xf numFmtId="0" fontId="61" fillId="0" borderId="0" xfId="4" applyFont="1" applyFill="1" applyAlignment="1" applyProtection="1">
      <alignment horizontal="distributed" vertical="center"/>
    </xf>
    <xf numFmtId="0" fontId="55" fillId="0" borderId="0" xfId="4" applyFont="1" applyFill="1" applyAlignment="1" applyProtection="1">
      <alignment horizontal="distributed" vertical="center"/>
    </xf>
    <xf numFmtId="0" fontId="12" fillId="0" borderId="0" xfId="4" applyFont="1" applyFill="1" applyAlignment="1" applyProtection="1">
      <alignment vertical="center"/>
    </xf>
    <xf numFmtId="0" fontId="12" fillId="0" borderId="0" xfId="4" applyFont="1" applyFill="1" applyAlignment="1" applyProtection="1">
      <alignment horizontal="center" vertical="center"/>
    </xf>
    <xf numFmtId="0" fontId="72" fillId="0" borderId="138" xfId="4" applyFont="1" applyFill="1" applyBorder="1" applyAlignment="1" applyProtection="1">
      <alignment horizontal="right" vertical="center"/>
    </xf>
    <xf numFmtId="0" fontId="62" fillId="0" borderId="104" xfId="4" applyFont="1" applyFill="1" applyBorder="1" applyAlignment="1" applyProtection="1">
      <alignment horizontal="center" vertical="center"/>
    </xf>
    <xf numFmtId="0" fontId="62" fillId="0" borderId="105" xfId="4" applyFont="1" applyFill="1" applyBorder="1" applyAlignment="1" applyProtection="1">
      <alignment horizontal="center" vertical="center"/>
    </xf>
    <xf numFmtId="0" fontId="62" fillId="0" borderId="100" xfId="4" applyFont="1" applyFill="1" applyBorder="1" applyAlignment="1" applyProtection="1">
      <alignment horizontal="center" vertical="center"/>
    </xf>
    <xf numFmtId="0" fontId="62" fillId="0" borderId="101" xfId="4" applyFont="1" applyFill="1" applyBorder="1" applyAlignment="1" applyProtection="1">
      <alignment horizontal="center" vertical="center"/>
    </xf>
    <xf numFmtId="0" fontId="72" fillId="0" borderId="141" xfId="4" applyFont="1" applyFill="1" applyBorder="1" applyAlignment="1" applyProtection="1">
      <alignment horizontal="right" vertical="center"/>
    </xf>
    <xf numFmtId="0" fontId="72" fillId="0" borderId="135" xfId="4" applyFont="1" applyFill="1" applyBorder="1" applyAlignment="1" applyProtection="1">
      <alignment horizontal="right" vertical="center"/>
    </xf>
    <xf numFmtId="0" fontId="72" fillId="0" borderId="137" xfId="4" applyFont="1" applyFill="1" applyBorder="1" applyAlignment="1" applyProtection="1">
      <alignment horizontal="right" vertical="center"/>
    </xf>
    <xf numFmtId="0" fontId="62" fillId="0" borderId="102" xfId="4" applyFont="1" applyFill="1" applyBorder="1" applyAlignment="1" applyProtection="1">
      <alignment horizontal="center" vertical="center"/>
    </xf>
    <xf numFmtId="0" fontId="62" fillId="0" borderId="103" xfId="4" applyFont="1" applyFill="1" applyBorder="1" applyAlignment="1" applyProtection="1">
      <alignment horizontal="center" vertical="center"/>
    </xf>
    <xf numFmtId="0" fontId="70" fillId="0" borderId="0" xfId="4" applyFont="1" applyFill="1" applyBorder="1" applyAlignment="1" applyProtection="1">
      <alignment horizontal="left" shrinkToFit="1"/>
    </xf>
    <xf numFmtId="181" fontId="12" fillId="0" borderId="0" xfId="3" applyNumberFormat="1" applyFont="1" applyFill="1" applyBorder="1" applyAlignment="1" applyProtection="1">
      <alignment horizontal="right" vertical="center"/>
    </xf>
    <xf numFmtId="0" fontId="12" fillId="0" borderId="0" xfId="4" applyFont="1" applyFill="1" applyAlignment="1" applyProtection="1">
      <alignment horizontal="distributed" vertical="center"/>
    </xf>
    <xf numFmtId="0" fontId="62" fillId="0" borderId="14" xfId="4" applyFont="1" applyFill="1" applyBorder="1" applyAlignment="1" applyProtection="1">
      <alignment horizontal="center" vertical="center"/>
    </xf>
    <xf numFmtId="0" fontId="62" fillId="0" borderId="0" xfId="4" applyFont="1" applyFill="1" applyBorder="1" applyAlignment="1" applyProtection="1">
      <alignment horizontal="center" vertical="center"/>
    </xf>
    <xf numFmtId="0" fontId="62" fillId="0" borderId="11" xfId="4" applyFont="1" applyFill="1" applyBorder="1" applyAlignment="1" applyProtection="1">
      <alignment horizontal="center" vertical="center"/>
    </xf>
    <xf numFmtId="0" fontId="62" fillId="0" borderId="168" xfId="4" applyFont="1" applyFill="1" applyBorder="1" applyAlignment="1" applyProtection="1">
      <alignment horizontal="center" vertical="center"/>
    </xf>
    <xf numFmtId="0" fontId="62" fillId="0" borderId="15" xfId="4" applyFont="1" applyFill="1" applyBorder="1" applyAlignment="1" applyProtection="1">
      <alignment horizontal="center" vertical="center"/>
    </xf>
    <xf numFmtId="0" fontId="62" fillId="0" borderId="12" xfId="4" applyFont="1" applyFill="1" applyBorder="1" applyAlignment="1" applyProtection="1">
      <alignment horizontal="center" vertical="center"/>
    </xf>
    <xf numFmtId="0" fontId="62" fillId="0" borderId="181" xfId="4" applyFont="1" applyFill="1" applyBorder="1" applyAlignment="1" applyProtection="1">
      <alignment horizontal="center" vertical="center"/>
    </xf>
    <xf numFmtId="0" fontId="62" fillId="0" borderId="8" xfId="4" applyFont="1" applyFill="1" applyBorder="1" applyAlignment="1" applyProtection="1">
      <alignment horizontal="center" vertical="center"/>
    </xf>
    <xf numFmtId="0" fontId="12" fillId="0" borderId="0" xfId="4" applyFont="1" applyFill="1" applyAlignment="1" applyProtection="1">
      <alignment horizontal="justify" vertical="distributed" readingOrder="1"/>
    </xf>
    <xf numFmtId="0" fontId="12" fillId="0" borderId="0" xfId="4" applyFont="1" applyFill="1" applyAlignment="1" applyProtection="1">
      <alignment horizontal="right" vertical="center" readingOrder="1"/>
    </xf>
    <xf numFmtId="0" fontId="62" fillId="0" borderId="193" xfId="4" applyFont="1" applyFill="1" applyBorder="1" applyAlignment="1" applyProtection="1">
      <alignment horizontal="center" vertical="center"/>
    </xf>
    <xf numFmtId="0" fontId="62" fillId="0" borderId="6" xfId="4" applyFont="1" applyFill="1" applyBorder="1" applyAlignment="1" applyProtection="1">
      <alignment horizontal="center" vertical="center"/>
    </xf>
    <xf numFmtId="0" fontId="70" fillId="0" borderId="135" xfId="4" applyFont="1" applyFill="1" applyBorder="1" applyAlignment="1" applyProtection="1">
      <alignment horizontal="left" shrinkToFit="1"/>
      <protection locked="0"/>
    </xf>
    <xf numFmtId="0" fontId="12" fillId="0" borderId="0" xfId="4" applyFont="1" applyFill="1" applyAlignment="1" applyProtection="1">
      <alignment horizontal="center" vertical="center"/>
      <protection locked="0"/>
    </xf>
    <xf numFmtId="0" fontId="102" fillId="0" borderId="102" xfId="4" applyFont="1" applyFill="1" applyBorder="1" applyAlignment="1" applyProtection="1">
      <alignment horizontal="center" vertical="center"/>
    </xf>
    <xf numFmtId="0" fontId="102" fillId="0" borderId="103" xfId="4" applyFont="1" applyFill="1" applyBorder="1" applyAlignment="1" applyProtection="1">
      <alignment horizontal="center" vertical="center"/>
    </xf>
    <xf numFmtId="0" fontId="102" fillId="0" borderId="193" xfId="4" applyFont="1" applyFill="1" applyBorder="1" applyAlignment="1" applyProtection="1">
      <alignment horizontal="center" vertical="center"/>
    </xf>
    <xf numFmtId="0" fontId="102" fillId="0" borderId="6" xfId="4" applyFont="1" applyFill="1" applyBorder="1" applyAlignment="1" applyProtection="1">
      <alignment horizontal="center" vertical="center"/>
    </xf>
    <xf numFmtId="0" fontId="102" fillId="0" borderId="100" xfId="4" applyFont="1" applyFill="1" applyBorder="1" applyAlignment="1" applyProtection="1">
      <alignment horizontal="center" vertical="center"/>
    </xf>
    <xf numFmtId="0" fontId="102" fillId="0" borderId="101" xfId="4" applyFont="1" applyFill="1" applyBorder="1" applyAlignment="1" applyProtection="1">
      <alignment horizontal="center" vertical="center"/>
    </xf>
    <xf numFmtId="0" fontId="116" fillId="0" borderId="0" xfId="4" applyFont="1" applyFill="1" applyAlignment="1" applyProtection="1">
      <alignment horizontal="left" vertical="justify" wrapText="1"/>
    </xf>
    <xf numFmtId="0" fontId="12" fillId="0" borderId="0" xfId="4" applyFont="1" applyFill="1" applyAlignment="1" applyProtection="1">
      <alignment horizontal="distributed" vertical="center"/>
      <protection locked="0"/>
    </xf>
    <xf numFmtId="0" fontId="12" fillId="0" borderId="0" xfId="4" applyFont="1" applyFill="1" applyAlignment="1" applyProtection="1">
      <alignment horizontal="right" vertical="center" readingOrder="1"/>
      <protection locked="0"/>
    </xf>
    <xf numFmtId="0" fontId="12" fillId="0" borderId="0" xfId="4" applyFont="1" applyFill="1" applyAlignment="1" applyProtection="1">
      <alignment horizontal="center" vertical="center" readingOrder="1"/>
      <protection locked="0"/>
    </xf>
    <xf numFmtId="0" fontId="12" fillId="0" borderId="0" xfId="4" applyFont="1" applyFill="1" applyAlignment="1" applyProtection="1">
      <alignment horizontal="justify" vertical="justify" wrapText="1" readingOrder="1"/>
    </xf>
    <xf numFmtId="181" fontId="12" fillId="0" borderId="135" xfId="3" applyNumberFormat="1" applyFont="1" applyFill="1" applyBorder="1" applyAlignment="1" applyProtection="1">
      <alignment horizontal="right" vertical="center"/>
    </xf>
    <xf numFmtId="0" fontId="12" fillId="0" borderId="0" xfId="4" applyFont="1" applyFill="1" applyBorder="1" applyAlignment="1" applyProtection="1">
      <alignment horizontal="center" vertical="center" textRotation="255"/>
      <protection locked="0"/>
    </xf>
    <xf numFmtId="0" fontId="61" fillId="0" borderId="0" xfId="4" applyFont="1" applyFill="1" applyAlignment="1" applyProtection="1">
      <alignment horizontal="distributed" vertical="center"/>
      <protection locked="0"/>
    </xf>
    <xf numFmtId="0" fontId="12" fillId="0" borderId="0" xfId="4" applyFont="1" applyFill="1" applyBorder="1" applyAlignment="1" applyProtection="1">
      <alignment horizontal="center" vertical="center"/>
    </xf>
    <xf numFmtId="0" fontId="61" fillId="0" borderId="134" xfId="5" applyFont="1" applyBorder="1" applyAlignment="1">
      <alignment horizontal="distributed" vertical="center" indent="1"/>
    </xf>
    <xf numFmtId="0" fontId="61" fillId="0" borderId="135" xfId="5" applyFont="1" applyBorder="1" applyAlignment="1">
      <alignment horizontal="distributed" vertical="center" indent="1"/>
    </xf>
    <xf numFmtId="0" fontId="61" fillId="0" borderId="136" xfId="5" applyFont="1" applyBorder="1" applyAlignment="1">
      <alignment horizontal="distributed" vertical="center" indent="1"/>
    </xf>
    <xf numFmtId="0" fontId="61" fillId="0" borderId="4" xfId="5" applyFont="1" applyBorder="1" applyAlignment="1">
      <alignment horizontal="distributed" vertical="center" indent="1"/>
    </xf>
    <xf numFmtId="0" fontId="61" fillId="0" borderId="0" xfId="5" applyFont="1" applyBorder="1" applyAlignment="1">
      <alignment horizontal="distributed" vertical="center" indent="1"/>
    </xf>
    <xf numFmtId="0" fontId="61" fillId="0" borderId="5" xfId="5" applyFont="1" applyBorder="1" applyAlignment="1">
      <alignment horizontal="distributed" vertical="center" indent="1"/>
    </xf>
    <xf numFmtId="0" fontId="61" fillId="0" borderId="6" xfId="5" applyFont="1" applyBorder="1" applyAlignment="1">
      <alignment horizontal="distributed" vertical="center" indent="1"/>
    </xf>
    <xf numFmtId="0" fontId="61" fillId="0" borderId="7" xfId="5" applyFont="1" applyBorder="1" applyAlignment="1">
      <alignment horizontal="distributed" vertical="center" indent="1"/>
    </xf>
    <xf numFmtId="0" fontId="61" fillId="0" borderId="8" xfId="5" applyFont="1" applyBorder="1" applyAlignment="1">
      <alignment horizontal="distributed" vertical="center" indent="1"/>
    </xf>
    <xf numFmtId="0" fontId="96" fillId="0" borderId="131" xfId="1" applyFont="1" applyBorder="1" applyAlignment="1">
      <alignment horizontal="center" vertical="center"/>
    </xf>
    <xf numFmtId="0" fontId="96" fillId="0" borderId="132" xfId="1" applyFont="1" applyBorder="1" applyAlignment="1">
      <alignment horizontal="center" vertical="center"/>
    </xf>
    <xf numFmtId="0" fontId="96" fillId="0" borderId="133" xfId="1" applyFont="1" applyBorder="1" applyAlignment="1">
      <alignment horizontal="center" vertical="center"/>
    </xf>
    <xf numFmtId="0" fontId="56" fillId="0" borderId="0" xfId="5" applyFont="1" applyAlignment="1">
      <alignment horizontal="center" vertical="center"/>
    </xf>
    <xf numFmtId="0" fontId="12" fillId="0" borderId="141" xfId="5" applyBorder="1" applyAlignment="1">
      <alignment horizontal="right" vertical="center"/>
    </xf>
    <xf numFmtId="0" fontId="12" fillId="0" borderId="137" xfId="5" applyBorder="1" applyAlignment="1">
      <alignment horizontal="right" vertical="center"/>
    </xf>
    <xf numFmtId="0" fontId="57" fillId="0" borderId="100" xfId="5" applyFont="1" applyBorder="1" applyAlignment="1">
      <alignment horizontal="center" vertical="center"/>
    </xf>
    <xf numFmtId="0" fontId="57" fillId="0" borderId="101" xfId="5" applyFont="1" applyBorder="1" applyAlignment="1">
      <alignment horizontal="center" vertical="center"/>
    </xf>
    <xf numFmtId="0" fontId="57" fillId="0" borderId="102" xfId="5" applyFont="1" applyBorder="1" applyAlignment="1">
      <alignment horizontal="center" vertical="center"/>
    </xf>
    <xf numFmtId="0" fontId="57" fillId="0" borderId="103" xfId="5" applyFont="1" applyBorder="1" applyAlignment="1">
      <alignment horizontal="center" vertical="center"/>
    </xf>
    <xf numFmtId="0" fontId="57" fillId="0" borderId="104" xfId="5" applyFont="1" applyBorder="1" applyAlignment="1">
      <alignment horizontal="center" vertical="center"/>
    </xf>
    <xf numFmtId="0" fontId="57" fillId="0" borderId="105" xfId="5" applyFont="1" applyBorder="1" applyAlignment="1">
      <alignment horizontal="center" vertical="center"/>
    </xf>
    <xf numFmtId="0" fontId="57" fillId="0" borderId="14" xfId="5" applyFont="1" applyBorder="1" applyAlignment="1">
      <alignment horizontal="center" vertical="center"/>
    </xf>
    <xf numFmtId="0" fontId="57" fillId="0" borderId="15" xfId="5" applyFont="1" applyBorder="1" applyAlignment="1">
      <alignment horizontal="center" vertical="center"/>
    </xf>
    <xf numFmtId="0" fontId="57" fillId="0" borderId="11" xfId="5" applyFont="1" applyBorder="1" applyAlignment="1">
      <alignment horizontal="center" vertical="center"/>
    </xf>
    <xf numFmtId="0" fontId="57" fillId="0" borderId="12" xfId="5" applyFont="1" applyBorder="1" applyAlignment="1">
      <alignment horizontal="center" vertical="center"/>
    </xf>
    <xf numFmtId="0" fontId="61" fillId="0" borderId="0" xfId="5" applyFont="1" applyBorder="1" applyAlignment="1">
      <alignment horizontal="left" vertical="distributed" wrapText="1"/>
    </xf>
    <xf numFmtId="0" fontId="12" fillId="0" borderId="131" xfId="5" applyBorder="1" applyAlignment="1">
      <alignment horizontal="center" vertical="center"/>
    </xf>
    <xf numFmtId="0" fontId="12" fillId="0" borderId="132" xfId="5" applyBorder="1" applyAlignment="1">
      <alignment horizontal="center" vertical="center"/>
    </xf>
    <xf numFmtId="0" fontId="12" fillId="0" borderId="135" xfId="5" applyBorder="1" applyAlignment="1">
      <alignment horizontal="center" vertical="center"/>
    </xf>
    <xf numFmtId="0" fontId="12" fillId="0" borderId="133" xfId="5" applyBorder="1" applyAlignment="1">
      <alignment horizontal="center" vertical="center"/>
    </xf>
    <xf numFmtId="0" fontId="12" fillId="0" borderId="9" xfId="5" applyFont="1" applyBorder="1" applyAlignment="1">
      <alignment horizontal="center" vertical="center"/>
    </xf>
    <xf numFmtId="0" fontId="12" fillId="0" borderId="131" xfId="5" applyFont="1" applyBorder="1" applyAlignment="1">
      <alignment horizontal="center" vertical="center"/>
    </xf>
    <xf numFmtId="0" fontId="12" fillId="0" borderId="133" xfId="5" applyFont="1" applyBorder="1" applyAlignment="1">
      <alignment horizontal="center" vertical="center"/>
    </xf>
    <xf numFmtId="0" fontId="12" fillId="0" borderId="9" xfId="5" applyFont="1" applyBorder="1" applyAlignment="1">
      <alignment horizontal="center" vertical="center" wrapText="1"/>
    </xf>
    <xf numFmtId="0" fontId="12" fillId="0" borderId="131" xfId="5" applyFont="1" applyBorder="1" applyAlignment="1">
      <alignment horizontal="center" vertical="center" wrapText="1"/>
    </xf>
    <xf numFmtId="0" fontId="12" fillId="0" borderId="132" xfId="5" applyFont="1" applyBorder="1" applyAlignment="1">
      <alignment horizontal="center" vertical="center" wrapText="1"/>
    </xf>
    <xf numFmtId="0" fontId="12" fillId="0" borderId="133" xfId="5" applyFont="1" applyBorder="1" applyAlignment="1">
      <alignment horizontal="center" vertical="center" wrapText="1"/>
    </xf>
    <xf numFmtId="0" fontId="70" fillId="0" borderId="37" xfId="5" applyFont="1" applyBorder="1" applyAlignment="1">
      <alignment horizontal="center" vertical="top" wrapText="1"/>
    </xf>
    <xf numFmtId="0" fontId="70" fillId="0" borderId="34" xfId="5" applyFont="1" applyBorder="1" applyAlignment="1">
      <alignment horizontal="center" vertical="top" wrapText="1"/>
    </xf>
    <xf numFmtId="0" fontId="12" fillId="0" borderId="135" xfId="5" applyFont="1" applyBorder="1" applyAlignment="1">
      <alignment horizontal="center" vertical="center" wrapText="1"/>
    </xf>
    <xf numFmtId="0" fontId="12" fillId="0" borderId="136" xfId="5" applyFont="1" applyBorder="1" applyAlignment="1">
      <alignment horizontal="center" vertical="center" wrapText="1"/>
    </xf>
    <xf numFmtId="0" fontId="12" fillId="0" borderId="0" xfId="5" applyFont="1" applyBorder="1" applyAlignment="1">
      <alignment horizontal="center" vertical="center" wrapText="1"/>
    </xf>
    <xf numFmtId="0" fontId="12" fillId="0" borderId="5" xfId="5" applyFont="1" applyBorder="1" applyAlignment="1">
      <alignment horizontal="center" vertical="center" wrapText="1"/>
    </xf>
    <xf numFmtId="0" fontId="12" fillId="0" borderId="7" xfId="5" applyFont="1" applyBorder="1" applyAlignment="1">
      <alignment horizontal="center" vertical="center" wrapText="1"/>
    </xf>
    <xf numFmtId="0" fontId="12" fillId="0" borderId="8" xfId="5" applyFont="1" applyBorder="1" applyAlignment="1">
      <alignment horizontal="center" vertical="center" wrapText="1"/>
    </xf>
    <xf numFmtId="0" fontId="12" fillId="0" borderId="0" xfId="5" applyBorder="1" applyAlignment="1">
      <alignment horizontal="left" vertical="distributed" wrapText="1"/>
    </xf>
    <xf numFmtId="0" fontId="12" fillId="0" borderId="134" xfId="5" applyBorder="1" applyAlignment="1">
      <alignment horizontal="distributed" vertical="center" indent="1"/>
    </xf>
    <xf numFmtId="0" fontId="12" fillId="0" borderId="136" xfId="5" applyBorder="1" applyAlignment="1">
      <alignment horizontal="distributed" vertical="center" indent="1"/>
    </xf>
    <xf numFmtId="0" fontId="12" fillId="0" borderId="172" xfId="5" applyBorder="1" applyAlignment="1">
      <alignment horizontal="distributed" vertical="center" indent="1"/>
    </xf>
    <xf numFmtId="0" fontId="12" fillId="0" borderId="181" xfId="5" applyBorder="1" applyAlignment="1">
      <alignment horizontal="distributed" vertical="center" indent="1"/>
    </xf>
    <xf numFmtId="0" fontId="12" fillId="0" borderId="6" xfId="5" applyBorder="1" applyAlignment="1">
      <alignment horizontal="distributed" vertical="center" indent="1"/>
    </xf>
    <xf numFmtId="0" fontId="12" fillId="0" borderId="8" xfId="5" applyBorder="1" applyAlignment="1">
      <alignment horizontal="distributed" vertical="center" indent="1"/>
    </xf>
    <xf numFmtId="0" fontId="53" fillId="0" borderId="0" xfId="5" applyFont="1" applyAlignment="1">
      <alignment horizontal="left" vertical="top" wrapText="1"/>
    </xf>
    <xf numFmtId="0" fontId="12" fillId="0" borderId="135" xfId="5" applyBorder="1" applyAlignment="1">
      <alignment horizontal="distributed" vertical="center" indent="1"/>
    </xf>
    <xf numFmtId="0" fontId="12" fillId="0" borderId="0" xfId="5" applyBorder="1" applyAlignment="1">
      <alignment horizontal="distributed" vertical="center" indent="1"/>
    </xf>
    <xf numFmtId="0" fontId="12" fillId="0" borderId="168" xfId="5" applyBorder="1" applyAlignment="1">
      <alignment horizontal="distributed" vertical="center" indent="1"/>
    </xf>
    <xf numFmtId="0" fontId="53" fillId="0" borderId="0" xfId="5" applyFont="1" applyAlignment="1">
      <alignment horizontal="left" vertical="center" wrapText="1"/>
    </xf>
    <xf numFmtId="0" fontId="53" fillId="0" borderId="0" xfId="5" applyFont="1" applyBorder="1" applyAlignment="1">
      <alignment horizontal="left" vertical="top" wrapText="1"/>
    </xf>
    <xf numFmtId="0" fontId="53" fillId="0" borderId="0" xfId="5" applyFont="1" applyBorder="1" applyAlignment="1">
      <alignment horizontal="left" vertical="center"/>
    </xf>
    <xf numFmtId="0" fontId="60" fillId="0" borderId="0" xfId="5" applyFont="1" applyAlignment="1">
      <alignment horizontal="left" vertical="center" wrapText="1" shrinkToFit="1"/>
    </xf>
    <xf numFmtId="0" fontId="60" fillId="0" borderId="0" xfId="5" applyFont="1" applyAlignment="1">
      <alignment horizontal="left" vertical="center" wrapText="1"/>
    </xf>
    <xf numFmtId="0" fontId="54" fillId="0" borderId="0" xfId="5" applyFont="1" applyAlignment="1">
      <alignment horizontal="left" vertical="top" wrapText="1" shrinkToFit="1"/>
    </xf>
    <xf numFmtId="0" fontId="54" fillId="0" borderId="0" xfId="5" applyFont="1" applyAlignment="1">
      <alignment horizontal="left" vertical="top" wrapText="1"/>
    </xf>
    <xf numFmtId="0" fontId="54" fillId="0" borderId="0" xfId="5" applyFont="1" applyAlignment="1">
      <alignment horizontal="left" vertical="center" wrapText="1"/>
    </xf>
    <xf numFmtId="0" fontId="12" fillId="0" borderId="0" xfId="5" applyBorder="1" applyAlignment="1">
      <alignment horizontal="distributed" vertical="center"/>
    </xf>
    <xf numFmtId="0" fontId="16" fillId="0" borderId="199" xfId="7" applyFont="1" applyFill="1" applyBorder="1" applyAlignment="1">
      <alignment horizontal="center" vertical="center"/>
    </xf>
    <xf numFmtId="0" fontId="16" fillId="0" borderId="202" xfId="7" applyFont="1" applyFill="1" applyBorder="1" applyAlignment="1">
      <alignment horizontal="center" vertical="center"/>
    </xf>
    <xf numFmtId="0" fontId="16" fillId="0" borderId="198" xfId="7" applyFont="1" applyFill="1" applyBorder="1" applyAlignment="1">
      <alignment horizontal="center" vertical="center" textRotation="255"/>
    </xf>
    <xf numFmtId="0" fontId="16" fillId="0" borderId="207" xfId="7" applyFont="1" applyFill="1" applyBorder="1" applyAlignment="1">
      <alignment horizontal="center" vertical="center" textRotation="255"/>
    </xf>
    <xf numFmtId="0" fontId="108" fillId="0" borderId="37" xfId="1" applyFont="1" applyBorder="1" applyAlignment="1">
      <alignment horizontal="center" vertical="center"/>
    </xf>
    <xf numFmtId="0" fontId="108" fillId="0" borderId="34" xfId="1" applyFont="1" applyBorder="1" applyAlignment="1">
      <alignment horizontal="center" vertical="center"/>
    </xf>
    <xf numFmtId="0" fontId="114" fillId="0" borderId="0" xfId="7" applyFont="1" applyFill="1" applyBorder="1" applyAlignment="1">
      <alignment horizontal="left" vertical="center"/>
    </xf>
    <xf numFmtId="0" fontId="114" fillId="0" borderId="195" xfId="7" applyFont="1" applyFill="1" applyBorder="1" applyAlignment="1">
      <alignment horizontal="left" vertical="center"/>
    </xf>
    <xf numFmtId="0" fontId="16" fillId="0" borderId="197" xfId="7" applyFont="1" applyFill="1" applyBorder="1" applyAlignment="1">
      <alignment horizontal="center" vertical="center"/>
    </xf>
    <xf numFmtId="0" fontId="16" fillId="0" borderId="195" xfId="7" applyFont="1" applyFill="1" applyBorder="1" applyAlignment="1">
      <alignment horizontal="center" vertical="center"/>
    </xf>
    <xf numFmtId="0" fontId="16" fillId="0" borderId="198" xfId="7" applyFont="1" applyFill="1" applyBorder="1" applyAlignment="1">
      <alignment horizontal="center" vertical="center"/>
    </xf>
    <xf numFmtId="0" fontId="16" fillId="0" borderId="201" xfId="7" applyFont="1" applyFill="1" applyBorder="1" applyAlignment="1">
      <alignment horizontal="center" vertical="center"/>
    </xf>
    <xf numFmtId="0" fontId="16" fillId="0" borderId="201" xfId="7" applyFont="1" applyFill="1" applyBorder="1" applyAlignment="1">
      <alignment horizontal="center" vertical="center" textRotation="255"/>
    </xf>
    <xf numFmtId="0" fontId="16" fillId="0" borderId="207" xfId="7" applyFont="1" applyFill="1" applyBorder="1" applyAlignment="1">
      <alignment horizontal="center" vertical="distributed" textRotation="255"/>
    </xf>
    <xf numFmtId="0" fontId="7" fillId="0" borderId="0" xfId="5" applyFont="1" applyBorder="1" applyAlignment="1">
      <alignment horizontal="distributed" vertical="center"/>
    </xf>
    <xf numFmtId="0" fontId="9" fillId="0" borderId="0" xfId="5" applyFont="1" applyAlignment="1">
      <alignment horizontal="left" vertical="center"/>
    </xf>
    <xf numFmtId="0" fontId="9" fillId="0" borderId="1" xfId="5" applyFont="1" applyBorder="1" applyAlignment="1">
      <alignment horizontal="distributed" vertical="center" indent="1"/>
    </xf>
    <xf numFmtId="0" fontId="9" fillId="0" borderId="2" xfId="5" applyFont="1" applyBorder="1" applyAlignment="1">
      <alignment horizontal="distributed" vertical="center" indent="1"/>
    </xf>
    <xf numFmtId="0" fontId="9" fillId="0" borderId="3" xfId="5" applyFont="1" applyBorder="1" applyAlignment="1">
      <alignment horizontal="distributed" vertical="center" indent="1"/>
    </xf>
    <xf numFmtId="0" fontId="9" fillId="0" borderId="193" xfId="5" applyFont="1" applyBorder="1" applyAlignment="1">
      <alignment horizontal="distributed" vertical="center" indent="1"/>
    </xf>
    <xf numFmtId="0" fontId="9" fillId="0" borderId="0" xfId="5" applyFont="1" applyBorder="1" applyAlignment="1">
      <alignment horizontal="distributed" vertical="center" indent="1"/>
    </xf>
    <xf numFmtId="0" fontId="9" fillId="0" borderId="5" xfId="5" applyFont="1" applyBorder="1" applyAlignment="1">
      <alignment horizontal="distributed" vertical="center" indent="1"/>
    </xf>
    <xf numFmtId="0" fontId="9" fillId="0" borderId="6" xfId="5" applyFont="1" applyBorder="1" applyAlignment="1">
      <alignment horizontal="distributed" vertical="center" indent="1"/>
    </xf>
    <xf numFmtId="0" fontId="9" fillId="0" borderId="7" xfId="5" applyFont="1" applyBorder="1" applyAlignment="1">
      <alignment horizontal="distributed" vertical="center" indent="1"/>
    </xf>
    <xf numFmtId="0" fontId="9" fillId="0" borderId="194" xfId="5" applyFont="1" applyBorder="1" applyAlignment="1">
      <alignment horizontal="distributed" vertical="center" indent="1"/>
    </xf>
    <xf numFmtId="0" fontId="7" fillId="0" borderId="2" xfId="5" applyFont="1" applyBorder="1" applyAlignment="1">
      <alignment horizontal="center" vertical="center"/>
    </xf>
    <xf numFmtId="0" fontId="7" fillId="0" borderId="0" xfId="5" applyFont="1" applyBorder="1" applyAlignment="1">
      <alignment horizontal="center" vertical="center"/>
    </xf>
    <xf numFmtId="0" fontId="7" fillId="0" borderId="7" xfId="5" applyFont="1" applyBorder="1" applyAlignment="1">
      <alignment horizontal="center" vertical="center"/>
    </xf>
    <xf numFmtId="38" fontId="7" fillId="0" borderId="2" xfId="2" applyFont="1" applyBorder="1" applyAlignment="1">
      <alignment horizontal="right" vertical="center"/>
    </xf>
    <xf numFmtId="38" fontId="7" fillId="0" borderId="0" xfId="2" applyFont="1" applyBorder="1" applyAlignment="1">
      <alignment horizontal="right" vertical="center"/>
    </xf>
    <xf numFmtId="38" fontId="7" fillId="0" borderId="7" xfId="2" applyFont="1" applyBorder="1" applyAlignment="1">
      <alignment horizontal="right" vertical="center"/>
    </xf>
    <xf numFmtId="0" fontId="7" fillId="0" borderId="2" xfId="5" applyFont="1" applyBorder="1" applyAlignment="1">
      <alignment horizontal="left" vertical="center"/>
    </xf>
    <xf numFmtId="0" fontId="7" fillId="0" borderId="0" xfId="5" applyFont="1" applyBorder="1" applyAlignment="1">
      <alignment horizontal="left" vertical="center"/>
    </xf>
    <xf numFmtId="0" fontId="7" fillId="0" borderId="7" xfId="5" applyFont="1" applyBorder="1" applyAlignment="1">
      <alignment horizontal="left" vertical="center"/>
    </xf>
    <xf numFmtId="0" fontId="7" fillId="0" borderId="1" xfId="5" applyFont="1" applyBorder="1" applyAlignment="1">
      <alignment horizontal="center" vertical="center"/>
    </xf>
    <xf numFmtId="0" fontId="7" fillId="0" borderId="3" xfId="5" applyFont="1" applyBorder="1" applyAlignment="1">
      <alignment horizontal="center" vertical="center"/>
    </xf>
    <xf numFmtId="0" fontId="7" fillId="0" borderId="193" xfId="5" applyFont="1" applyBorder="1" applyAlignment="1">
      <alignment horizontal="center" vertical="center"/>
    </xf>
    <xf numFmtId="0" fontId="7" fillId="0" borderId="5" xfId="5" applyFont="1" applyBorder="1" applyAlignment="1">
      <alignment horizontal="center" vertical="center"/>
    </xf>
    <xf numFmtId="0" fontId="7" fillId="0" borderId="6" xfId="5" applyFont="1" applyBorder="1" applyAlignment="1">
      <alignment horizontal="center" vertical="center"/>
    </xf>
    <xf numFmtId="0" fontId="7" fillId="0" borderId="194" xfId="5" applyFont="1" applyBorder="1" applyAlignment="1">
      <alignment horizontal="center" vertical="center"/>
    </xf>
    <xf numFmtId="0" fontId="7" fillId="0" borderId="3" xfId="5" applyFont="1" applyBorder="1" applyAlignment="1">
      <alignment horizontal="left" vertical="center"/>
    </xf>
    <xf numFmtId="0" fontId="7" fillId="0" borderId="5" xfId="5" applyFont="1" applyBorder="1" applyAlignment="1">
      <alignment horizontal="left" vertical="center"/>
    </xf>
    <xf numFmtId="0" fontId="7" fillId="0" borderId="194" xfId="5" applyFont="1" applyBorder="1" applyAlignment="1">
      <alignment horizontal="left" vertical="center"/>
    </xf>
    <xf numFmtId="0" fontId="7" fillId="0" borderId="31" xfId="5" applyFont="1" applyBorder="1" applyAlignment="1">
      <alignment horizontal="center" vertical="center" textRotation="255"/>
    </xf>
    <xf numFmtId="0" fontId="7" fillId="0" borderId="32" xfId="5" applyFont="1" applyBorder="1" applyAlignment="1">
      <alignment horizontal="center" vertical="center" textRotation="255"/>
    </xf>
    <xf numFmtId="0" fontId="7" fillId="0" borderId="33" xfId="5" applyFont="1" applyBorder="1" applyAlignment="1">
      <alignment horizontal="center" vertical="center" textRotation="255"/>
    </xf>
    <xf numFmtId="0" fontId="7" fillId="0" borderId="1" xfId="5" applyFont="1" applyBorder="1" applyAlignment="1">
      <alignment horizontal="distributed" vertical="center" indent="1"/>
    </xf>
    <xf numFmtId="0" fontId="7" fillId="0" borderId="2" xfId="5" applyFont="1" applyBorder="1" applyAlignment="1">
      <alignment horizontal="distributed" vertical="center" indent="1"/>
    </xf>
    <xf numFmtId="0" fontId="7" fillId="0" borderId="3" xfId="5" applyFont="1" applyBorder="1" applyAlignment="1">
      <alignment horizontal="distributed" vertical="center" indent="1"/>
    </xf>
    <xf numFmtId="0" fontId="7" fillId="0" borderId="193" xfId="5" applyFont="1" applyBorder="1" applyAlignment="1">
      <alignment horizontal="distributed" vertical="center" indent="1"/>
    </xf>
    <xf numFmtId="0" fontId="7" fillId="0" borderId="0" xfId="5" applyFont="1" applyBorder="1" applyAlignment="1">
      <alignment horizontal="distributed" vertical="center" indent="1"/>
    </xf>
    <xf numFmtId="0" fontId="7" fillId="0" borderId="5" xfId="5" applyFont="1" applyBorder="1" applyAlignment="1">
      <alignment horizontal="distributed" vertical="center" indent="1"/>
    </xf>
    <xf numFmtId="0" fontId="7" fillId="0" borderId="6" xfId="5" applyFont="1" applyBorder="1" applyAlignment="1">
      <alignment horizontal="distributed" vertical="center" indent="1"/>
    </xf>
    <xf numFmtId="0" fontId="7" fillId="0" borderId="7" xfId="5" applyFont="1" applyBorder="1" applyAlignment="1">
      <alignment horizontal="distributed" vertical="center" indent="1"/>
    </xf>
    <xf numFmtId="0" fontId="7" fillId="0" borderId="194" xfId="5" applyFont="1" applyBorder="1" applyAlignment="1">
      <alignment horizontal="distributed" vertical="center" indent="1"/>
    </xf>
    <xf numFmtId="0" fontId="7" fillId="0" borderId="193" xfId="5" applyFont="1" applyBorder="1" applyAlignment="1">
      <alignment horizontal="center" vertical="center" justifyLastLine="1"/>
    </xf>
    <xf numFmtId="0" fontId="7" fillId="0" borderId="5" xfId="5" applyFont="1" applyBorder="1" applyAlignment="1">
      <alignment horizontal="center" vertical="center" justifyLastLine="1"/>
    </xf>
    <xf numFmtId="0" fontId="7" fillId="0" borderId="6" xfId="5" applyFont="1" applyBorder="1" applyAlignment="1">
      <alignment horizontal="center" vertical="center" justifyLastLine="1"/>
    </xf>
    <xf numFmtId="0" fontId="7" fillId="0" borderId="194" xfId="5" applyFont="1" applyBorder="1" applyAlignment="1">
      <alignment horizontal="center" vertical="center" justifyLastLine="1"/>
    </xf>
    <xf numFmtId="0" fontId="7" fillId="0" borderId="0" xfId="5" applyFont="1" applyBorder="1" applyAlignment="1">
      <alignment horizontal="left" vertical="center" justifyLastLine="1"/>
    </xf>
    <xf numFmtId="0" fontId="7" fillId="0" borderId="0" xfId="5" applyFont="1" applyAlignment="1">
      <alignment horizontal="left" vertical="center"/>
    </xf>
    <xf numFmtId="0" fontId="22" fillId="0" borderId="193" xfId="5" applyFont="1" applyBorder="1" applyAlignment="1">
      <alignment horizontal="center" vertical="center"/>
    </xf>
    <xf numFmtId="0" fontId="22" fillId="0" borderId="0" xfId="5" applyFont="1" applyBorder="1" applyAlignment="1">
      <alignment horizontal="center" vertical="center"/>
    </xf>
    <xf numFmtId="0" fontId="22" fillId="0" borderId="5" xfId="5" applyFont="1" applyBorder="1" applyAlignment="1">
      <alignment horizontal="center" vertical="center"/>
    </xf>
    <xf numFmtId="0" fontId="7" fillId="0" borderId="1" xfId="5" applyFont="1" applyBorder="1" applyAlignment="1">
      <alignment horizontal="distributed" vertical="center" justifyLastLine="1"/>
    </xf>
    <xf numFmtId="0" fontId="7" fillId="0" borderId="2" xfId="5" applyFont="1" applyBorder="1" applyAlignment="1">
      <alignment horizontal="distributed" vertical="center" justifyLastLine="1"/>
    </xf>
    <xf numFmtId="0" fontId="7" fillId="0" borderId="193" xfId="5" applyFont="1" applyBorder="1" applyAlignment="1">
      <alignment horizontal="distributed" vertical="center" justifyLastLine="1"/>
    </xf>
    <xf numFmtId="0" fontId="7" fillId="0" borderId="0" xfId="5" applyFont="1" applyBorder="1" applyAlignment="1">
      <alignment horizontal="distributed" vertical="center" justifyLastLine="1"/>
    </xf>
    <xf numFmtId="0" fontId="9" fillId="0" borderId="182" xfId="5" applyFont="1" applyBorder="1" applyAlignment="1">
      <alignment horizontal="center" vertical="center"/>
    </xf>
    <xf numFmtId="0" fontId="9" fillId="0" borderId="127" xfId="5" applyFont="1" applyBorder="1" applyAlignment="1">
      <alignment horizontal="center" vertical="center"/>
    </xf>
    <xf numFmtId="0" fontId="9" fillId="0" borderId="183" xfId="5" applyFont="1" applyBorder="1" applyAlignment="1">
      <alignment horizontal="center" vertical="center"/>
    </xf>
    <xf numFmtId="0" fontId="9" fillId="0" borderId="6" xfId="5" applyFont="1" applyBorder="1" applyAlignment="1">
      <alignment horizontal="center" vertical="center"/>
    </xf>
    <xf numFmtId="0" fontId="9" fillId="0" borderId="7" xfId="5" applyFont="1" applyBorder="1" applyAlignment="1">
      <alignment horizontal="center" vertical="center"/>
    </xf>
    <xf numFmtId="0" fontId="9" fillId="0" borderId="194" xfId="5" applyFont="1" applyBorder="1" applyAlignment="1">
      <alignment horizontal="center" vertical="center"/>
    </xf>
    <xf numFmtId="0" fontId="9" fillId="0" borderId="37" xfId="5" applyFont="1" applyBorder="1" applyAlignment="1">
      <alignment horizontal="center" vertical="center"/>
    </xf>
    <xf numFmtId="0" fontId="9" fillId="0" borderId="81" xfId="5" applyFont="1" applyBorder="1" applyAlignment="1">
      <alignment horizontal="center" vertical="center"/>
    </xf>
    <xf numFmtId="0" fontId="9" fillId="0" borderId="34" xfId="5" applyFont="1" applyBorder="1" applyAlignment="1">
      <alignment horizontal="center" vertical="center"/>
    </xf>
    <xf numFmtId="3" fontId="16" fillId="0" borderId="2" xfId="6" applyNumberFormat="1" applyFont="1" applyBorder="1" applyAlignment="1">
      <alignment horizontal="center" vertical="center"/>
    </xf>
    <xf numFmtId="3" fontId="16" fillId="0" borderId="7" xfId="6" applyNumberFormat="1" applyFont="1" applyBorder="1" applyAlignment="1">
      <alignment horizontal="center" vertical="center"/>
    </xf>
    <xf numFmtId="38" fontId="16" fillId="0" borderId="2" xfId="2" applyFont="1" applyBorder="1" applyAlignment="1">
      <alignment horizontal="right" vertical="center"/>
    </xf>
    <xf numFmtId="38" fontId="16" fillId="0" borderId="7" xfId="2" applyFont="1" applyBorder="1" applyAlignment="1">
      <alignment horizontal="right" vertical="center"/>
    </xf>
    <xf numFmtId="3" fontId="16" fillId="0" borderId="0" xfId="6" applyNumberFormat="1" applyFont="1" applyAlignment="1">
      <alignment horizontal="distributed" vertical="center"/>
    </xf>
    <xf numFmtId="3" fontId="16" fillId="0" borderId="0" xfId="6" applyNumberFormat="1" applyFont="1" applyAlignment="1">
      <alignment horizontal="left"/>
    </xf>
    <xf numFmtId="3" fontId="16" fillId="0" borderId="0" xfId="6" applyNumberFormat="1" applyFont="1" applyBorder="1" applyAlignment="1">
      <alignment horizontal="distributed"/>
    </xf>
    <xf numFmtId="3" fontId="16" fillId="0" borderId="1" xfId="6" applyNumberFormat="1" applyFont="1" applyBorder="1" applyAlignment="1">
      <alignment horizontal="distributed" vertical="center" indent="2"/>
    </xf>
    <xf numFmtId="3" fontId="16" fillId="0" borderId="2" xfId="6" applyNumberFormat="1" applyFont="1" applyBorder="1" applyAlignment="1">
      <alignment horizontal="distributed" vertical="center" indent="2"/>
    </xf>
    <xf numFmtId="3" fontId="16" fillId="0" borderId="3" xfId="6" applyNumberFormat="1" applyFont="1" applyBorder="1" applyAlignment="1">
      <alignment horizontal="distributed" vertical="center" indent="2"/>
    </xf>
    <xf numFmtId="3" fontId="16" fillId="0" borderId="193" xfId="6" applyNumberFormat="1" applyFont="1" applyBorder="1" applyAlignment="1">
      <alignment horizontal="distributed" vertical="center" indent="2"/>
    </xf>
    <xf numFmtId="3" fontId="16" fillId="0" borderId="0" xfId="6" applyNumberFormat="1" applyFont="1" applyBorder="1" applyAlignment="1">
      <alignment horizontal="distributed" vertical="center" indent="2"/>
    </xf>
    <xf numFmtId="3" fontId="16" fillId="0" borderId="5" xfId="6" applyNumberFormat="1" applyFont="1" applyBorder="1" applyAlignment="1">
      <alignment horizontal="distributed" vertical="center" indent="2"/>
    </xf>
    <xf numFmtId="3" fontId="16" fillId="0" borderId="6" xfId="6" applyNumberFormat="1" applyFont="1" applyBorder="1" applyAlignment="1">
      <alignment horizontal="distributed" vertical="center" indent="2"/>
    </xf>
    <xf numFmtId="3" fontId="16" fillId="0" borderId="7" xfId="6" applyNumberFormat="1" applyFont="1" applyBorder="1" applyAlignment="1">
      <alignment horizontal="distributed" vertical="center" indent="2"/>
    </xf>
    <xf numFmtId="3" fontId="16" fillId="0" borderId="8" xfId="6" applyNumberFormat="1" applyFont="1" applyBorder="1" applyAlignment="1">
      <alignment horizontal="distributed" vertical="center" indent="2"/>
    </xf>
    <xf numFmtId="3" fontId="16" fillId="0" borderId="193" xfId="6" applyNumberFormat="1" applyFont="1" applyBorder="1" applyAlignment="1">
      <alignment horizontal="center" vertical="distributed" textRotation="255" indent="2"/>
    </xf>
    <xf numFmtId="3" fontId="16" fillId="0" borderId="5" xfId="6" applyNumberFormat="1" applyFont="1" applyBorder="1" applyAlignment="1">
      <alignment horizontal="center" vertical="distributed" textRotation="255" indent="2"/>
    </xf>
    <xf numFmtId="3" fontId="16" fillId="0" borderId="6" xfId="6" applyNumberFormat="1" applyFont="1" applyBorder="1" applyAlignment="1">
      <alignment horizontal="center" vertical="distributed" textRotation="255" indent="2"/>
    </xf>
    <xf numFmtId="3" fontId="16" fillId="0" borderId="8" xfId="6" applyNumberFormat="1" applyFont="1" applyBorder="1" applyAlignment="1">
      <alignment horizontal="center" vertical="distributed" textRotation="255" indent="2"/>
    </xf>
    <xf numFmtId="3" fontId="16" fillId="0" borderId="1" xfId="6" applyNumberFormat="1" applyFont="1" applyBorder="1" applyAlignment="1">
      <alignment horizontal="right" vertical="center"/>
    </xf>
    <xf numFmtId="3" fontId="16" fillId="0" borderId="2" xfId="6" applyNumberFormat="1" applyFont="1" applyBorder="1" applyAlignment="1">
      <alignment horizontal="right" vertical="center"/>
    </xf>
    <xf numFmtId="3" fontId="16" fillId="0" borderId="6" xfId="6" applyNumberFormat="1" applyFont="1" applyBorder="1" applyAlignment="1">
      <alignment horizontal="right" vertical="center"/>
    </xf>
    <xf numFmtId="3" fontId="16" fillId="0" borderId="7" xfId="6" applyNumberFormat="1" applyFont="1" applyBorder="1" applyAlignment="1">
      <alignment horizontal="right" vertical="center"/>
    </xf>
    <xf numFmtId="3" fontId="16" fillId="0" borderId="1" xfId="6" applyNumberFormat="1" applyFont="1" applyBorder="1" applyAlignment="1">
      <alignment horizontal="center" vertical="center"/>
    </xf>
    <xf numFmtId="3" fontId="16" fillId="0" borderId="6" xfId="6" applyNumberFormat="1" applyFont="1" applyBorder="1" applyAlignment="1">
      <alignment horizontal="center" vertical="center"/>
    </xf>
    <xf numFmtId="0" fontId="96" fillId="0" borderId="37" xfId="1" applyFont="1" applyBorder="1" applyAlignment="1">
      <alignment horizontal="center" vertical="center"/>
    </xf>
    <xf numFmtId="0" fontId="96" fillId="0" borderId="34" xfId="1" applyFont="1" applyBorder="1" applyAlignment="1">
      <alignment horizontal="center" vertical="center"/>
    </xf>
    <xf numFmtId="3" fontId="26" fillId="0" borderId="189" xfId="6" applyNumberFormat="1" applyFont="1" applyBorder="1" applyAlignment="1">
      <alignment horizontal="center" vertical="center"/>
    </xf>
    <xf numFmtId="3" fontId="26" fillId="0" borderId="0" xfId="6" applyNumberFormat="1" applyFont="1" applyBorder="1" applyAlignment="1">
      <alignment horizontal="center" vertical="center"/>
    </xf>
    <xf numFmtId="3" fontId="26" fillId="0" borderId="0" xfId="6" applyNumberFormat="1" applyFont="1" applyAlignment="1">
      <alignment horizontal="center" vertical="center"/>
    </xf>
    <xf numFmtId="3" fontId="26" fillId="0" borderId="55" xfId="6" applyNumberFormat="1" applyFont="1" applyBorder="1" applyAlignment="1">
      <alignment horizontal="center" vertical="center"/>
    </xf>
    <xf numFmtId="3" fontId="16" fillId="0" borderId="1" xfId="6" applyNumberFormat="1" applyFont="1" applyBorder="1" applyAlignment="1">
      <alignment horizontal="distributed" vertical="center" indent="1"/>
    </xf>
    <xf numFmtId="3" fontId="16" fillId="0" borderId="2" xfId="6" applyNumberFormat="1" applyFont="1" applyBorder="1" applyAlignment="1">
      <alignment horizontal="distributed" vertical="center" indent="1"/>
    </xf>
    <xf numFmtId="3" fontId="16" fillId="0" borderId="3" xfId="6" applyNumberFormat="1" applyFont="1" applyBorder="1" applyAlignment="1">
      <alignment horizontal="distributed" vertical="center" indent="1"/>
    </xf>
    <xf numFmtId="3" fontId="16" fillId="0" borderId="193" xfId="6" applyNumberFormat="1" applyFont="1" applyBorder="1" applyAlignment="1">
      <alignment horizontal="distributed" vertical="center" indent="1"/>
    </xf>
    <xf numFmtId="3" fontId="16" fillId="0" borderId="0" xfId="6" applyNumberFormat="1" applyFont="1" applyBorder="1" applyAlignment="1">
      <alignment horizontal="distributed" vertical="center" indent="1"/>
    </xf>
    <xf numFmtId="3" fontId="16" fillId="0" borderId="5" xfId="6" applyNumberFormat="1" applyFont="1" applyBorder="1" applyAlignment="1">
      <alignment horizontal="distributed" vertical="center" indent="1"/>
    </xf>
    <xf numFmtId="3" fontId="16" fillId="0" borderId="193" xfId="6" quotePrefix="1" applyNumberFormat="1" applyFont="1" applyBorder="1" applyAlignment="1">
      <alignment horizontal="distributed" indent="1"/>
    </xf>
    <xf numFmtId="3" fontId="16" fillId="0" borderId="0" xfId="6" quotePrefix="1" applyNumberFormat="1" applyFont="1" applyBorder="1" applyAlignment="1">
      <alignment horizontal="distributed" indent="1"/>
    </xf>
    <xf numFmtId="3" fontId="16" fillId="0" borderId="1" xfId="6" applyNumberFormat="1" applyFont="1" applyBorder="1" applyAlignment="1">
      <alignment horizontal="center" vertical="distributed" textRotation="255" indent="2"/>
    </xf>
    <xf numFmtId="3" fontId="16" fillId="0" borderId="3" xfId="6" applyNumberFormat="1" applyFont="1" applyBorder="1" applyAlignment="1">
      <alignment horizontal="center" vertical="distributed" textRotation="255" indent="2"/>
    </xf>
    <xf numFmtId="3" fontId="16" fillId="0" borderId="0" xfId="6" applyNumberFormat="1" applyFont="1" applyBorder="1" applyAlignment="1">
      <alignment horizontal="distributed" wrapText="1"/>
    </xf>
    <xf numFmtId="3" fontId="16" fillId="0" borderId="192" xfId="6" applyNumberFormat="1" applyFont="1" applyBorder="1" applyAlignment="1">
      <alignment horizontal="distributed" vertical="center" indent="1"/>
    </xf>
    <xf numFmtId="3" fontId="16" fillId="0" borderId="189" xfId="6" applyNumberFormat="1" applyFont="1" applyBorder="1" applyAlignment="1">
      <alignment horizontal="distributed" vertical="center" indent="1"/>
    </xf>
    <xf numFmtId="0" fontId="35" fillId="0" borderId="0" xfId="0" applyFont="1" applyBorder="1" applyAlignment="1">
      <alignment horizontal="distributed" vertical="center"/>
    </xf>
    <xf numFmtId="0" fontId="35" fillId="0" borderId="0" xfId="0" quotePrefix="1" applyFont="1" applyBorder="1" applyAlignment="1">
      <alignment horizontal="center" vertical="center"/>
    </xf>
    <xf numFmtId="0" fontId="35" fillId="0" borderId="0" xfId="0" applyFont="1" applyBorder="1" applyAlignment="1">
      <alignment horizontal="center" vertical="center"/>
    </xf>
    <xf numFmtId="0" fontId="37" fillId="0" borderId="0" xfId="0" applyFont="1" applyBorder="1" applyAlignment="1">
      <alignment horizontal="distributed" vertical="center"/>
    </xf>
    <xf numFmtId="0" fontId="35" fillId="0" borderId="0" xfId="0" applyFont="1" applyBorder="1" applyAlignment="1">
      <alignment horizontal="left" vertical="center"/>
    </xf>
    <xf numFmtId="0" fontId="3" fillId="0" borderId="181" xfId="4" applyBorder="1" applyAlignment="1">
      <alignment horizontal="right"/>
    </xf>
    <xf numFmtId="0" fontId="3" fillId="0" borderId="20" xfId="4" applyBorder="1" applyAlignment="1">
      <alignment horizontal="right"/>
    </xf>
    <xf numFmtId="0" fontId="3" fillId="0" borderId="172" xfId="4" applyBorder="1" applyAlignment="1">
      <alignment horizontal="left" vertical="center"/>
    </xf>
    <xf numFmtId="0" fontId="3" fillId="0" borderId="0" xfId="4" applyBorder="1" applyAlignment="1">
      <alignment horizontal="left" vertical="center"/>
    </xf>
    <xf numFmtId="0" fontId="3" fillId="0" borderId="42" xfId="4" applyBorder="1" applyAlignment="1">
      <alignment horizontal="left" vertical="center"/>
    </xf>
    <xf numFmtId="0" fontId="3" fillId="0" borderId="16" xfId="4" applyBorder="1" applyAlignment="1">
      <alignment horizontal="left" vertical="center"/>
    </xf>
    <xf numFmtId="0" fontId="3" fillId="0" borderId="17" xfId="4" applyBorder="1" applyAlignment="1">
      <alignment horizontal="left" vertical="center"/>
    </xf>
    <xf numFmtId="0" fontId="3" fillId="0" borderId="53" xfId="4" applyBorder="1" applyAlignment="1">
      <alignment horizontal="left" vertical="center"/>
    </xf>
    <xf numFmtId="0" fontId="3" fillId="0" borderId="172" xfId="4" applyBorder="1" applyAlignment="1">
      <alignment horizontal="center" vertical="center"/>
    </xf>
    <xf numFmtId="0" fontId="3" fillId="0" borderId="0" xfId="4" applyBorder="1" applyAlignment="1">
      <alignment horizontal="center" vertical="center"/>
    </xf>
    <xf numFmtId="0" fontId="3" fillId="0" borderId="42" xfId="4" applyBorder="1" applyAlignment="1">
      <alignment horizontal="center" vertical="center"/>
    </xf>
    <xf numFmtId="0" fontId="7" fillId="0" borderId="134" xfId="4" applyFont="1" applyBorder="1" applyAlignment="1">
      <alignment horizontal="center" vertical="center"/>
    </xf>
    <xf numFmtId="0" fontId="7" fillId="0" borderId="172" xfId="4" applyFont="1" applyBorder="1" applyAlignment="1">
      <alignment horizontal="center" vertical="center"/>
    </xf>
    <xf numFmtId="0" fontId="7" fillId="0" borderId="6" xfId="4" applyFont="1" applyBorder="1" applyAlignment="1">
      <alignment horizontal="center" vertical="center"/>
    </xf>
    <xf numFmtId="0" fontId="7" fillId="0" borderId="134" xfId="4" applyFont="1" applyFill="1" applyBorder="1" applyAlignment="1">
      <alignment horizontal="left" vertical="center"/>
    </xf>
    <xf numFmtId="0" fontId="7" fillId="0" borderId="135" xfId="4" applyFont="1" applyFill="1" applyBorder="1" applyAlignment="1">
      <alignment horizontal="left" vertical="center"/>
    </xf>
    <xf numFmtId="0" fontId="7" fillId="0" borderId="184" xfId="4" applyFont="1" applyFill="1" applyBorder="1" applyAlignment="1">
      <alignment horizontal="left" vertical="center"/>
    </xf>
    <xf numFmtId="0" fontId="7" fillId="0" borderId="172" xfId="4" applyFont="1" applyFill="1" applyBorder="1" applyAlignment="1">
      <alignment horizontal="left" vertical="center"/>
    </xf>
    <xf numFmtId="0" fontId="7" fillId="0" borderId="0" xfId="4" applyFont="1" applyFill="1" applyBorder="1" applyAlignment="1">
      <alignment horizontal="left" vertical="center"/>
    </xf>
    <xf numFmtId="0" fontId="7" fillId="0" borderId="42" xfId="4" applyFont="1" applyFill="1" applyBorder="1" applyAlignment="1">
      <alignment horizontal="left" vertical="center"/>
    </xf>
    <xf numFmtId="0" fontId="7" fillId="0" borderId="6" xfId="4" applyFont="1" applyFill="1" applyBorder="1" applyAlignment="1">
      <alignment horizontal="left" vertical="center"/>
    </xf>
    <xf numFmtId="0" fontId="7" fillId="0" borderId="168" xfId="4" applyFont="1" applyFill="1" applyBorder="1" applyAlignment="1">
      <alignment horizontal="left" vertical="center"/>
    </xf>
    <xf numFmtId="0" fontId="7" fillId="0" borderId="44" xfId="4" applyFont="1" applyFill="1" applyBorder="1" applyAlignment="1">
      <alignment horizontal="left" vertical="center"/>
    </xf>
    <xf numFmtId="0" fontId="3" fillId="0" borderId="22" xfId="4" applyBorder="1" applyAlignment="1">
      <alignment horizontal="right"/>
    </xf>
    <xf numFmtId="0" fontId="3" fillId="0" borderId="23" xfId="4" applyBorder="1" applyAlignment="1">
      <alignment horizontal="left" vertical="center"/>
    </xf>
    <xf numFmtId="0" fontId="3" fillId="0" borderId="21" xfId="4" applyBorder="1" applyAlignment="1">
      <alignment horizontal="left" vertical="center"/>
    </xf>
    <xf numFmtId="0" fontId="3" fillId="0" borderId="106" xfId="4" applyBorder="1" applyAlignment="1">
      <alignment horizontal="left" vertical="center"/>
    </xf>
    <xf numFmtId="0" fontId="7" fillId="0" borderId="188" xfId="4" applyFont="1" applyBorder="1" applyAlignment="1">
      <alignment horizontal="center" vertical="center"/>
    </xf>
    <xf numFmtId="0" fontId="7" fillId="0" borderId="68" xfId="4" applyFont="1" applyBorder="1" applyAlignment="1">
      <alignment horizontal="center" vertical="center"/>
    </xf>
    <xf numFmtId="0" fontId="7" fillId="0" borderId="71" xfId="4" applyFont="1" applyBorder="1" applyAlignment="1">
      <alignment horizontal="center" vertical="center"/>
    </xf>
    <xf numFmtId="0" fontId="7" fillId="0" borderId="170" xfId="4" applyFont="1" applyBorder="1" applyAlignment="1">
      <alignment horizontal="center" vertical="center"/>
    </xf>
    <xf numFmtId="0" fontId="7" fillId="0" borderId="32" xfId="4" applyFont="1" applyBorder="1" applyAlignment="1">
      <alignment horizontal="center" vertical="center"/>
    </xf>
    <xf numFmtId="0" fontId="7" fillId="0" borderId="72" xfId="4" applyFont="1" applyBorder="1" applyAlignment="1">
      <alignment horizontal="center" vertical="center"/>
    </xf>
    <xf numFmtId="0" fontId="7" fillId="0" borderId="16" xfId="4" applyFont="1" applyBorder="1" applyAlignment="1">
      <alignment horizontal="center" vertical="center"/>
    </xf>
    <xf numFmtId="0" fontId="7" fillId="0" borderId="16" xfId="4" applyFont="1" applyFill="1" applyBorder="1" applyAlignment="1">
      <alignment horizontal="left" vertical="center"/>
    </xf>
    <xf numFmtId="0" fontId="7" fillId="0" borderId="17" xfId="4" applyFont="1" applyFill="1" applyBorder="1" applyAlignment="1">
      <alignment horizontal="left" vertical="center"/>
    </xf>
    <xf numFmtId="0" fontId="7" fillId="0" borderId="53" xfId="4" applyFont="1" applyFill="1" applyBorder="1" applyAlignment="1">
      <alignment horizontal="left" vertical="center"/>
    </xf>
    <xf numFmtId="0" fontId="6" fillId="0" borderId="107" xfId="4" applyFont="1" applyBorder="1" applyAlignment="1">
      <alignment horizontal="center" vertical="center"/>
    </xf>
    <xf numFmtId="0" fontId="6" fillId="0" borderId="21" xfId="4" applyFont="1" applyBorder="1" applyAlignment="1">
      <alignment horizontal="center" vertical="center"/>
    </xf>
    <xf numFmtId="0" fontId="6" fillId="0" borderId="41" xfId="4" applyFont="1" applyBorder="1" applyAlignment="1">
      <alignment horizontal="center" vertical="center"/>
    </xf>
    <xf numFmtId="0" fontId="6" fillId="0" borderId="0" xfId="4" applyFont="1" applyBorder="1" applyAlignment="1">
      <alignment horizontal="center" vertical="center"/>
    </xf>
    <xf numFmtId="0" fontId="6" fillId="0" borderId="52" xfId="4" applyFont="1" applyBorder="1" applyAlignment="1">
      <alignment horizontal="center" vertical="center"/>
    </xf>
    <xf numFmtId="0" fontId="6" fillId="0" borderId="17" xfId="4" applyFont="1" applyBorder="1" applyAlignment="1">
      <alignment horizontal="center" vertical="center"/>
    </xf>
    <xf numFmtId="0" fontId="7" fillId="0" borderId="80" xfId="4" applyFont="1" applyBorder="1" applyAlignment="1">
      <alignment horizontal="center" vertical="center"/>
    </xf>
    <xf numFmtId="0" fontId="7" fillId="0" borderId="33" xfId="4" applyFont="1" applyBorder="1" applyAlignment="1">
      <alignment horizontal="center" vertical="center"/>
    </xf>
    <xf numFmtId="0" fontId="9" fillId="0" borderId="14" xfId="4" applyFont="1" applyFill="1" applyBorder="1" applyAlignment="1">
      <alignment horizontal="right" vertical="center"/>
    </xf>
    <xf numFmtId="0" fontId="9" fillId="0" borderId="0" xfId="4" applyFont="1" applyFill="1" applyBorder="1" applyAlignment="1">
      <alignment horizontal="right" vertical="center"/>
    </xf>
    <xf numFmtId="0" fontId="9" fillId="0" borderId="15" xfId="4" applyFont="1" applyFill="1" applyBorder="1" applyAlignment="1">
      <alignment horizontal="right" vertical="center"/>
    </xf>
    <xf numFmtId="0" fontId="9" fillId="0" borderId="181" xfId="4" applyFont="1" applyFill="1" applyBorder="1" applyAlignment="1">
      <alignment horizontal="right" vertical="center"/>
    </xf>
    <xf numFmtId="0" fontId="7" fillId="0" borderId="0" xfId="4" applyFont="1" applyBorder="1" applyAlignment="1">
      <alignment horizontal="center" vertical="center"/>
    </xf>
    <xf numFmtId="0" fontId="7" fillId="0" borderId="168" xfId="4" applyFont="1" applyBorder="1" applyAlignment="1">
      <alignment horizontal="center" vertical="center"/>
    </xf>
    <xf numFmtId="0" fontId="9" fillId="0" borderId="172" xfId="4" applyFont="1" applyFill="1" applyBorder="1" applyAlignment="1">
      <alignment horizontal="right" vertical="center"/>
    </xf>
    <xf numFmtId="0" fontId="9" fillId="0" borderId="108" xfId="4" applyFont="1" applyFill="1" applyBorder="1" applyAlignment="1">
      <alignment horizontal="center" vertical="center"/>
    </xf>
    <xf numFmtId="0" fontId="9" fillId="0" borderId="109" xfId="4" applyFont="1" applyFill="1" applyBorder="1" applyAlignment="1">
      <alignment horizontal="center" vertical="center"/>
    </xf>
    <xf numFmtId="0" fontId="9" fillId="0" borderId="110" xfId="4" applyFont="1" applyFill="1" applyBorder="1" applyAlignment="1">
      <alignment horizontal="center" vertical="center"/>
    </xf>
    <xf numFmtId="0" fontId="7" fillId="0" borderId="134" xfId="4" applyFont="1" applyFill="1" applyBorder="1" applyAlignment="1">
      <alignment horizontal="center" vertical="center"/>
    </xf>
    <xf numFmtId="0" fontId="7" fillId="0" borderId="135" xfId="4" applyFont="1" applyFill="1" applyBorder="1" applyAlignment="1">
      <alignment horizontal="center" vertical="center"/>
    </xf>
    <xf numFmtId="0" fontId="7" fillId="0" borderId="184" xfId="4" applyFont="1" applyFill="1" applyBorder="1" applyAlignment="1">
      <alignment horizontal="center" vertical="center"/>
    </xf>
    <xf numFmtId="0" fontId="7" fillId="0" borderId="172" xfId="4" applyFont="1" applyFill="1" applyBorder="1" applyAlignment="1">
      <alignment horizontal="center" vertical="center"/>
    </xf>
    <xf numFmtId="0" fontId="7" fillId="0" borderId="0" xfId="4" applyFont="1" applyFill="1" applyBorder="1" applyAlignment="1">
      <alignment horizontal="center" vertical="center"/>
    </xf>
    <xf numFmtId="0" fontId="7" fillId="0" borderId="42" xfId="4" applyFont="1" applyFill="1" applyBorder="1" applyAlignment="1">
      <alignment horizontal="center" vertical="center"/>
    </xf>
    <xf numFmtId="0" fontId="7" fillId="0" borderId="6" xfId="4" applyFont="1" applyFill="1" applyBorder="1" applyAlignment="1">
      <alignment horizontal="center" vertical="center"/>
    </xf>
    <xf numFmtId="0" fontId="7" fillId="0" borderId="168" xfId="4" applyFont="1" applyFill="1" applyBorder="1" applyAlignment="1">
      <alignment horizontal="center" vertical="center"/>
    </xf>
    <xf numFmtId="0" fontId="7" fillId="0" borderId="44" xfId="4" applyFont="1" applyFill="1" applyBorder="1" applyAlignment="1">
      <alignment horizontal="center" vertical="center"/>
    </xf>
    <xf numFmtId="0" fontId="9" fillId="0" borderId="110" xfId="4" applyFont="1" applyFill="1" applyBorder="1" applyAlignment="1">
      <alignment horizontal="center" vertical="center" shrinkToFit="1"/>
    </xf>
    <xf numFmtId="0" fontId="9" fillId="0" borderId="108" xfId="4" applyFont="1" applyFill="1" applyBorder="1" applyAlignment="1">
      <alignment horizontal="center" vertical="center" shrinkToFit="1"/>
    </xf>
    <xf numFmtId="0" fontId="7" fillId="0" borderId="0" xfId="4" quotePrefix="1" applyFont="1" applyAlignment="1">
      <alignment horizontal="center" vertical="center"/>
    </xf>
    <xf numFmtId="0" fontId="7" fillId="0" borderId="0" xfId="4" applyFont="1" applyAlignment="1">
      <alignment horizontal="center" vertical="center"/>
    </xf>
    <xf numFmtId="0" fontId="7" fillId="0" borderId="66" xfId="4" applyFont="1" applyBorder="1" applyAlignment="1">
      <alignment horizontal="center" vertical="center"/>
    </xf>
    <xf numFmtId="0" fontId="7" fillId="0" borderId="77" xfId="4" applyFont="1" applyBorder="1" applyAlignment="1">
      <alignment horizontal="center" vertical="center"/>
    </xf>
    <xf numFmtId="0" fontId="7" fillId="0" borderId="75" xfId="4" applyFont="1" applyBorder="1" applyAlignment="1">
      <alignment horizontal="left" vertical="center" wrapText="1"/>
    </xf>
    <xf numFmtId="0" fontId="7" fillId="0" borderId="76" xfId="4" applyFont="1" applyBorder="1" applyAlignment="1">
      <alignment horizontal="left" vertical="center" wrapText="1"/>
    </xf>
    <xf numFmtId="0" fontId="7" fillId="0" borderId="77" xfId="4" applyFont="1" applyBorder="1" applyAlignment="1">
      <alignment horizontal="left" vertical="center" wrapText="1"/>
    </xf>
    <xf numFmtId="0" fontId="7" fillId="0" borderId="75" xfId="4" applyFont="1" applyBorder="1" applyAlignment="1">
      <alignment horizontal="center" vertical="center"/>
    </xf>
    <xf numFmtId="0" fontId="7" fillId="0" borderId="76" xfId="4" applyFont="1" applyBorder="1" applyAlignment="1">
      <alignment horizontal="center" vertical="center"/>
    </xf>
    <xf numFmtId="0" fontId="7" fillId="0" borderId="67" xfId="4" applyFont="1" applyBorder="1" applyAlignment="1">
      <alignment horizontal="left" vertical="center" wrapText="1"/>
    </xf>
    <xf numFmtId="0" fontId="11" fillId="0" borderId="0" xfId="4" applyFont="1" applyAlignment="1">
      <alignment horizontal="distributed" vertical="center" indent="1"/>
    </xf>
    <xf numFmtId="0" fontId="9" fillId="0" borderId="41" xfId="10" applyFill="1" applyBorder="1" applyAlignment="1">
      <alignment horizontal="center" vertical="center"/>
    </xf>
    <xf numFmtId="0" fontId="9" fillId="0" borderId="0" xfId="10" applyFill="1" applyBorder="1" applyAlignment="1">
      <alignment horizontal="center" vertical="center"/>
    </xf>
    <xf numFmtId="0" fontId="9" fillId="0" borderId="181" xfId="10" applyFill="1" applyBorder="1" applyAlignment="1">
      <alignment horizontal="center" vertical="center"/>
    </xf>
    <xf numFmtId="0" fontId="9" fillId="0" borderId="172" xfId="10" applyFill="1" applyBorder="1" applyAlignment="1">
      <alignment horizontal="center"/>
    </xf>
    <xf numFmtId="0" fontId="9" fillId="0" borderId="0" xfId="10" applyFill="1" applyBorder="1" applyAlignment="1">
      <alignment horizontal="center"/>
    </xf>
    <xf numFmtId="0" fontId="9" fillId="0" borderId="42" xfId="10" applyFill="1" applyBorder="1" applyAlignment="1">
      <alignment horizontal="center"/>
    </xf>
    <xf numFmtId="0" fontId="9" fillId="0" borderId="16" xfId="10" applyFill="1" applyBorder="1" applyAlignment="1">
      <alignment horizontal="center"/>
    </xf>
    <xf numFmtId="0" fontId="9" fillId="0" borderId="17" xfId="10" applyFill="1" applyBorder="1" applyAlignment="1">
      <alignment horizontal="center"/>
    </xf>
    <xf numFmtId="0" fontId="9" fillId="0" borderId="53" xfId="10" applyFill="1" applyBorder="1" applyAlignment="1">
      <alignment horizontal="center"/>
    </xf>
    <xf numFmtId="0" fontId="9" fillId="0" borderId="52" xfId="10" applyFill="1" applyBorder="1" applyAlignment="1">
      <alignment horizontal="center" vertical="center"/>
    </xf>
    <xf numFmtId="0" fontId="9" fillId="0" borderId="17" xfId="10" applyFill="1" applyBorder="1" applyAlignment="1">
      <alignment horizontal="center" vertical="center"/>
    </xf>
    <xf numFmtId="0" fontId="9" fillId="0" borderId="20" xfId="10" applyFill="1" applyBorder="1" applyAlignment="1">
      <alignment horizontal="center" vertical="center"/>
    </xf>
    <xf numFmtId="0" fontId="9" fillId="0" borderId="135" xfId="10" applyFill="1" applyBorder="1" applyAlignment="1">
      <alignment horizontal="center"/>
    </xf>
    <xf numFmtId="179" fontId="9" fillId="0" borderId="0" xfId="10" applyNumberFormat="1" applyFill="1" applyBorder="1" applyAlignment="1">
      <alignment horizontal="center"/>
    </xf>
    <xf numFmtId="179" fontId="9" fillId="0" borderId="186" xfId="10" applyNumberFormat="1" applyFill="1" applyBorder="1" applyAlignment="1">
      <alignment horizontal="left" vertical="center"/>
    </xf>
    <xf numFmtId="0" fontId="9" fillId="0" borderId="36" xfId="10" applyFill="1" applyBorder="1" applyAlignment="1">
      <alignment horizontal="center" vertical="center"/>
    </xf>
    <xf numFmtId="0" fontId="9" fillId="0" borderId="132" xfId="10" applyFill="1" applyBorder="1" applyAlignment="1">
      <alignment horizontal="center" vertical="center"/>
    </xf>
    <xf numFmtId="0" fontId="9" fillId="0" borderId="133" xfId="10" applyFill="1" applyBorder="1" applyAlignment="1">
      <alignment horizontal="center" vertical="center"/>
    </xf>
    <xf numFmtId="0" fontId="9" fillId="0" borderId="37" xfId="10" applyFill="1" applyBorder="1" applyAlignment="1">
      <alignment horizontal="right" vertical="center"/>
    </xf>
    <xf numFmtId="0" fontId="9" fillId="0" borderId="132" xfId="10" applyFill="1" applyBorder="1" applyAlignment="1">
      <alignment horizontal="right" vertical="center"/>
    </xf>
    <xf numFmtId="0" fontId="9" fillId="0" borderId="132" xfId="10" applyFill="1" applyBorder="1" applyAlignment="1">
      <alignment horizontal="center"/>
    </xf>
    <xf numFmtId="0" fontId="9" fillId="0" borderId="38" xfId="10" applyFill="1" applyBorder="1" applyAlignment="1">
      <alignment horizontal="center"/>
    </xf>
    <xf numFmtId="179" fontId="9" fillId="0" borderId="185" xfId="10" applyNumberFormat="1" applyFill="1" applyBorder="1" applyAlignment="1">
      <alignment horizontal="left" vertical="center"/>
    </xf>
    <xf numFmtId="0" fontId="9" fillId="0" borderId="173" xfId="10" applyFill="1" applyBorder="1" applyAlignment="1">
      <alignment horizontal="center" vertical="center"/>
    </xf>
    <xf numFmtId="0" fontId="9" fillId="0" borderId="135" xfId="10" applyFill="1" applyBorder="1" applyAlignment="1">
      <alignment horizontal="center" vertical="center"/>
    </xf>
    <xf numFmtId="0" fontId="9" fillId="0" borderId="136" xfId="10" applyFill="1" applyBorder="1" applyAlignment="1">
      <alignment horizontal="center" vertical="center"/>
    </xf>
    <xf numFmtId="0" fontId="9" fillId="0" borderId="43" xfId="10" applyFill="1" applyBorder="1" applyAlignment="1">
      <alignment horizontal="center" vertical="center"/>
    </xf>
    <xf numFmtId="0" fontId="9" fillId="0" borderId="168" xfId="10" applyFill="1" applyBorder="1" applyAlignment="1">
      <alignment horizontal="center" vertical="center"/>
    </xf>
    <xf numFmtId="0" fontId="9" fillId="0" borderId="171" xfId="10" applyFill="1" applyBorder="1" applyAlignment="1">
      <alignment horizontal="center" vertical="center"/>
    </xf>
    <xf numFmtId="179" fontId="9" fillId="0" borderId="134" xfId="10" applyNumberFormat="1" applyFill="1" applyBorder="1" applyAlignment="1">
      <alignment horizontal="center" vertical="center"/>
    </xf>
    <xf numFmtId="179" fontId="9" fillId="0" borderId="135" xfId="10" applyNumberFormat="1" applyFill="1" applyBorder="1" applyAlignment="1">
      <alignment horizontal="center" vertical="center"/>
    </xf>
    <xf numFmtId="179" fontId="9" fillId="0" borderId="184" xfId="10" applyNumberFormat="1" applyFill="1" applyBorder="1" applyAlignment="1">
      <alignment horizontal="center" vertical="center"/>
    </xf>
    <xf numFmtId="179" fontId="9" fillId="0" borderId="172" xfId="10" applyNumberFormat="1" applyFill="1" applyBorder="1" applyAlignment="1">
      <alignment horizontal="center" vertical="center"/>
    </xf>
    <xf numFmtId="179" fontId="9" fillId="0" borderId="0" xfId="10" applyNumberFormat="1" applyFill="1" applyBorder="1" applyAlignment="1">
      <alignment horizontal="center" vertical="center"/>
    </xf>
    <xf numFmtId="179" fontId="9" fillId="0" borderId="42" xfId="10" applyNumberFormat="1" applyFill="1" applyBorder="1" applyAlignment="1">
      <alignment horizontal="center" vertical="center"/>
    </xf>
    <xf numFmtId="179" fontId="9" fillId="0" borderId="6" xfId="10" applyNumberFormat="1" applyFill="1" applyBorder="1" applyAlignment="1">
      <alignment horizontal="center" vertical="center"/>
    </xf>
    <xf numFmtId="179" fontId="9" fillId="0" borderId="168" xfId="10" applyNumberFormat="1" applyFill="1" applyBorder="1" applyAlignment="1">
      <alignment horizontal="center" vertical="center"/>
    </xf>
    <xf numFmtId="179" fontId="9" fillId="0" borderId="44" xfId="10" applyNumberFormat="1" applyFill="1" applyBorder="1" applyAlignment="1">
      <alignment horizontal="center" vertical="center"/>
    </xf>
    <xf numFmtId="179" fontId="9" fillId="0" borderId="134" xfId="10" applyNumberFormat="1" applyFill="1" applyBorder="1" applyAlignment="1">
      <alignment horizontal="center"/>
    </xf>
    <xf numFmtId="179" fontId="9" fillId="0" borderId="135" xfId="10" applyNumberFormat="1" applyFill="1" applyBorder="1" applyAlignment="1">
      <alignment horizontal="center"/>
    </xf>
    <xf numFmtId="179" fontId="9" fillId="0" borderId="184" xfId="10" applyNumberFormat="1" applyFill="1" applyBorder="1" applyAlignment="1">
      <alignment horizontal="center"/>
    </xf>
    <xf numFmtId="179" fontId="9" fillId="0" borderId="172" xfId="10" applyNumberFormat="1" applyFill="1" applyBorder="1" applyAlignment="1">
      <alignment horizontal="right"/>
    </xf>
    <xf numFmtId="179" fontId="9" fillId="0" borderId="0" xfId="10" applyNumberFormat="1" applyFill="1" applyBorder="1" applyAlignment="1">
      <alignment horizontal="right"/>
    </xf>
    <xf numFmtId="179" fontId="9" fillId="0" borderId="42" xfId="10" applyNumberFormat="1" applyFill="1" applyBorder="1" applyAlignment="1">
      <alignment horizontal="center"/>
    </xf>
    <xf numFmtId="179" fontId="9" fillId="0" borderId="6" xfId="10" applyNumberFormat="1" applyFill="1" applyBorder="1" applyAlignment="1">
      <alignment horizontal="center"/>
    </xf>
    <xf numFmtId="179" fontId="9" fillId="0" borderId="168" xfId="10" applyNumberFormat="1" applyFill="1" applyBorder="1" applyAlignment="1">
      <alignment horizontal="center"/>
    </xf>
    <xf numFmtId="179" fontId="9" fillId="0" borderId="44" xfId="10" applyNumberFormat="1" applyFill="1" applyBorder="1" applyAlignment="1">
      <alignment horizontal="center"/>
    </xf>
    <xf numFmtId="179" fontId="9" fillId="0" borderId="173" xfId="10" applyNumberFormat="1" applyFill="1" applyBorder="1" applyAlignment="1">
      <alignment horizontal="center" vertical="center"/>
    </xf>
    <xf numFmtId="179" fontId="9" fillId="0" borderId="136" xfId="10" applyNumberFormat="1" applyFill="1" applyBorder="1" applyAlignment="1">
      <alignment horizontal="center" vertical="center"/>
    </xf>
    <xf numFmtId="179" fontId="9" fillId="0" borderId="43" xfId="10" applyNumberFormat="1" applyFill="1" applyBorder="1" applyAlignment="1">
      <alignment horizontal="center" vertical="center"/>
    </xf>
    <xf numFmtId="179" fontId="9" fillId="0" borderId="171" xfId="10" applyNumberFormat="1" applyFill="1" applyBorder="1" applyAlignment="1">
      <alignment horizontal="center" vertical="center"/>
    </xf>
    <xf numFmtId="179" fontId="9" fillId="0" borderId="111" xfId="10" applyNumberFormat="1" applyFill="1" applyBorder="1" applyAlignment="1">
      <alignment horizontal="left"/>
    </xf>
    <xf numFmtId="179" fontId="9" fillId="0" borderId="185" xfId="10" applyNumberFormat="1" applyFill="1" applyBorder="1" applyAlignment="1">
      <alignment horizontal="left"/>
    </xf>
    <xf numFmtId="179" fontId="9" fillId="0" borderId="186" xfId="10" applyNumberFormat="1" applyFill="1" applyBorder="1" applyAlignment="1">
      <alignment horizontal="center" vertical="center"/>
    </xf>
    <xf numFmtId="0" fontId="16" fillId="0" borderId="168" xfId="10" applyFont="1" applyFill="1" applyBorder="1" applyAlignment="1">
      <alignment horizontal="distributed"/>
    </xf>
    <xf numFmtId="0" fontId="9" fillId="0" borderId="107" xfId="10" applyFill="1" applyBorder="1" applyAlignment="1">
      <alignment horizontal="center" vertical="center" textRotation="255"/>
    </xf>
    <xf numFmtId="0" fontId="9" fillId="0" borderId="22" xfId="10" applyFill="1" applyBorder="1" applyAlignment="1">
      <alignment horizontal="center" vertical="center" textRotation="255"/>
    </xf>
    <xf numFmtId="0" fontId="9" fillId="0" borderId="43" xfId="10" applyFill="1" applyBorder="1" applyAlignment="1">
      <alignment horizontal="center" vertical="center" textRotation="255"/>
    </xf>
    <xf numFmtId="0" fontId="9" fillId="0" borderId="171" xfId="10" applyFill="1" applyBorder="1" applyAlignment="1">
      <alignment horizontal="center" vertical="center" textRotation="255"/>
    </xf>
    <xf numFmtId="0" fontId="9" fillId="0" borderId="75" xfId="10" applyFill="1" applyBorder="1" applyAlignment="1">
      <alignment horizontal="center" vertical="center"/>
    </xf>
    <xf numFmtId="0" fontId="9" fillId="0" borderId="77" xfId="10" applyFill="1" applyBorder="1" applyAlignment="1">
      <alignment horizontal="center" vertical="center"/>
    </xf>
    <xf numFmtId="0" fontId="9" fillId="0" borderId="76" xfId="10" applyFill="1" applyBorder="1" applyAlignment="1">
      <alignment horizontal="center" vertical="center"/>
    </xf>
    <xf numFmtId="0" fontId="9" fillId="0" borderId="67" xfId="10" applyFill="1" applyBorder="1" applyAlignment="1">
      <alignment horizontal="center" vertical="center"/>
    </xf>
    <xf numFmtId="0" fontId="9" fillId="0" borderId="37" xfId="10" applyFill="1" applyBorder="1" applyAlignment="1">
      <alignment horizontal="center"/>
    </xf>
    <xf numFmtId="0" fontId="9" fillId="0" borderId="133" xfId="10" applyFill="1" applyBorder="1" applyAlignment="1">
      <alignment horizontal="center"/>
    </xf>
    <xf numFmtId="0" fontId="47" fillId="0" borderId="0" xfId="10" applyFont="1" applyFill="1" applyBorder="1" applyAlignment="1">
      <alignment horizontal="center"/>
    </xf>
    <xf numFmtId="0" fontId="47" fillId="0" borderId="186" xfId="10" applyFont="1" applyFill="1" applyBorder="1" applyAlignment="1">
      <alignment horizontal="left" vertical="center"/>
    </xf>
    <xf numFmtId="0" fontId="47" fillId="0" borderId="0" xfId="10" applyFont="1" applyFill="1" applyBorder="1" applyAlignment="1">
      <alignment horizontal="left" vertical="center"/>
    </xf>
    <xf numFmtId="0" fontId="47" fillId="0" borderId="185" xfId="10" applyFont="1" applyFill="1" applyBorder="1" applyAlignment="1">
      <alignment horizontal="left" vertical="center"/>
    </xf>
    <xf numFmtId="0" fontId="9" fillId="0" borderId="107" xfId="10" applyFill="1" applyBorder="1" applyAlignment="1">
      <alignment horizontal="center" vertical="center"/>
    </xf>
    <xf numFmtId="0" fontId="9" fillId="0" borderId="21" xfId="10" applyFill="1" applyBorder="1" applyAlignment="1">
      <alignment horizontal="center" vertical="center"/>
    </xf>
    <xf numFmtId="0" fontId="9" fillId="0" borderId="22" xfId="10" applyFill="1" applyBorder="1" applyAlignment="1">
      <alignment horizontal="center" vertical="center"/>
    </xf>
    <xf numFmtId="0" fontId="47" fillId="0" borderId="23" xfId="10" applyFont="1" applyFill="1" applyBorder="1" applyAlignment="1">
      <alignment horizontal="center" vertical="center"/>
    </xf>
    <xf numFmtId="0" fontId="47" fillId="0" borderId="21" xfId="10" applyFont="1" applyFill="1" applyBorder="1" applyAlignment="1">
      <alignment horizontal="center" vertical="center"/>
    </xf>
    <xf numFmtId="0" fontId="47" fillId="0" borderId="106" xfId="10" applyFont="1" applyFill="1" applyBorder="1" applyAlignment="1">
      <alignment horizontal="center" vertical="center"/>
    </xf>
    <xf numFmtId="0" fontId="47" fillId="0" borderId="172" xfId="10" applyFont="1" applyFill="1" applyBorder="1" applyAlignment="1">
      <alignment horizontal="center" vertical="center"/>
    </xf>
    <xf numFmtId="0" fontId="47" fillId="0" borderId="0" xfId="10" applyFont="1" applyFill="1" applyBorder="1" applyAlignment="1">
      <alignment horizontal="center" vertical="center"/>
    </xf>
    <xf numFmtId="0" fontId="47" fillId="0" borderId="42" xfId="10" applyFont="1" applyFill="1" applyBorder="1" applyAlignment="1">
      <alignment horizontal="center" vertical="center"/>
    </xf>
    <xf numFmtId="0" fontId="47" fillId="0" borderId="6" xfId="10" applyFont="1" applyFill="1" applyBorder="1" applyAlignment="1">
      <alignment horizontal="center" vertical="center"/>
    </xf>
    <xf numFmtId="0" fontId="47" fillId="0" borderId="168" xfId="10" applyFont="1" applyFill="1" applyBorder="1" applyAlignment="1">
      <alignment horizontal="center" vertical="center"/>
    </xf>
    <xf numFmtId="0" fontId="47" fillId="0" borderId="44" xfId="10" applyFont="1" applyFill="1" applyBorder="1" applyAlignment="1">
      <alignment horizontal="center" vertical="center"/>
    </xf>
    <xf numFmtId="0" fontId="9" fillId="0" borderId="134" xfId="10" applyFill="1" applyBorder="1" applyAlignment="1">
      <alignment horizontal="center"/>
    </xf>
    <xf numFmtId="0" fontId="9" fillId="0" borderId="184" xfId="10" applyFill="1" applyBorder="1" applyAlignment="1">
      <alignment horizontal="center"/>
    </xf>
    <xf numFmtId="0" fontId="9" fillId="0" borderId="172" xfId="10" applyFill="1" applyBorder="1" applyAlignment="1">
      <alignment horizontal="right"/>
    </xf>
    <xf numFmtId="0" fontId="9" fillId="0" borderId="0" xfId="10" applyFill="1" applyBorder="1" applyAlignment="1">
      <alignment horizontal="right"/>
    </xf>
    <xf numFmtId="0" fontId="9" fillId="0" borderId="6" xfId="10" applyFill="1" applyBorder="1" applyAlignment="1">
      <alignment horizontal="center"/>
    </xf>
    <xf numFmtId="0" fontId="9" fillId="0" borderId="168" xfId="10" applyFill="1" applyBorder="1" applyAlignment="1">
      <alignment horizontal="center"/>
    </xf>
    <xf numFmtId="0" fontId="9" fillId="0" borderId="44" xfId="10" applyFill="1" applyBorder="1" applyAlignment="1">
      <alignment horizontal="center"/>
    </xf>
    <xf numFmtId="0" fontId="47" fillId="0" borderId="111" xfId="10" applyFont="1" applyFill="1" applyBorder="1" applyAlignment="1">
      <alignment horizontal="left"/>
    </xf>
    <xf numFmtId="0" fontId="47" fillId="0" borderId="185" xfId="10" applyFont="1" applyFill="1" applyBorder="1" applyAlignment="1">
      <alignment horizontal="left"/>
    </xf>
    <xf numFmtId="0" fontId="9" fillId="0" borderId="0" xfId="10" applyFont="1" applyFill="1" applyBorder="1" applyAlignment="1">
      <alignment horizontal="center" vertical="center"/>
    </xf>
    <xf numFmtId="0" fontId="9" fillId="0" borderId="134" xfId="10" applyFont="1" applyFill="1" applyBorder="1" applyAlignment="1">
      <alignment horizontal="center"/>
    </xf>
    <xf numFmtId="0" fontId="9" fillId="0" borderId="135" xfId="10" applyFont="1" applyFill="1" applyBorder="1" applyAlignment="1">
      <alignment horizontal="center"/>
    </xf>
    <xf numFmtId="0" fontId="9" fillId="0" borderId="136" xfId="10" applyFont="1" applyFill="1" applyBorder="1" applyAlignment="1">
      <alignment horizontal="center"/>
    </xf>
    <xf numFmtId="0" fontId="9" fillId="0" borderId="172" xfId="10" applyFont="1" applyFill="1" applyBorder="1" applyAlignment="1">
      <alignment horizontal="center"/>
    </xf>
    <xf numFmtId="0" fontId="9" fillId="0" borderId="0" xfId="10" applyFont="1" applyFill="1" applyBorder="1" applyAlignment="1">
      <alignment horizontal="center"/>
    </xf>
    <xf numFmtId="0" fontId="9" fillId="0" borderId="181" xfId="10" applyFont="1" applyFill="1" applyBorder="1" applyAlignment="1">
      <alignment horizontal="center"/>
    </xf>
    <xf numFmtId="0" fontId="9" fillId="0" borderId="6" xfId="10" applyFont="1" applyFill="1" applyBorder="1" applyAlignment="1">
      <alignment horizontal="center"/>
    </xf>
    <xf numFmtId="0" fontId="9" fillId="0" borderId="168" xfId="10" applyFont="1" applyFill="1" applyBorder="1" applyAlignment="1">
      <alignment horizontal="center"/>
    </xf>
    <xf numFmtId="0" fontId="9" fillId="0" borderId="171" xfId="10" applyFont="1" applyFill="1" applyBorder="1" applyAlignment="1">
      <alignment horizontal="center"/>
    </xf>
    <xf numFmtId="0" fontId="9" fillId="0" borderId="134" xfId="10" applyFont="1" applyFill="1" applyBorder="1" applyAlignment="1">
      <alignment horizontal="center" vertical="center"/>
    </xf>
    <xf numFmtId="0" fontId="9" fillId="0" borderId="135" xfId="10" applyFont="1" applyFill="1" applyBorder="1" applyAlignment="1">
      <alignment horizontal="center" vertical="center"/>
    </xf>
    <xf numFmtId="0" fontId="9" fillId="0" borderId="136" xfId="10" applyFont="1" applyFill="1" applyBorder="1" applyAlignment="1">
      <alignment horizontal="center" vertical="center"/>
    </xf>
    <xf numFmtId="0" fontId="9" fillId="0" borderId="6" xfId="10" applyFont="1" applyFill="1" applyBorder="1" applyAlignment="1">
      <alignment horizontal="center" vertical="center"/>
    </xf>
    <xf numFmtId="0" fontId="9" fillId="0" borderId="168" xfId="10" applyFont="1" applyFill="1" applyBorder="1" applyAlignment="1">
      <alignment horizontal="center" vertical="center"/>
    </xf>
    <xf numFmtId="0" fontId="9" fillId="0" borderId="171" xfId="10" applyFont="1" applyFill="1" applyBorder="1" applyAlignment="1">
      <alignment horizontal="center" vertical="center"/>
    </xf>
    <xf numFmtId="0" fontId="9" fillId="0" borderId="135" xfId="10" applyFont="1" applyFill="1" applyBorder="1" applyAlignment="1">
      <alignment horizontal="left" vertical="center"/>
    </xf>
    <xf numFmtId="0" fontId="9" fillId="0" borderId="0" xfId="10" applyFont="1" applyFill="1" applyBorder="1" applyAlignment="1">
      <alignment horizontal="left" vertical="center"/>
    </xf>
    <xf numFmtId="0" fontId="9" fillId="0" borderId="135" xfId="10" applyNumberFormat="1" applyFont="1" applyFill="1" applyBorder="1" applyAlignment="1">
      <alignment horizontal="center" vertical="center"/>
    </xf>
    <xf numFmtId="0" fontId="9" fillId="0" borderId="0" xfId="10" applyNumberFormat="1" applyFont="1" applyFill="1" applyBorder="1" applyAlignment="1">
      <alignment horizontal="center" vertical="center"/>
    </xf>
    <xf numFmtId="0" fontId="9" fillId="0" borderId="170" xfId="10" applyFont="1" applyFill="1" applyBorder="1" applyAlignment="1">
      <alignment horizontal="center" vertical="center" textRotation="255"/>
    </xf>
    <xf numFmtId="0" fontId="9" fillId="0" borderId="32" xfId="10" applyFont="1" applyFill="1" applyBorder="1" applyAlignment="1">
      <alignment horizontal="center" vertical="center" textRotation="255"/>
    </xf>
    <xf numFmtId="0" fontId="9" fillId="0" borderId="33" xfId="10" applyFont="1" applyFill="1" applyBorder="1" applyAlignment="1">
      <alignment horizontal="center" vertical="center" textRotation="255"/>
    </xf>
    <xf numFmtId="0" fontId="10" fillId="0" borderId="172" xfId="10" applyFont="1" applyFill="1" applyBorder="1" applyAlignment="1">
      <alignment horizontal="center" vertical="center"/>
    </xf>
    <xf numFmtId="0" fontId="10" fillId="0" borderId="0" xfId="10" applyFont="1" applyFill="1" applyBorder="1" applyAlignment="1">
      <alignment horizontal="center" vertical="center"/>
    </xf>
    <xf numFmtId="0" fontId="9" fillId="0" borderId="134" xfId="10" applyFont="1" applyFill="1" applyBorder="1" applyAlignment="1">
      <alignment horizontal="center" vertical="center" textRotation="255"/>
    </xf>
    <xf numFmtId="0" fontId="9" fillId="0" borderId="136" xfId="10" applyFont="1" applyFill="1" applyBorder="1" applyAlignment="1">
      <alignment horizontal="center" vertical="center" textRotation="255"/>
    </xf>
    <xf numFmtId="0" fontId="9" fillId="0" borderId="172" xfId="10" applyFont="1" applyFill="1" applyBorder="1" applyAlignment="1">
      <alignment horizontal="center" vertical="center" textRotation="255"/>
    </xf>
    <xf numFmtId="0" fontId="9" fillId="0" borderId="181" xfId="10" applyFont="1" applyFill="1" applyBorder="1" applyAlignment="1">
      <alignment horizontal="center" vertical="center" textRotation="255"/>
    </xf>
    <xf numFmtId="0" fontId="9" fillId="0" borderId="6" xfId="10" applyFont="1" applyFill="1" applyBorder="1" applyAlignment="1">
      <alignment horizontal="center" vertical="center" textRotation="255"/>
    </xf>
    <xf numFmtId="0" fontId="9" fillId="0" borderId="171" xfId="10" applyFont="1" applyFill="1" applyBorder="1" applyAlignment="1">
      <alignment horizontal="center" vertical="center" textRotation="255"/>
    </xf>
    <xf numFmtId="0" fontId="10" fillId="0" borderId="134" xfId="10" applyFont="1" applyFill="1" applyBorder="1" applyAlignment="1">
      <alignment horizontal="center" vertical="center"/>
    </xf>
    <xf numFmtId="0" fontId="10" fillId="0" borderId="135" xfId="10" applyFont="1" applyFill="1" applyBorder="1" applyAlignment="1">
      <alignment horizontal="center" vertical="center"/>
    </xf>
    <xf numFmtId="0" fontId="9" fillId="0" borderId="186" xfId="10" applyFont="1" applyFill="1" applyBorder="1" applyAlignment="1">
      <alignment horizontal="center"/>
    </xf>
    <xf numFmtId="0" fontId="9" fillId="0" borderId="180" xfId="10" applyFont="1" applyFill="1" applyBorder="1" applyAlignment="1">
      <alignment horizontal="left"/>
    </xf>
    <xf numFmtId="0" fontId="9" fillId="0" borderId="186" xfId="10" applyFont="1" applyFill="1" applyBorder="1" applyAlignment="1">
      <alignment horizontal="left"/>
    </xf>
    <xf numFmtId="0" fontId="9" fillId="0" borderId="168" xfId="10" applyFont="1" applyFill="1" applyBorder="1" applyAlignment="1">
      <alignment horizontal="left" vertical="center"/>
    </xf>
    <xf numFmtId="0" fontId="9" fillId="0" borderId="37" xfId="10" applyFont="1" applyFill="1" applyBorder="1" applyAlignment="1">
      <alignment horizontal="distributed" vertical="center" indent="1"/>
    </xf>
    <xf numFmtId="0" fontId="9" fillId="0" borderId="132" xfId="10" applyFont="1" applyFill="1" applyBorder="1" applyAlignment="1">
      <alignment horizontal="distributed" vertical="center" indent="1"/>
    </xf>
    <xf numFmtId="0" fontId="9" fillId="0" borderId="133" xfId="10" applyFont="1" applyFill="1" applyBorder="1" applyAlignment="1">
      <alignment horizontal="distributed" vertical="center" indent="1"/>
    </xf>
    <xf numFmtId="0" fontId="9" fillId="0" borderId="37" xfId="10" applyFont="1" applyFill="1" applyBorder="1" applyAlignment="1">
      <alignment horizontal="left" vertical="center"/>
    </xf>
    <xf numFmtId="0" fontId="9" fillId="0" borderId="132" xfId="10" applyFont="1" applyFill="1" applyBorder="1" applyAlignment="1">
      <alignment horizontal="left" vertical="center"/>
    </xf>
    <xf numFmtId="0" fontId="9" fillId="0" borderId="133" xfId="10" applyFont="1" applyFill="1" applyBorder="1" applyAlignment="1">
      <alignment horizontal="left" vertical="center"/>
    </xf>
    <xf numFmtId="0" fontId="9" fillId="0" borderId="0" xfId="10" applyFont="1" applyFill="1" applyBorder="1" applyAlignment="1">
      <alignment horizontal="left"/>
    </xf>
    <xf numFmtId="0" fontId="9" fillId="0" borderId="168" xfId="10" applyNumberFormat="1" applyFont="1" applyFill="1" applyBorder="1" applyAlignment="1">
      <alignment horizontal="center" vertical="center"/>
    </xf>
    <xf numFmtId="0" fontId="9" fillId="0" borderId="134" xfId="10" applyFont="1" applyFill="1" applyBorder="1" applyAlignment="1">
      <alignment horizontal="distributed" vertical="center" indent="1"/>
    </xf>
    <xf numFmtId="0" fontId="9" fillId="0" borderId="135" xfId="10" applyFont="1" applyFill="1" applyBorder="1" applyAlignment="1">
      <alignment horizontal="distributed" vertical="center" indent="1"/>
    </xf>
    <xf numFmtId="0" fontId="9" fillId="0" borderId="136" xfId="10" applyFont="1" applyFill="1" applyBorder="1" applyAlignment="1">
      <alignment horizontal="distributed" vertical="center" indent="1"/>
    </xf>
    <xf numFmtId="0" fontId="9" fillId="0" borderId="172" xfId="10" applyFont="1" applyFill="1" applyBorder="1" applyAlignment="1">
      <alignment horizontal="distributed" vertical="center" indent="1"/>
    </xf>
    <xf numFmtId="0" fontId="9" fillId="0" borderId="0" xfId="10" applyFont="1" applyFill="1" applyBorder="1" applyAlignment="1">
      <alignment horizontal="distributed" vertical="center" indent="1"/>
    </xf>
    <xf numFmtId="0" fontId="9" fillId="0" borderId="181" xfId="10" applyFont="1" applyFill="1" applyBorder="1" applyAlignment="1">
      <alignment horizontal="distributed" vertical="center" indent="1"/>
    </xf>
    <xf numFmtId="0" fontId="9" fillId="0" borderId="6" xfId="10" applyFont="1" applyFill="1" applyBorder="1" applyAlignment="1">
      <alignment horizontal="distributed" vertical="center" indent="1"/>
    </xf>
    <xf numFmtId="0" fontId="9" fillId="0" borderId="168" xfId="10" applyFont="1" applyFill="1" applyBorder="1" applyAlignment="1">
      <alignment horizontal="distributed" vertical="center" indent="1"/>
    </xf>
    <xf numFmtId="0" fontId="9" fillId="0" borderId="171" xfId="10" applyFont="1" applyFill="1" applyBorder="1" applyAlignment="1">
      <alignment horizontal="distributed" vertical="center" indent="1"/>
    </xf>
    <xf numFmtId="0" fontId="92" fillId="0" borderId="37" xfId="1" applyFont="1" applyBorder="1" applyAlignment="1">
      <alignment horizontal="center" vertical="center"/>
    </xf>
    <xf numFmtId="0" fontId="92" fillId="0" borderId="132" xfId="1" applyFont="1" applyBorder="1" applyAlignment="1">
      <alignment horizontal="center" vertical="center"/>
    </xf>
    <xf numFmtId="0" fontId="92" fillId="0" borderId="133" xfId="1" applyFont="1" applyBorder="1" applyAlignment="1">
      <alignment horizontal="center" vertical="center"/>
    </xf>
    <xf numFmtId="0" fontId="103" fillId="0" borderId="0" xfId="10" applyFont="1" applyFill="1" applyAlignment="1">
      <alignment horizontal="distributed"/>
    </xf>
    <xf numFmtId="0" fontId="9" fillId="0" borderId="136" xfId="10" applyFont="1" applyFill="1" applyBorder="1" applyAlignment="1">
      <alignment horizontal="left" vertical="center"/>
    </xf>
    <xf numFmtId="0" fontId="9" fillId="0" borderId="181" xfId="10" applyFont="1" applyFill="1" applyBorder="1" applyAlignment="1">
      <alignment horizontal="left" vertical="center"/>
    </xf>
    <xf numFmtId="0" fontId="9" fillId="0" borderId="171" xfId="10" applyFont="1" applyFill="1" applyBorder="1" applyAlignment="1">
      <alignment horizontal="left" vertical="center"/>
    </xf>
    <xf numFmtId="0" fontId="9" fillId="0" borderId="134" xfId="10" applyFont="1" applyFill="1" applyBorder="1" applyAlignment="1">
      <alignment horizontal="center" vertical="center" shrinkToFit="1"/>
    </xf>
    <xf numFmtId="0" fontId="9" fillId="0" borderId="135" xfId="10" applyFont="1" applyFill="1" applyBorder="1" applyAlignment="1">
      <alignment horizontal="center" vertical="center" shrinkToFit="1"/>
    </xf>
    <xf numFmtId="0" fontId="9" fillId="0" borderId="136" xfId="10" applyFont="1" applyFill="1" applyBorder="1" applyAlignment="1">
      <alignment horizontal="center" vertical="center" shrinkToFit="1"/>
    </xf>
    <xf numFmtId="0" fontId="9" fillId="0" borderId="172" xfId="10" applyFont="1" applyFill="1" applyBorder="1" applyAlignment="1">
      <alignment horizontal="center" vertical="center" shrinkToFit="1"/>
    </xf>
    <xf numFmtId="0" fontId="9" fillId="0" borderId="0" xfId="10" applyFont="1" applyFill="1" applyBorder="1" applyAlignment="1">
      <alignment horizontal="center" vertical="center" shrinkToFit="1"/>
    </xf>
    <xf numFmtId="0" fontId="9" fillId="0" borderId="181" xfId="10" applyFont="1" applyFill="1" applyBorder="1" applyAlignment="1">
      <alignment horizontal="center" vertical="center" shrinkToFit="1"/>
    </xf>
    <xf numFmtId="0" fontId="9" fillId="0" borderId="6" xfId="10" applyFont="1" applyFill="1" applyBorder="1" applyAlignment="1">
      <alignment horizontal="center" vertical="center" shrinkToFit="1"/>
    </xf>
    <xf numFmtId="0" fontId="9" fillId="0" borderId="168" xfId="10" applyFont="1" applyFill="1" applyBorder="1" applyAlignment="1">
      <alignment horizontal="center" vertical="center" shrinkToFit="1"/>
    </xf>
    <xf numFmtId="0" fontId="9" fillId="0" borderId="171" xfId="10" applyFont="1" applyFill="1" applyBorder="1" applyAlignment="1">
      <alignment horizontal="center" vertical="center" shrinkToFit="1"/>
    </xf>
    <xf numFmtId="0" fontId="9" fillId="0" borderId="172" xfId="10" applyFont="1" applyFill="1" applyBorder="1" applyAlignment="1">
      <alignment horizontal="center" vertical="center"/>
    </xf>
    <xf numFmtId="0" fontId="70" fillId="0" borderId="0" xfId="11" applyFont="1" applyFill="1" applyBorder="1" applyAlignment="1">
      <alignment horizontal="center" vertical="center"/>
    </xf>
    <xf numFmtId="0" fontId="70" fillId="0" borderId="161" xfId="11" applyFont="1" applyFill="1" applyBorder="1" applyAlignment="1">
      <alignment horizontal="center" vertical="center" wrapText="1"/>
    </xf>
    <xf numFmtId="0" fontId="70" fillId="0" borderId="99" xfId="11" applyFont="1" applyFill="1" applyBorder="1" applyAlignment="1">
      <alignment horizontal="center" vertical="center" wrapText="1"/>
    </xf>
    <xf numFmtId="0" fontId="70" fillId="0" borderId="98" xfId="11" applyFont="1" applyFill="1" applyBorder="1" applyAlignment="1">
      <alignment horizontal="center" vertical="center" wrapText="1"/>
    </xf>
    <xf numFmtId="0" fontId="70" fillId="0" borderId="172" xfId="11" applyFont="1" applyFill="1" applyBorder="1" applyAlignment="1">
      <alignment horizontal="center" vertical="center" wrapText="1"/>
    </xf>
    <xf numFmtId="0" fontId="70" fillId="0" borderId="0" xfId="11" applyFont="1" applyFill="1" applyBorder="1" applyAlignment="1">
      <alignment horizontal="center" vertical="center" wrapText="1"/>
    </xf>
    <xf numFmtId="0" fontId="70" fillId="0" borderId="15" xfId="11" applyFont="1" applyFill="1" applyBorder="1" applyAlignment="1">
      <alignment horizontal="center" vertical="center" wrapText="1"/>
    </xf>
    <xf numFmtId="0" fontId="70" fillId="0" borderId="163" xfId="11" applyFont="1" applyFill="1" applyBorder="1" applyAlignment="1">
      <alignment horizontal="center" vertical="center" wrapText="1"/>
    </xf>
    <xf numFmtId="0" fontId="70" fillId="0" borderId="27" xfId="11" applyFont="1" applyFill="1" applyBorder="1" applyAlignment="1">
      <alignment horizontal="center" vertical="center" wrapText="1"/>
    </xf>
    <xf numFmtId="0" fontId="70" fillId="0" borderId="95" xfId="11" applyFont="1" applyFill="1" applyBorder="1" applyAlignment="1">
      <alignment horizontal="center" vertical="center" wrapText="1"/>
    </xf>
    <xf numFmtId="0" fontId="70" fillId="0" borderId="97" xfId="11" applyFont="1" applyFill="1" applyBorder="1" applyAlignment="1">
      <alignment horizontal="center" vertical="center"/>
    </xf>
    <xf numFmtId="0" fontId="70" fillId="0" borderId="99" xfId="11" applyFont="1" applyFill="1" applyBorder="1" applyAlignment="1">
      <alignment horizontal="center" vertical="center"/>
    </xf>
    <xf numFmtId="0" fontId="70" fillId="0" borderId="98" xfId="11" applyFont="1" applyFill="1" applyBorder="1" applyAlignment="1">
      <alignment horizontal="center" vertical="center"/>
    </xf>
    <xf numFmtId="0" fontId="70" fillId="0" borderId="14" xfId="11" applyFont="1" applyFill="1" applyBorder="1" applyAlignment="1">
      <alignment horizontal="center" vertical="center"/>
    </xf>
    <xf numFmtId="0" fontId="70" fillId="0" borderId="15" xfId="11" applyFont="1" applyFill="1" applyBorder="1" applyAlignment="1">
      <alignment horizontal="center" vertical="center"/>
    </xf>
    <xf numFmtId="0" fontId="70" fillId="0" borderId="96" xfId="11" applyFont="1" applyFill="1" applyBorder="1" applyAlignment="1">
      <alignment horizontal="center" vertical="center"/>
    </xf>
    <xf numFmtId="0" fontId="70" fillId="0" borderId="27" xfId="11" applyFont="1" applyFill="1" applyBorder="1" applyAlignment="1">
      <alignment horizontal="center" vertical="center"/>
    </xf>
    <xf numFmtId="0" fontId="70" fillId="0" borderId="95" xfId="11" applyFont="1" applyFill="1" applyBorder="1" applyAlignment="1">
      <alignment horizontal="center" vertical="center"/>
    </xf>
    <xf numFmtId="0" fontId="70" fillId="0" borderId="97" xfId="11" applyFont="1" applyFill="1" applyBorder="1" applyAlignment="1">
      <alignment horizontal="center" vertical="center" wrapText="1"/>
    </xf>
    <xf numFmtId="0" fontId="70" fillId="0" borderId="162" xfId="11" applyFont="1" applyFill="1" applyBorder="1" applyAlignment="1">
      <alignment horizontal="center" vertical="center" wrapText="1"/>
    </xf>
    <xf numFmtId="0" fontId="70" fillId="0" borderId="14" xfId="11" applyFont="1" applyFill="1" applyBorder="1" applyAlignment="1">
      <alignment horizontal="center" vertical="center" wrapText="1"/>
    </xf>
    <xf numFmtId="0" fontId="70" fillId="0" borderId="5" xfId="11" applyFont="1" applyFill="1" applyBorder="1" applyAlignment="1">
      <alignment horizontal="center" vertical="center" wrapText="1"/>
    </xf>
    <xf numFmtId="0" fontId="70" fillId="0" borderId="96" xfId="11" applyFont="1" applyFill="1" applyBorder="1" applyAlignment="1">
      <alignment horizontal="center" vertical="center" wrapText="1"/>
    </xf>
    <xf numFmtId="0" fontId="70" fillId="0" borderId="164" xfId="11" applyFont="1" applyFill="1" applyBorder="1" applyAlignment="1">
      <alignment horizontal="center" vertical="center" wrapText="1"/>
    </xf>
    <xf numFmtId="0" fontId="70" fillId="0" borderId="162" xfId="11" applyFont="1" applyFill="1" applyBorder="1" applyAlignment="1">
      <alignment horizontal="center" vertical="center"/>
    </xf>
    <xf numFmtId="0" fontId="70" fillId="0" borderId="5" xfId="11" applyFont="1" applyFill="1" applyBorder="1" applyAlignment="1">
      <alignment horizontal="center" vertical="center"/>
    </xf>
    <xf numFmtId="0" fontId="70" fillId="0" borderId="164" xfId="11" applyFont="1" applyFill="1" applyBorder="1" applyAlignment="1">
      <alignment horizontal="center" vertical="center"/>
    </xf>
    <xf numFmtId="0" fontId="70" fillId="0" borderId="6" xfId="11" applyFont="1" applyFill="1" applyBorder="1" applyAlignment="1">
      <alignment horizontal="center" vertical="center" wrapText="1"/>
    </xf>
    <xf numFmtId="0" fontId="70" fillId="0" borderId="168" xfId="11" applyFont="1" applyFill="1" applyBorder="1" applyAlignment="1">
      <alignment horizontal="center" vertical="center" wrapText="1"/>
    </xf>
    <xf numFmtId="0" fontId="70" fillId="0" borderId="12" xfId="11" applyFont="1" applyFill="1" applyBorder="1" applyAlignment="1">
      <alignment horizontal="center" vertical="center" wrapText="1"/>
    </xf>
    <xf numFmtId="0" fontId="70" fillId="0" borderId="0" xfId="11" applyFont="1" applyFill="1" applyBorder="1" applyAlignment="1">
      <alignment vertical="center" wrapText="1"/>
    </xf>
    <xf numFmtId="0" fontId="70" fillId="0" borderId="0" xfId="11" applyFont="1" applyFill="1" applyBorder="1" applyAlignment="1">
      <alignment vertical="center"/>
    </xf>
    <xf numFmtId="0" fontId="70" fillId="0" borderId="27" xfId="11" applyFont="1" applyFill="1" applyBorder="1" applyAlignment="1">
      <alignment vertical="center"/>
    </xf>
    <xf numFmtId="0" fontId="70" fillId="0" borderId="0" xfId="11" applyFont="1" applyFill="1" applyBorder="1" applyAlignment="1">
      <alignment horizontal="left" vertical="center" wrapText="1"/>
    </xf>
    <xf numFmtId="0" fontId="101" fillId="0" borderId="0" xfId="11" applyFont="1" applyFill="1" applyBorder="1" applyAlignment="1">
      <alignment horizontal="center" vertical="center"/>
    </xf>
    <xf numFmtId="0" fontId="3" fillId="0" borderId="0" xfId="11" applyFill="1" applyBorder="1" applyAlignment="1">
      <alignment horizontal="center" vertical="center" wrapText="1"/>
    </xf>
    <xf numFmtId="0" fontId="3" fillId="0" borderId="168" xfId="11" applyFill="1" applyBorder="1" applyAlignment="1">
      <alignment horizontal="center" vertical="center" wrapText="1"/>
    </xf>
    <xf numFmtId="0" fontId="102" fillId="0" borderId="172" xfId="11" applyFont="1" applyFill="1" applyBorder="1" applyAlignment="1">
      <alignment horizontal="center" vertical="center"/>
    </xf>
    <xf numFmtId="0" fontId="103" fillId="0" borderId="0" xfId="11" applyFont="1" applyFill="1" applyBorder="1" applyAlignment="1">
      <alignment horizontal="center" vertical="center"/>
    </xf>
    <xf numFmtId="0" fontId="103" fillId="0" borderId="5" xfId="11" applyFont="1" applyFill="1" applyBorder="1" applyAlignment="1">
      <alignment horizontal="center" vertical="center"/>
    </xf>
    <xf numFmtId="0" fontId="103" fillId="0" borderId="172" xfId="11" applyFont="1" applyFill="1" applyBorder="1" applyAlignment="1">
      <alignment horizontal="center" vertical="center"/>
    </xf>
    <xf numFmtId="0" fontId="104" fillId="0" borderId="0" xfId="11" applyFont="1" applyFill="1" applyBorder="1" applyAlignment="1">
      <alignment horizontal="center" vertical="top" wrapText="1"/>
    </xf>
    <xf numFmtId="0" fontId="12" fillId="0" borderId="0" xfId="5" applyFont="1" applyBorder="1" applyAlignment="1">
      <alignment horizontal="left" vertical="distributed" wrapText="1"/>
    </xf>
    <xf numFmtId="0" fontId="97" fillId="0" borderId="131" xfId="1" applyFont="1" applyBorder="1" applyAlignment="1">
      <alignment horizontal="center" vertical="center"/>
    </xf>
    <xf numFmtId="0" fontId="97" fillId="0" borderId="132" xfId="1" applyFont="1" applyBorder="1" applyAlignment="1">
      <alignment horizontal="center" vertical="center"/>
    </xf>
    <xf numFmtId="0" fontId="97" fillId="0" borderId="133" xfId="1" applyFont="1" applyBorder="1" applyAlignment="1">
      <alignment horizontal="center" vertical="center"/>
    </xf>
    <xf numFmtId="0" fontId="60" fillId="0" borderId="131" xfId="5" applyFont="1" applyBorder="1" applyAlignment="1">
      <alignment horizontal="left" vertical="center"/>
    </xf>
    <xf numFmtId="0" fontId="60" fillId="0" borderId="133" xfId="5" applyFont="1" applyBorder="1" applyAlignment="1">
      <alignment horizontal="left" vertical="center"/>
    </xf>
    <xf numFmtId="0" fontId="71" fillId="0" borderId="131" xfId="5" applyFont="1" applyBorder="1" applyAlignment="1">
      <alignment horizontal="right" vertical="center" wrapText="1"/>
    </xf>
    <xf numFmtId="0" fontId="71" fillId="0" borderId="133" xfId="5" applyFont="1" applyBorder="1" applyAlignment="1">
      <alignment horizontal="right" vertical="center"/>
    </xf>
    <xf numFmtId="0" fontId="58" fillId="0" borderId="131" xfId="5" applyFont="1" applyBorder="1" applyAlignment="1">
      <alignment horizontal="center" vertical="center" wrapText="1"/>
    </xf>
    <xf numFmtId="0" fontId="58" fillId="0" borderId="132" xfId="5" applyFont="1" applyBorder="1" applyAlignment="1">
      <alignment horizontal="center" vertical="center" wrapText="1"/>
    </xf>
    <xf numFmtId="0" fontId="58" fillId="0" borderId="133" xfId="5" applyFont="1" applyBorder="1" applyAlignment="1">
      <alignment horizontal="center" vertical="center" wrapText="1"/>
    </xf>
    <xf numFmtId="0" fontId="70" fillId="0" borderId="131" xfId="5" applyFont="1" applyBorder="1" applyAlignment="1">
      <alignment horizontal="right" vertical="center" wrapText="1"/>
    </xf>
    <xf numFmtId="0" fontId="70" fillId="0" borderId="133" xfId="5" applyFont="1" applyBorder="1" applyAlignment="1">
      <alignment horizontal="right" vertical="center"/>
    </xf>
    <xf numFmtId="0" fontId="53" fillId="0" borderId="131" xfId="5" applyFont="1" applyBorder="1" applyAlignment="1">
      <alignment horizontal="center" vertical="center"/>
    </xf>
    <xf numFmtId="0" fontId="53" fillId="0" borderId="133" xfId="5" applyFont="1" applyBorder="1" applyAlignment="1">
      <alignment horizontal="center" vertical="center"/>
    </xf>
    <xf numFmtId="0" fontId="60" fillId="0" borderId="131" xfId="5" applyFont="1" applyBorder="1" applyAlignment="1">
      <alignment horizontal="right" vertical="center" wrapText="1"/>
    </xf>
    <xf numFmtId="0" fontId="60" fillId="0" borderId="132" xfId="5" applyFont="1" applyBorder="1" applyAlignment="1">
      <alignment horizontal="right" vertical="center" wrapText="1"/>
    </xf>
    <xf numFmtId="0" fontId="60" fillId="0" borderId="133" xfId="5" applyFont="1" applyBorder="1" applyAlignment="1">
      <alignment horizontal="right" vertical="center" wrapText="1"/>
    </xf>
    <xf numFmtId="0" fontId="60" fillId="0" borderId="131" xfId="5" applyFont="1" applyBorder="1" applyAlignment="1">
      <alignment vertical="center" wrapText="1"/>
    </xf>
    <xf numFmtId="0" fontId="53" fillId="0" borderId="133" xfId="5" applyFont="1" applyBorder="1" applyAlignment="1">
      <alignment vertical="center" wrapText="1"/>
    </xf>
    <xf numFmtId="0" fontId="60" fillId="0" borderId="133" xfId="5" applyFont="1" applyBorder="1" applyAlignment="1">
      <alignment horizontal="right" vertical="center"/>
    </xf>
    <xf numFmtId="3" fontId="60" fillId="0" borderId="131" xfId="5" applyNumberFormat="1" applyFont="1" applyBorder="1" applyAlignment="1">
      <alignment horizontal="right" vertical="center" wrapText="1"/>
    </xf>
    <xf numFmtId="3" fontId="60" fillId="0" borderId="132" xfId="5" applyNumberFormat="1" applyFont="1" applyBorder="1" applyAlignment="1">
      <alignment horizontal="right" vertical="center" wrapText="1"/>
    </xf>
    <xf numFmtId="0" fontId="54" fillId="0" borderId="131" xfId="5" applyFont="1" applyBorder="1" applyAlignment="1">
      <alignment horizontal="right" vertical="center" wrapText="1"/>
    </xf>
    <xf numFmtId="0" fontId="54" fillId="0" borderId="133" xfId="5" applyFont="1" applyBorder="1" applyAlignment="1">
      <alignment horizontal="right" vertical="center" wrapText="1"/>
    </xf>
    <xf numFmtId="0" fontId="12" fillId="0" borderId="4" xfId="5" applyBorder="1" applyAlignment="1">
      <alignment horizontal="distributed" vertical="center" indent="1"/>
    </xf>
    <xf numFmtId="0" fontId="12" fillId="0" borderId="5" xfId="5" applyBorder="1" applyAlignment="1">
      <alignment horizontal="distributed" vertical="center" indent="1"/>
    </xf>
    <xf numFmtId="0" fontId="12" fillId="0" borderId="7" xfId="5" applyBorder="1" applyAlignment="1">
      <alignment horizontal="distributed" vertical="center" indent="1"/>
    </xf>
    <xf numFmtId="0" fontId="72" fillId="0" borderId="9" xfId="5" applyFont="1" applyBorder="1" applyAlignment="1">
      <alignment horizontal="center" vertical="center" wrapText="1"/>
    </xf>
    <xf numFmtId="0" fontId="72" fillId="0" borderId="131" xfId="5" applyFont="1" applyBorder="1" applyAlignment="1">
      <alignment horizontal="center" vertical="center" wrapText="1"/>
    </xf>
    <xf numFmtId="0" fontId="72" fillId="0" borderId="132" xfId="5" applyFont="1" applyBorder="1" applyAlignment="1">
      <alignment horizontal="center" vertical="center" wrapText="1"/>
    </xf>
    <xf numFmtId="0" fontId="72" fillId="0" borderId="133" xfId="5" applyFont="1" applyBorder="1" applyAlignment="1">
      <alignment horizontal="center" vertical="center" wrapText="1"/>
    </xf>
    <xf numFmtId="0" fontId="71" fillId="0" borderId="132" xfId="5" applyFont="1" applyBorder="1" applyAlignment="1">
      <alignment horizontal="right" vertical="center" wrapText="1"/>
    </xf>
    <xf numFmtId="0" fontId="71" fillId="0" borderId="133" xfId="5" applyFont="1" applyBorder="1" applyAlignment="1">
      <alignment horizontal="right" vertical="center" wrapText="1"/>
    </xf>
    <xf numFmtId="0" fontId="55" fillId="0" borderId="131" xfId="5" applyFont="1" applyBorder="1" applyAlignment="1">
      <alignment horizontal="left" vertical="center"/>
    </xf>
    <xf numFmtId="0" fontId="55" fillId="0" borderId="133" xfId="5" applyFont="1" applyBorder="1" applyAlignment="1">
      <alignment horizontal="left" vertical="center"/>
    </xf>
    <xf numFmtId="0" fontId="55" fillId="0" borderId="131" xfId="5" applyFont="1" applyBorder="1" applyAlignment="1">
      <alignment horizontal="right" vertical="center" wrapText="1"/>
    </xf>
    <xf numFmtId="0" fontId="55" fillId="0" borderId="133" xfId="5" applyFont="1" applyBorder="1" applyAlignment="1">
      <alignment horizontal="right" vertical="center"/>
    </xf>
    <xf numFmtId="0" fontId="55" fillId="0" borderId="133" xfId="5" applyFont="1" applyBorder="1" applyAlignment="1">
      <alignment horizontal="right" vertical="center" wrapText="1"/>
    </xf>
    <xf numFmtId="0" fontId="55" fillId="0" borderId="132" xfId="5" applyFont="1" applyBorder="1" applyAlignment="1">
      <alignment horizontal="right" vertical="center" wrapText="1"/>
    </xf>
    <xf numFmtId="0" fontId="55" fillId="0" borderId="131" xfId="5" applyFont="1" applyBorder="1" applyAlignment="1">
      <alignment vertical="center" wrapText="1"/>
    </xf>
    <xf numFmtId="0" fontId="55" fillId="0" borderId="133" xfId="5" applyFont="1" applyBorder="1" applyAlignment="1">
      <alignment vertical="center" wrapText="1"/>
    </xf>
    <xf numFmtId="3" fontId="12" fillId="0" borderId="131" xfId="5" applyNumberFormat="1" applyFont="1" applyBorder="1" applyAlignment="1">
      <alignment horizontal="right" vertical="center" wrapText="1"/>
    </xf>
    <xf numFmtId="3" fontId="12" fillId="0" borderId="132" xfId="5" applyNumberFormat="1" applyFont="1" applyBorder="1" applyAlignment="1">
      <alignment horizontal="right" vertical="center" wrapText="1"/>
    </xf>
    <xf numFmtId="0" fontId="12" fillId="0" borderId="131" xfId="5" applyFont="1" applyBorder="1" applyAlignment="1">
      <alignment horizontal="right" vertical="center" wrapText="1"/>
    </xf>
    <xf numFmtId="0" fontId="12" fillId="0" borderId="132" xfId="5" applyFont="1" applyBorder="1" applyAlignment="1">
      <alignment horizontal="right" vertical="center" wrapText="1"/>
    </xf>
    <xf numFmtId="0" fontId="12" fillId="0" borderId="133" xfId="5" applyFont="1" applyBorder="1" applyAlignment="1">
      <alignment horizontal="right" vertical="center" wrapText="1"/>
    </xf>
    <xf numFmtId="0" fontId="57" fillId="0" borderId="0" xfId="5" applyFont="1" applyBorder="1" applyAlignment="1">
      <alignment horizontal="center" vertical="center"/>
    </xf>
    <xf numFmtId="0" fontId="57" fillId="0" borderId="7" xfId="5" applyFont="1" applyBorder="1" applyAlignment="1">
      <alignment horizontal="center" vertical="center"/>
    </xf>
    <xf numFmtId="0" fontId="61" fillId="0" borderId="0" xfId="5" applyFont="1" applyBorder="1" applyAlignment="1">
      <alignment horizontal="center" vertical="center"/>
    </xf>
    <xf numFmtId="0" fontId="62" fillId="0" borderId="0" xfId="4" applyFont="1" applyAlignment="1">
      <alignment horizontal="center" vertical="center"/>
    </xf>
    <xf numFmtId="0" fontId="61" fillId="0" borderId="0" xfId="4" applyFont="1" applyAlignment="1">
      <alignment horizontal="center" vertical="center"/>
    </xf>
    <xf numFmtId="0" fontId="12" fillId="0" borderId="131" xfId="4" applyFont="1" applyBorder="1" applyAlignment="1">
      <alignment horizontal="center" vertical="center"/>
    </xf>
    <xf numFmtId="0" fontId="12" fillId="0" borderId="132" xfId="4" applyFont="1" applyBorder="1" applyAlignment="1">
      <alignment horizontal="center" vertical="center"/>
    </xf>
    <xf numFmtId="0" fontId="12" fillId="0" borderId="133" xfId="4" applyFont="1" applyBorder="1" applyAlignment="1">
      <alignment horizontal="center" vertical="center"/>
    </xf>
    <xf numFmtId="0" fontId="63" fillId="0" borderId="0" xfId="4" applyFont="1" applyBorder="1" applyAlignment="1">
      <alignment horizontal="left" vertical="center" wrapText="1"/>
    </xf>
    <xf numFmtId="0" fontId="63" fillId="0" borderId="0" xfId="4" applyFont="1" applyAlignment="1">
      <alignment horizontal="left" vertical="center" wrapText="1"/>
    </xf>
    <xf numFmtId="0" fontId="53" fillId="0" borderId="131" xfId="4" applyFont="1" applyBorder="1" applyAlignment="1">
      <alignment horizontal="center" vertical="center"/>
    </xf>
    <xf numFmtId="0" fontId="53" fillId="0" borderId="132" xfId="4" applyFont="1" applyBorder="1" applyAlignment="1">
      <alignment horizontal="center" vertical="center"/>
    </xf>
    <xf numFmtId="0" fontId="53" fillId="0" borderId="133" xfId="4" applyFont="1" applyBorder="1" applyAlignment="1">
      <alignment horizontal="center" vertical="center"/>
    </xf>
    <xf numFmtId="0" fontId="67" fillId="0" borderId="0" xfId="4" applyFont="1" applyAlignment="1">
      <alignment horizontal="center" vertical="top"/>
    </xf>
    <xf numFmtId="0" fontId="68" fillId="0" borderId="0" xfId="4" applyFont="1" applyAlignment="1">
      <alignment horizontal="left" vertical="top" wrapText="1"/>
    </xf>
    <xf numFmtId="0" fontId="64" fillId="0" borderId="0" xfId="4" applyFont="1" applyBorder="1" applyAlignment="1">
      <alignment horizontal="center" vertical="center"/>
    </xf>
    <xf numFmtId="0" fontId="63" fillId="0" borderId="0" xfId="4" applyFont="1" applyBorder="1" applyAlignment="1">
      <alignment horizontal="center" vertical="center"/>
    </xf>
    <xf numFmtId="0" fontId="63" fillId="0" borderId="0" xfId="4" applyFont="1" applyBorder="1" applyAlignment="1">
      <alignment horizontal="left" vertical="top" wrapText="1"/>
    </xf>
    <xf numFmtId="0" fontId="62" fillId="0" borderId="0" xfId="4" applyFont="1" applyBorder="1" applyAlignment="1">
      <alignment horizontal="center" vertical="center"/>
    </xf>
    <xf numFmtId="0" fontId="61" fillId="0" borderId="0" xfId="4" applyFont="1" applyBorder="1" applyAlignment="1">
      <alignment horizontal="center" vertical="center"/>
    </xf>
    <xf numFmtId="0" fontId="92" fillId="0" borderId="34" xfId="1" applyFont="1" applyBorder="1" applyAlignment="1">
      <alignment horizontal="center" vertical="center"/>
    </xf>
    <xf numFmtId="0" fontId="55" fillId="0" borderId="7" xfId="5" applyFont="1" applyBorder="1" applyAlignment="1">
      <alignment horizontal="center" vertical="center"/>
    </xf>
    <xf numFmtId="0" fontId="12" fillId="0" borderId="142" xfId="5" applyBorder="1" applyAlignment="1">
      <alignment horizontal="center" vertical="center"/>
    </xf>
    <xf numFmtId="0" fontId="12" fillId="0" borderId="144" xfId="5" applyBorder="1" applyAlignment="1">
      <alignment horizontal="center" vertical="center"/>
    </xf>
    <xf numFmtId="0" fontId="12" fillId="0" borderId="143" xfId="5" applyBorder="1" applyAlignment="1">
      <alignment horizontal="center" vertical="center"/>
    </xf>
    <xf numFmtId="0" fontId="12" fillId="0" borderId="145" xfId="5" applyBorder="1" applyAlignment="1">
      <alignment horizontal="center" vertical="center"/>
    </xf>
    <xf numFmtId="0" fontId="75" fillId="0" borderId="0" xfId="5" applyFont="1" applyBorder="1" applyAlignment="1">
      <alignment horizontal="center" vertical="center" wrapText="1"/>
    </xf>
    <xf numFmtId="0" fontId="75" fillId="0" borderId="0" xfId="5" applyFont="1" applyBorder="1" applyAlignment="1">
      <alignment horizontal="center" vertical="center"/>
    </xf>
    <xf numFmtId="0" fontId="53" fillId="0" borderId="0" xfId="5" applyFont="1" applyBorder="1" applyAlignment="1">
      <alignment vertical="top" textRotation="255"/>
    </xf>
    <xf numFmtId="0" fontId="53" fillId="0" borderId="0" xfId="5" applyFont="1" applyBorder="1" applyAlignment="1">
      <alignment vertical="center" textRotation="255"/>
    </xf>
    <xf numFmtId="0" fontId="60" fillId="0" borderId="0" xfId="5" applyFont="1" applyBorder="1" applyAlignment="1">
      <alignment horizontal="left" vertical="center" wrapText="1"/>
    </xf>
    <xf numFmtId="0" fontId="60" fillId="0" borderId="0" xfId="5" applyFont="1" applyBorder="1" applyAlignment="1">
      <alignment horizontal="left" vertical="top" wrapText="1"/>
    </xf>
    <xf numFmtId="0" fontId="53" fillId="0" borderId="0" xfId="5" applyFont="1" applyBorder="1" applyAlignment="1">
      <alignment horizontal="center" textRotation="255"/>
    </xf>
    <xf numFmtId="0" fontId="60" fillId="0" borderId="0" xfId="5" applyFont="1" applyBorder="1" applyAlignment="1">
      <alignment horizontal="center" vertical="center"/>
    </xf>
    <xf numFmtId="0" fontId="12" fillId="0" borderId="146" xfId="5" applyBorder="1" applyAlignment="1">
      <alignment horizontal="center" vertical="center"/>
    </xf>
    <xf numFmtId="0" fontId="12" fillId="0" borderId="148" xfId="5" applyBorder="1" applyAlignment="1">
      <alignment horizontal="center" vertical="center"/>
    </xf>
    <xf numFmtId="0" fontId="12" fillId="0" borderId="147" xfId="5" applyBorder="1" applyAlignment="1">
      <alignment horizontal="center" vertical="center"/>
    </xf>
    <xf numFmtId="0" fontId="12" fillId="0" borderId="149" xfId="5" applyBorder="1" applyAlignment="1">
      <alignment horizontal="center" vertical="center"/>
    </xf>
    <xf numFmtId="0" fontId="12" fillId="0" borderId="154" xfId="5" applyBorder="1" applyAlignment="1">
      <alignment horizontal="center" vertical="center"/>
    </xf>
    <xf numFmtId="0" fontId="12" fillId="0" borderId="156" xfId="5" applyBorder="1" applyAlignment="1">
      <alignment horizontal="center" vertical="center"/>
    </xf>
    <xf numFmtId="0" fontId="12" fillId="0" borderId="153" xfId="5" applyBorder="1" applyAlignment="1">
      <alignment horizontal="center" vertical="center"/>
    </xf>
    <xf numFmtId="0" fontId="12" fillId="0" borderId="157" xfId="5" applyBorder="1" applyAlignment="1">
      <alignment horizontal="center" vertical="center"/>
    </xf>
    <xf numFmtId="0" fontId="12" fillId="0" borderId="150" xfId="5" applyBorder="1" applyAlignment="1">
      <alignment horizontal="center" vertical="center"/>
    </xf>
    <xf numFmtId="0" fontId="12" fillId="0" borderId="151" xfId="5" applyBorder="1" applyAlignment="1">
      <alignment horizontal="center" vertical="center"/>
    </xf>
    <xf numFmtId="0" fontId="12" fillId="0" borderId="152" xfId="5" applyBorder="1" applyAlignment="1">
      <alignment horizontal="center" vertical="center"/>
    </xf>
    <xf numFmtId="0" fontId="12" fillId="0" borderId="155" xfId="5" applyBorder="1" applyAlignment="1">
      <alignment horizontal="center" vertical="center"/>
    </xf>
    <xf numFmtId="0" fontId="59" fillId="0" borderId="15" xfId="5" applyFont="1" applyBorder="1" applyAlignment="1">
      <alignment horizontal="center" vertical="center"/>
    </xf>
    <xf numFmtId="0" fontId="59" fillId="0" borderId="14" xfId="5" applyFont="1" applyBorder="1" applyAlignment="1">
      <alignment horizontal="center" vertical="center"/>
    </xf>
    <xf numFmtId="0" fontId="53" fillId="0" borderId="0" xfId="5" applyFont="1" applyAlignment="1">
      <alignment horizontal="center" vertical="center" wrapText="1"/>
    </xf>
    <xf numFmtId="0" fontId="55" fillId="0" borderId="0" xfId="5" applyFont="1" applyBorder="1" applyAlignment="1">
      <alignment horizontal="center" vertical="center"/>
    </xf>
    <xf numFmtId="0" fontId="53" fillId="0" borderId="31" xfId="5" applyFont="1" applyBorder="1" applyAlignment="1">
      <alignment horizontal="center" vertical="center"/>
    </xf>
    <xf numFmtId="0" fontId="53" fillId="0" borderId="33" xfId="5" applyFont="1" applyBorder="1" applyAlignment="1">
      <alignment horizontal="center" vertical="center"/>
    </xf>
    <xf numFmtId="0" fontId="53" fillId="0" borderId="0" xfId="5" applyFont="1" applyBorder="1" applyAlignment="1">
      <alignment horizontal="center" vertical="center"/>
    </xf>
    <xf numFmtId="0" fontId="59" fillId="0" borderId="0" xfId="5" applyFont="1" applyBorder="1" applyAlignment="1">
      <alignment horizontal="center" vertical="center" textRotation="255"/>
    </xf>
    <xf numFmtId="0" fontId="53" fillId="0" borderId="0" xfId="5" applyFont="1" applyBorder="1" applyAlignment="1">
      <alignment horizontal="center" vertical="center" textRotation="255"/>
    </xf>
    <xf numFmtId="0" fontId="53" fillId="0" borderId="0" xfId="5" applyFont="1" applyAlignment="1">
      <alignment horizontal="center" vertical="center"/>
    </xf>
    <xf numFmtId="0" fontId="63" fillId="0" borderId="0" xfId="5" applyFont="1" applyAlignment="1">
      <alignment vertical="distributed" textRotation="255" justifyLastLine="1"/>
    </xf>
    <xf numFmtId="0" fontId="53" fillId="0" borderId="0" xfId="5" applyFont="1" applyBorder="1" applyAlignment="1">
      <alignment horizontal="center" vertical="distributed" textRotation="255" justifyLastLine="1"/>
    </xf>
    <xf numFmtId="0" fontId="12" fillId="0" borderId="0" xfId="5" applyAlignment="1">
      <alignment vertical="center" textRotation="255"/>
    </xf>
    <xf numFmtId="0" fontId="53" fillId="0" borderId="0" xfId="5" applyFont="1" applyAlignment="1">
      <alignment vertical="center" textRotation="255"/>
    </xf>
    <xf numFmtId="0" fontId="53" fillId="0" borderId="0" xfId="5" applyFont="1" applyBorder="1" applyAlignment="1">
      <alignment vertical="center" wrapText="1"/>
    </xf>
    <xf numFmtId="0" fontId="59" fillId="0" borderId="0" xfId="5" applyFont="1" applyAlignment="1">
      <alignment vertical="center" wrapText="1"/>
    </xf>
    <xf numFmtId="0" fontId="54" fillId="0" borderId="0" xfId="5" applyFont="1" applyBorder="1" applyAlignment="1">
      <alignment vertical="center"/>
    </xf>
    <xf numFmtId="0" fontId="63" fillId="0" borderId="0" xfId="5" applyFont="1" applyAlignment="1">
      <alignment vertical="center" wrapText="1"/>
    </xf>
    <xf numFmtId="0" fontId="53" fillId="0" borderId="0" xfId="5" applyFont="1" applyBorder="1" applyAlignment="1">
      <alignment horizontal="left" vertical="center" wrapText="1"/>
    </xf>
    <xf numFmtId="0" fontId="60" fillId="0" borderId="0" xfId="5" applyFont="1" applyBorder="1" applyAlignment="1">
      <alignment vertical="center" wrapText="1"/>
    </xf>
    <xf numFmtId="0" fontId="12" fillId="0" borderId="0" xfId="5" applyAlignment="1">
      <alignment vertical="center" wrapText="1"/>
    </xf>
    <xf numFmtId="0" fontId="12" fillId="0" borderId="0" xfId="5" applyFont="1" applyBorder="1" applyAlignment="1">
      <alignment horizontal="distributed" vertical="center" justifyLastLine="1"/>
    </xf>
    <xf numFmtId="0" fontId="12" fillId="0" borderId="0" xfId="5" applyAlignment="1">
      <alignment horizontal="distributed" vertical="center" justifyLastLine="1"/>
    </xf>
    <xf numFmtId="0" fontId="60" fillId="0" borderId="0" xfId="5" applyFont="1" applyAlignment="1">
      <alignment vertical="center" wrapText="1"/>
    </xf>
    <xf numFmtId="0" fontId="60" fillId="0" borderId="0" xfId="5" applyFont="1" applyBorder="1" applyAlignment="1">
      <alignment vertical="top" wrapText="1"/>
    </xf>
    <xf numFmtId="0" fontId="12" fillId="0" borderId="0" xfId="5" applyBorder="1" applyAlignment="1">
      <alignment horizontal="distributed" vertical="center" justifyLastLine="1"/>
    </xf>
    <xf numFmtId="0" fontId="92" fillId="0" borderId="131" xfId="1" applyFont="1" applyBorder="1" applyAlignment="1">
      <alignment horizontal="center" vertical="center"/>
    </xf>
    <xf numFmtId="0" fontId="7" fillId="0" borderId="0" xfId="0" applyFont="1" applyBorder="1" applyAlignment="1">
      <alignment horizontal="distributed" vertical="center"/>
    </xf>
    <xf numFmtId="0" fontId="36" fillId="0" borderId="0" xfId="0" applyFont="1" applyBorder="1" applyAlignment="1">
      <alignment horizontal="distributed" vertical="center"/>
    </xf>
    <xf numFmtId="0" fontId="7" fillId="0" borderId="4" xfId="5" applyFont="1" applyBorder="1" applyAlignment="1">
      <alignment horizontal="distributed" vertical="center" indent="1"/>
    </xf>
    <xf numFmtId="0" fontId="7" fillId="0" borderId="8" xfId="5" applyFont="1" applyBorder="1" applyAlignment="1">
      <alignment horizontal="distributed" vertical="center" indent="1"/>
    </xf>
    <xf numFmtId="0" fontId="7" fillId="0" borderId="0" xfId="5" applyFont="1" applyBorder="1" applyAlignment="1">
      <alignment horizontal="left" vertical="distributed" wrapText="1"/>
    </xf>
    <xf numFmtId="0" fontId="20" fillId="0" borderId="100" xfId="5" applyFont="1" applyBorder="1" applyAlignment="1">
      <alignment horizontal="center" vertical="center"/>
    </xf>
    <xf numFmtId="0" fontId="20" fillId="0" borderId="101" xfId="5" applyFont="1" applyBorder="1" applyAlignment="1">
      <alignment horizontal="center" vertical="center"/>
    </xf>
    <xf numFmtId="0" fontId="20" fillId="0" borderId="102" xfId="5" applyFont="1" applyBorder="1" applyAlignment="1">
      <alignment horizontal="center" vertical="center"/>
    </xf>
    <xf numFmtId="0" fontId="20" fillId="0" borderId="103" xfId="5" applyFont="1" applyBorder="1" applyAlignment="1">
      <alignment horizontal="center" vertical="center"/>
    </xf>
    <xf numFmtId="0" fontId="7" fillId="0" borderId="4" xfId="5" applyFont="1" applyBorder="1" applyAlignment="1">
      <alignment horizontal="distributed" vertical="center" justifyLastLine="1"/>
    </xf>
    <xf numFmtId="0" fontId="20" fillId="0" borderId="104" xfId="5" applyFont="1" applyBorder="1" applyAlignment="1">
      <alignment horizontal="center" vertical="center"/>
    </xf>
    <xf numFmtId="0" fontId="20" fillId="0" borderId="105" xfId="5" applyFont="1" applyBorder="1" applyAlignment="1">
      <alignment horizontal="center" vertical="center"/>
    </xf>
    <xf numFmtId="0" fontId="9" fillId="0" borderId="1" xfId="5" applyFont="1" applyBorder="1" applyAlignment="1">
      <alignment horizontal="center" vertical="center"/>
    </xf>
    <xf numFmtId="0" fontId="9" fillId="0" borderId="3" xfId="5" applyFont="1" applyBorder="1" applyAlignment="1">
      <alignment horizontal="center" vertical="center"/>
    </xf>
    <xf numFmtId="0" fontId="22" fillId="0" borderId="4" xfId="5" applyFont="1" applyBorder="1" applyAlignment="1">
      <alignment horizontal="center" vertical="center"/>
    </xf>
    <xf numFmtId="0" fontId="9" fillId="0" borderId="23" xfId="0" applyFont="1" applyBorder="1" applyAlignment="1">
      <alignment horizontal="center" vertical="center"/>
    </xf>
    <xf numFmtId="0" fontId="9" fillId="0" borderId="21" xfId="0" applyFont="1" applyBorder="1" applyAlignment="1">
      <alignment horizontal="center" vertical="center"/>
    </xf>
    <xf numFmtId="0" fontId="9" fillId="0" borderId="22" xfId="0" applyFont="1" applyBorder="1" applyAlignment="1">
      <alignment horizontal="center" vertical="center"/>
    </xf>
    <xf numFmtId="0" fontId="9" fillId="0" borderId="4" xfId="0" applyFont="1" applyBorder="1" applyAlignment="1">
      <alignment horizontal="center" vertical="center"/>
    </xf>
    <xf numFmtId="0" fontId="9" fillId="0" borderId="0" xfId="0" applyFont="1" applyBorder="1" applyAlignment="1">
      <alignment horizontal="center" vertical="center"/>
    </xf>
    <xf numFmtId="0" fontId="9" fillId="0" borderId="5" xfId="0" applyFont="1" applyBorder="1" applyAlignment="1">
      <alignment horizontal="center" vertical="center"/>
    </xf>
    <xf numFmtId="0" fontId="9" fillId="0" borderId="16" xfId="0" applyFont="1" applyBorder="1" applyAlignment="1">
      <alignment horizontal="center" vertical="center"/>
    </xf>
    <xf numFmtId="0" fontId="9" fillId="0" borderId="17" xfId="0" applyFont="1" applyBorder="1" applyAlignment="1">
      <alignment horizontal="center" vertical="center"/>
    </xf>
    <xf numFmtId="0" fontId="9" fillId="0" borderId="20"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76" xfId="0" applyFont="1" applyBorder="1" applyAlignment="1">
      <alignment horizontal="center" vertical="center"/>
    </xf>
    <xf numFmtId="0" fontId="9" fillId="0" borderId="69" xfId="0" applyFont="1" applyBorder="1" applyAlignment="1">
      <alignment horizontal="center" vertical="center"/>
    </xf>
    <xf numFmtId="0" fontId="9" fillId="0" borderId="71" xfId="0" applyFont="1" applyBorder="1" applyAlignment="1">
      <alignment horizontal="center" vertical="center"/>
    </xf>
    <xf numFmtId="0" fontId="9" fillId="0" borderId="70" xfId="0" applyFont="1" applyBorder="1" applyAlignment="1">
      <alignment horizontal="center" vertical="center"/>
    </xf>
    <xf numFmtId="0" fontId="9" fillId="0" borderId="73" xfId="0" applyFont="1" applyBorder="1" applyAlignment="1">
      <alignment horizontal="center" vertical="center"/>
    </xf>
    <xf numFmtId="0" fontId="9" fillId="0" borderId="36" xfId="0" applyFont="1" applyBorder="1" applyAlignment="1">
      <alignment horizontal="center" vertical="center"/>
    </xf>
    <xf numFmtId="0" fontId="9" fillId="0" borderId="34" xfId="0" applyFont="1" applyBorder="1" applyAlignment="1">
      <alignment horizontal="center" vertical="center"/>
    </xf>
    <xf numFmtId="0" fontId="9" fillId="0" borderId="37" xfId="0" applyFont="1" applyBorder="1" applyAlignment="1">
      <alignment horizontal="center" vertical="center"/>
    </xf>
    <xf numFmtId="0" fontId="9" fillId="0" borderId="38" xfId="0" applyFont="1" applyBorder="1" applyAlignment="1">
      <alignment horizontal="center" vertical="center"/>
    </xf>
    <xf numFmtId="0" fontId="9" fillId="0" borderId="2" xfId="0" applyFont="1" applyBorder="1" applyAlignment="1">
      <alignment horizontal="left" vertical="center"/>
    </xf>
    <xf numFmtId="0" fontId="9" fillId="0" borderId="40" xfId="0" applyFont="1" applyBorder="1" applyAlignment="1">
      <alignment horizontal="left" vertical="center"/>
    </xf>
    <xf numFmtId="0" fontId="9" fillId="0" borderId="7" xfId="0" applyFont="1" applyBorder="1" applyAlignment="1">
      <alignment horizontal="left" vertical="center"/>
    </xf>
    <xf numFmtId="0" fontId="9" fillId="0" borderId="44" xfId="0" applyFont="1" applyBorder="1" applyAlignment="1">
      <alignment horizontal="left" vertical="center"/>
    </xf>
    <xf numFmtId="0" fontId="9" fillId="0" borderId="75" xfId="0" applyFont="1" applyBorder="1" applyAlignment="1">
      <alignment horizontal="left"/>
    </xf>
    <xf numFmtId="0" fontId="9" fillId="0" borderId="76" xfId="0" applyFont="1" applyBorder="1" applyAlignment="1">
      <alignment horizontal="left"/>
    </xf>
    <xf numFmtId="0" fontId="9" fillId="0" borderId="67" xfId="0" applyFont="1" applyBorder="1" applyAlignment="1">
      <alignment horizontal="left"/>
    </xf>
    <xf numFmtId="0" fontId="9" fillId="0" borderId="81" xfId="0" applyFont="1" applyBorder="1" applyAlignment="1">
      <alignment horizontal="left" vertical="center"/>
    </xf>
    <xf numFmtId="0" fontId="9" fillId="0" borderId="38" xfId="0" applyFont="1" applyBorder="1" applyAlignment="1">
      <alignment horizontal="left" vertical="center"/>
    </xf>
    <xf numFmtId="0" fontId="9" fillId="0" borderId="81" xfId="0" applyFont="1" applyBorder="1" applyAlignment="1">
      <alignment horizontal="left" vertical="center" wrapText="1"/>
    </xf>
    <xf numFmtId="0" fontId="9" fillId="0" borderId="38" xfId="0" applyFont="1" applyBorder="1" applyAlignment="1">
      <alignment horizontal="left" vertical="center" wrapText="1"/>
    </xf>
    <xf numFmtId="0" fontId="9" fillId="0" borderId="0" xfId="7" applyFont="1" applyAlignment="1">
      <alignment horizontal="center"/>
    </xf>
    <xf numFmtId="0" fontId="35" fillId="0" borderId="0" xfId="0" quotePrefix="1" applyFont="1" applyBorder="1" applyAlignment="1">
      <alignment vertical="center"/>
    </xf>
    <xf numFmtId="0" fontId="3" fillId="0" borderId="5" xfId="4" applyBorder="1" applyAlignment="1">
      <alignment horizontal="right"/>
    </xf>
    <xf numFmtId="0" fontId="3" fillId="0" borderId="4" xfId="4" applyBorder="1" applyAlignment="1">
      <alignment horizontal="left" vertical="center"/>
    </xf>
    <xf numFmtId="0" fontId="3" fillId="0" borderId="4" xfId="4" applyBorder="1" applyAlignment="1">
      <alignment horizontal="center" vertical="center"/>
    </xf>
    <xf numFmtId="0" fontId="7" fillId="0" borderId="1" xfId="4" applyFont="1" applyBorder="1" applyAlignment="1">
      <alignment horizontal="center" vertical="center"/>
    </xf>
    <xf numFmtId="0" fontId="7" fillId="0" borderId="4" xfId="4" applyFont="1" applyBorder="1" applyAlignment="1">
      <alignment horizontal="center" vertical="center"/>
    </xf>
    <xf numFmtId="0" fontId="7" fillId="0" borderId="1" xfId="4" applyFont="1" applyFill="1" applyBorder="1" applyAlignment="1">
      <alignment horizontal="left" vertical="center"/>
    </xf>
    <xf numFmtId="0" fontId="7" fillId="0" borderId="2" xfId="4" applyFont="1" applyFill="1" applyBorder="1" applyAlignment="1">
      <alignment horizontal="left" vertical="center"/>
    </xf>
    <xf numFmtId="0" fontId="7" fillId="0" borderId="40" xfId="4" applyFont="1" applyFill="1" applyBorder="1" applyAlignment="1">
      <alignment horizontal="left" vertical="center"/>
    </xf>
    <xf numFmtId="0" fontId="7" fillId="0" borderId="4" xfId="4" applyFont="1" applyFill="1" applyBorder="1" applyAlignment="1">
      <alignment horizontal="left" vertical="center"/>
    </xf>
    <xf numFmtId="0" fontId="7" fillId="0" borderId="7" xfId="4" applyFont="1" applyFill="1" applyBorder="1" applyAlignment="1">
      <alignment horizontal="left" vertical="center"/>
    </xf>
    <xf numFmtId="0" fontId="7" fillId="0" borderId="69" xfId="4" applyFont="1" applyBorder="1" applyAlignment="1">
      <alignment horizontal="center" vertical="center"/>
    </xf>
    <xf numFmtId="0" fontId="7" fillId="0" borderId="31" xfId="4" applyFont="1" applyBorder="1" applyAlignment="1">
      <alignment horizontal="center" vertical="center"/>
    </xf>
    <xf numFmtId="0" fontId="9" fillId="0" borderId="5" xfId="4" applyFont="1" applyFill="1" applyBorder="1" applyAlignment="1">
      <alignment horizontal="right" vertical="center"/>
    </xf>
    <xf numFmtId="0" fontId="7" fillId="0" borderId="7" xfId="4" applyFont="1" applyBorder="1" applyAlignment="1">
      <alignment horizontal="center" vertical="center"/>
    </xf>
    <xf numFmtId="0" fontId="9" fillId="0" borderId="4" xfId="4" applyFont="1" applyFill="1" applyBorder="1" applyAlignment="1">
      <alignment horizontal="right" vertical="center"/>
    </xf>
    <xf numFmtId="0" fontId="7" fillId="0" borderId="1" xfId="4" applyFont="1" applyFill="1" applyBorder="1" applyAlignment="1">
      <alignment horizontal="center" vertical="center"/>
    </xf>
    <xf numFmtId="0" fontId="7" fillId="0" borderId="2" xfId="4" applyFont="1" applyFill="1" applyBorder="1" applyAlignment="1">
      <alignment horizontal="center" vertical="center"/>
    </xf>
    <xf numFmtId="0" fontId="7" fillId="0" borderId="40" xfId="4" applyFont="1" applyFill="1" applyBorder="1" applyAlignment="1">
      <alignment horizontal="center" vertical="center"/>
    </xf>
    <xf numFmtId="0" fontId="7" fillId="0" borderId="4" xfId="4" applyFont="1" applyFill="1" applyBorder="1" applyAlignment="1">
      <alignment horizontal="center" vertical="center"/>
    </xf>
    <xf numFmtId="0" fontId="7" fillId="0" borderId="7" xfId="4" applyFont="1" applyFill="1" applyBorder="1" applyAlignment="1">
      <alignment horizontal="center" vertical="center"/>
    </xf>
    <xf numFmtId="0" fontId="11" fillId="0" borderId="0" xfId="4" applyFont="1" applyAlignment="1">
      <alignment horizontal="center" vertical="center"/>
    </xf>
    <xf numFmtId="0" fontId="35" fillId="0" borderId="0" xfId="0" applyFont="1" applyAlignment="1">
      <alignment horizontal="distributed" vertical="center"/>
    </xf>
    <xf numFmtId="0" fontId="35" fillId="0" borderId="0" xfId="0" applyFont="1" applyAlignment="1">
      <alignment horizontal="left" vertical="center"/>
    </xf>
    <xf numFmtId="0" fontId="36" fillId="0" borderId="0" xfId="0" applyFont="1" applyAlignment="1">
      <alignment horizontal="center" vertical="center"/>
    </xf>
    <xf numFmtId="0" fontId="35" fillId="0" borderId="0" xfId="0" applyFont="1" applyAlignment="1">
      <alignment horizontal="center" vertical="center"/>
    </xf>
    <xf numFmtId="0" fontId="70" fillId="0" borderId="161" xfId="11" applyFont="1" applyFill="1" applyBorder="1" applyAlignment="1">
      <alignment horizontal="distributed" vertical="center" indent="1" shrinkToFit="1"/>
    </xf>
    <xf numFmtId="0" fontId="70" fillId="0" borderId="99" xfId="11" applyFont="1" applyFill="1" applyBorder="1" applyAlignment="1">
      <alignment horizontal="distributed" vertical="center" indent="1" shrinkToFit="1"/>
    </xf>
    <xf numFmtId="0" fontId="70" fillId="0" borderId="98" xfId="11" applyFont="1" applyFill="1" applyBorder="1" applyAlignment="1">
      <alignment horizontal="distributed" vertical="center" indent="1" shrinkToFit="1"/>
    </xf>
    <xf numFmtId="0" fontId="70" fillId="0" borderId="172" xfId="11" applyFont="1" applyFill="1" applyBorder="1" applyAlignment="1">
      <alignment horizontal="distributed" vertical="center" indent="1" shrinkToFit="1"/>
    </xf>
    <xf numFmtId="0" fontId="70" fillId="0" borderId="0" xfId="11" applyFont="1" applyFill="1" applyBorder="1" applyAlignment="1">
      <alignment horizontal="distributed" vertical="center" indent="1" shrinkToFit="1"/>
    </xf>
    <xf numFmtId="0" fontId="70" fillId="0" borderId="15" xfId="11" applyFont="1" applyFill="1" applyBorder="1" applyAlignment="1">
      <alignment horizontal="distributed" vertical="center" indent="1" shrinkToFit="1"/>
    </xf>
    <xf numFmtId="0" fontId="70" fillId="0" borderId="163" xfId="11" applyFont="1" applyFill="1" applyBorder="1" applyAlignment="1">
      <alignment horizontal="distributed" vertical="center" indent="1" shrinkToFit="1"/>
    </xf>
    <xf numFmtId="0" fontId="70" fillId="0" borderId="27" xfId="11" applyFont="1" applyFill="1" applyBorder="1" applyAlignment="1">
      <alignment horizontal="distributed" vertical="center" indent="1" shrinkToFit="1"/>
    </xf>
    <xf numFmtId="0" fontId="70" fillId="0" borderId="95" xfId="11" applyFont="1" applyFill="1" applyBorder="1" applyAlignment="1">
      <alignment horizontal="distributed" vertical="center" indent="1" shrinkToFit="1"/>
    </xf>
    <xf numFmtId="0" fontId="99" fillId="0" borderId="37" xfId="1" applyFont="1" applyFill="1" applyBorder="1" applyAlignment="1">
      <alignment horizontal="center" vertical="center"/>
    </xf>
    <xf numFmtId="0" fontId="99" fillId="0" borderId="81" xfId="1" applyFont="1" applyFill="1" applyBorder="1" applyAlignment="1">
      <alignment horizontal="center" vertical="center"/>
    </xf>
    <xf numFmtId="0" fontId="99" fillId="0" borderId="34" xfId="1" applyFont="1" applyFill="1" applyBorder="1" applyAlignment="1">
      <alignment horizontal="center" vertical="center"/>
    </xf>
    <xf numFmtId="0" fontId="70" fillId="0" borderId="6" xfId="11" applyFont="1" applyFill="1" applyBorder="1" applyAlignment="1">
      <alignment horizontal="distributed" vertical="center" indent="1" shrinkToFit="1"/>
    </xf>
    <xf numFmtId="0" fontId="70" fillId="0" borderId="168" xfId="11" applyFont="1" applyFill="1" applyBorder="1" applyAlignment="1">
      <alignment horizontal="distributed" vertical="center" indent="1" shrinkToFit="1"/>
    </xf>
    <xf numFmtId="0" fontId="70" fillId="0" borderId="12" xfId="11" applyFont="1" applyFill="1" applyBorder="1" applyAlignment="1">
      <alignment horizontal="distributed" vertical="center" indent="1" shrinkToFit="1"/>
    </xf>
    <xf numFmtId="0" fontId="70" fillId="0" borderId="0" xfId="11" applyFont="1" applyBorder="1" applyAlignment="1">
      <alignment vertical="center"/>
    </xf>
    <xf numFmtId="0" fontId="70" fillId="0" borderId="5" xfId="11" applyFont="1" applyBorder="1" applyAlignment="1">
      <alignment vertical="center"/>
    </xf>
    <xf numFmtId="0" fontId="70" fillId="0" borderId="0" xfId="11" applyFont="1" applyFill="1" applyBorder="1" applyAlignment="1">
      <alignment horizontal="right" vertical="center"/>
    </xf>
    <xf numFmtId="0" fontId="70" fillId="0" borderId="11" xfId="11" applyFont="1" applyFill="1" applyBorder="1" applyAlignment="1">
      <alignment horizontal="center" vertical="center"/>
    </xf>
    <xf numFmtId="0" fontId="70" fillId="0" borderId="168" xfId="11" applyFont="1" applyFill="1" applyBorder="1" applyAlignment="1">
      <alignment horizontal="center" vertical="center"/>
    </xf>
    <xf numFmtId="0" fontId="70" fillId="0" borderId="12" xfId="11" applyFont="1" applyFill="1" applyBorder="1" applyAlignment="1">
      <alignment horizontal="center" vertical="center"/>
    </xf>
    <xf numFmtId="0" fontId="61" fillId="0" borderId="172" xfId="11" applyFont="1" applyFill="1" applyBorder="1" applyAlignment="1">
      <alignment horizontal="center" vertical="center"/>
    </xf>
    <xf numFmtId="0" fontId="61" fillId="0" borderId="0" xfId="11" applyFont="1" applyFill="1" applyBorder="1" applyAlignment="1">
      <alignment horizontal="center" vertical="center"/>
    </xf>
    <xf numFmtId="0" fontId="61" fillId="0" borderId="5" xfId="11" applyFont="1" applyFill="1" applyBorder="1" applyAlignment="1">
      <alignment horizontal="center" vertical="center"/>
    </xf>
    <xf numFmtId="0" fontId="104" fillId="0" borderId="0" xfId="11" applyFont="1" applyFill="1" applyBorder="1" applyAlignment="1">
      <alignment horizontal="left" vertical="top" wrapText="1"/>
    </xf>
    <xf numFmtId="0" fontId="7" fillId="0" borderId="0" xfId="0" applyFont="1" applyFill="1" applyBorder="1" applyAlignment="1">
      <alignment horizontal="distributed"/>
    </xf>
    <xf numFmtId="0" fontId="6" fillId="0" borderId="0" xfId="0" applyFont="1" applyFill="1" applyAlignment="1">
      <alignment horizontal="right"/>
    </xf>
    <xf numFmtId="0" fontId="7" fillId="0" borderId="117" xfId="0" applyFont="1" applyFill="1" applyBorder="1" applyAlignment="1">
      <alignment horizontal="center" vertical="center"/>
    </xf>
    <xf numFmtId="0" fontId="7" fillId="0" borderId="118" xfId="0" applyFont="1" applyFill="1" applyBorder="1" applyAlignment="1">
      <alignment horizontal="center" vertical="center"/>
    </xf>
    <xf numFmtId="0" fontId="7" fillId="0" borderId="119"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113" xfId="0" applyFont="1" applyFill="1" applyBorder="1" applyAlignment="1">
      <alignment horizontal="center" vertical="center"/>
    </xf>
    <xf numFmtId="0" fontId="7" fillId="0" borderId="44" xfId="0" applyFont="1" applyFill="1" applyBorder="1" applyAlignment="1">
      <alignment horizontal="center" vertical="center"/>
    </xf>
    <xf numFmtId="0" fontId="6" fillId="0" borderId="0" xfId="0" applyFont="1" applyFill="1" applyBorder="1" applyAlignment="1">
      <alignment horizontal="center"/>
    </xf>
    <xf numFmtId="0" fontId="6" fillId="0" borderId="7" xfId="0" applyFont="1" applyFill="1" applyBorder="1" applyAlignment="1">
      <alignment horizontal="center" vertical="center"/>
    </xf>
    <xf numFmtId="0" fontId="6" fillId="0" borderId="6" xfId="0" applyFont="1" applyFill="1" applyBorder="1" applyAlignment="1">
      <alignment horizontal="right" vertical="center"/>
    </xf>
    <xf numFmtId="0" fontId="6" fillId="0" borderId="7" xfId="0" applyFont="1" applyFill="1" applyBorder="1" applyAlignment="1">
      <alignment horizontal="right" vertical="center"/>
    </xf>
    <xf numFmtId="38" fontId="16" fillId="0" borderId="7" xfId="2" applyFont="1" applyFill="1" applyBorder="1" applyAlignment="1" applyProtection="1">
      <alignment horizontal="right" vertical="center"/>
      <protection locked="0"/>
    </xf>
    <xf numFmtId="0" fontId="7" fillId="0" borderId="39" xfId="0" applyFont="1" applyFill="1" applyBorder="1" applyAlignment="1">
      <alignment horizontal="center" vertical="center" textRotation="255"/>
    </xf>
    <xf numFmtId="0" fontId="7" fillId="0" borderId="3" xfId="0" applyFont="1" applyFill="1" applyBorder="1" applyAlignment="1">
      <alignment horizontal="center" vertical="center" textRotation="255"/>
    </xf>
    <xf numFmtId="0" fontId="7" fillId="0" borderId="41" xfId="0" applyFont="1" applyFill="1" applyBorder="1" applyAlignment="1">
      <alignment horizontal="center" vertical="center" textRotation="255"/>
    </xf>
    <xf numFmtId="0" fontId="7" fillId="0" borderId="5" xfId="0" applyFont="1" applyFill="1" applyBorder="1" applyAlignment="1">
      <alignment horizontal="center" vertical="center" textRotation="255"/>
    </xf>
    <xf numFmtId="0" fontId="7" fillId="0" borderId="43" xfId="0" applyFont="1" applyFill="1" applyBorder="1" applyAlignment="1">
      <alignment horizontal="center" vertical="center" textRotation="255"/>
    </xf>
    <xf numFmtId="0" fontId="7" fillId="0" borderId="8" xfId="0" applyFont="1" applyFill="1" applyBorder="1" applyAlignment="1">
      <alignment horizontal="center" vertical="center" textRotation="255"/>
    </xf>
    <xf numFmtId="0" fontId="7" fillId="0" borderId="111" xfId="0" applyFont="1" applyFill="1" applyBorder="1" applyAlignment="1" applyProtection="1">
      <alignment horizontal="left" vertical="center"/>
      <protection locked="0"/>
    </xf>
    <xf numFmtId="0" fontId="7" fillId="0" borderId="112" xfId="0" applyFont="1" applyFill="1" applyBorder="1" applyAlignment="1" applyProtection="1">
      <alignment horizontal="left" vertical="center"/>
      <protection locked="0"/>
    </xf>
    <xf numFmtId="0" fontId="7" fillId="0" borderId="2" xfId="0" applyFont="1" applyFill="1" applyBorder="1" applyAlignment="1">
      <alignment horizontal="center" vertical="center"/>
    </xf>
    <xf numFmtId="0" fontId="7" fillId="0" borderId="40" xfId="0" applyFont="1" applyFill="1" applyBorder="1" applyAlignment="1">
      <alignment horizontal="center" vertical="center"/>
    </xf>
    <xf numFmtId="0" fontId="7" fillId="0" borderId="114" xfId="0" applyFont="1" applyFill="1" applyBorder="1" applyAlignment="1">
      <alignment horizontal="center" vertical="center"/>
    </xf>
    <xf numFmtId="0" fontId="7" fillId="0" borderId="115" xfId="0" applyFont="1" applyFill="1" applyBorder="1" applyAlignment="1">
      <alignment horizontal="center" vertical="center"/>
    </xf>
    <xf numFmtId="0" fontId="7" fillId="0" borderId="116" xfId="0" applyFont="1" applyFill="1" applyBorder="1" applyAlignment="1">
      <alignment horizontal="center" vertical="center"/>
    </xf>
    <xf numFmtId="0" fontId="6" fillId="0" borderId="2" xfId="0" applyFont="1" applyFill="1" applyBorder="1" applyAlignment="1">
      <alignment horizontal="distributed" vertical="center"/>
    </xf>
    <xf numFmtId="0" fontId="6" fillId="0" borderId="0" xfId="0" applyFont="1" applyFill="1" applyBorder="1" applyAlignment="1">
      <alignment horizontal="distributed" vertical="center"/>
    </xf>
    <xf numFmtId="0" fontId="6" fillId="0" borderId="7" xfId="0" applyFont="1" applyFill="1" applyBorder="1" applyAlignment="1">
      <alignment horizontal="distributed" vertical="center"/>
    </xf>
    <xf numFmtId="0" fontId="44" fillId="0" borderId="66" xfId="0" applyFont="1" applyFill="1" applyBorder="1" applyAlignment="1">
      <alignment horizontal="center" vertical="center"/>
    </xf>
    <xf numFmtId="0" fontId="44" fillId="0" borderId="76" xfId="0" applyFont="1" applyFill="1" applyBorder="1" applyAlignment="1">
      <alignment horizontal="center" vertical="center"/>
    </xf>
    <xf numFmtId="0" fontId="44" fillId="0" borderId="67" xfId="0" applyFont="1" applyFill="1" applyBorder="1" applyAlignment="1">
      <alignment horizontal="center" vertical="center"/>
    </xf>
    <xf numFmtId="0" fontId="6" fillId="0" borderId="81" xfId="0" applyFont="1" applyFill="1" applyBorder="1" applyAlignment="1">
      <alignment horizontal="distributed" vertical="center"/>
    </xf>
    <xf numFmtId="0" fontId="7" fillId="0" borderId="37" xfId="0" applyFont="1" applyFill="1" applyBorder="1" applyAlignment="1" applyProtection="1">
      <alignment horizontal="center" vertical="center" shrinkToFit="1"/>
      <protection locked="0"/>
    </xf>
    <xf numFmtId="0" fontId="7" fillId="0" borderId="81" xfId="0" applyFont="1" applyFill="1" applyBorder="1" applyAlignment="1" applyProtection="1">
      <alignment horizontal="center" vertical="center" shrinkToFit="1"/>
      <protection locked="0"/>
    </xf>
    <xf numFmtId="0" fontId="7" fillId="0" borderId="38" xfId="0" applyFont="1" applyFill="1" applyBorder="1" applyAlignment="1" applyProtection="1">
      <alignment horizontal="center" vertical="center" shrinkToFit="1"/>
      <protection locked="0"/>
    </xf>
    <xf numFmtId="0" fontId="7" fillId="0" borderId="81" xfId="0" applyFont="1" applyFill="1" applyBorder="1" applyAlignment="1" applyProtection="1">
      <alignment horizontal="distributed" vertical="center"/>
      <protection locked="0"/>
    </xf>
    <xf numFmtId="0" fontId="7" fillId="0" borderId="0" xfId="7" applyFont="1" applyFill="1" applyBorder="1" applyAlignment="1">
      <alignment horizontal="distributed"/>
    </xf>
    <xf numFmtId="0" fontId="6" fillId="0" borderId="0" xfId="7" applyFont="1" applyFill="1" applyBorder="1" applyAlignment="1">
      <alignment horizontal="right"/>
    </xf>
    <xf numFmtId="0" fontId="7" fillId="0" borderId="7" xfId="7" applyFont="1" applyFill="1" applyBorder="1" applyAlignment="1">
      <alignment horizontal="center" vertical="center"/>
    </xf>
    <xf numFmtId="0" fontId="7" fillId="0" borderId="113" xfId="7" applyFont="1" applyFill="1" applyBorder="1" applyAlignment="1">
      <alignment horizontal="center" vertical="center"/>
    </xf>
    <xf numFmtId="0" fontId="7" fillId="0" borderId="44" xfId="7" applyFont="1" applyFill="1" applyBorder="1" applyAlignment="1">
      <alignment horizontal="center" vertical="center"/>
    </xf>
    <xf numFmtId="0" fontId="6" fillId="0" borderId="0" xfId="7" applyFont="1" applyFill="1" applyBorder="1" applyAlignment="1">
      <alignment horizontal="center"/>
    </xf>
    <xf numFmtId="0" fontId="7" fillId="0" borderId="39" xfId="7" applyFont="1" applyFill="1" applyBorder="1" applyAlignment="1">
      <alignment horizontal="center" vertical="center" textRotation="255"/>
    </xf>
    <xf numFmtId="0" fontId="7" fillId="0" borderId="3" xfId="7" applyFont="1" applyFill="1" applyBorder="1" applyAlignment="1">
      <alignment horizontal="center" vertical="center" textRotation="255"/>
    </xf>
    <xf numFmtId="0" fontId="7" fillId="0" borderId="41" xfId="7" applyFont="1" applyFill="1" applyBorder="1" applyAlignment="1">
      <alignment horizontal="center" vertical="center" textRotation="255"/>
    </xf>
    <xf numFmtId="0" fontId="7" fillId="0" borderId="5" xfId="7" applyFont="1" applyFill="1" applyBorder="1" applyAlignment="1">
      <alignment horizontal="center" vertical="center" textRotation="255"/>
    </xf>
    <xf numFmtId="0" fontId="7" fillId="0" borderId="43" xfId="7" applyFont="1" applyFill="1" applyBorder="1" applyAlignment="1">
      <alignment horizontal="center" vertical="center" textRotation="255"/>
    </xf>
    <xf numFmtId="0" fontId="7" fillId="0" borderId="8" xfId="7" applyFont="1" applyFill="1" applyBorder="1" applyAlignment="1">
      <alignment horizontal="center" vertical="center" textRotation="255"/>
    </xf>
    <xf numFmtId="0" fontId="7" fillId="0" borderId="37" xfId="7" applyFont="1" applyFill="1" applyBorder="1" applyAlignment="1">
      <alignment horizontal="center" vertical="center"/>
    </xf>
    <xf numFmtId="0" fontId="7" fillId="0" borderId="81" xfId="7" applyFont="1" applyFill="1" applyBorder="1" applyAlignment="1">
      <alignment horizontal="center" vertical="center"/>
    </xf>
    <xf numFmtId="0" fontId="7" fillId="0" borderId="122" xfId="7" applyFont="1" applyFill="1" applyBorder="1" applyAlignment="1">
      <alignment horizontal="center" vertical="center"/>
    </xf>
    <xf numFmtId="0" fontId="7" fillId="0" borderId="123" xfId="7" applyFont="1" applyFill="1" applyBorder="1" applyAlignment="1">
      <alignment horizontal="center" vertical="center"/>
    </xf>
    <xf numFmtId="0" fontId="7" fillId="0" borderId="38" xfId="7" applyFont="1" applyFill="1" applyBorder="1" applyAlignment="1">
      <alignment horizontal="center" vertical="center"/>
    </xf>
    <xf numFmtId="0" fontId="7" fillId="0" borderId="124" xfId="7" applyFont="1" applyFill="1" applyBorder="1" applyAlignment="1">
      <alignment horizontal="center" vertical="center"/>
    </xf>
    <xf numFmtId="0" fontId="7" fillId="0" borderId="125" xfId="7" applyFont="1" applyFill="1" applyBorder="1" applyAlignment="1">
      <alignment horizontal="center" vertical="center"/>
    </xf>
    <xf numFmtId="0" fontId="7" fillId="0" borderId="127" xfId="7" applyFont="1" applyFill="1" applyBorder="1" applyAlignment="1">
      <alignment horizontal="center"/>
    </xf>
    <xf numFmtId="0" fontId="7" fillId="0" borderId="128" xfId="7" applyFont="1" applyFill="1" applyBorder="1" applyAlignment="1">
      <alignment horizontal="center"/>
    </xf>
    <xf numFmtId="0" fontId="47" fillId="0" borderId="0" xfId="7" applyFont="1" applyFill="1" applyBorder="1" applyAlignment="1">
      <alignment horizontal="left" vertical="center"/>
    </xf>
    <xf numFmtId="0" fontId="7" fillId="0" borderId="124" xfId="7" applyFont="1" applyFill="1" applyBorder="1" applyAlignment="1" applyProtection="1">
      <alignment horizontal="center" vertical="center"/>
      <protection locked="0"/>
    </xf>
    <xf numFmtId="0" fontId="7" fillId="0" borderId="125" xfId="7" applyFont="1" applyFill="1" applyBorder="1" applyAlignment="1" applyProtection="1">
      <alignment horizontal="center" vertical="center"/>
      <protection locked="0"/>
    </xf>
    <xf numFmtId="0" fontId="7" fillId="0" borderId="117" xfId="7" applyFont="1" applyFill="1" applyBorder="1" applyAlignment="1">
      <alignment horizontal="center" vertical="center"/>
    </xf>
    <xf numFmtId="0" fontId="7" fillId="0" borderId="119" xfId="7" applyFont="1" applyFill="1" applyBorder="1" applyAlignment="1">
      <alignment horizontal="center" vertical="center"/>
    </xf>
    <xf numFmtId="0" fontId="6" fillId="0" borderId="2" xfId="7" applyFont="1" applyFill="1" applyBorder="1" applyAlignment="1">
      <alignment horizontal="distributed" vertical="center"/>
    </xf>
    <xf numFmtId="0" fontId="6" fillId="0" borderId="0" xfId="7" applyFont="1" applyFill="1" applyBorder="1" applyAlignment="1">
      <alignment horizontal="distributed" vertical="center"/>
    </xf>
    <xf numFmtId="0" fontId="6" fillId="0" borderId="7" xfId="7" applyFont="1" applyFill="1" applyBorder="1" applyAlignment="1">
      <alignment horizontal="distributed" vertical="center"/>
    </xf>
    <xf numFmtId="0" fontId="6" fillId="0" borderId="81" xfId="7" applyFont="1" applyFill="1" applyBorder="1" applyAlignment="1">
      <alignment horizontal="distributed" vertical="center"/>
    </xf>
    <xf numFmtId="0" fontId="6" fillId="0" borderId="37" xfId="7" applyFont="1" applyFill="1" applyBorder="1" applyAlignment="1">
      <alignment horizontal="right" vertical="center"/>
    </xf>
    <xf numFmtId="0" fontId="6" fillId="0" borderId="81" xfId="7" applyFont="1" applyFill="1" applyBorder="1" applyAlignment="1">
      <alignment horizontal="right" vertical="center"/>
    </xf>
    <xf numFmtId="38" fontId="44" fillId="0" borderId="81" xfId="9" applyFont="1" applyFill="1" applyBorder="1" applyAlignment="1">
      <alignment horizontal="right" vertical="center"/>
    </xf>
    <xf numFmtId="0" fontId="44" fillId="0" borderId="76" xfId="7" applyFont="1" applyFill="1" applyBorder="1" applyAlignment="1">
      <alignment horizontal="center" vertical="center"/>
    </xf>
    <xf numFmtId="0" fontId="7" fillId="0" borderId="37" xfId="7" applyFont="1" applyFill="1" applyBorder="1" applyAlignment="1">
      <alignment horizontal="center" vertical="center" shrinkToFit="1"/>
    </xf>
    <xf numFmtId="0" fontId="7" fillId="0" borderId="81" xfId="7" applyFont="1" applyFill="1" applyBorder="1" applyAlignment="1">
      <alignment horizontal="center" vertical="center" shrinkToFit="1"/>
    </xf>
    <xf numFmtId="0" fontId="7" fillId="0" borderId="38" xfId="7" applyFont="1" applyFill="1" applyBorder="1" applyAlignment="1">
      <alignment horizontal="center" vertical="center" shrinkToFit="1"/>
    </xf>
    <xf numFmtId="0" fontId="39" fillId="0" borderId="0" xfId="0" applyFont="1" applyBorder="1" applyAlignment="1">
      <alignment horizontal="left" vertical="center"/>
    </xf>
    <xf numFmtId="0" fontId="35" fillId="0" borderId="2" xfId="0" applyFont="1" applyBorder="1" applyAlignment="1">
      <alignment horizontal="distributed" vertical="center"/>
    </xf>
    <xf numFmtId="0" fontId="35" fillId="0" borderId="7" xfId="0" applyFont="1" applyBorder="1" applyAlignment="1">
      <alignment horizontal="distributed" vertical="center"/>
    </xf>
    <xf numFmtId="0" fontId="35" fillId="0" borderId="5" xfId="0" applyFont="1" applyBorder="1" applyAlignment="1">
      <alignment horizontal="left" vertical="center"/>
    </xf>
    <xf numFmtId="0" fontId="39" fillId="0" borderId="0" xfId="0" applyFont="1" applyBorder="1" applyAlignment="1">
      <alignment horizontal="center" vertical="center"/>
    </xf>
    <xf numFmtId="38" fontId="40" fillId="0" borderId="0" xfId="2" applyFont="1" applyBorder="1" applyAlignment="1">
      <alignment horizontal="center" vertical="center"/>
    </xf>
    <xf numFmtId="0" fontId="37" fillId="0" borderId="4" xfId="0" applyFont="1" applyBorder="1" applyAlignment="1">
      <alignment horizontal="center" vertical="center"/>
    </xf>
    <xf numFmtId="0" fontId="37" fillId="0" borderId="0" xfId="0" applyFont="1" applyBorder="1" applyAlignment="1">
      <alignment horizontal="center" vertical="center"/>
    </xf>
    <xf numFmtId="0" fontId="37" fillId="0" borderId="5" xfId="0" applyFont="1" applyBorder="1" applyAlignment="1">
      <alignment horizontal="center" vertical="center"/>
    </xf>
    <xf numFmtId="0" fontId="78" fillId="0" borderId="27" xfId="0" applyFont="1" applyBorder="1" applyAlignment="1">
      <alignment horizontal="distributed" vertical="center"/>
    </xf>
    <xf numFmtId="0" fontId="78" fillId="0" borderId="0" xfId="0" applyFont="1" applyBorder="1" applyAlignment="1">
      <alignment horizontal="distributed" vertical="center" indent="1"/>
    </xf>
    <xf numFmtId="0" fontId="78" fillId="0" borderId="0" xfId="0" applyFont="1" applyAlignment="1">
      <alignment horizontal="left" vertical="center"/>
    </xf>
    <xf numFmtId="0" fontId="39" fillId="0" borderId="0" xfId="0" applyFont="1" applyAlignment="1">
      <alignment horizontal="left" vertical="center"/>
    </xf>
    <xf numFmtId="0" fontId="78" fillId="0" borderId="0" xfId="0" applyFont="1" applyAlignment="1">
      <alignment horizontal="right" vertical="center"/>
    </xf>
    <xf numFmtId="0" fontId="78" fillId="0" borderId="0" xfId="0" applyFont="1" applyAlignment="1">
      <alignment horizontal="center" vertical="center"/>
    </xf>
    <xf numFmtId="0" fontId="78" fillId="0" borderId="131" xfId="0" applyFont="1" applyBorder="1" applyAlignment="1">
      <alignment horizontal="left" vertical="center"/>
    </xf>
    <xf numFmtId="0" fontId="78" fillId="0" borderId="132" xfId="0" applyFont="1" applyBorder="1" applyAlignment="1">
      <alignment horizontal="left" vertical="center"/>
    </xf>
    <xf numFmtId="0" fontId="78" fillId="0" borderId="133" xfId="0" applyFont="1" applyBorder="1" applyAlignment="1">
      <alignment horizontal="left" vertical="center"/>
    </xf>
    <xf numFmtId="0" fontId="37" fillId="0" borderId="0" xfId="0" applyFont="1" applyAlignment="1">
      <alignment horizontal="center" vertical="center"/>
    </xf>
    <xf numFmtId="0" fontId="78" fillId="0" borderId="0" xfId="0" applyFont="1" applyBorder="1" applyAlignment="1">
      <alignment horizontal="left" vertical="center" wrapText="1"/>
    </xf>
    <xf numFmtId="0" fontId="78" fillId="0" borderId="0" xfId="0" applyFont="1" applyBorder="1" applyAlignment="1">
      <alignment horizontal="left" vertical="center"/>
    </xf>
    <xf numFmtId="0" fontId="37" fillId="0" borderId="0" xfId="0" applyFont="1" applyAlignment="1">
      <alignment horizontal="distributed" vertical="center"/>
    </xf>
    <xf numFmtId="0" fontId="36" fillId="0" borderId="131" xfId="0" applyFont="1" applyBorder="1" applyAlignment="1">
      <alignment horizontal="distributed" vertical="center" indent="1"/>
    </xf>
    <xf numFmtId="0" fontId="36" fillId="0" borderId="132" xfId="0" applyFont="1" applyBorder="1" applyAlignment="1">
      <alignment horizontal="distributed" vertical="center" indent="1"/>
    </xf>
    <xf numFmtId="0" fontId="36" fillId="0" borderId="133" xfId="0" applyFont="1" applyBorder="1" applyAlignment="1">
      <alignment horizontal="distributed" vertical="center" indent="1"/>
    </xf>
    <xf numFmtId="0" fontId="36" fillId="0" borderId="131" xfId="0" applyFont="1" applyBorder="1" applyAlignment="1">
      <alignment horizontal="left" vertical="center"/>
    </xf>
    <xf numFmtId="0" fontId="36" fillId="0" borderId="132" xfId="0" applyFont="1" applyBorder="1" applyAlignment="1">
      <alignment horizontal="left" vertical="center"/>
    </xf>
    <xf numFmtId="0" fontId="36" fillId="0" borderId="133" xfId="0" applyFont="1" applyBorder="1" applyAlignment="1">
      <alignment horizontal="left" vertical="center"/>
    </xf>
    <xf numFmtId="0" fontId="36" fillId="0" borderId="110" xfId="0" applyFont="1" applyBorder="1" applyAlignment="1">
      <alignment horizontal="center" vertical="center"/>
    </xf>
    <xf numFmtId="0" fontId="36" fillId="0" borderId="108" xfId="0" applyFont="1" applyBorder="1" applyAlignment="1">
      <alignment horizontal="center" vertical="center"/>
    </xf>
    <xf numFmtId="0" fontId="36" fillId="0" borderId="109" xfId="0" applyFont="1" applyBorder="1" applyAlignment="1">
      <alignment horizontal="center" vertical="center"/>
    </xf>
    <xf numFmtId="0" fontId="36" fillId="0" borderId="165" xfId="0" applyFont="1" applyBorder="1" applyAlignment="1">
      <alignment horizontal="center" vertical="center"/>
    </xf>
    <xf numFmtId="0" fontId="36" fillId="0" borderId="166" xfId="0" applyFont="1" applyBorder="1" applyAlignment="1">
      <alignment horizontal="center" vertical="center"/>
    </xf>
    <xf numFmtId="0" fontId="36" fillId="0" borderId="167" xfId="0" applyFont="1" applyBorder="1" applyAlignment="1">
      <alignment horizontal="center" vertical="center"/>
    </xf>
    <xf numFmtId="49" fontId="36" fillId="0" borderId="6" xfId="0" applyNumberFormat="1" applyFont="1" applyBorder="1" applyAlignment="1">
      <alignment horizontal="center" vertical="center" shrinkToFit="1"/>
    </xf>
    <xf numFmtId="49" fontId="36" fillId="0" borderId="7" xfId="0" applyNumberFormat="1" applyFont="1" applyBorder="1" applyAlignment="1">
      <alignment horizontal="center" vertical="center" shrinkToFit="1"/>
    </xf>
    <xf numFmtId="49" fontId="36" fillId="0" borderId="7" xfId="0" quotePrefix="1" applyNumberFormat="1" applyFont="1" applyBorder="1" applyAlignment="1">
      <alignment horizontal="center" vertical="center"/>
    </xf>
    <xf numFmtId="49" fontId="36" fillId="0" borderId="7" xfId="0" applyNumberFormat="1" applyFont="1" applyBorder="1" applyAlignment="1">
      <alignment horizontal="center" vertical="center"/>
    </xf>
    <xf numFmtId="0" fontId="36" fillId="0" borderId="7" xfId="0" applyFont="1" applyBorder="1" applyAlignment="1">
      <alignment horizontal="center" vertical="center"/>
    </xf>
    <xf numFmtId="49" fontId="36" fillId="0" borderId="8" xfId="0" applyNumberFormat="1" applyFont="1" applyBorder="1" applyAlignment="1">
      <alignment horizontal="center" vertical="center"/>
    </xf>
    <xf numFmtId="49" fontId="36" fillId="0" borderId="4" xfId="0" applyNumberFormat="1" applyFont="1" applyBorder="1" applyAlignment="1">
      <alignment horizontal="center" vertical="center"/>
    </xf>
    <xf numFmtId="49" fontId="36" fillId="0" borderId="0" xfId="0" applyNumberFormat="1" applyFont="1" applyBorder="1" applyAlignment="1">
      <alignment horizontal="center" vertical="center"/>
    </xf>
    <xf numFmtId="49" fontId="36" fillId="0" borderId="0" xfId="0" quotePrefix="1" applyNumberFormat="1" applyFont="1" applyBorder="1" applyAlignment="1">
      <alignment horizontal="center" vertical="center"/>
    </xf>
    <xf numFmtId="49" fontId="36" fillId="0" borderId="5" xfId="0" applyNumberFormat="1" applyFont="1" applyBorder="1" applyAlignment="1">
      <alignment horizontal="center" vertical="center"/>
    </xf>
    <xf numFmtId="0" fontId="36" fillId="0" borderId="108" xfId="0" applyFont="1" applyBorder="1" applyAlignment="1">
      <alignment horizontal="distributed" vertical="center"/>
    </xf>
    <xf numFmtId="0" fontId="36" fillId="0" borderId="99" xfId="0" applyFont="1" applyBorder="1" applyAlignment="1">
      <alignment horizontal="center" vertical="center"/>
    </xf>
    <xf numFmtId="0" fontId="36" fillId="0" borderId="134" xfId="0" applyFont="1" applyBorder="1" applyAlignment="1">
      <alignment horizontal="center" vertical="center"/>
    </xf>
    <xf numFmtId="0" fontId="36" fillId="0" borderId="135" xfId="0" applyFont="1" applyBorder="1" applyAlignment="1">
      <alignment horizontal="center" vertical="center"/>
    </xf>
    <xf numFmtId="0" fontId="36" fillId="0" borderId="136" xfId="0" applyFont="1" applyBorder="1" applyAlignment="1">
      <alignment horizontal="center" vertical="center"/>
    </xf>
    <xf numFmtId="0" fontId="36" fillId="0" borderId="6" xfId="0" applyFont="1" applyBorder="1" applyAlignment="1">
      <alignment horizontal="center" vertical="center"/>
    </xf>
    <xf numFmtId="0" fontId="36" fillId="0" borderId="8" xfId="0" applyFont="1" applyBorder="1" applyAlignment="1">
      <alignment horizontal="center" vertical="center"/>
    </xf>
    <xf numFmtId="49" fontId="36" fillId="0" borderId="6" xfId="0" applyNumberFormat="1" applyFont="1" applyBorder="1" applyAlignment="1">
      <alignment horizontal="center" vertical="center"/>
    </xf>
    <xf numFmtId="0" fontId="36" fillId="0" borderId="135" xfId="0" applyFont="1" applyBorder="1" applyAlignment="1">
      <alignment horizontal="distributed" vertical="center"/>
    </xf>
    <xf numFmtId="0" fontId="36" fillId="0" borderId="27" xfId="0" applyFont="1" applyBorder="1" applyAlignment="1">
      <alignment horizontal="distributed" vertical="center"/>
    </xf>
    <xf numFmtId="49" fontId="36" fillId="0" borderId="161" xfId="0" applyNumberFormat="1" applyFont="1" applyBorder="1" applyAlignment="1">
      <alignment horizontal="center" vertical="center"/>
    </xf>
    <xf numFmtId="49" fontId="36" fillId="0" borderId="99" xfId="0" applyNumberFormat="1" applyFont="1" applyBorder="1" applyAlignment="1">
      <alignment horizontal="center" vertical="center"/>
    </xf>
    <xf numFmtId="49" fontId="36" fillId="0" borderId="162" xfId="0" applyNumberFormat="1" applyFont="1" applyBorder="1" applyAlignment="1">
      <alignment horizontal="center" vertical="center"/>
    </xf>
    <xf numFmtId="49" fontId="36" fillId="0" borderId="134" xfId="0" applyNumberFormat="1" applyFont="1" applyBorder="1" applyAlignment="1">
      <alignment horizontal="center" vertical="center" shrinkToFit="1"/>
    </xf>
    <xf numFmtId="49" fontId="36" fillId="0" borderId="135" xfId="0" applyNumberFormat="1" applyFont="1" applyBorder="1" applyAlignment="1">
      <alignment horizontal="center" vertical="center" shrinkToFit="1"/>
    </xf>
    <xf numFmtId="49" fontId="36" fillId="0" borderId="136" xfId="0" applyNumberFormat="1" applyFont="1" applyBorder="1" applyAlignment="1">
      <alignment horizontal="center" vertical="center" shrinkToFit="1"/>
    </xf>
    <xf numFmtId="49" fontId="36" fillId="0" borderId="4" xfId="0" applyNumberFormat="1" applyFont="1" applyBorder="1" applyAlignment="1">
      <alignment horizontal="center" vertical="center" shrinkToFit="1"/>
    </xf>
    <xf numFmtId="49" fontId="36" fillId="0" borderId="0" xfId="0" applyNumberFormat="1" applyFont="1" applyBorder="1" applyAlignment="1">
      <alignment horizontal="center" vertical="center" shrinkToFit="1"/>
    </xf>
    <xf numFmtId="49" fontId="36" fillId="0" borderId="5" xfId="0" applyNumberFormat="1" applyFont="1" applyBorder="1" applyAlignment="1">
      <alignment horizontal="center" vertical="center" shrinkToFit="1"/>
    </xf>
    <xf numFmtId="49" fontId="36" fillId="0" borderId="163" xfId="0" applyNumberFormat="1" applyFont="1" applyBorder="1" applyAlignment="1">
      <alignment horizontal="center" vertical="center" shrinkToFit="1"/>
    </xf>
    <xf numFmtId="49" fontId="36" fillId="0" borderId="27" xfId="0" applyNumberFormat="1" applyFont="1" applyBorder="1" applyAlignment="1">
      <alignment horizontal="center" vertical="center" shrinkToFit="1"/>
    </xf>
    <xf numFmtId="49" fontId="36" fillId="0" borderId="164" xfId="0" applyNumberFormat="1" applyFont="1" applyBorder="1" applyAlignment="1">
      <alignment horizontal="center" vertical="center" shrinkToFit="1"/>
    </xf>
    <xf numFmtId="0" fontId="36" fillId="0" borderId="27" xfId="0" applyFont="1" applyBorder="1" applyAlignment="1">
      <alignment horizontal="center" vertical="center"/>
    </xf>
    <xf numFmtId="49" fontId="36" fillId="0" borderId="99" xfId="0" quotePrefix="1" applyNumberFormat="1" applyFont="1" applyBorder="1" applyAlignment="1">
      <alignment horizontal="center" vertical="center"/>
    </xf>
    <xf numFmtId="49" fontId="36" fillId="0" borderId="8" xfId="0" quotePrefix="1" applyNumberFormat="1" applyFont="1" applyBorder="1" applyAlignment="1">
      <alignment horizontal="center" vertical="center"/>
    </xf>
    <xf numFmtId="0" fontId="36" fillId="0" borderId="6" xfId="0" applyFont="1" applyBorder="1" applyAlignment="1">
      <alignment horizontal="center" vertical="center" shrinkToFit="1"/>
    </xf>
    <xf numFmtId="0" fontId="36" fillId="0" borderId="7" xfId="0" applyFont="1" applyBorder="1" applyAlignment="1">
      <alignment horizontal="center" vertical="center" shrinkToFit="1"/>
    </xf>
    <xf numFmtId="0" fontId="36" fillId="0" borderId="8" xfId="0" applyFont="1" applyBorder="1" applyAlignment="1">
      <alignment horizontal="center" vertical="center" shrinkToFit="1"/>
    </xf>
    <xf numFmtId="0" fontId="35" fillId="0" borderId="6" xfId="0" applyFont="1" applyBorder="1" applyAlignment="1">
      <alignment horizontal="center" vertical="center" shrinkToFit="1"/>
    </xf>
    <xf numFmtId="0" fontId="35" fillId="0" borderId="7" xfId="0" applyFont="1" applyBorder="1" applyAlignment="1">
      <alignment horizontal="center" vertical="center" shrinkToFit="1"/>
    </xf>
    <xf numFmtId="0" fontId="35" fillId="0" borderId="8" xfId="0" applyFont="1" applyBorder="1" applyAlignment="1">
      <alignment horizontal="center" vertical="center" shrinkToFit="1"/>
    </xf>
    <xf numFmtId="0" fontId="36" fillId="0" borderId="134" xfId="0" applyFont="1" applyBorder="1" applyAlignment="1">
      <alignment horizontal="center" vertical="center" shrinkToFit="1"/>
    </xf>
    <xf numFmtId="0" fontId="36" fillId="0" borderId="135" xfId="0" applyFont="1" applyBorder="1" applyAlignment="1">
      <alignment horizontal="center" vertical="center" shrinkToFit="1"/>
    </xf>
    <xf numFmtId="0" fontId="36" fillId="0" borderId="136" xfId="0" applyFont="1" applyBorder="1" applyAlignment="1">
      <alignment horizontal="center" vertical="center" shrinkToFit="1"/>
    </xf>
    <xf numFmtId="0" fontId="36" fillId="0" borderId="108" xfId="0" applyFont="1" applyBorder="1" applyAlignment="1">
      <alignment horizontal="center" vertical="center" shrinkToFit="1"/>
    </xf>
    <xf numFmtId="0" fontId="36" fillId="0" borderId="109" xfId="0" applyFont="1" applyBorder="1" applyAlignment="1">
      <alignment horizontal="center" vertical="center" shrinkToFit="1"/>
    </xf>
    <xf numFmtId="0" fontId="36" fillId="0" borderId="110" xfId="0" applyFont="1" applyBorder="1" applyAlignment="1">
      <alignment horizontal="center" vertical="center" shrinkToFit="1"/>
    </xf>
    <xf numFmtId="0" fontId="35" fillId="0" borderId="110" xfId="0" applyFont="1" applyBorder="1" applyAlignment="1">
      <alignment horizontal="center" vertical="center" shrinkToFit="1"/>
    </xf>
    <xf numFmtId="0" fontId="35" fillId="0" borderId="108" xfId="0" applyFont="1" applyBorder="1" applyAlignment="1">
      <alignment horizontal="center" vertical="center" shrinkToFit="1"/>
    </xf>
    <xf numFmtId="0" fontId="35" fillId="0" borderId="109" xfId="0" applyFont="1" applyBorder="1" applyAlignment="1">
      <alignment horizontal="center" vertical="center" shrinkToFit="1"/>
    </xf>
    <xf numFmtId="0" fontId="35" fillId="0" borderId="134" xfId="0" applyFont="1" applyBorder="1" applyAlignment="1">
      <alignment horizontal="center" vertical="center" shrinkToFit="1"/>
    </xf>
    <xf numFmtId="0" fontId="35" fillId="0" borderId="135" xfId="0" applyFont="1" applyBorder="1" applyAlignment="1">
      <alignment horizontal="center" vertical="center" shrinkToFit="1"/>
    </xf>
    <xf numFmtId="0" fontId="35" fillId="0" borderId="136" xfId="0" applyFont="1" applyBorder="1" applyAlignment="1">
      <alignment horizontal="center" vertical="center" shrinkToFit="1"/>
    </xf>
    <xf numFmtId="0" fontId="36" fillId="0" borderId="120" xfId="0" applyFont="1" applyBorder="1" applyAlignment="1">
      <alignment horizontal="center" vertical="center" shrinkToFit="1"/>
    </xf>
    <xf numFmtId="0" fontId="36" fillId="0" borderId="121" xfId="0" applyFont="1" applyBorder="1" applyAlignment="1">
      <alignment horizontal="center" vertical="center" shrinkToFit="1"/>
    </xf>
    <xf numFmtId="0" fontId="36" fillId="0" borderId="130" xfId="0" applyFont="1" applyBorder="1" applyAlignment="1">
      <alignment horizontal="center" vertical="center" shrinkToFit="1"/>
    </xf>
    <xf numFmtId="0" fontId="36" fillId="0" borderId="4" xfId="0" applyFont="1" applyBorder="1" applyAlignment="1">
      <alignment horizontal="center" vertical="center" shrinkToFit="1"/>
    </xf>
    <xf numFmtId="0" fontId="36" fillId="0" borderId="0" xfId="0" applyFont="1" applyBorder="1" applyAlignment="1">
      <alignment horizontal="center" vertical="center" shrinkToFit="1"/>
    </xf>
    <xf numFmtId="0" fontId="36" fillId="0" borderId="5" xfId="0" applyFont="1" applyBorder="1" applyAlignment="1">
      <alignment horizontal="center" vertical="center" shrinkToFit="1"/>
    </xf>
    <xf numFmtId="0" fontId="36" fillId="0" borderId="163" xfId="0" applyFont="1" applyBorder="1" applyAlignment="1">
      <alignment horizontal="center" vertical="center" shrinkToFit="1"/>
    </xf>
    <xf numFmtId="0" fontId="36" fillId="0" borderId="27" xfId="0" applyFont="1" applyBorder="1" applyAlignment="1">
      <alignment horizontal="center" vertical="center" shrinkToFit="1"/>
    </xf>
    <xf numFmtId="0" fontId="36" fillId="0" borderId="164" xfId="0" applyFont="1" applyBorder="1" applyAlignment="1">
      <alignment horizontal="center" vertical="center" shrinkToFit="1"/>
    </xf>
    <xf numFmtId="0" fontId="35" fillId="0" borderId="120" xfId="0" applyFont="1" applyBorder="1" applyAlignment="1">
      <alignment horizontal="center" vertical="center" shrinkToFit="1"/>
    </xf>
    <xf numFmtId="0" fontId="35" fillId="0" borderId="121" xfId="0" applyFont="1" applyBorder="1" applyAlignment="1">
      <alignment horizontal="center" vertical="center" shrinkToFit="1"/>
    </xf>
    <xf numFmtId="0" fontId="35" fillId="0" borderId="130" xfId="0" applyFont="1" applyBorder="1" applyAlignment="1">
      <alignment horizontal="center" vertical="center" shrinkToFit="1"/>
    </xf>
    <xf numFmtId="0" fontId="35" fillId="0" borderId="4" xfId="0" applyFont="1" applyBorder="1" applyAlignment="1">
      <alignment horizontal="center" vertical="center" shrinkToFit="1"/>
    </xf>
    <xf numFmtId="0" fontId="35" fillId="0" borderId="0" xfId="0" applyFont="1" applyBorder="1" applyAlignment="1">
      <alignment horizontal="center" vertical="center" shrinkToFit="1"/>
    </xf>
    <xf numFmtId="0" fontId="35" fillId="0" borderId="5" xfId="0" applyFont="1" applyBorder="1" applyAlignment="1">
      <alignment horizontal="center" vertical="center" shrinkToFit="1"/>
    </xf>
    <xf numFmtId="0" fontId="78" fillId="0" borderId="134" xfId="0" applyFont="1" applyBorder="1" applyAlignment="1">
      <alignment horizontal="center" vertical="center" shrinkToFit="1"/>
    </xf>
    <xf numFmtId="0" fontId="78" fillId="0" borderId="135" xfId="0" applyFont="1" applyBorder="1" applyAlignment="1">
      <alignment horizontal="center" vertical="center" shrinkToFit="1"/>
    </xf>
    <xf numFmtId="0" fontId="78" fillId="0" borderId="136" xfId="0" applyFont="1" applyBorder="1" applyAlignment="1">
      <alignment horizontal="center" vertical="center" shrinkToFit="1"/>
    </xf>
    <xf numFmtId="0" fontId="78" fillId="0" borderId="6" xfId="0" applyFont="1" applyBorder="1" applyAlignment="1">
      <alignment horizontal="center" vertical="center" shrinkToFit="1"/>
    </xf>
    <xf numFmtId="0" fontId="78" fillId="0" borderId="7" xfId="0" applyFont="1" applyBorder="1" applyAlignment="1">
      <alignment horizontal="center" vertical="center" shrinkToFit="1"/>
    </xf>
    <xf numFmtId="0" fontId="78" fillId="0" borderId="8" xfId="0" applyFont="1" applyBorder="1" applyAlignment="1">
      <alignment horizontal="center" vertical="center" shrinkToFit="1"/>
    </xf>
    <xf numFmtId="0" fontId="78" fillId="0" borderId="131" xfId="0" applyFont="1" applyBorder="1" applyAlignment="1">
      <alignment horizontal="center" vertical="center" shrinkToFit="1"/>
    </xf>
    <xf numFmtId="0" fontId="78" fillId="0" borderId="132" xfId="0" applyFont="1" applyBorder="1" applyAlignment="1">
      <alignment horizontal="center" vertical="center" shrinkToFit="1"/>
    </xf>
    <xf numFmtId="0" fontId="78" fillId="0" borderId="133" xfId="0" applyFont="1" applyBorder="1" applyAlignment="1">
      <alignment horizontal="center" vertical="center" shrinkToFit="1"/>
    </xf>
    <xf numFmtId="0" fontId="78" fillId="0" borderId="131" xfId="0" quotePrefix="1" applyFont="1" applyBorder="1" applyAlignment="1">
      <alignment horizontal="center" vertical="center"/>
    </xf>
    <xf numFmtId="0" fontId="78" fillId="0" borderId="132" xfId="0" quotePrefix="1" applyFont="1" applyBorder="1" applyAlignment="1">
      <alignment horizontal="center" vertical="center"/>
    </xf>
    <xf numFmtId="0" fontId="78" fillId="0" borderId="133" xfId="0" quotePrefix="1" applyFont="1" applyBorder="1" applyAlignment="1">
      <alignment horizontal="center" vertical="center"/>
    </xf>
    <xf numFmtId="0" fontId="78" fillId="0" borderId="131" xfId="0" applyFont="1" applyBorder="1" applyAlignment="1">
      <alignment horizontal="center" vertical="center"/>
    </xf>
    <xf numFmtId="0" fontId="78" fillId="0" borderId="132" xfId="0" applyFont="1" applyBorder="1" applyAlignment="1">
      <alignment horizontal="center" vertical="center"/>
    </xf>
    <xf numFmtId="0" fontId="78" fillId="0" borderId="133" xfId="0" applyFont="1" applyBorder="1" applyAlignment="1">
      <alignment horizontal="center" vertical="center"/>
    </xf>
    <xf numFmtId="0" fontId="78" fillId="0" borderId="6" xfId="0" applyFont="1" applyBorder="1" applyAlignment="1">
      <alignment horizontal="center" vertical="center"/>
    </xf>
    <xf numFmtId="0" fontId="78" fillId="0" borderId="7" xfId="0" applyFont="1" applyBorder="1" applyAlignment="1">
      <alignment horizontal="center" vertical="center"/>
    </xf>
    <xf numFmtId="0" fontId="78" fillId="0" borderId="8" xfId="0" applyFont="1" applyBorder="1" applyAlignment="1">
      <alignment horizontal="center" vertical="center"/>
    </xf>
    <xf numFmtId="0" fontId="78" fillId="0" borderId="6" xfId="0" applyFont="1" applyBorder="1" applyAlignment="1">
      <alignment horizontal="left" vertical="center"/>
    </xf>
    <xf numFmtId="0" fontId="78" fillId="0" borderId="7" xfId="0" applyFont="1" applyBorder="1" applyAlignment="1">
      <alignment horizontal="left" vertical="center"/>
    </xf>
    <xf numFmtId="0" fontId="78" fillId="0" borderId="0" xfId="0" applyFont="1" applyBorder="1" applyAlignment="1">
      <alignment horizontal="distributed" vertical="center" wrapText="1"/>
    </xf>
    <xf numFmtId="0" fontId="78" fillId="0" borderId="0" xfId="0" applyFont="1" applyBorder="1" applyAlignment="1">
      <alignment horizontal="distributed" vertical="center"/>
    </xf>
    <xf numFmtId="0" fontId="78" fillId="0" borderId="0" xfId="0" applyFont="1" applyBorder="1" applyAlignment="1">
      <alignment vertical="center"/>
    </xf>
    <xf numFmtId="0" fontId="78" fillId="0" borderId="135" xfId="0" applyFont="1" applyBorder="1" applyAlignment="1">
      <alignment horizontal="center" vertical="center"/>
    </xf>
    <xf numFmtId="0" fontId="78" fillId="0" borderId="136" xfId="0" applyFont="1" applyBorder="1" applyAlignment="1">
      <alignment horizontal="center" vertical="center"/>
    </xf>
    <xf numFmtId="0" fontId="78" fillId="0" borderId="0" xfId="0" applyFont="1" applyBorder="1" applyAlignment="1">
      <alignment horizontal="distributed" vertical="distributed" wrapText="1"/>
    </xf>
    <xf numFmtId="0" fontId="78" fillId="0" borderId="0" xfId="0" applyFont="1" applyBorder="1" applyAlignment="1">
      <alignment horizontal="distributed" vertical="distributed"/>
    </xf>
    <xf numFmtId="0" fontId="78" fillId="0" borderId="0" xfId="0" applyFont="1" applyBorder="1" applyAlignment="1">
      <alignment horizontal="left" vertical="distributed"/>
    </xf>
    <xf numFmtId="0" fontId="78" fillId="0" borderId="0" xfId="0" applyFont="1" applyBorder="1" applyAlignment="1">
      <alignment vertical="center" wrapText="1"/>
    </xf>
    <xf numFmtId="0" fontId="36" fillId="0" borderId="6" xfId="0" applyFont="1" applyBorder="1" applyAlignment="1">
      <alignment horizontal="right" vertical="center"/>
    </xf>
    <xf numFmtId="0" fontId="36" fillId="0" borderId="7" xfId="0" applyFont="1" applyBorder="1" applyAlignment="1">
      <alignment horizontal="right" vertical="center"/>
    </xf>
    <xf numFmtId="0" fontId="78" fillId="0" borderId="8" xfId="0" applyFont="1" applyBorder="1" applyAlignment="1">
      <alignment horizontal="left" vertical="center"/>
    </xf>
    <xf numFmtId="0" fontId="36" fillId="0" borderId="4" xfId="0" applyFont="1" applyBorder="1" applyAlignment="1">
      <alignment horizontal="right" vertical="center"/>
    </xf>
    <xf numFmtId="0" fontId="36" fillId="0" borderId="0" xfId="0" applyFont="1" applyBorder="1" applyAlignment="1">
      <alignment horizontal="right" vertical="center"/>
    </xf>
    <xf numFmtId="0" fontId="78" fillId="0" borderId="5" xfId="0" applyFont="1" applyBorder="1" applyAlignment="1">
      <alignment horizontal="left" vertical="center"/>
    </xf>
    <xf numFmtId="0" fontId="78" fillId="0" borderId="4" xfId="0" applyFont="1" applyBorder="1" applyAlignment="1">
      <alignment horizontal="center" vertical="center"/>
    </xf>
    <xf numFmtId="0" fontId="78" fillId="0" borderId="0" xfId="0" applyFont="1" applyBorder="1" applyAlignment="1">
      <alignment horizontal="center" vertical="center"/>
    </xf>
    <xf numFmtId="0" fontId="78" fillId="0" borderId="5" xfId="0" applyFont="1" applyBorder="1" applyAlignment="1">
      <alignment horizontal="center" vertical="center"/>
    </xf>
    <xf numFmtId="0" fontId="78" fillId="0" borderId="134" xfId="0" applyFont="1" applyBorder="1" applyAlignment="1">
      <alignment horizontal="distributed" vertical="center" indent="1"/>
    </xf>
    <xf numFmtId="0" fontId="78" fillId="0" borderId="135" xfId="0" applyFont="1" applyBorder="1" applyAlignment="1">
      <alignment horizontal="distributed" vertical="center" indent="1"/>
    </xf>
    <xf numFmtId="0" fontId="78" fillId="0" borderId="136" xfId="0" applyFont="1" applyBorder="1" applyAlignment="1">
      <alignment horizontal="distributed" vertical="center" indent="1"/>
    </xf>
    <xf numFmtId="0" fontId="78" fillId="0" borderId="6" xfId="0" applyFont="1" applyBorder="1" applyAlignment="1">
      <alignment horizontal="distributed" vertical="center" indent="1"/>
    </xf>
    <xf numFmtId="0" fontId="78" fillId="0" borderId="7" xfId="0" applyFont="1" applyBorder="1" applyAlignment="1">
      <alignment horizontal="distributed" vertical="center" indent="1"/>
    </xf>
    <xf numFmtId="0" fontId="78" fillId="0" borderId="8" xfId="0" applyFont="1" applyBorder="1" applyAlignment="1">
      <alignment horizontal="distributed" vertical="center" indent="1"/>
    </xf>
    <xf numFmtId="0" fontId="78" fillId="0" borderId="134" xfId="0" applyFont="1" applyBorder="1" applyAlignment="1">
      <alignment horizontal="center" vertical="center"/>
    </xf>
    <xf numFmtId="0" fontId="78" fillId="0" borderId="135" xfId="0" applyFont="1" applyBorder="1" applyAlignment="1">
      <alignment horizontal="left" vertical="center"/>
    </xf>
    <xf numFmtId="0" fontId="78" fillId="0" borderId="136" xfId="0" applyFont="1" applyBorder="1" applyAlignment="1">
      <alignment horizontal="left" vertical="center"/>
    </xf>
    <xf numFmtId="0" fontId="78" fillId="0" borderId="0" xfId="0" applyFont="1" applyBorder="1" applyAlignment="1">
      <alignment horizontal="left" vertical="center" shrinkToFit="1"/>
    </xf>
    <xf numFmtId="0" fontId="78" fillId="0" borderId="5" xfId="0" applyFont="1" applyBorder="1" applyAlignment="1">
      <alignment horizontal="left" vertical="center" shrinkToFit="1"/>
    </xf>
    <xf numFmtId="0" fontId="78" fillId="0" borderId="135" xfId="0" applyFont="1" applyBorder="1" applyAlignment="1">
      <alignment horizontal="left" vertical="center" shrinkToFit="1"/>
    </xf>
    <xf numFmtId="0" fontId="78" fillId="0" borderId="136" xfId="0" applyFont="1" applyBorder="1" applyAlignment="1">
      <alignment horizontal="left" vertical="center" shrinkToFit="1"/>
    </xf>
    <xf numFmtId="0" fontId="78" fillId="0" borderId="7" xfId="0" applyFont="1" applyBorder="1" applyAlignment="1">
      <alignment horizontal="left" vertical="center" shrinkToFit="1"/>
    </xf>
    <xf numFmtId="0" fontId="78" fillId="0" borderId="8" xfId="0" applyFont="1" applyBorder="1" applyAlignment="1">
      <alignment horizontal="left" vertical="center" shrinkToFit="1"/>
    </xf>
    <xf numFmtId="0" fontId="78" fillId="0" borderId="6" xfId="0" applyFont="1" applyBorder="1" applyAlignment="1">
      <alignment horizontal="right" vertical="center"/>
    </xf>
    <xf numFmtId="0" fontId="78" fillId="0" borderId="7" xfId="0" applyFont="1" applyBorder="1" applyAlignment="1">
      <alignment horizontal="right" vertical="center"/>
    </xf>
    <xf numFmtId="0" fontId="78" fillId="0" borderId="4" xfId="0" applyFont="1" applyBorder="1" applyAlignment="1">
      <alignment horizontal="right" vertical="center"/>
    </xf>
    <xf numFmtId="0" fontId="78" fillId="0" borderId="0" xfId="0" applyFont="1" applyBorder="1" applyAlignment="1">
      <alignment horizontal="right" vertical="center"/>
    </xf>
    <xf numFmtId="0" fontId="78" fillId="0" borderId="134" xfId="0" applyFont="1" applyBorder="1" applyAlignment="1">
      <alignment horizontal="right" vertical="center"/>
    </xf>
    <xf numFmtId="0" fontId="78" fillId="0" borderId="135" xfId="0" applyFont="1" applyBorder="1" applyAlignment="1">
      <alignment horizontal="right" vertical="center"/>
    </xf>
    <xf numFmtId="0" fontId="6" fillId="0" borderId="134" xfId="0" applyFont="1" applyBorder="1" applyAlignment="1">
      <alignment horizontal="center" vertical="center"/>
    </xf>
    <xf numFmtId="0" fontId="6" fillId="0" borderId="135" xfId="0" applyFont="1" applyBorder="1" applyAlignment="1">
      <alignment horizontal="center" vertical="center"/>
    </xf>
    <xf numFmtId="0" fontId="6" fillId="0" borderId="136"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78" fillId="0" borderId="4" xfId="0" applyFont="1" applyBorder="1" applyAlignment="1">
      <alignment horizontal="center" vertical="center" shrinkToFit="1"/>
    </xf>
    <xf numFmtId="0" fontId="78" fillId="0" borderId="0" xfId="0" applyFont="1" applyBorder="1" applyAlignment="1">
      <alignment horizontal="center" vertical="center" shrinkToFit="1"/>
    </xf>
    <xf numFmtId="0" fontId="78" fillId="0" borderId="5" xfId="0" applyFont="1" applyBorder="1" applyAlignment="1">
      <alignment horizontal="center" vertical="center" shrinkToFit="1"/>
    </xf>
    <xf numFmtId="0" fontId="78" fillId="0" borderId="140" xfId="0" applyFont="1" applyBorder="1" applyAlignment="1">
      <alignment horizontal="center" vertical="center"/>
    </xf>
    <xf numFmtId="0" fontId="78" fillId="0" borderId="138" xfId="0" applyFont="1" applyBorder="1" applyAlignment="1">
      <alignment horizontal="center" vertical="center"/>
    </xf>
    <xf numFmtId="0" fontId="78" fillId="0" borderId="139" xfId="0" applyFont="1" applyBorder="1" applyAlignment="1">
      <alignment horizontal="center" vertical="center"/>
    </xf>
    <xf numFmtId="0" fontId="78" fillId="0" borderId="105" xfId="0" applyFont="1" applyBorder="1" applyAlignment="1">
      <alignment horizontal="center" vertical="center"/>
    </xf>
    <xf numFmtId="0" fontId="78" fillId="0" borderId="101" xfId="0" applyFont="1" applyBorder="1" applyAlignment="1">
      <alignment horizontal="center" vertical="center"/>
    </xf>
    <xf numFmtId="0" fontId="78" fillId="0" borderId="103" xfId="0" applyFont="1" applyBorder="1" applyAlignment="1">
      <alignment horizontal="center" vertical="center"/>
    </xf>
    <xf numFmtId="0" fontId="78" fillId="0" borderId="158" xfId="0" applyFont="1" applyBorder="1" applyAlignment="1">
      <alignment horizontal="center" vertical="center"/>
    </xf>
    <xf numFmtId="0" fontId="78" fillId="0" borderId="159" xfId="0" applyFont="1" applyBorder="1" applyAlignment="1">
      <alignment horizontal="center" vertical="center"/>
    </xf>
    <xf numFmtId="0" fontId="78" fillId="0" borderId="160" xfId="0" applyFont="1" applyBorder="1" applyAlignment="1">
      <alignment horizontal="center" vertical="center"/>
    </xf>
    <xf numFmtId="0" fontId="36" fillId="0" borderId="134" xfId="0" applyFont="1" applyBorder="1" applyAlignment="1">
      <alignment horizontal="distributed" vertical="center" indent="1"/>
    </xf>
    <xf numFmtId="0" fontId="36" fillId="0" borderId="135" xfId="0" applyFont="1" applyBorder="1" applyAlignment="1">
      <alignment horizontal="distributed" vertical="center" indent="1"/>
    </xf>
    <xf numFmtId="0" fontId="36" fillId="0" borderId="136" xfId="0" applyFont="1" applyBorder="1" applyAlignment="1">
      <alignment horizontal="distributed" vertical="center" indent="1"/>
    </xf>
    <xf numFmtId="0" fontId="36" fillId="0" borderId="6" xfId="0" applyFont="1" applyBorder="1" applyAlignment="1">
      <alignment horizontal="distributed" vertical="center" indent="1"/>
    </xf>
    <xf numFmtId="0" fontId="36" fillId="0" borderId="7" xfId="0" applyFont="1" applyBorder="1" applyAlignment="1">
      <alignment horizontal="distributed" vertical="center" indent="1"/>
    </xf>
    <xf numFmtId="0" fontId="36" fillId="0" borderId="8" xfId="0" applyFont="1" applyBorder="1" applyAlignment="1">
      <alignment horizontal="distributed" vertical="center" indent="1"/>
    </xf>
    <xf numFmtId="0" fontId="36" fillId="0" borderId="4" xfId="0" applyFont="1" applyBorder="1" applyAlignment="1">
      <alignment horizontal="center" vertical="center"/>
    </xf>
    <xf numFmtId="0" fontId="36" fillId="0" borderId="0" xfId="0" applyFont="1" applyBorder="1" applyAlignment="1">
      <alignment horizontal="center" vertical="center"/>
    </xf>
    <xf numFmtId="0" fontId="36" fillId="0" borderId="5" xfId="0" applyFont="1" applyBorder="1" applyAlignment="1">
      <alignment horizontal="center" vertical="center"/>
    </xf>
    <xf numFmtId="0" fontId="36" fillId="0" borderId="135" xfId="0" applyFont="1" applyBorder="1" applyAlignment="1">
      <alignment horizontal="left" vertical="center"/>
    </xf>
    <xf numFmtId="0" fontId="36" fillId="0" borderId="7" xfId="0" applyFont="1" applyBorder="1" applyAlignment="1">
      <alignment horizontal="left" vertical="center"/>
    </xf>
    <xf numFmtId="0" fontId="36" fillId="0" borderId="0" xfId="0" applyFont="1" applyBorder="1" applyAlignment="1">
      <alignment horizontal="left" vertical="center"/>
    </xf>
    <xf numFmtId="49" fontId="36" fillId="0" borderId="134" xfId="0" applyNumberFormat="1" applyFont="1" applyBorder="1" applyAlignment="1">
      <alignment horizontal="center" vertical="center"/>
    </xf>
    <xf numFmtId="49" fontId="36" fillId="0" borderId="135" xfId="0" applyNumberFormat="1" applyFont="1" applyBorder="1" applyAlignment="1">
      <alignment horizontal="center" vertical="center"/>
    </xf>
    <xf numFmtId="49" fontId="36" fillId="0" borderId="136" xfId="0" applyNumberFormat="1" applyFont="1" applyBorder="1" applyAlignment="1">
      <alignment horizontal="center" vertical="center"/>
    </xf>
    <xf numFmtId="0" fontId="36" fillId="0" borderId="0" xfId="0" applyFont="1" applyAlignment="1">
      <alignment horizontal="left"/>
    </xf>
    <xf numFmtId="0" fontId="36" fillId="0" borderId="0" xfId="0" applyFont="1" applyBorder="1" applyAlignment="1">
      <alignment horizontal="left"/>
    </xf>
    <xf numFmtId="0" fontId="6" fillId="0" borderId="0" xfId="1" applyFont="1" applyAlignment="1">
      <alignment horizontal="left" vertical="center"/>
    </xf>
    <xf numFmtId="0" fontId="78" fillId="0" borderId="9" xfId="0" applyFont="1" applyBorder="1" applyAlignment="1">
      <alignment horizontal="center" vertical="center"/>
    </xf>
    <xf numFmtId="38" fontId="78" fillId="0" borderId="9" xfId="2" applyFont="1" applyBorder="1" applyAlignment="1">
      <alignment horizontal="center" vertical="center"/>
    </xf>
    <xf numFmtId="0" fontId="78" fillId="0" borderId="4" xfId="0" applyFont="1" applyBorder="1" applyAlignment="1">
      <alignment horizontal="distributed" vertical="center" indent="1"/>
    </xf>
    <xf numFmtId="183" fontId="78" fillId="0" borderId="0" xfId="0" applyNumberFormat="1" applyFont="1" applyBorder="1" applyAlignment="1">
      <alignment horizontal="center" vertical="center"/>
    </xf>
    <xf numFmtId="49" fontId="78" fillId="0" borderId="7" xfId="2" applyNumberFormat="1" applyFont="1" applyBorder="1" applyAlignment="1">
      <alignment horizontal="center" vertical="center"/>
    </xf>
    <xf numFmtId="38" fontId="78" fillId="0" borderId="7" xfId="2" applyFont="1" applyBorder="1" applyAlignment="1">
      <alignment horizontal="center" vertical="center"/>
    </xf>
    <xf numFmtId="38" fontId="78" fillId="0" borderId="132" xfId="2" applyFont="1" applyBorder="1" applyAlignment="1">
      <alignment horizontal="center" vertical="center"/>
    </xf>
    <xf numFmtId="49" fontId="78" fillId="0" borderId="132" xfId="2" applyNumberFormat="1" applyFont="1" applyBorder="1" applyAlignment="1">
      <alignment horizontal="center" vertical="center"/>
    </xf>
    <xf numFmtId="0" fontId="78" fillId="0" borderId="131" xfId="0" applyFont="1" applyBorder="1" applyAlignment="1">
      <alignment horizontal="distributed" vertical="center" indent="1"/>
    </xf>
    <xf numFmtId="0" fontId="78" fillId="0" borderId="132" xfId="0" applyFont="1" applyBorder="1" applyAlignment="1">
      <alignment horizontal="distributed" vertical="center" indent="1"/>
    </xf>
    <xf numFmtId="0" fontId="78" fillId="0" borderId="133" xfId="0" applyFont="1" applyBorder="1" applyAlignment="1">
      <alignment horizontal="distributed" vertical="center" indent="1"/>
    </xf>
    <xf numFmtId="38" fontId="78" fillId="0" borderId="132" xfId="2" applyFont="1" applyBorder="1" applyAlignment="1">
      <alignment horizontal="right" vertical="center"/>
    </xf>
    <xf numFmtId="0" fontId="78" fillId="0" borderId="27" xfId="0" applyFont="1" applyBorder="1" applyAlignment="1">
      <alignment horizontal="center" vertical="center"/>
    </xf>
    <xf numFmtId="0" fontId="78" fillId="0" borderId="0" xfId="0" applyFont="1" applyBorder="1" applyAlignment="1">
      <alignment horizontal="left" vertical="distributed" wrapText="1"/>
    </xf>
    <xf numFmtId="0" fontId="78" fillId="0" borderId="0" xfId="0" quotePrefix="1" applyFont="1" applyBorder="1" applyAlignment="1">
      <alignment horizontal="center" vertical="center"/>
    </xf>
    <xf numFmtId="0" fontId="79" fillId="0" borderId="0" xfId="0" applyFont="1" applyAlignment="1">
      <alignment horizontal="center" vertical="center"/>
    </xf>
    <xf numFmtId="0" fontId="80" fillId="0" borderId="0" xfId="0" applyFont="1" applyAlignment="1">
      <alignment horizontal="center" vertical="center"/>
    </xf>
    <xf numFmtId="0" fontId="81" fillId="0" borderId="0" xfId="0" applyFont="1" applyAlignment="1">
      <alignment horizontal="distributed" vertical="center" indent="1"/>
    </xf>
    <xf numFmtId="0" fontId="82" fillId="0" borderId="0" xfId="0" applyFont="1" applyAlignment="1">
      <alignment horizontal="center" vertical="center"/>
    </xf>
    <xf numFmtId="0" fontId="80" fillId="0" borderId="0" xfId="0" applyFont="1" applyBorder="1" applyAlignment="1">
      <alignment horizontal="left" vertical="distributed" wrapText="1"/>
    </xf>
    <xf numFmtId="0" fontId="88" fillId="0" borderId="0" xfId="0" applyFont="1" applyAlignment="1">
      <alignment horizontal="center" vertical="center"/>
    </xf>
    <xf numFmtId="0" fontId="80" fillId="0" borderId="27" xfId="0" applyFont="1" applyBorder="1" applyAlignment="1">
      <alignment horizontal="center" vertical="center"/>
    </xf>
    <xf numFmtId="0" fontId="7" fillId="0" borderId="0" xfId="1" applyFont="1" applyAlignment="1">
      <alignment horizontal="left" vertical="center"/>
    </xf>
    <xf numFmtId="0" fontId="80" fillId="0" borderId="0" xfId="0" applyFont="1" applyBorder="1" applyAlignment="1">
      <alignment horizontal="left" vertical="center"/>
    </xf>
    <xf numFmtId="0" fontId="80" fillId="0" borderId="5" xfId="0" applyFont="1" applyBorder="1" applyAlignment="1">
      <alignment horizontal="left" vertical="center"/>
    </xf>
    <xf numFmtId="0" fontId="80" fillId="0" borderId="7" xfId="0" applyFont="1" applyBorder="1" applyAlignment="1">
      <alignment horizontal="left" vertical="center"/>
    </xf>
    <xf numFmtId="0" fontId="80" fillId="0" borderId="8" xfId="0" applyFont="1" applyBorder="1" applyAlignment="1">
      <alignment horizontal="left" vertical="center"/>
    </xf>
    <xf numFmtId="0" fontId="80" fillId="0" borderId="134" xfId="0" applyFont="1" applyBorder="1" applyAlignment="1">
      <alignment horizontal="distributed" vertical="center" indent="1"/>
    </xf>
    <xf numFmtId="0" fontId="80" fillId="0" borderId="135" xfId="0" applyFont="1" applyBorder="1" applyAlignment="1">
      <alignment horizontal="distributed" vertical="center" indent="1"/>
    </xf>
    <xf numFmtId="0" fontId="80" fillId="0" borderId="136" xfId="0" applyFont="1" applyBorder="1" applyAlignment="1">
      <alignment horizontal="distributed" vertical="center" indent="1"/>
    </xf>
    <xf numFmtId="0" fontId="80" fillId="0" borderId="6" xfId="0" applyFont="1" applyBorder="1" applyAlignment="1">
      <alignment horizontal="distributed" vertical="center" indent="1"/>
    </xf>
    <xf numFmtId="0" fontId="80" fillId="0" borderId="7" xfId="0" applyFont="1" applyBorder="1" applyAlignment="1">
      <alignment horizontal="distributed" vertical="center" indent="1"/>
    </xf>
    <xf numFmtId="0" fontId="80" fillId="0" borderId="8" xfId="0" applyFont="1" applyBorder="1" applyAlignment="1">
      <alignment horizontal="distributed" vertical="center" indent="1"/>
    </xf>
    <xf numFmtId="0" fontId="80" fillId="0" borderId="0" xfId="0" applyFont="1" applyBorder="1" applyAlignment="1">
      <alignment horizontal="left" vertical="center" shrinkToFit="1"/>
    </xf>
    <xf numFmtId="0" fontId="80" fillId="0" borderId="5" xfId="0" applyFont="1" applyBorder="1" applyAlignment="1">
      <alignment horizontal="left" vertical="center" shrinkToFit="1"/>
    </xf>
    <xf numFmtId="0" fontId="80" fillId="0" borderId="131" xfId="0" applyFont="1" applyBorder="1" applyAlignment="1">
      <alignment horizontal="center" vertical="center"/>
    </xf>
    <xf numFmtId="0" fontId="80" fillId="0" borderId="132" xfId="0" applyFont="1" applyBorder="1" applyAlignment="1">
      <alignment horizontal="center" vertical="center"/>
    </xf>
    <xf numFmtId="0" fontId="80" fillId="0" borderId="133" xfId="0" applyFont="1" applyBorder="1" applyAlignment="1">
      <alignment horizontal="center" vertical="center"/>
    </xf>
    <xf numFmtId="0" fontId="80" fillId="0" borderId="131" xfId="0" quotePrefix="1" applyFont="1" applyBorder="1" applyAlignment="1">
      <alignment horizontal="center" vertical="center"/>
    </xf>
    <xf numFmtId="0" fontId="80" fillId="0" borderId="132" xfId="0" quotePrefix="1" applyFont="1" applyBorder="1" applyAlignment="1">
      <alignment horizontal="center" vertical="center"/>
    </xf>
    <xf numFmtId="0" fontId="78" fillId="0" borderId="168" xfId="0" applyFont="1" applyBorder="1" applyAlignment="1">
      <alignment horizontal="distributed" vertical="center" indent="1"/>
    </xf>
    <xf numFmtId="0" fontId="80" fillId="0" borderId="135" xfId="0" applyFont="1" applyBorder="1" applyAlignment="1">
      <alignment horizontal="center" vertical="center"/>
    </xf>
    <xf numFmtId="0" fontId="78" fillId="0" borderId="168" xfId="0" applyFont="1" applyBorder="1" applyAlignment="1">
      <alignment horizontal="center" vertical="center"/>
    </xf>
    <xf numFmtId="38" fontId="80" fillId="0" borderId="135" xfId="2" applyFont="1" applyBorder="1" applyAlignment="1">
      <alignment horizontal="right" vertical="center"/>
    </xf>
    <xf numFmtId="0" fontId="80" fillId="0" borderId="135" xfId="0" applyFont="1" applyBorder="1" applyAlignment="1">
      <alignment horizontal="center" vertical="center" shrinkToFit="1"/>
    </xf>
    <xf numFmtId="0" fontId="80" fillId="0" borderId="135" xfId="0" applyFont="1" applyBorder="1" applyAlignment="1">
      <alignment horizontal="left" vertical="center"/>
    </xf>
    <xf numFmtId="0" fontId="80" fillId="0" borderId="136" xfId="0" applyFont="1" applyBorder="1" applyAlignment="1">
      <alignment horizontal="left" vertical="center"/>
    </xf>
    <xf numFmtId="38" fontId="6" fillId="0" borderId="168" xfId="2" applyFont="1" applyBorder="1" applyAlignment="1">
      <alignment horizontal="right" vertical="center"/>
    </xf>
    <xf numFmtId="0" fontId="78" fillId="0" borderId="169" xfId="0" applyFont="1" applyBorder="1" applyAlignment="1">
      <alignment horizontal="distributed" vertical="center" indent="1"/>
    </xf>
    <xf numFmtId="0" fontId="78" fillId="0" borderId="5" xfId="0" applyFont="1" applyBorder="1" applyAlignment="1">
      <alignment horizontal="distributed" vertical="center" indent="1"/>
    </xf>
    <xf numFmtId="38" fontId="78" fillId="0" borderId="168" xfId="2" applyFont="1" applyBorder="1" applyAlignment="1">
      <alignment horizontal="center" vertical="center"/>
    </xf>
    <xf numFmtId="49" fontId="78" fillId="0" borderId="168" xfId="2" applyNumberFormat="1" applyFont="1" applyBorder="1" applyAlignment="1">
      <alignment horizontal="center" vertical="center"/>
    </xf>
    <xf numFmtId="0" fontId="80" fillId="0" borderId="0" xfId="0" applyFont="1" applyBorder="1" applyAlignment="1">
      <alignment horizontal="center" vertical="center"/>
    </xf>
    <xf numFmtId="183" fontId="80" fillId="0" borderId="0" xfId="0" applyNumberFormat="1" applyFont="1" applyBorder="1" applyAlignment="1">
      <alignment horizontal="right" vertical="center"/>
    </xf>
    <xf numFmtId="0" fontId="80" fillId="0" borderId="0" xfId="0" applyFont="1" applyBorder="1" applyAlignment="1">
      <alignment horizontal="right" vertical="center"/>
    </xf>
    <xf numFmtId="0" fontId="78" fillId="0" borderId="134" xfId="0" applyFont="1" applyBorder="1" applyAlignment="1">
      <alignment horizontal="left" vertical="center"/>
    </xf>
    <xf numFmtId="0" fontId="78" fillId="0" borderId="170" xfId="0" applyFont="1" applyBorder="1" applyAlignment="1">
      <alignment horizontal="center" vertical="center"/>
    </xf>
    <xf numFmtId="38" fontId="78" fillId="0" borderId="170" xfId="2" applyFont="1" applyBorder="1" applyAlignment="1">
      <alignment horizontal="center" vertical="center"/>
    </xf>
    <xf numFmtId="0" fontId="78" fillId="0" borderId="168" xfId="0" applyFont="1" applyBorder="1" applyAlignment="1">
      <alignment horizontal="left" vertical="center"/>
    </xf>
    <xf numFmtId="0" fontId="78" fillId="0" borderId="33" xfId="0" applyFont="1" applyBorder="1" applyAlignment="1">
      <alignment horizontal="center" vertical="center"/>
    </xf>
    <xf numFmtId="38" fontId="78" fillId="0" borderId="33" xfId="2" applyFont="1" applyBorder="1" applyAlignment="1">
      <alignment horizontal="center" vertical="center"/>
    </xf>
    <xf numFmtId="0" fontId="9" fillId="0" borderId="131" xfId="7" applyFont="1" applyBorder="1" applyAlignment="1">
      <alignment horizontal="center" vertical="center"/>
    </xf>
    <xf numFmtId="0" fontId="9" fillId="0" borderId="132" xfId="7" applyFont="1" applyBorder="1" applyAlignment="1">
      <alignment horizontal="center" vertical="center"/>
    </xf>
    <xf numFmtId="0" fontId="9" fillId="0" borderId="133" xfId="7" applyFont="1" applyBorder="1" applyAlignment="1">
      <alignment horizontal="center" vertical="center"/>
    </xf>
    <xf numFmtId="0" fontId="9" fillId="0" borderId="4" xfId="7" applyFont="1" applyBorder="1" applyAlignment="1">
      <alignment horizontal="center" vertical="center"/>
    </xf>
    <xf numFmtId="0" fontId="9" fillId="0" borderId="5" xfId="7" applyFont="1" applyBorder="1" applyAlignment="1">
      <alignment horizontal="center" vertical="center"/>
    </xf>
    <xf numFmtId="0" fontId="9" fillId="0" borderId="6" xfId="7" applyFont="1" applyBorder="1" applyAlignment="1">
      <alignment horizontal="center" vertical="center"/>
    </xf>
    <xf numFmtId="0" fontId="9" fillId="0" borderId="8" xfId="7" applyFont="1" applyBorder="1" applyAlignment="1">
      <alignment horizontal="center" vertical="center"/>
    </xf>
    <xf numFmtId="0" fontId="9" fillId="0" borderId="134" xfId="7" applyFont="1" applyBorder="1" applyAlignment="1">
      <alignment horizontal="center" vertical="center"/>
    </xf>
    <xf numFmtId="0" fontId="9" fillId="0" borderId="136" xfId="7" applyFont="1" applyBorder="1" applyAlignment="1">
      <alignment horizontal="center" vertical="center"/>
    </xf>
    <xf numFmtId="0" fontId="9" fillId="0" borderId="7" xfId="7" applyFont="1" applyBorder="1" applyAlignment="1">
      <alignment horizontal="left" vertical="center"/>
    </xf>
    <xf numFmtId="0" fontId="7" fillId="0" borderId="0" xfId="7" applyFont="1" applyAlignment="1">
      <alignment horizontal="center" vertical="center"/>
    </xf>
    <xf numFmtId="0" fontId="6" fillId="0" borderId="0" xfId="7" applyFont="1" applyAlignment="1">
      <alignment horizontal="distributed" vertical="center"/>
    </xf>
    <xf numFmtId="0" fontId="9" fillId="0" borderId="0" xfId="7" applyFont="1" applyBorder="1" applyAlignment="1">
      <alignment horizontal="distributed"/>
    </xf>
    <xf numFmtId="0" fontId="9" fillId="0" borderId="7" xfId="7" applyFont="1" applyBorder="1" applyAlignment="1">
      <alignment horizontal="distributed"/>
    </xf>
    <xf numFmtId="0" fontId="9" fillId="0" borderId="0" xfId="7" applyFont="1" applyAlignment="1">
      <alignment horizontal="left" vertical="center"/>
    </xf>
    <xf numFmtId="0" fontId="9" fillId="0" borderId="7" xfId="7" applyFont="1" applyBorder="1" applyAlignment="1">
      <alignment horizontal="center" vertical="center"/>
    </xf>
    <xf numFmtId="0" fontId="7" fillId="0" borderId="7" xfId="7" applyFont="1" applyBorder="1" applyAlignment="1">
      <alignment horizontal="distributed" vertical="center"/>
    </xf>
    <xf numFmtId="0" fontId="87" fillId="0" borderId="131" xfId="7" applyFont="1" applyBorder="1" applyAlignment="1">
      <alignment horizontal="center" vertical="center"/>
    </xf>
    <xf numFmtId="0" fontId="87" fillId="0" borderId="132" xfId="7" applyFont="1" applyBorder="1" applyAlignment="1">
      <alignment horizontal="center" vertical="center"/>
    </xf>
    <xf numFmtId="0" fontId="87" fillId="0" borderId="133" xfId="7" applyFont="1" applyBorder="1" applyAlignment="1">
      <alignment horizontal="center" vertical="center"/>
    </xf>
    <xf numFmtId="0" fontId="87" fillId="0" borderId="6" xfId="7" applyFont="1" applyBorder="1" applyAlignment="1">
      <alignment horizontal="center" vertical="center"/>
    </xf>
    <xf numFmtId="0" fontId="87" fillId="0" borderId="8" xfId="7" applyFont="1" applyBorder="1" applyAlignment="1">
      <alignment horizontal="center" vertical="center"/>
    </xf>
    <xf numFmtId="0" fontId="87" fillId="0" borderId="134" xfId="7" applyFont="1" applyBorder="1" applyAlignment="1">
      <alignment horizontal="center" vertical="center"/>
    </xf>
    <xf numFmtId="0" fontId="87" fillId="0" borderId="136" xfId="7" applyFont="1" applyBorder="1" applyAlignment="1">
      <alignment horizontal="center" vertical="center"/>
    </xf>
    <xf numFmtId="0" fontId="87" fillId="0" borderId="4" xfId="7" applyFont="1" applyBorder="1" applyAlignment="1">
      <alignment horizontal="center" vertical="center"/>
    </xf>
    <xf numFmtId="0" fontId="87" fillId="0" borderId="5" xfId="7" applyFont="1" applyBorder="1" applyAlignment="1">
      <alignment horizontal="center" vertical="center"/>
    </xf>
    <xf numFmtId="0" fontId="80" fillId="0" borderId="0" xfId="7" applyFont="1" applyAlignment="1">
      <alignment horizontal="center" vertical="center"/>
    </xf>
    <xf numFmtId="0" fontId="35" fillId="0" borderId="120" xfId="0" applyFont="1" applyBorder="1" applyAlignment="1">
      <alignment horizontal="left" vertical="center"/>
    </xf>
    <xf numFmtId="0" fontId="35" fillId="0" borderId="121" xfId="0" applyFont="1" applyBorder="1" applyAlignment="1">
      <alignment horizontal="left" vertical="center"/>
    </xf>
    <xf numFmtId="0" fontId="35" fillId="0" borderId="130" xfId="0" applyFont="1" applyBorder="1" applyAlignment="1">
      <alignment horizontal="left" vertical="center"/>
    </xf>
    <xf numFmtId="0" fontId="35" fillId="0" borderId="6" xfId="0" applyFont="1" applyBorder="1" applyAlignment="1">
      <alignment horizontal="left" vertical="center"/>
    </xf>
    <xf numFmtId="0" fontId="35" fillId="0" borderId="7" xfId="0" applyFont="1" applyBorder="1" applyAlignment="1">
      <alignment horizontal="left" vertical="center"/>
    </xf>
    <xf numFmtId="0" fontId="35" fillId="0" borderId="8" xfId="0" applyFont="1" applyBorder="1" applyAlignment="1">
      <alignment horizontal="left" vertical="center"/>
    </xf>
    <xf numFmtId="0" fontId="35" fillId="0" borderId="4" xfId="0" applyFont="1" applyBorder="1" applyAlignment="1">
      <alignment horizontal="center" vertical="center"/>
    </xf>
    <xf numFmtId="0" fontId="35" fillId="0" borderId="5" xfId="0" applyFont="1" applyBorder="1" applyAlignment="1">
      <alignment horizontal="center" vertical="center"/>
    </xf>
    <xf numFmtId="0" fontId="35" fillId="0" borderId="1" xfId="0" applyFont="1" applyBorder="1" applyAlignment="1">
      <alignment horizontal="left" vertical="center"/>
    </xf>
    <xf numFmtId="0" fontId="35" fillId="0" borderId="2" xfId="0" applyFont="1" applyBorder="1" applyAlignment="1">
      <alignment horizontal="left" vertical="center"/>
    </xf>
    <xf numFmtId="0" fontId="35" fillId="0" borderId="3" xfId="0" applyFont="1" applyBorder="1" applyAlignment="1">
      <alignment horizontal="left" vertical="center"/>
    </xf>
    <xf numFmtId="0" fontId="35" fillId="0" borderId="37" xfId="0" applyFont="1" applyBorder="1" applyAlignment="1">
      <alignment horizontal="center" vertical="center"/>
    </xf>
    <xf numFmtId="0" fontId="35" fillId="0" borderId="81" xfId="0" applyFont="1" applyBorder="1" applyAlignment="1">
      <alignment horizontal="center" vertical="center"/>
    </xf>
    <xf numFmtId="0" fontId="35" fillId="0" borderId="34" xfId="0" applyFont="1" applyBorder="1" applyAlignment="1">
      <alignment horizontal="center" vertical="center"/>
    </xf>
    <xf numFmtId="0" fontId="36" fillId="0" borderId="0" xfId="0" applyFont="1" applyAlignment="1">
      <alignment horizontal="distributed" vertical="center"/>
    </xf>
    <xf numFmtId="0" fontId="9" fillId="0" borderId="36" xfId="10" applyFill="1" applyBorder="1" applyAlignment="1">
      <alignment horizontal="center"/>
    </xf>
    <xf numFmtId="0" fontId="9" fillId="0" borderId="34" xfId="10" applyFill="1" applyBorder="1" applyAlignment="1">
      <alignment horizontal="center"/>
    </xf>
    <xf numFmtId="0" fontId="9" fillId="0" borderId="37" xfId="10" applyFill="1" applyBorder="1" applyAlignment="1">
      <alignment horizontal="center" vertical="center"/>
    </xf>
    <xf numFmtId="0" fontId="9" fillId="0" borderId="34" xfId="10" applyFill="1" applyBorder="1" applyAlignment="1">
      <alignment horizontal="center" vertical="center"/>
    </xf>
    <xf numFmtId="0" fontId="9" fillId="0" borderId="81" xfId="10" applyFill="1" applyBorder="1" applyAlignment="1">
      <alignment horizontal="center" vertical="center"/>
    </xf>
    <xf numFmtId="0" fontId="9" fillId="0" borderId="38" xfId="10" applyFill="1" applyBorder="1" applyAlignment="1">
      <alignment horizontal="center" vertical="center"/>
    </xf>
    <xf numFmtId="0" fontId="16" fillId="0" borderId="0" xfId="10" applyFont="1" applyFill="1" applyBorder="1" applyAlignment="1">
      <alignment horizontal="distributed" vertical="center"/>
    </xf>
    <xf numFmtId="0" fontId="9" fillId="0" borderId="7" xfId="10" applyFill="1" applyBorder="1" applyAlignment="1">
      <alignment horizontal="center"/>
    </xf>
    <xf numFmtId="0" fontId="9" fillId="0" borderId="0" xfId="10" applyFill="1" applyAlignment="1">
      <alignment horizontal="center"/>
    </xf>
    <xf numFmtId="0" fontId="9" fillId="0" borderId="0" xfId="10" applyFill="1" applyBorder="1" applyAlignment="1">
      <alignment horizontal="left"/>
    </xf>
    <xf numFmtId="0" fontId="9" fillId="0" borderId="39" xfId="10" applyFill="1" applyBorder="1" applyAlignment="1">
      <alignment horizontal="center" vertical="center"/>
    </xf>
    <xf numFmtId="0" fontId="9" fillId="0" borderId="3" xfId="10" applyFill="1" applyBorder="1" applyAlignment="1">
      <alignment horizontal="center" vertical="center"/>
    </xf>
    <xf numFmtId="179" fontId="16" fillId="0" borderId="0" xfId="6" applyNumberFormat="1" applyFont="1" applyAlignment="1">
      <alignment horizontal="distributed"/>
    </xf>
    <xf numFmtId="176" fontId="16" fillId="0" borderId="0" xfId="6" applyNumberFormat="1" applyFont="1" applyBorder="1" applyAlignment="1">
      <alignment horizontal="right" vertical="center"/>
    </xf>
    <xf numFmtId="177" fontId="16" fillId="0" borderId="0" xfId="6" applyNumberFormat="1" applyFont="1" applyBorder="1" applyAlignment="1">
      <alignment horizontal="right" vertical="center"/>
    </xf>
    <xf numFmtId="178" fontId="16" fillId="0" borderId="0" xfId="6" applyNumberFormat="1" applyFont="1" applyBorder="1" applyAlignment="1">
      <alignment horizontal="right" vertical="center"/>
    </xf>
    <xf numFmtId="176" fontId="16" fillId="0" borderId="0" xfId="6" applyNumberFormat="1" applyFont="1" applyAlignment="1">
      <alignment horizontal="left"/>
    </xf>
    <xf numFmtId="176" fontId="16" fillId="0" borderId="55" xfId="6" applyNumberFormat="1" applyFont="1" applyBorder="1" applyAlignment="1">
      <alignment horizontal="left"/>
    </xf>
    <xf numFmtId="3" fontId="16" fillId="0" borderId="0" xfId="6" applyNumberFormat="1" applyFont="1" applyAlignment="1">
      <alignment horizontal="center"/>
    </xf>
    <xf numFmtId="176" fontId="16" fillId="0" borderId="57" xfId="6" applyNumberFormat="1" applyFont="1" applyBorder="1" applyAlignment="1">
      <alignment horizontal="right" vertical="center"/>
    </xf>
    <xf numFmtId="177" fontId="16" fillId="0" borderId="57" xfId="6" applyNumberFormat="1" applyFont="1" applyBorder="1" applyAlignment="1">
      <alignment horizontal="right" vertical="center"/>
    </xf>
    <xf numFmtId="178" fontId="16" fillId="0" borderId="57" xfId="6" applyNumberFormat="1" applyFont="1" applyBorder="1" applyAlignment="1">
      <alignment horizontal="right" vertical="center"/>
    </xf>
    <xf numFmtId="3" fontId="26" fillId="0" borderId="59" xfId="6" applyNumberFormat="1" applyFont="1" applyBorder="1" applyAlignment="1">
      <alignment horizontal="center" vertical="center"/>
    </xf>
    <xf numFmtId="3" fontId="16" fillId="0" borderId="57" xfId="6" applyNumberFormat="1" applyFont="1" applyBorder="1" applyAlignment="1">
      <alignment horizontal="left"/>
    </xf>
    <xf numFmtId="3" fontId="16" fillId="0" borderId="54" xfId="6" applyNumberFormat="1" applyFont="1" applyBorder="1" applyAlignment="1">
      <alignment horizontal="center"/>
    </xf>
    <xf numFmtId="3" fontId="16" fillId="0" borderId="0" xfId="6" applyNumberFormat="1" applyFont="1" applyBorder="1" applyAlignment="1">
      <alignment horizontal="left"/>
    </xf>
    <xf numFmtId="179" fontId="6" fillId="0" borderId="0" xfId="6" applyNumberFormat="1" applyFont="1" applyAlignment="1">
      <alignment horizontal="right"/>
    </xf>
    <xf numFmtId="3" fontId="16" fillId="0" borderId="59" xfId="6" applyNumberFormat="1" applyFont="1" applyBorder="1" applyAlignment="1">
      <alignment horizontal="center"/>
    </xf>
    <xf numFmtId="3" fontId="16" fillId="0" borderId="0" xfId="6" applyNumberFormat="1" applyFont="1" applyBorder="1" applyAlignment="1">
      <alignment horizontal="center"/>
    </xf>
    <xf numFmtId="3" fontId="16" fillId="0" borderId="0" xfId="6" applyNumberFormat="1" applyFont="1" applyAlignment="1">
      <alignment horizontal="right"/>
    </xf>
    <xf numFmtId="3" fontId="16" fillId="0" borderId="0" xfId="6" quotePrefix="1" applyNumberFormat="1" applyFont="1" applyAlignment="1">
      <alignment horizontal="center"/>
    </xf>
    <xf numFmtId="3" fontId="16" fillId="0" borderId="0" xfId="6" quotePrefix="1" applyNumberFormat="1" applyFont="1" applyAlignment="1">
      <alignment horizontal="right"/>
    </xf>
    <xf numFmtId="179" fontId="16" fillId="0" borderId="0" xfId="6" applyNumberFormat="1" applyFont="1" applyAlignment="1">
      <alignment horizontal="left"/>
    </xf>
    <xf numFmtId="3" fontId="16" fillId="0" borderId="0" xfId="6" applyNumberFormat="1" applyFont="1" applyAlignment="1">
      <alignment horizontal="left" vertical="center"/>
    </xf>
    <xf numFmtId="3" fontId="16" fillId="0" borderId="62" xfId="6" applyNumberFormat="1" applyFont="1" applyBorder="1" applyAlignment="1">
      <alignment horizontal="distributed" vertical="center" indent="1"/>
    </xf>
    <xf numFmtId="3" fontId="16" fillId="0" borderId="63" xfId="6" applyNumberFormat="1" applyFont="1" applyBorder="1" applyAlignment="1">
      <alignment horizontal="distributed" vertical="center" indent="1"/>
    </xf>
    <xf numFmtId="3" fontId="16" fillId="0" borderId="64" xfId="6" applyNumberFormat="1" applyFont="1" applyBorder="1" applyAlignment="1">
      <alignment horizontal="distributed" vertical="center" indent="1"/>
    </xf>
    <xf numFmtId="38" fontId="16" fillId="0" borderId="0" xfId="2" applyFont="1" applyAlignment="1">
      <alignment horizontal="right" vertical="center"/>
    </xf>
    <xf numFmtId="0" fontId="9" fillId="0" borderId="4" xfId="5" applyFont="1" applyBorder="1" applyAlignment="1">
      <alignment horizontal="center" vertical="center"/>
    </xf>
    <xf numFmtId="0" fontId="9" fillId="0" borderId="5" xfId="5" applyFont="1" applyBorder="1" applyAlignment="1">
      <alignment horizontal="center" vertical="center"/>
    </xf>
    <xf numFmtId="0" fontId="9" fillId="0" borderId="8" xfId="5" applyFont="1" applyBorder="1" applyAlignment="1">
      <alignment horizontal="center" vertical="center"/>
    </xf>
    <xf numFmtId="0" fontId="9" fillId="0" borderId="2" xfId="5" applyFont="1" applyBorder="1" applyAlignment="1">
      <alignment horizontal="center" vertical="center"/>
    </xf>
    <xf numFmtId="0" fontId="9" fillId="0" borderId="0" xfId="5" applyFont="1" applyBorder="1" applyAlignment="1">
      <alignment horizontal="center" vertical="center"/>
    </xf>
    <xf numFmtId="0" fontId="9" fillId="0" borderId="3" xfId="5" applyFont="1" applyBorder="1" applyAlignment="1">
      <alignment horizontal="left" vertical="center"/>
    </xf>
    <xf numFmtId="0" fontId="9" fillId="0" borderId="5" xfId="5" applyFont="1" applyBorder="1" applyAlignment="1">
      <alignment horizontal="left" vertical="center"/>
    </xf>
    <xf numFmtId="0" fontId="9" fillId="0" borderId="8" xfId="5" applyFont="1" applyBorder="1" applyAlignment="1">
      <alignment horizontal="left" vertical="center"/>
    </xf>
    <xf numFmtId="0" fontId="7" fillId="0" borderId="0" xfId="5" applyFont="1" applyBorder="1" applyAlignment="1">
      <alignment horizontal="left" vertical="distributed"/>
    </xf>
    <xf numFmtId="38" fontId="9" fillId="0" borderId="2" xfId="2" applyFont="1" applyBorder="1" applyAlignment="1">
      <alignment horizontal="right" vertical="center"/>
    </xf>
    <xf numFmtId="38" fontId="9" fillId="0" borderId="0" xfId="2" applyFont="1" applyBorder="1" applyAlignment="1">
      <alignment horizontal="right" vertical="center"/>
    </xf>
    <xf numFmtId="38" fontId="9" fillId="0" borderId="7" xfId="2" applyFont="1" applyBorder="1" applyAlignment="1">
      <alignment horizontal="right" vertical="center"/>
    </xf>
    <xf numFmtId="0" fontId="9" fillId="0" borderId="2" xfId="5" applyFont="1" applyBorder="1" applyAlignment="1">
      <alignment horizontal="left" vertical="center"/>
    </xf>
    <xf numFmtId="0" fontId="9" fillId="0" borderId="0" xfId="5" applyFont="1" applyBorder="1" applyAlignment="1">
      <alignment horizontal="left" vertical="center"/>
    </xf>
    <xf numFmtId="0" fontId="9" fillId="0" borderId="7" xfId="5" applyFont="1" applyBorder="1" applyAlignment="1">
      <alignment horizontal="left" vertical="center"/>
    </xf>
    <xf numFmtId="0" fontId="9" fillId="0" borderId="1" xfId="5" applyFont="1" applyBorder="1" applyAlignment="1">
      <alignment horizontal="center" vertical="center" wrapText="1"/>
    </xf>
    <xf numFmtId="0" fontId="9" fillId="0" borderId="31" xfId="5" applyFont="1" applyBorder="1" applyAlignment="1">
      <alignment horizontal="center" vertical="center" textRotation="255"/>
    </xf>
    <xf numFmtId="0" fontId="9" fillId="0" borderId="32" xfId="5" applyFont="1" applyBorder="1" applyAlignment="1">
      <alignment horizontal="center" vertical="center" textRotation="255"/>
    </xf>
    <xf numFmtId="0" fontId="9" fillId="0" borderId="33" xfId="5" applyFont="1" applyBorder="1" applyAlignment="1">
      <alignment horizontal="center" vertical="center" textRotation="255"/>
    </xf>
    <xf numFmtId="0" fontId="7" fillId="0" borderId="3" xfId="5" applyFont="1" applyBorder="1" applyAlignment="1">
      <alignment horizontal="distributed" vertical="center" justifyLastLine="1"/>
    </xf>
    <xf numFmtId="0" fontId="7" fillId="0" borderId="5" xfId="5" applyFont="1" applyBorder="1" applyAlignment="1">
      <alignment horizontal="distributed" vertical="center" justifyLastLine="1"/>
    </xf>
    <xf numFmtId="0" fontId="7" fillId="0" borderId="6" xfId="5" applyFont="1" applyBorder="1" applyAlignment="1">
      <alignment horizontal="distributed" vertical="center" justifyLastLine="1"/>
    </xf>
    <xf numFmtId="0" fontId="7" fillId="0" borderId="7" xfId="5" applyFont="1" applyBorder="1" applyAlignment="1">
      <alignment horizontal="distributed" vertical="center" justifyLastLine="1"/>
    </xf>
    <xf numFmtId="0" fontId="7" fillId="0" borderId="8" xfId="5" applyFont="1" applyBorder="1" applyAlignment="1">
      <alignment horizontal="distributed" vertical="center" justifyLastLine="1"/>
    </xf>
    <xf numFmtId="0" fontId="21" fillId="0" borderId="13" xfId="5" applyFont="1" applyBorder="1" applyAlignment="1">
      <alignment horizontal="center" vertical="center"/>
    </xf>
    <xf numFmtId="0" fontId="21" fillId="0" borderId="10" xfId="5" applyFont="1" applyBorder="1" applyAlignment="1">
      <alignment horizontal="center" vertical="center"/>
    </xf>
    <xf numFmtId="0" fontId="21" fillId="0" borderId="3" xfId="5" applyFont="1" applyBorder="1" applyAlignment="1">
      <alignment horizontal="center" vertical="center"/>
    </xf>
    <xf numFmtId="0" fontId="20" fillId="0" borderId="14" xfId="5" applyFont="1" applyBorder="1" applyAlignment="1">
      <alignment horizontal="center" vertical="center"/>
    </xf>
    <xf numFmtId="0" fontId="20" fillId="0" borderId="15" xfId="5" applyFont="1" applyBorder="1" applyAlignment="1">
      <alignment horizontal="center" vertical="center"/>
    </xf>
    <xf numFmtId="0" fontId="20" fillId="0" borderId="11" xfId="5" applyFont="1" applyBorder="1" applyAlignment="1">
      <alignment horizontal="center" vertical="center"/>
    </xf>
    <xf numFmtId="0" fontId="20" fillId="0" borderId="12" xfId="5" applyFont="1" applyBorder="1" applyAlignment="1">
      <alignment horizontal="center" vertical="center"/>
    </xf>
    <xf numFmtId="0" fontId="20" fillId="0" borderId="5" xfId="5" applyFont="1" applyBorder="1" applyAlignment="1">
      <alignment horizontal="center" vertical="center"/>
    </xf>
    <xf numFmtId="0" fontId="20" fillId="0" borderId="8" xfId="5" applyFont="1" applyBorder="1" applyAlignment="1">
      <alignment horizontal="center" vertical="center"/>
    </xf>
    <xf numFmtId="0" fontId="9" fillId="0" borderId="172" xfId="5" applyFont="1" applyBorder="1" applyAlignment="1">
      <alignment horizontal="center" vertical="center"/>
    </xf>
    <xf numFmtId="0" fontId="9" fillId="0" borderId="181" xfId="5" applyFont="1" applyBorder="1" applyAlignment="1">
      <alignment horizontal="center" vertical="center"/>
    </xf>
    <xf numFmtId="0" fontId="9" fillId="0" borderId="168" xfId="5" applyFont="1" applyBorder="1" applyAlignment="1">
      <alignment horizontal="center" vertical="center"/>
    </xf>
    <xf numFmtId="0" fontId="9" fillId="0" borderId="171" xfId="5" applyFont="1" applyBorder="1" applyAlignment="1">
      <alignment horizontal="center" vertical="center"/>
    </xf>
    <xf numFmtId="0" fontId="7" fillId="0" borderId="193" xfId="5" applyFont="1" applyBorder="1" applyAlignment="1">
      <alignment horizontal="center" vertical="distributed"/>
    </xf>
    <xf numFmtId="0" fontId="7" fillId="0" borderId="0" xfId="5" applyFont="1" applyBorder="1" applyAlignment="1">
      <alignment horizontal="center" vertical="distributed"/>
    </xf>
  </cellXfs>
  <cellStyles count="13">
    <cellStyle name="ハイパーリンク" xfId="1" builtinId="8"/>
    <cellStyle name="ハイパーリンク 2" xfId="8"/>
    <cellStyle name="桁区切り" xfId="2" builtinId="6"/>
    <cellStyle name="桁区切り 2" xfId="3"/>
    <cellStyle name="桁区切り 3" xfId="9"/>
    <cellStyle name="通貨 2" xfId="12"/>
    <cellStyle name="標準" xfId="0" builtinId="0"/>
    <cellStyle name="標準 2" xfId="4"/>
    <cellStyle name="標準 2 2" xfId="5"/>
    <cellStyle name="標準 3" xfId="6"/>
    <cellStyle name="標準 4" xfId="7"/>
    <cellStyle name="標準 5" xfId="10"/>
    <cellStyle name="標準 6" xfId="11"/>
  </cellStyles>
  <dxfs count="18">
    <dxf>
      <fill>
        <patternFill>
          <bgColor indexed="13"/>
        </patternFill>
      </fill>
    </dxf>
    <dxf>
      <fill>
        <patternFill>
          <bgColor indexed="22"/>
        </patternFill>
      </fill>
    </dxf>
    <dxf>
      <fill>
        <patternFill>
          <bgColor indexed="41"/>
        </patternFill>
      </fill>
    </dxf>
    <dxf>
      <fill>
        <patternFill>
          <bgColor indexed="22"/>
        </patternFill>
      </fill>
    </dxf>
    <dxf>
      <fill>
        <patternFill patternType="none">
          <bgColor indexed="65"/>
        </patternFill>
      </fill>
    </dxf>
    <dxf>
      <fill>
        <patternFill patternType="none">
          <bgColor indexed="65"/>
        </patternFill>
      </fill>
    </dxf>
    <dxf>
      <fill>
        <patternFill patternType="none">
          <bgColor indexed="6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
      <fill>
        <patternFill>
          <bgColor indexed="13"/>
        </patternFill>
      </fill>
    </dxf>
    <dxf>
      <fill>
        <patternFill>
          <bgColor indexed="13"/>
        </patternFill>
      </fill>
    </dxf>
    <dxf>
      <fill>
        <patternFill patternType="none">
          <bgColor indexed="65"/>
        </patternFill>
      </fill>
    </dxf>
    <dxf>
      <fill>
        <patternFill>
          <bgColor indexed="22"/>
        </patternFill>
      </fill>
    </dxf>
    <dxf>
      <fill>
        <patternFill>
          <bgColor indexed="22"/>
        </patternFill>
      </fill>
    </dxf>
    <dxf>
      <fill>
        <patternFill>
          <bgColor indexed="41"/>
        </patternFill>
      </fill>
    </dxf>
  </dxfs>
  <tableStyles count="0" defaultTableStyle="TableStyleMedium9" defaultPivotStyle="PivotStyleLight16"/>
  <colors>
    <mruColors>
      <color rgb="FF66FFFF"/>
      <color rgb="FF3366FF"/>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drawing1.xml><?xml version="1.0" encoding="utf-8"?>
<xdr:wsDr xmlns:xdr="http://schemas.openxmlformats.org/drawingml/2006/spreadsheetDrawing" xmlns:a="http://schemas.openxmlformats.org/drawingml/2006/main">
  <xdr:twoCellAnchor>
    <xdr:from>
      <xdr:col>9</xdr:col>
      <xdr:colOff>0</xdr:colOff>
      <xdr:row>10</xdr:row>
      <xdr:rowOff>0</xdr:rowOff>
    </xdr:from>
    <xdr:to>
      <xdr:col>9</xdr:col>
      <xdr:colOff>0</xdr:colOff>
      <xdr:row>14</xdr:row>
      <xdr:rowOff>0</xdr:rowOff>
    </xdr:to>
    <xdr:cxnSp macro="">
      <xdr:nvCxnSpPr>
        <xdr:cNvPr id="2" name="直線矢印コネクタ 1"/>
        <xdr:cNvCxnSpPr/>
      </xdr:nvCxnSpPr>
      <xdr:spPr>
        <a:xfrm>
          <a:off x="6448425" y="2762250"/>
          <a:ext cx="0" cy="11049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16</xdr:row>
      <xdr:rowOff>0</xdr:rowOff>
    </xdr:from>
    <xdr:to>
      <xdr:col>9</xdr:col>
      <xdr:colOff>0</xdr:colOff>
      <xdr:row>21</xdr:row>
      <xdr:rowOff>0</xdr:rowOff>
    </xdr:to>
    <xdr:cxnSp macro="">
      <xdr:nvCxnSpPr>
        <xdr:cNvPr id="3" name="直線矢印コネクタ 2"/>
        <xdr:cNvCxnSpPr/>
      </xdr:nvCxnSpPr>
      <xdr:spPr>
        <a:xfrm>
          <a:off x="6448425" y="4419600"/>
          <a:ext cx="0" cy="1381125"/>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21</xdr:row>
      <xdr:rowOff>114300</xdr:rowOff>
    </xdr:from>
    <xdr:to>
      <xdr:col>11</xdr:col>
      <xdr:colOff>0</xdr:colOff>
      <xdr:row>21</xdr:row>
      <xdr:rowOff>114300</xdr:rowOff>
    </xdr:to>
    <xdr:cxnSp macro="">
      <xdr:nvCxnSpPr>
        <xdr:cNvPr id="4" name="直線矢印コネクタ 3"/>
        <xdr:cNvCxnSpPr/>
      </xdr:nvCxnSpPr>
      <xdr:spPr>
        <a:xfrm flipH="1">
          <a:off x="7286625" y="5915025"/>
          <a:ext cx="685800"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21</xdr:row>
      <xdr:rowOff>104775</xdr:rowOff>
    </xdr:from>
    <xdr:to>
      <xdr:col>8</xdr:col>
      <xdr:colOff>0</xdr:colOff>
      <xdr:row>21</xdr:row>
      <xdr:rowOff>104775</xdr:rowOff>
    </xdr:to>
    <xdr:cxnSp macro="">
      <xdr:nvCxnSpPr>
        <xdr:cNvPr id="5" name="直線矢印コネクタ 4"/>
        <xdr:cNvCxnSpPr/>
      </xdr:nvCxnSpPr>
      <xdr:spPr>
        <a:xfrm flipH="1">
          <a:off x="4800600" y="5905500"/>
          <a:ext cx="809625"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22</xdr:row>
      <xdr:rowOff>76200</xdr:rowOff>
    </xdr:from>
    <xdr:to>
      <xdr:col>8</xdr:col>
      <xdr:colOff>0</xdr:colOff>
      <xdr:row>22</xdr:row>
      <xdr:rowOff>76200</xdr:rowOff>
    </xdr:to>
    <xdr:cxnSp macro="">
      <xdr:nvCxnSpPr>
        <xdr:cNvPr id="6" name="直線矢印コネクタ 5"/>
        <xdr:cNvCxnSpPr/>
      </xdr:nvCxnSpPr>
      <xdr:spPr>
        <a:xfrm flipH="1">
          <a:off x="4800600" y="6153150"/>
          <a:ext cx="809625"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22</xdr:row>
      <xdr:rowOff>66675</xdr:rowOff>
    </xdr:from>
    <xdr:to>
      <xdr:col>11</xdr:col>
      <xdr:colOff>0</xdr:colOff>
      <xdr:row>22</xdr:row>
      <xdr:rowOff>66675</xdr:rowOff>
    </xdr:to>
    <xdr:cxnSp macro="">
      <xdr:nvCxnSpPr>
        <xdr:cNvPr id="7" name="直線矢印コネクタ 6"/>
        <xdr:cNvCxnSpPr/>
      </xdr:nvCxnSpPr>
      <xdr:spPr>
        <a:xfrm flipH="1">
          <a:off x="7286625" y="6143625"/>
          <a:ext cx="685800"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5</xdr:row>
      <xdr:rowOff>0</xdr:rowOff>
    </xdr:from>
    <xdr:to>
      <xdr:col>9</xdr:col>
      <xdr:colOff>0</xdr:colOff>
      <xdr:row>8</xdr:row>
      <xdr:rowOff>9525</xdr:rowOff>
    </xdr:to>
    <xdr:cxnSp macro="">
      <xdr:nvCxnSpPr>
        <xdr:cNvPr id="8" name="直線矢印コネクタ 7"/>
        <xdr:cNvCxnSpPr/>
      </xdr:nvCxnSpPr>
      <xdr:spPr>
        <a:xfrm flipH="1">
          <a:off x="6448425" y="1381125"/>
          <a:ext cx="0" cy="8382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34</xdr:row>
      <xdr:rowOff>9525</xdr:rowOff>
    </xdr:from>
    <xdr:to>
      <xdr:col>9</xdr:col>
      <xdr:colOff>0</xdr:colOff>
      <xdr:row>38</xdr:row>
      <xdr:rowOff>0</xdr:rowOff>
    </xdr:to>
    <xdr:cxnSp macro="">
      <xdr:nvCxnSpPr>
        <xdr:cNvPr id="9" name="直線矢印コネクタ 8"/>
        <xdr:cNvCxnSpPr/>
      </xdr:nvCxnSpPr>
      <xdr:spPr>
        <a:xfrm>
          <a:off x="6448425" y="9401175"/>
          <a:ext cx="0" cy="1095375"/>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6</xdr:row>
      <xdr:rowOff>105830</xdr:rowOff>
    </xdr:from>
    <xdr:to>
      <xdr:col>9</xdr:col>
      <xdr:colOff>10583</xdr:colOff>
      <xdr:row>6</xdr:row>
      <xdr:rowOff>105830</xdr:rowOff>
    </xdr:to>
    <xdr:cxnSp macro="">
      <xdr:nvCxnSpPr>
        <xdr:cNvPr id="15" name="直線矢印コネクタ 14"/>
        <xdr:cNvCxnSpPr/>
      </xdr:nvCxnSpPr>
      <xdr:spPr>
        <a:xfrm flipH="1" flipV="1">
          <a:off x="3914776" y="1763180"/>
          <a:ext cx="2544232"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177800</xdr:colOff>
      <xdr:row>23</xdr:row>
      <xdr:rowOff>12700</xdr:rowOff>
    </xdr:from>
    <xdr:to>
      <xdr:col>9</xdr:col>
      <xdr:colOff>177800</xdr:colOff>
      <xdr:row>32</xdr:row>
      <xdr:rowOff>0</xdr:rowOff>
    </xdr:to>
    <xdr:cxnSp macro="">
      <xdr:nvCxnSpPr>
        <xdr:cNvPr id="25" name="直線矢印コネクタ 24"/>
        <xdr:cNvCxnSpPr/>
      </xdr:nvCxnSpPr>
      <xdr:spPr>
        <a:xfrm>
          <a:off x="6626225" y="6365875"/>
          <a:ext cx="0" cy="2473325"/>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228600</xdr:colOff>
      <xdr:row>23</xdr:row>
      <xdr:rowOff>0</xdr:rowOff>
    </xdr:from>
    <xdr:to>
      <xdr:col>8</xdr:col>
      <xdr:colOff>228600</xdr:colOff>
      <xdr:row>25</xdr:row>
      <xdr:rowOff>0</xdr:rowOff>
    </xdr:to>
    <xdr:cxnSp macro="">
      <xdr:nvCxnSpPr>
        <xdr:cNvPr id="30" name="直線矢印コネクタ 29"/>
        <xdr:cNvCxnSpPr/>
      </xdr:nvCxnSpPr>
      <xdr:spPr>
        <a:xfrm>
          <a:off x="5838825" y="6353175"/>
          <a:ext cx="0" cy="55245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62</xdr:row>
      <xdr:rowOff>0</xdr:rowOff>
    </xdr:from>
    <xdr:to>
      <xdr:col>9</xdr:col>
      <xdr:colOff>0</xdr:colOff>
      <xdr:row>66</xdr:row>
      <xdr:rowOff>0</xdr:rowOff>
    </xdr:to>
    <xdr:cxnSp macro="">
      <xdr:nvCxnSpPr>
        <xdr:cNvPr id="32" name="直線矢印コネクタ 31"/>
        <xdr:cNvCxnSpPr/>
      </xdr:nvCxnSpPr>
      <xdr:spPr>
        <a:xfrm>
          <a:off x="6448425" y="17125950"/>
          <a:ext cx="0" cy="11049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41</xdr:row>
      <xdr:rowOff>0</xdr:rowOff>
    </xdr:from>
    <xdr:to>
      <xdr:col>6</xdr:col>
      <xdr:colOff>0</xdr:colOff>
      <xdr:row>43</xdr:row>
      <xdr:rowOff>12700</xdr:rowOff>
    </xdr:to>
    <xdr:cxnSp macro="">
      <xdr:nvCxnSpPr>
        <xdr:cNvPr id="34" name="直線矢印コネクタ 33"/>
        <xdr:cNvCxnSpPr/>
      </xdr:nvCxnSpPr>
      <xdr:spPr>
        <a:xfrm>
          <a:off x="3914775" y="12706350"/>
          <a:ext cx="0" cy="56515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40</xdr:row>
      <xdr:rowOff>0</xdr:rowOff>
    </xdr:from>
    <xdr:to>
      <xdr:col>8</xdr:col>
      <xdr:colOff>0</xdr:colOff>
      <xdr:row>40</xdr:row>
      <xdr:rowOff>0</xdr:rowOff>
    </xdr:to>
    <xdr:cxnSp macro="">
      <xdr:nvCxnSpPr>
        <xdr:cNvPr id="35" name="直線矢印コネクタ 34"/>
        <xdr:cNvCxnSpPr/>
      </xdr:nvCxnSpPr>
      <xdr:spPr>
        <a:xfrm flipH="1">
          <a:off x="4800600" y="12430125"/>
          <a:ext cx="809625"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40</xdr:row>
      <xdr:rowOff>0</xdr:rowOff>
    </xdr:from>
    <xdr:to>
      <xdr:col>5</xdr:col>
      <xdr:colOff>0</xdr:colOff>
      <xdr:row>40</xdr:row>
      <xdr:rowOff>0</xdr:rowOff>
    </xdr:to>
    <xdr:cxnSp macro="">
      <xdr:nvCxnSpPr>
        <xdr:cNvPr id="36" name="直線矢印コネクタ 35"/>
        <xdr:cNvCxnSpPr/>
      </xdr:nvCxnSpPr>
      <xdr:spPr>
        <a:xfrm flipH="1">
          <a:off x="1685925" y="12430125"/>
          <a:ext cx="1343025"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43</xdr:row>
      <xdr:rowOff>139700</xdr:rowOff>
    </xdr:from>
    <xdr:to>
      <xdr:col>8</xdr:col>
      <xdr:colOff>0</xdr:colOff>
      <xdr:row>43</xdr:row>
      <xdr:rowOff>139700</xdr:rowOff>
    </xdr:to>
    <xdr:cxnSp macro="">
      <xdr:nvCxnSpPr>
        <xdr:cNvPr id="37" name="直線矢印コネクタ 36"/>
        <xdr:cNvCxnSpPr/>
      </xdr:nvCxnSpPr>
      <xdr:spPr>
        <a:xfrm flipH="1">
          <a:off x="4800600" y="13398500"/>
          <a:ext cx="809625"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12701</xdr:colOff>
      <xdr:row>43</xdr:row>
      <xdr:rowOff>152400</xdr:rowOff>
    </xdr:from>
    <xdr:to>
      <xdr:col>7</xdr:col>
      <xdr:colOff>342900</xdr:colOff>
      <xdr:row>52</xdr:row>
      <xdr:rowOff>152400</xdr:rowOff>
    </xdr:to>
    <xdr:sp macro="" textlink="">
      <xdr:nvSpPr>
        <xdr:cNvPr id="38" name="フリーフォーム 37"/>
        <xdr:cNvSpPr/>
      </xdr:nvSpPr>
      <xdr:spPr>
        <a:xfrm flipH="1">
          <a:off x="4813301" y="13411200"/>
          <a:ext cx="330199" cy="2486025"/>
        </a:xfrm>
        <a:custGeom>
          <a:avLst/>
          <a:gdLst>
            <a:gd name="connsiteX0" fmla="*/ 0 w 1371600"/>
            <a:gd name="connsiteY0" fmla="*/ 0 h 628650"/>
            <a:gd name="connsiteX1" fmla="*/ 0 w 1371600"/>
            <a:gd name="connsiteY1" fmla="*/ 628650 h 628650"/>
            <a:gd name="connsiteX2" fmla="*/ 1371600 w 1371600"/>
            <a:gd name="connsiteY2" fmla="*/ 628650 h 628650"/>
          </a:gdLst>
          <a:ahLst/>
          <a:cxnLst>
            <a:cxn ang="0">
              <a:pos x="connsiteX0" y="connsiteY0"/>
            </a:cxn>
            <a:cxn ang="0">
              <a:pos x="connsiteX1" y="connsiteY1"/>
            </a:cxn>
            <a:cxn ang="0">
              <a:pos x="connsiteX2" y="connsiteY2"/>
            </a:cxn>
          </a:cxnLst>
          <a:rect l="l" t="t" r="r" b="b"/>
          <a:pathLst>
            <a:path w="1371600" h="628650">
              <a:moveTo>
                <a:pt x="0" y="0"/>
              </a:moveTo>
              <a:lnTo>
                <a:pt x="0" y="628650"/>
              </a:lnTo>
              <a:lnTo>
                <a:pt x="1371600" y="628650"/>
              </a:lnTo>
            </a:path>
          </a:pathLst>
        </a:custGeom>
        <a:noFill/>
        <a:ln w="12700">
          <a:solidFill>
            <a:sysClr val="windowText" lastClr="000000"/>
          </a:solidFill>
          <a:headEnd type="triangl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266700</xdr:colOff>
      <xdr:row>55</xdr:row>
      <xdr:rowOff>0</xdr:rowOff>
    </xdr:from>
    <xdr:to>
      <xdr:col>8</xdr:col>
      <xdr:colOff>12700</xdr:colOff>
      <xdr:row>57</xdr:row>
      <xdr:rowOff>266700</xdr:rowOff>
    </xdr:to>
    <xdr:sp macro="" textlink="">
      <xdr:nvSpPr>
        <xdr:cNvPr id="39" name="フリーフォーム 38"/>
        <xdr:cNvSpPr/>
      </xdr:nvSpPr>
      <xdr:spPr>
        <a:xfrm flipV="1">
          <a:off x="3295650" y="16573500"/>
          <a:ext cx="2327275" cy="819150"/>
        </a:xfrm>
        <a:custGeom>
          <a:avLst/>
          <a:gdLst>
            <a:gd name="connsiteX0" fmla="*/ 0 w 1371600"/>
            <a:gd name="connsiteY0" fmla="*/ 0 h 628650"/>
            <a:gd name="connsiteX1" fmla="*/ 0 w 1371600"/>
            <a:gd name="connsiteY1" fmla="*/ 628650 h 628650"/>
            <a:gd name="connsiteX2" fmla="*/ 1371600 w 1371600"/>
            <a:gd name="connsiteY2" fmla="*/ 628650 h 628650"/>
          </a:gdLst>
          <a:ahLst/>
          <a:cxnLst>
            <a:cxn ang="0">
              <a:pos x="connsiteX0" y="connsiteY0"/>
            </a:cxn>
            <a:cxn ang="0">
              <a:pos x="connsiteX1" y="connsiteY1"/>
            </a:cxn>
            <a:cxn ang="0">
              <a:pos x="connsiteX2" y="connsiteY2"/>
            </a:cxn>
          </a:cxnLst>
          <a:rect l="l" t="t" r="r" b="b"/>
          <a:pathLst>
            <a:path w="1371600" h="628650">
              <a:moveTo>
                <a:pt x="0" y="0"/>
              </a:moveTo>
              <a:lnTo>
                <a:pt x="0" y="628650"/>
              </a:lnTo>
              <a:lnTo>
                <a:pt x="1371600" y="628650"/>
              </a:lnTo>
            </a:path>
          </a:pathLst>
        </a:custGeom>
        <a:noFill/>
        <a:ln w="12700">
          <a:solidFill>
            <a:sysClr val="windowText" lastClr="000000"/>
          </a:solidFill>
          <a:headEnd type="triangl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12700</xdr:colOff>
      <xdr:row>18</xdr:row>
      <xdr:rowOff>139700</xdr:rowOff>
    </xdr:from>
    <xdr:to>
      <xdr:col>9</xdr:col>
      <xdr:colOff>0</xdr:colOff>
      <xdr:row>18</xdr:row>
      <xdr:rowOff>139700</xdr:rowOff>
    </xdr:to>
    <xdr:cxnSp macro="">
      <xdr:nvCxnSpPr>
        <xdr:cNvPr id="40" name="直線矢印コネクタ 39"/>
        <xdr:cNvCxnSpPr/>
      </xdr:nvCxnSpPr>
      <xdr:spPr>
        <a:xfrm flipH="1">
          <a:off x="4813300" y="5111750"/>
          <a:ext cx="1635125" cy="0"/>
        </a:xfrm>
        <a:prstGeom prst="straightConnector1">
          <a:avLst/>
        </a:prstGeom>
        <a:ln w="12700">
          <a:solidFill>
            <a:sysClr val="windowText" lastClr="0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59</xdr:row>
      <xdr:rowOff>0</xdr:rowOff>
    </xdr:from>
    <xdr:to>
      <xdr:col>6</xdr:col>
      <xdr:colOff>0</xdr:colOff>
      <xdr:row>61</xdr:row>
      <xdr:rowOff>0</xdr:rowOff>
    </xdr:to>
    <xdr:cxnSp macro="">
      <xdr:nvCxnSpPr>
        <xdr:cNvPr id="41" name="直線矢印コネクタ 40"/>
        <xdr:cNvCxnSpPr/>
      </xdr:nvCxnSpPr>
      <xdr:spPr>
        <a:xfrm>
          <a:off x="3914775" y="17678400"/>
          <a:ext cx="0" cy="55245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62</xdr:row>
      <xdr:rowOff>0</xdr:rowOff>
    </xdr:from>
    <xdr:to>
      <xdr:col>6</xdr:col>
      <xdr:colOff>0</xdr:colOff>
      <xdr:row>64</xdr:row>
      <xdr:rowOff>0</xdr:rowOff>
    </xdr:to>
    <xdr:cxnSp macro="">
      <xdr:nvCxnSpPr>
        <xdr:cNvPr id="42" name="直線矢印コネクタ 41"/>
        <xdr:cNvCxnSpPr/>
      </xdr:nvCxnSpPr>
      <xdr:spPr>
        <a:xfrm>
          <a:off x="3914775" y="18507075"/>
          <a:ext cx="0" cy="55245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12700</xdr:colOff>
      <xdr:row>56</xdr:row>
      <xdr:rowOff>0</xdr:rowOff>
    </xdr:from>
    <xdr:to>
      <xdr:col>8</xdr:col>
      <xdr:colOff>0</xdr:colOff>
      <xdr:row>64</xdr:row>
      <xdr:rowOff>152400</xdr:rowOff>
    </xdr:to>
    <xdr:sp macro="" textlink="">
      <xdr:nvSpPr>
        <xdr:cNvPr id="43" name="フリーフォーム 42"/>
        <xdr:cNvSpPr/>
      </xdr:nvSpPr>
      <xdr:spPr>
        <a:xfrm>
          <a:off x="4813300" y="16849725"/>
          <a:ext cx="796925" cy="2362200"/>
        </a:xfrm>
        <a:custGeom>
          <a:avLst/>
          <a:gdLst>
            <a:gd name="connsiteX0" fmla="*/ 0 w 800100"/>
            <a:gd name="connsiteY0" fmla="*/ 2387600 h 2387600"/>
            <a:gd name="connsiteX1" fmla="*/ 241300 w 800100"/>
            <a:gd name="connsiteY1" fmla="*/ 2387600 h 2387600"/>
            <a:gd name="connsiteX2" fmla="*/ 241300 w 800100"/>
            <a:gd name="connsiteY2" fmla="*/ 0 h 2387600"/>
            <a:gd name="connsiteX3" fmla="*/ 800100 w 800100"/>
            <a:gd name="connsiteY3" fmla="*/ 0 h 2387600"/>
          </a:gdLst>
          <a:ahLst/>
          <a:cxnLst>
            <a:cxn ang="0">
              <a:pos x="connsiteX0" y="connsiteY0"/>
            </a:cxn>
            <a:cxn ang="0">
              <a:pos x="connsiteX1" y="connsiteY1"/>
            </a:cxn>
            <a:cxn ang="0">
              <a:pos x="connsiteX2" y="connsiteY2"/>
            </a:cxn>
            <a:cxn ang="0">
              <a:pos x="connsiteX3" y="connsiteY3"/>
            </a:cxn>
          </a:cxnLst>
          <a:rect l="l" t="t" r="r" b="b"/>
          <a:pathLst>
            <a:path w="800100" h="2387600">
              <a:moveTo>
                <a:pt x="0" y="2387600"/>
              </a:moveTo>
              <a:lnTo>
                <a:pt x="241300" y="2387600"/>
              </a:lnTo>
              <a:lnTo>
                <a:pt x="241300" y="0"/>
              </a:lnTo>
              <a:lnTo>
                <a:pt x="800100" y="0"/>
              </a:lnTo>
            </a:path>
          </a:pathLst>
        </a:custGeom>
        <a:noFill/>
        <a:ln w="12700">
          <a:solidFill>
            <a:sysClr val="windowText" lastClr="00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12700</xdr:colOff>
      <xdr:row>64</xdr:row>
      <xdr:rowOff>152400</xdr:rowOff>
    </xdr:from>
    <xdr:to>
      <xdr:col>5</xdr:col>
      <xdr:colOff>0</xdr:colOff>
      <xdr:row>64</xdr:row>
      <xdr:rowOff>152400</xdr:rowOff>
    </xdr:to>
    <xdr:cxnSp macro="">
      <xdr:nvCxnSpPr>
        <xdr:cNvPr id="44" name="直線矢印コネクタ 43"/>
        <xdr:cNvCxnSpPr/>
      </xdr:nvCxnSpPr>
      <xdr:spPr>
        <a:xfrm flipH="1">
          <a:off x="2641600" y="19211925"/>
          <a:ext cx="387350" cy="0"/>
        </a:xfrm>
        <a:prstGeom prst="straightConnector1">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61</xdr:row>
      <xdr:rowOff>152400</xdr:rowOff>
    </xdr:from>
    <xdr:to>
      <xdr:col>5</xdr:col>
      <xdr:colOff>0</xdr:colOff>
      <xdr:row>61</xdr:row>
      <xdr:rowOff>152400</xdr:rowOff>
    </xdr:to>
    <xdr:cxnSp macro="">
      <xdr:nvCxnSpPr>
        <xdr:cNvPr id="45" name="直線矢印コネクタ 44"/>
        <xdr:cNvCxnSpPr/>
      </xdr:nvCxnSpPr>
      <xdr:spPr>
        <a:xfrm flipH="1">
          <a:off x="2628900" y="18383250"/>
          <a:ext cx="400050" cy="0"/>
        </a:xfrm>
        <a:prstGeom prst="straightConnector1">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68</xdr:row>
      <xdr:rowOff>0</xdr:rowOff>
    </xdr:from>
    <xdr:to>
      <xdr:col>9</xdr:col>
      <xdr:colOff>0</xdr:colOff>
      <xdr:row>70</xdr:row>
      <xdr:rowOff>0</xdr:rowOff>
    </xdr:to>
    <xdr:cxnSp macro="">
      <xdr:nvCxnSpPr>
        <xdr:cNvPr id="46" name="直線矢印コネクタ 45"/>
        <xdr:cNvCxnSpPr/>
      </xdr:nvCxnSpPr>
      <xdr:spPr>
        <a:xfrm>
          <a:off x="6448425" y="18783300"/>
          <a:ext cx="0" cy="55245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72</xdr:row>
      <xdr:rowOff>0</xdr:rowOff>
    </xdr:from>
    <xdr:to>
      <xdr:col>9</xdr:col>
      <xdr:colOff>0</xdr:colOff>
      <xdr:row>74</xdr:row>
      <xdr:rowOff>0</xdr:rowOff>
    </xdr:to>
    <xdr:cxnSp macro="">
      <xdr:nvCxnSpPr>
        <xdr:cNvPr id="47" name="直線矢印コネクタ 46"/>
        <xdr:cNvCxnSpPr/>
      </xdr:nvCxnSpPr>
      <xdr:spPr>
        <a:xfrm>
          <a:off x="6448425" y="19888200"/>
          <a:ext cx="0" cy="55245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75</xdr:row>
      <xdr:rowOff>266700</xdr:rowOff>
    </xdr:from>
    <xdr:to>
      <xdr:col>9</xdr:col>
      <xdr:colOff>0</xdr:colOff>
      <xdr:row>77</xdr:row>
      <xdr:rowOff>266700</xdr:rowOff>
    </xdr:to>
    <xdr:cxnSp macro="">
      <xdr:nvCxnSpPr>
        <xdr:cNvPr id="48" name="直線矢印コネクタ 47"/>
        <xdr:cNvCxnSpPr/>
      </xdr:nvCxnSpPr>
      <xdr:spPr>
        <a:xfrm>
          <a:off x="6448425" y="20983575"/>
          <a:ext cx="0" cy="55245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889000</xdr:colOff>
      <xdr:row>52</xdr:row>
      <xdr:rowOff>0</xdr:rowOff>
    </xdr:from>
    <xdr:to>
      <xdr:col>16</xdr:col>
      <xdr:colOff>889000</xdr:colOff>
      <xdr:row>66</xdr:row>
      <xdr:rowOff>0</xdr:rowOff>
    </xdr:to>
    <xdr:cxnSp macro="">
      <xdr:nvCxnSpPr>
        <xdr:cNvPr id="49" name="直線矢印コネクタ 48"/>
        <xdr:cNvCxnSpPr/>
      </xdr:nvCxnSpPr>
      <xdr:spPr>
        <a:xfrm>
          <a:off x="12293600" y="14528800"/>
          <a:ext cx="0" cy="39116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12700</xdr:colOff>
      <xdr:row>34</xdr:row>
      <xdr:rowOff>165100</xdr:rowOff>
    </xdr:from>
    <xdr:to>
      <xdr:col>12</xdr:col>
      <xdr:colOff>0</xdr:colOff>
      <xdr:row>34</xdr:row>
      <xdr:rowOff>165100</xdr:rowOff>
    </xdr:to>
    <xdr:cxnSp macro="">
      <xdr:nvCxnSpPr>
        <xdr:cNvPr id="50" name="直線矢印コネクタ 49"/>
        <xdr:cNvCxnSpPr/>
      </xdr:nvCxnSpPr>
      <xdr:spPr>
        <a:xfrm flipH="1">
          <a:off x="6461125" y="9556750"/>
          <a:ext cx="2378075"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254000</xdr:colOff>
      <xdr:row>35</xdr:row>
      <xdr:rowOff>0</xdr:rowOff>
    </xdr:from>
    <xdr:to>
      <xdr:col>12</xdr:col>
      <xdr:colOff>254000</xdr:colOff>
      <xdr:row>37</xdr:row>
      <xdr:rowOff>12700</xdr:rowOff>
    </xdr:to>
    <xdr:cxnSp macro="">
      <xdr:nvCxnSpPr>
        <xdr:cNvPr id="51" name="直線矢印コネクタ 50"/>
        <xdr:cNvCxnSpPr/>
      </xdr:nvCxnSpPr>
      <xdr:spPr>
        <a:xfrm>
          <a:off x="9093200" y="9667875"/>
          <a:ext cx="0" cy="56515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12700</xdr:colOff>
      <xdr:row>79</xdr:row>
      <xdr:rowOff>0</xdr:rowOff>
    </xdr:from>
    <xdr:to>
      <xdr:col>16</xdr:col>
      <xdr:colOff>0</xdr:colOff>
      <xdr:row>79</xdr:row>
      <xdr:rowOff>0</xdr:rowOff>
    </xdr:to>
    <xdr:cxnSp macro="">
      <xdr:nvCxnSpPr>
        <xdr:cNvPr id="56" name="直線矢印コネクタ 55"/>
        <xdr:cNvCxnSpPr/>
      </xdr:nvCxnSpPr>
      <xdr:spPr>
        <a:xfrm flipV="1">
          <a:off x="7299325" y="21821775"/>
          <a:ext cx="4102100"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12700</xdr:colOff>
      <xdr:row>79</xdr:row>
      <xdr:rowOff>0</xdr:rowOff>
    </xdr:from>
    <xdr:to>
      <xdr:col>18</xdr:col>
      <xdr:colOff>12700</xdr:colOff>
      <xdr:row>79</xdr:row>
      <xdr:rowOff>0</xdr:rowOff>
    </xdr:to>
    <xdr:cxnSp macro="">
      <xdr:nvCxnSpPr>
        <xdr:cNvPr id="66" name="直線矢印コネクタ 65"/>
        <xdr:cNvCxnSpPr/>
      </xdr:nvCxnSpPr>
      <xdr:spPr>
        <a:xfrm flipH="1" flipV="1">
          <a:off x="13223875" y="21821775"/>
          <a:ext cx="438150" cy="0"/>
        </a:xfrm>
        <a:prstGeom prst="straightConnector1">
          <a:avLst/>
        </a:prstGeom>
        <a:ln w="12700">
          <a:solidFill>
            <a:sysClr val="windowText" lastClr="00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749300</xdr:colOff>
      <xdr:row>72</xdr:row>
      <xdr:rowOff>0</xdr:rowOff>
    </xdr:from>
    <xdr:to>
      <xdr:col>3</xdr:col>
      <xdr:colOff>749300</xdr:colOff>
      <xdr:row>73</xdr:row>
      <xdr:rowOff>12700</xdr:rowOff>
    </xdr:to>
    <xdr:cxnSp macro="">
      <xdr:nvCxnSpPr>
        <xdr:cNvPr id="68" name="直線矢印コネクタ 67"/>
        <xdr:cNvCxnSpPr/>
      </xdr:nvCxnSpPr>
      <xdr:spPr>
        <a:xfrm flipH="1">
          <a:off x="12484100" y="15468600"/>
          <a:ext cx="0" cy="288925"/>
        </a:xfrm>
        <a:prstGeom prst="straightConnector1">
          <a:avLst/>
        </a:prstGeom>
        <a:ln w="12700">
          <a:solidFill>
            <a:sysClr val="windowText" lastClr="00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25398</xdr:colOff>
      <xdr:row>70</xdr:row>
      <xdr:rowOff>139700</xdr:rowOff>
    </xdr:from>
    <xdr:to>
      <xdr:col>5</xdr:col>
      <xdr:colOff>457199</xdr:colOff>
      <xdr:row>78</xdr:row>
      <xdr:rowOff>101600</xdr:rowOff>
    </xdr:to>
    <xdr:sp macro="" textlink="">
      <xdr:nvSpPr>
        <xdr:cNvPr id="69" name="フリーフォーム 68"/>
        <xdr:cNvSpPr/>
      </xdr:nvSpPr>
      <xdr:spPr>
        <a:xfrm>
          <a:off x="2654298" y="19697700"/>
          <a:ext cx="838201" cy="2197100"/>
        </a:xfrm>
        <a:custGeom>
          <a:avLst/>
          <a:gdLst>
            <a:gd name="connsiteX0" fmla="*/ 0 w 368300"/>
            <a:gd name="connsiteY0" fmla="*/ 0 h 1955800"/>
            <a:gd name="connsiteX1" fmla="*/ 368300 w 368300"/>
            <a:gd name="connsiteY1" fmla="*/ 0 h 1955800"/>
            <a:gd name="connsiteX2" fmla="*/ 368300 w 368300"/>
            <a:gd name="connsiteY2" fmla="*/ 1955800 h 1955800"/>
            <a:gd name="connsiteX3" fmla="*/ 0 w 368300"/>
            <a:gd name="connsiteY3" fmla="*/ 1955800 h 1955800"/>
            <a:gd name="connsiteX0" fmla="*/ 0 w 694509"/>
            <a:gd name="connsiteY0" fmla="*/ 0 h 1955800"/>
            <a:gd name="connsiteX1" fmla="*/ 694509 w 694509"/>
            <a:gd name="connsiteY1" fmla="*/ 0 h 1955800"/>
            <a:gd name="connsiteX2" fmla="*/ 694509 w 694509"/>
            <a:gd name="connsiteY2" fmla="*/ 1955800 h 1955800"/>
            <a:gd name="connsiteX3" fmla="*/ 326209 w 694509"/>
            <a:gd name="connsiteY3" fmla="*/ 1955800 h 1955800"/>
          </a:gdLst>
          <a:ahLst/>
          <a:cxnLst>
            <a:cxn ang="0">
              <a:pos x="connsiteX0" y="connsiteY0"/>
            </a:cxn>
            <a:cxn ang="0">
              <a:pos x="connsiteX1" y="connsiteY1"/>
            </a:cxn>
            <a:cxn ang="0">
              <a:pos x="connsiteX2" y="connsiteY2"/>
            </a:cxn>
            <a:cxn ang="0">
              <a:pos x="connsiteX3" y="connsiteY3"/>
            </a:cxn>
          </a:cxnLst>
          <a:rect l="l" t="t" r="r" b="b"/>
          <a:pathLst>
            <a:path w="694509" h="1955800">
              <a:moveTo>
                <a:pt x="0" y="0"/>
              </a:moveTo>
              <a:lnTo>
                <a:pt x="694509" y="0"/>
              </a:lnTo>
              <a:lnTo>
                <a:pt x="694509" y="1955800"/>
              </a:lnTo>
              <a:lnTo>
                <a:pt x="326209" y="1955800"/>
              </a:lnTo>
            </a:path>
          </a:pathLst>
        </a:custGeom>
        <a:noFill/>
        <a:ln w="12700">
          <a:solidFill>
            <a:sysClr val="windowText" lastClr="000000"/>
          </a:solidFill>
          <a:prstDash val="dash"/>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12700</xdr:colOff>
      <xdr:row>71</xdr:row>
      <xdr:rowOff>76200</xdr:rowOff>
    </xdr:from>
    <xdr:to>
      <xdr:col>4</xdr:col>
      <xdr:colOff>292100</xdr:colOff>
      <xdr:row>75</xdr:row>
      <xdr:rowOff>139700</xdr:rowOff>
    </xdr:to>
    <xdr:sp macro="" textlink="">
      <xdr:nvSpPr>
        <xdr:cNvPr id="70" name="フリーフォーム 69"/>
        <xdr:cNvSpPr/>
      </xdr:nvSpPr>
      <xdr:spPr>
        <a:xfrm>
          <a:off x="13557250" y="15268575"/>
          <a:ext cx="279400" cy="1168400"/>
        </a:xfrm>
        <a:custGeom>
          <a:avLst/>
          <a:gdLst>
            <a:gd name="connsiteX0" fmla="*/ 0 w 368300"/>
            <a:gd name="connsiteY0" fmla="*/ 0 h 1955800"/>
            <a:gd name="connsiteX1" fmla="*/ 368300 w 368300"/>
            <a:gd name="connsiteY1" fmla="*/ 0 h 1955800"/>
            <a:gd name="connsiteX2" fmla="*/ 368300 w 368300"/>
            <a:gd name="connsiteY2" fmla="*/ 1955800 h 1955800"/>
            <a:gd name="connsiteX3" fmla="*/ 0 w 368300"/>
            <a:gd name="connsiteY3" fmla="*/ 1955800 h 1955800"/>
          </a:gdLst>
          <a:ahLst/>
          <a:cxnLst>
            <a:cxn ang="0">
              <a:pos x="connsiteX0" y="connsiteY0"/>
            </a:cxn>
            <a:cxn ang="0">
              <a:pos x="connsiteX1" y="connsiteY1"/>
            </a:cxn>
            <a:cxn ang="0">
              <a:pos x="connsiteX2" y="connsiteY2"/>
            </a:cxn>
            <a:cxn ang="0">
              <a:pos x="connsiteX3" y="connsiteY3"/>
            </a:cxn>
          </a:cxnLst>
          <a:rect l="l" t="t" r="r" b="b"/>
          <a:pathLst>
            <a:path w="368300" h="1955800">
              <a:moveTo>
                <a:pt x="0" y="0"/>
              </a:moveTo>
              <a:lnTo>
                <a:pt x="368300" y="0"/>
              </a:lnTo>
              <a:lnTo>
                <a:pt x="368300" y="1955800"/>
              </a:lnTo>
              <a:lnTo>
                <a:pt x="0" y="1955800"/>
              </a:lnTo>
            </a:path>
          </a:pathLst>
        </a:custGeom>
        <a:noFill/>
        <a:ln w="12700">
          <a:solidFill>
            <a:sysClr val="windowText" lastClr="000000"/>
          </a:solidFill>
          <a:prstDash val="dash"/>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381000</xdr:colOff>
      <xdr:row>14</xdr:row>
      <xdr:rowOff>161925</xdr:rowOff>
    </xdr:from>
    <xdr:to>
      <xdr:col>11</xdr:col>
      <xdr:colOff>123825</xdr:colOff>
      <xdr:row>16</xdr:row>
      <xdr:rowOff>114300</xdr:rowOff>
    </xdr:to>
    <xdr:sp macro="" textlink="">
      <xdr:nvSpPr>
        <xdr:cNvPr id="2" name="Oval 1"/>
        <xdr:cNvSpPr>
          <a:spLocks noChangeArrowheads="1"/>
        </xdr:cNvSpPr>
      </xdr:nvSpPr>
      <xdr:spPr bwMode="auto">
        <a:xfrm>
          <a:off x="5286375" y="2981325"/>
          <a:ext cx="428625" cy="4667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482600</xdr:colOff>
      <xdr:row>35</xdr:row>
      <xdr:rowOff>161925</xdr:rowOff>
    </xdr:from>
    <xdr:to>
      <xdr:col>12</xdr:col>
      <xdr:colOff>263525</xdr:colOff>
      <xdr:row>38</xdr:row>
      <xdr:rowOff>114300</xdr:rowOff>
    </xdr:to>
    <xdr:sp macro="" textlink="">
      <xdr:nvSpPr>
        <xdr:cNvPr id="3" name="Oval 2"/>
        <xdr:cNvSpPr>
          <a:spLocks noChangeArrowheads="1"/>
        </xdr:cNvSpPr>
      </xdr:nvSpPr>
      <xdr:spPr bwMode="auto">
        <a:xfrm>
          <a:off x="5397500" y="8886825"/>
          <a:ext cx="758825" cy="71437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523875</xdr:colOff>
      <xdr:row>18</xdr:row>
      <xdr:rowOff>171450</xdr:rowOff>
    </xdr:from>
    <xdr:to>
      <xdr:col>23</xdr:col>
      <xdr:colOff>257175</xdr:colOff>
      <xdr:row>23</xdr:row>
      <xdr:rowOff>114300</xdr:rowOff>
    </xdr:to>
    <xdr:sp macro="" textlink="">
      <xdr:nvSpPr>
        <xdr:cNvPr id="4" name="AutoShape 3"/>
        <xdr:cNvSpPr>
          <a:spLocks noChangeArrowheads="1"/>
        </xdr:cNvSpPr>
      </xdr:nvSpPr>
      <xdr:spPr bwMode="auto">
        <a:xfrm>
          <a:off x="5429250" y="4019550"/>
          <a:ext cx="6438900" cy="122872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523875</xdr:colOff>
      <xdr:row>8</xdr:row>
      <xdr:rowOff>47625</xdr:rowOff>
    </xdr:from>
    <xdr:to>
      <xdr:col>22</xdr:col>
      <xdr:colOff>142875</xdr:colOff>
      <xdr:row>13</xdr:row>
      <xdr:rowOff>180975</xdr:rowOff>
    </xdr:to>
    <xdr:sp macro="" textlink="">
      <xdr:nvSpPr>
        <xdr:cNvPr id="5" name="AutoShape 4"/>
        <xdr:cNvSpPr>
          <a:spLocks noChangeArrowheads="1"/>
        </xdr:cNvSpPr>
      </xdr:nvSpPr>
      <xdr:spPr bwMode="auto">
        <a:xfrm>
          <a:off x="7086600" y="1323975"/>
          <a:ext cx="4362450" cy="141922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257175</xdr:colOff>
      <xdr:row>10</xdr:row>
      <xdr:rowOff>127000</xdr:rowOff>
    </xdr:from>
    <xdr:to>
      <xdr:col>13</xdr:col>
      <xdr:colOff>520700</xdr:colOff>
      <xdr:row>14</xdr:row>
      <xdr:rowOff>190500</xdr:rowOff>
    </xdr:to>
    <xdr:sp macro="" textlink="">
      <xdr:nvSpPr>
        <xdr:cNvPr id="6" name="Line 5"/>
        <xdr:cNvSpPr>
          <a:spLocks noChangeShapeType="1"/>
        </xdr:cNvSpPr>
      </xdr:nvSpPr>
      <xdr:spPr bwMode="auto">
        <a:xfrm flipH="1">
          <a:off x="4486275" y="2501900"/>
          <a:ext cx="2613025" cy="1079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219075</xdr:colOff>
      <xdr:row>18</xdr:row>
      <xdr:rowOff>47625</xdr:rowOff>
    </xdr:from>
    <xdr:to>
      <xdr:col>10</xdr:col>
      <xdr:colOff>520700</xdr:colOff>
      <xdr:row>19</xdr:row>
      <xdr:rowOff>228600</xdr:rowOff>
    </xdr:to>
    <xdr:sp macro="" textlink="">
      <xdr:nvSpPr>
        <xdr:cNvPr id="7" name="Line 6"/>
        <xdr:cNvSpPr>
          <a:spLocks noChangeShapeType="1"/>
        </xdr:cNvSpPr>
      </xdr:nvSpPr>
      <xdr:spPr bwMode="auto">
        <a:xfrm flipH="1" flipV="1">
          <a:off x="3076575" y="4454525"/>
          <a:ext cx="2359025" cy="4349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590550</xdr:colOff>
      <xdr:row>24</xdr:row>
      <xdr:rowOff>171450</xdr:rowOff>
    </xdr:from>
    <xdr:to>
      <xdr:col>24</xdr:col>
      <xdr:colOff>28575</xdr:colOff>
      <xdr:row>34</xdr:row>
      <xdr:rowOff>123825</xdr:rowOff>
    </xdr:to>
    <xdr:sp macro="" textlink="">
      <xdr:nvSpPr>
        <xdr:cNvPr id="8" name="AutoShape 7"/>
        <xdr:cNvSpPr>
          <a:spLocks noChangeArrowheads="1"/>
        </xdr:cNvSpPr>
      </xdr:nvSpPr>
      <xdr:spPr bwMode="auto">
        <a:xfrm>
          <a:off x="5495925" y="5562600"/>
          <a:ext cx="6543675" cy="252412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666750</xdr:colOff>
      <xdr:row>24</xdr:row>
      <xdr:rowOff>95250</xdr:rowOff>
    </xdr:from>
    <xdr:to>
      <xdr:col>10</xdr:col>
      <xdr:colOff>596900</xdr:colOff>
      <xdr:row>27</xdr:row>
      <xdr:rowOff>203200</xdr:rowOff>
    </xdr:to>
    <xdr:sp macro="" textlink="">
      <xdr:nvSpPr>
        <xdr:cNvPr id="9" name="Line 8"/>
        <xdr:cNvSpPr>
          <a:spLocks noChangeShapeType="1"/>
        </xdr:cNvSpPr>
      </xdr:nvSpPr>
      <xdr:spPr bwMode="auto">
        <a:xfrm flipH="1" flipV="1">
          <a:off x="4210050" y="6026150"/>
          <a:ext cx="1301750" cy="869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238125</xdr:rowOff>
    </xdr:from>
    <xdr:to>
      <xdr:col>6</xdr:col>
      <xdr:colOff>0</xdr:colOff>
      <xdr:row>33</xdr:row>
      <xdr:rowOff>0</xdr:rowOff>
    </xdr:to>
    <xdr:sp macro="" textlink="">
      <xdr:nvSpPr>
        <xdr:cNvPr id="10" name="Line 10"/>
        <xdr:cNvSpPr>
          <a:spLocks noChangeShapeType="1"/>
        </xdr:cNvSpPr>
      </xdr:nvSpPr>
      <xdr:spPr bwMode="auto">
        <a:xfrm flipV="1">
          <a:off x="2162175" y="7429500"/>
          <a:ext cx="0" cy="276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523874</xdr:colOff>
      <xdr:row>38</xdr:row>
      <xdr:rowOff>171450</xdr:rowOff>
    </xdr:from>
    <xdr:to>
      <xdr:col>16</xdr:col>
      <xdr:colOff>101599</xdr:colOff>
      <xdr:row>44</xdr:row>
      <xdr:rowOff>12700</xdr:rowOff>
    </xdr:to>
    <xdr:sp macro="" textlink="">
      <xdr:nvSpPr>
        <xdr:cNvPr id="11" name="Line 11"/>
        <xdr:cNvSpPr>
          <a:spLocks noChangeShapeType="1"/>
        </xdr:cNvSpPr>
      </xdr:nvSpPr>
      <xdr:spPr bwMode="auto">
        <a:xfrm flipH="1" flipV="1">
          <a:off x="6416674" y="9658350"/>
          <a:ext cx="1355725" cy="1365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95250</xdr:colOff>
      <xdr:row>43</xdr:row>
      <xdr:rowOff>209550</xdr:rowOff>
    </xdr:from>
    <xdr:to>
      <xdr:col>22</xdr:col>
      <xdr:colOff>161925</xdr:colOff>
      <xdr:row>46</xdr:row>
      <xdr:rowOff>114300</xdr:rowOff>
    </xdr:to>
    <xdr:sp macro="" textlink="">
      <xdr:nvSpPr>
        <xdr:cNvPr id="12" name="AutoShape 12"/>
        <xdr:cNvSpPr>
          <a:spLocks noChangeArrowheads="1"/>
        </xdr:cNvSpPr>
      </xdr:nvSpPr>
      <xdr:spPr bwMode="auto">
        <a:xfrm>
          <a:off x="7743825" y="10487025"/>
          <a:ext cx="3724275" cy="67627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476250</xdr:colOff>
      <xdr:row>46</xdr:row>
      <xdr:rowOff>123823</xdr:rowOff>
    </xdr:from>
    <xdr:to>
      <xdr:col>17</xdr:col>
      <xdr:colOff>647700</xdr:colOff>
      <xdr:row>50</xdr:row>
      <xdr:rowOff>165099</xdr:rowOff>
    </xdr:to>
    <xdr:sp macro="" textlink="">
      <xdr:nvSpPr>
        <xdr:cNvPr id="13" name="Line 13"/>
        <xdr:cNvSpPr>
          <a:spLocks noChangeShapeType="1"/>
        </xdr:cNvSpPr>
      </xdr:nvSpPr>
      <xdr:spPr bwMode="auto">
        <a:xfrm flipH="1" flipV="1">
          <a:off x="7054850" y="11642723"/>
          <a:ext cx="1492250" cy="101917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457200</xdr:colOff>
      <xdr:row>7</xdr:row>
      <xdr:rowOff>123825</xdr:rowOff>
    </xdr:from>
    <xdr:to>
      <xdr:col>8</xdr:col>
      <xdr:colOff>476250</xdr:colOff>
      <xdr:row>10</xdr:row>
      <xdr:rowOff>66675</xdr:rowOff>
    </xdr:to>
    <xdr:sp macro="" textlink="">
      <xdr:nvSpPr>
        <xdr:cNvPr id="14" name="Oval 14"/>
        <xdr:cNvSpPr>
          <a:spLocks noChangeArrowheads="1"/>
        </xdr:cNvSpPr>
      </xdr:nvSpPr>
      <xdr:spPr bwMode="auto">
        <a:xfrm>
          <a:off x="3305175" y="1143000"/>
          <a:ext cx="704850" cy="71437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600074</xdr:colOff>
      <xdr:row>5</xdr:row>
      <xdr:rowOff>152400</xdr:rowOff>
    </xdr:from>
    <xdr:to>
      <xdr:col>11</xdr:col>
      <xdr:colOff>177800</xdr:colOff>
      <xdr:row>8</xdr:row>
      <xdr:rowOff>19050</xdr:rowOff>
    </xdr:to>
    <xdr:sp macro="" textlink="">
      <xdr:nvSpPr>
        <xdr:cNvPr id="15" name="Line 15"/>
        <xdr:cNvSpPr>
          <a:spLocks noChangeShapeType="1"/>
        </xdr:cNvSpPr>
      </xdr:nvSpPr>
      <xdr:spPr bwMode="auto">
        <a:xfrm flipH="1">
          <a:off x="4143374" y="1333500"/>
          <a:ext cx="1635126" cy="5524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171450</xdr:colOff>
      <xdr:row>4</xdr:row>
      <xdr:rowOff>114300</xdr:rowOff>
    </xdr:from>
    <xdr:to>
      <xdr:col>19</xdr:col>
      <xdr:colOff>238125</xdr:colOff>
      <xdr:row>6</xdr:row>
      <xdr:rowOff>104775</xdr:rowOff>
    </xdr:to>
    <xdr:sp macro="" textlink="">
      <xdr:nvSpPr>
        <xdr:cNvPr id="16" name="AutoShape 16"/>
        <xdr:cNvSpPr>
          <a:spLocks noChangeArrowheads="1"/>
        </xdr:cNvSpPr>
      </xdr:nvSpPr>
      <xdr:spPr bwMode="auto">
        <a:xfrm>
          <a:off x="5762625" y="476250"/>
          <a:ext cx="3724275" cy="42862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590550</xdr:colOff>
      <xdr:row>32</xdr:row>
      <xdr:rowOff>171450</xdr:rowOff>
    </xdr:from>
    <xdr:to>
      <xdr:col>9</xdr:col>
      <xdr:colOff>447675</xdr:colOff>
      <xdr:row>34</xdr:row>
      <xdr:rowOff>95250</xdr:rowOff>
    </xdr:to>
    <xdr:sp macro="" textlink="">
      <xdr:nvSpPr>
        <xdr:cNvPr id="17" name="AutoShape 17"/>
        <xdr:cNvSpPr>
          <a:spLocks noChangeArrowheads="1"/>
        </xdr:cNvSpPr>
      </xdr:nvSpPr>
      <xdr:spPr bwMode="auto">
        <a:xfrm>
          <a:off x="1381125" y="7620000"/>
          <a:ext cx="3286125" cy="438150"/>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647700</xdr:colOff>
      <xdr:row>50</xdr:row>
      <xdr:rowOff>123825</xdr:rowOff>
    </xdr:from>
    <xdr:to>
      <xdr:col>22</xdr:col>
      <xdr:colOff>228600</xdr:colOff>
      <xdr:row>52</xdr:row>
      <xdr:rowOff>95250</xdr:rowOff>
    </xdr:to>
    <xdr:sp macro="" textlink="">
      <xdr:nvSpPr>
        <xdr:cNvPr id="18" name="AutoShape 18"/>
        <xdr:cNvSpPr>
          <a:spLocks noChangeArrowheads="1"/>
        </xdr:cNvSpPr>
      </xdr:nvSpPr>
      <xdr:spPr bwMode="auto">
        <a:xfrm>
          <a:off x="8524875" y="12163425"/>
          <a:ext cx="3009900" cy="50482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504825</xdr:colOff>
      <xdr:row>43</xdr:row>
      <xdr:rowOff>171450</xdr:rowOff>
    </xdr:from>
    <xdr:to>
      <xdr:col>8</xdr:col>
      <xdr:colOff>257175</xdr:colOff>
      <xdr:row>45</xdr:row>
      <xdr:rowOff>76200</xdr:rowOff>
    </xdr:to>
    <xdr:sp macro="" textlink="">
      <xdr:nvSpPr>
        <xdr:cNvPr id="19" name="AutoShape 22"/>
        <xdr:cNvSpPr>
          <a:spLocks noChangeArrowheads="1"/>
        </xdr:cNvSpPr>
      </xdr:nvSpPr>
      <xdr:spPr bwMode="auto">
        <a:xfrm>
          <a:off x="1295400" y="10448925"/>
          <a:ext cx="2495550" cy="419100"/>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42</xdr:row>
      <xdr:rowOff>47624</xdr:rowOff>
    </xdr:from>
    <xdr:to>
      <xdr:col>6</xdr:col>
      <xdr:colOff>330200</xdr:colOff>
      <xdr:row>43</xdr:row>
      <xdr:rowOff>177799</xdr:rowOff>
    </xdr:to>
    <xdr:sp macro="" textlink="">
      <xdr:nvSpPr>
        <xdr:cNvPr id="20" name="Line 23"/>
        <xdr:cNvSpPr>
          <a:spLocks noChangeShapeType="1"/>
        </xdr:cNvSpPr>
      </xdr:nvSpPr>
      <xdr:spPr bwMode="auto">
        <a:xfrm flipH="1" flipV="1">
          <a:off x="2171700" y="10550524"/>
          <a:ext cx="330200" cy="384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133350</xdr:colOff>
      <xdr:row>34</xdr:row>
      <xdr:rowOff>85725</xdr:rowOff>
    </xdr:from>
    <xdr:to>
      <xdr:col>26</xdr:col>
      <xdr:colOff>28575</xdr:colOff>
      <xdr:row>37</xdr:row>
      <xdr:rowOff>104775</xdr:rowOff>
    </xdr:to>
    <xdr:sp macro="" textlink="">
      <xdr:nvSpPr>
        <xdr:cNvPr id="2" name="Oval 1"/>
        <xdr:cNvSpPr>
          <a:spLocks noChangeArrowheads="1"/>
        </xdr:cNvSpPr>
      </xdr:nvSpPr>
      <xdr:spPr bwMode="auto">
        <a:xfrm>
          <a:off x="5086350" y="6296025"/>
          <a:ext cx="552450" cy="561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9525</xdr:colOff>
      <xdr:row>11</xdr:row>
      <xdr:rowOff>142875</xdr:rowOff>
    </xdr:from>
    <xdr:to>
      <xdr:col>29</xdr:col>
      <xdr:colOff>209550</xdr:colOff>
      <xdr:row>14</xdr:row>
      <xdr:rowOff>47625</xdr:rowOff>
    </xdr:to>
    <xdr:sp macro="" textlink="">
      <xdr:nvSpPr>
        <xdr:cNvPr id="3" name="Oval 2"/>
        <xdr:cNvSpPr>
          <a:spLocks noChangeArrowheads="1"/>
        </xdr:cNvSpPr>
      </xdr:nvSpPr>
      <xdr:spPr bwMode="auto">
        <a:xfrm>
          <a:off x="6057900" y="2190750"/>
          <a:ext cx="419100" cy="4476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27</xdr:col>
      <xdr:colOff>200025</xdr:colOff>
      <xdr:row>43</xdr:row>
      <xdr:rowOff>142875</xdr:rowOff>
    </xdr:from>
    <xdr:to>
      <xdr:col>30</xdr:col>
      <xdr:colOff>0</xdr:colOff>
      <xdr:row>46</xdr:row>
      <xdr:rowOff>66675</xdr:rowOff>
    </xdr:to>
    <xdr:sp macro="" textlink="">
      <xdr:nvSpPr>
        <xdr:cNvPr id="4" name="Oval 3"/>
        <xdr:cNvSpPr>
          <a:spLocks noChangeArrowheads="1"/>
        </xdr:cNvSpPr>
      </xdr:nvSpPr>
      <xdr:spPr bwMode="auto">
        <a:xfrm>
          <a:off x="6029325" y="7981950"/>
          <a:ext cx="457200" cy="4667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29</xdr:col>
      <xdr:colOff>180975</xdr:colOff>
      <xdr:row>63</xdr:row>
      <xdr:rowOff>142875</xdr:rowOff>
    </xdr:from>
    <xdr:to>
      <xdr:col>31</xdr:col>
      <xdr:colOff>28575</xdr:colOff>
      <xdr:row>65</xdr:row>
      <xdr:rowOff>66675</xdr:rowOff>
    </xdr:to>
    <xdr:sp macro="" textlink="">
      <xdr:nvSpPr>
        <xdr:cNvPr id="5" name="Oval 4"/>
        <xdr:cNvSpPr>
          <a:spLocks noChangeArrowheads="1"/>
        </xdr:cNvSpPr>
      </xdr:nvSpPr>
      <xdr:spPr bwMode="auto">
        <a:xfrm>
          <a:off x="6448425" y="11601450"/>
          <a:ext cx="285750" cy="2857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33</xdr:col>
      <xdr:colOff>9525</xdr:colOff>
      <xdr:row>77</xdr:row>
      <xdr:rowOff>0</xdr:rowOff>
    </xdr:from>
    <xdr:to>
      <xdr:col>35</xdr:col>
      <xdr:colOff>9525</xdr:colOff>
      <xdr:row>79</xdr:row>
      <xdr:rowOff>0</xdr:rowOff>
    </xdr:to>
    <xdr:sp macro="" textlink="">
      <xdr:nvSpPr>
        <xdr:cNvPr id="6" name="Oval 5"/>
        <xdr:cNvSpPr>
          <a:spLocks noChangeArrowheads="1"/>
        </xdr:cNvSpPr>
      </xdr:nvSpPr>
      <xdr:spPr bwMode="auto">
        <a:xfrm>
          <a:off x="7153275" y="13992225"/>
          <a:ext cx="438150" cy="3619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9525</xdr:colOff>
      <xdr:row>77</xdr:row>
      <xdr:rowOff>0</xdr:rowOff>
    </xdr:from>
    <xdr:to>
      <xdr:col>6</xdr:col>
      <xdr:colOff>9525</xdr:colOff>
      <xdr:row>79</xdr:row>
      <xdr:rowOff>0</xdr:rowOff>
    </xdr:to>
    <xdr:sp macro="" textlink="">
      <xdr:nvSpPr>
        <xdr:cNvPr id="7" name="Oval 6"/>
        <xdr:cNvSpPr>
          <a:spLocks noChangeArrowheads="1"/>
        </xdr:cNvSpPr>
      </xdr:nvSpPr>
      <xdr:spPr bwMode="auto">
        <a:xfrm>
          <a:off x="800100" y="13992225"/>
          <a:ext cx="438150" cy="3619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171450</xdr:colOff>
      <xdr:row>31</xdr:row>
      <xdr:rowOff>171450</xdr:rowOff>
    </xdr:from>
    <xdr:to>
      <xdr:col>19</xdr:col>
      <xdr:colOff>161925</xdr:colOff>
      <xdr:row>35</xdr:row>
      <xdr:rowOff>9525</xdr:rowOff>
    </xdr:to>
    <xdr:sp macro="" textlink="">
      <xdr:nvSpPr>
        <xdr:cNvPr id="8" name="AutoShape 7"/>
        <xdr:cNvSpPr>
          <a:spLocks noChangeArrowheads="1"/>
        </xdr:cNvSpPr>
      </xdr:nvSpPr>
      <xdr:spPr bwMode="auto">
        <a:xfrm>
          <a:off x="1838325" y="5838825"/>
          <a:ext cx="2400300" cy="5619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19049</xdr:colOff>
      <xdr:row>30</xdr:row>
      <xdr:rowOff>28575</xdr:rowOff>
    </xdr:from>
    <xdr:to>
      <xdr:col>8</xdr:col>
      <xdr:colOff>180974</xdr:colOff>
      <xdr:row>32</xdr:row>
      <xdr:rowOff>19050</xdr:rowOff>
    </xdr:to>
    <xdr:sp macro="" textlink="">
      <xdr:nvSpPr>
        <xdr:cNvPr id="9" name="Line 8"/>
        <xdr:cNvSpPr>
          <a:spLocks noChangeShapeType="1"/>
        </xdr:cNvSpPr>
      </xdr:nvSpPr>
      <xdr:spPr bwMode="auto">
        <a:xfrm flipH="1" flipV="1">
          <a:off x="1247774" y="5514975"/>
          <a:ext cx="600075"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152400</xdr:colOff>
      <xdr:row>28</xdr:row>
      <xdr:rowOff>142875</xdr:rowOff>
    </xdr:from>
    <xdr:to>
      <xdr:col>38</xdr:col>
      <xdr:colOff>57150</xdr:colOff>
      <xdr:row>33</xdr:row>
      <xdr:rowOff>47625</xdr:rowOff>
    </xdr:to>
    <xdr:sp macro="" textlink="">
      <xdr:nvSpPr>
        <xdr:cNvPr id="10" name="AutoShape 9"/>
        <xdr:cNvSpPr>
          <a:spLocks noChangeArrowheads="1"/>
        </xdr:cNvSpPr>
      </xdr:nvSpPr>
      <xdr:spPr bwMode="auto">
        <a:xfrm>
          <a:off x="6419850" y="5267325"/>
          <a:ext cx="1971675" cy="8096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38100</xdr:colOff>
      <xdr:row>28</xdr:row>
      <xdr:rowOff>152400</xdr:rowOff>
    </xdr:from>
    <xdr:to>
      <xdr:col>29</xdr:col>
      <xdr:colOff>180975</xdr:colOff>
      <xdr:row>29</xdr:row>
      <xdr:rowOff>19050</xdr:rowOff>
    </xdr:to>
    <xdr:sp macro="" textlink="">
      <xdr:nvSpPr>
        <xdr:cNvPr id="11" name="Line 10"/>
        <xdr:cNvSpPr>
          <a:spLocks noChangeShapeType="1"/>
        </xdr:cNvSpPr>
      </xdr:nvSpPr>
      <xdr:spPr bwMode="auto">
        <a:xfrm flipH="1" flipV="1">
          <a:off x="6086475" y="5276850"/>
          <a:ext cx="361950" cy="47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200025</xdr:colOff>
      <xdr:row>15</xdr:row>
      <xdr:rowOff>76200</xdr:rowOff>
    </xdr:from>
    <xdr:to>
      <xdr:col>39</xdr:col>
      <xdr:colOff>38100</xdr:colOff>
      <xdr:row>18</xdr:row>
      <xdr:rowOff>95250</xdr:rowOff>
    </xdr:to>
    <xdr:sp macro="" textlink="">
      <xdr:nvSpPr>
        <xdr:cNvPr id="12" name="AutoShape 11"/>
        <xdr:cNvSpPr>
          <a:spLocks noChangeArrowheads="1"/>
        </xdr:cNvSpPr>
      </xdr:nvSpPr>
      <xdr:spPr bwMode="auto">
        <a:xfrm>
          <a:off x="6467475" y="2847975"/>
          <a:ext cx="2038350" cy="5619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22</xdr:col>
      <xdr:colOff>104775</xdr:colOff>
      <xdr:row>14</xdr:row>
      <xdr:rowOff>9525</xdr:rowOff>
    </xdr:from>
    <xdr:to>
      <xdr:col>27</xdr:col>
      <xdr:colOff>152400</xdr:colOff>
      <xdr:row>20</xdr:row>
      <xdr:rowOff>38100</xdr:rowOff>
    </xdr:to>
    <xdr:sp macro="" textlink="">
      <xdr:nvSpPr>
        <xdr:cNvPr id="13" name="Line 12"/>
        <xdr:cNvSpPr>
          <a:spLocks noChangeShapeType="1"/>
        </xdr:cNvSpPr>
      </xdr:nvSpPr>
      <xdr:spPr bwMode="auto">
        <a:xfrm flipV="1">
          <a:off x="4838700" y="2600325"/>
          <a:ext cx="1143000" cy="1114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161925</xdr:colOff>
      <xdr:row>19</xdr:row>
      <xdr:rowOff>161925</xdr:rowOff>
    </xdr:from>
    <xdr:to>
      <xdr:col>22</xdr:col>
      <xdr:colOff>209550</xdr:colOff>
      <xdr:row>22</xdr:row>
      <xdr:rowOff>47625</xdr:rowOff>
    </xdr:to>
    <xdr:sp macro="" textlink="">
      <xdr:nvSpPr>
        <xdr:cNvPr id="14" name="AutoShape 13"/>
        <xdr:cNvSpPr>
          <a:spLocks noChangeArrowheads="1"/>
        </xdr:cNvSpPr>
      </xdr:nvSpPr>
      <xdr:spPr bwMode="auto">
        <a:xfrm>
          <a:off x="3800475" y="3657600"/>
          <a:ext cx="1143000" cy="4286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0</xdr:colOff>
      <xdr:row>22</xdr:row>
      <xdr:rowOff>9525</xdr:rowOff>
    </xdr:from>
    <xdr:to>
      <xdr:col>23</xdr:col>
      <xdr:colOff>95250</xdr:colOff>
      <xdr:row>34</xdr:row>
      <xdr:rowOff>104775</xdr:rowOff>
    </xdr:to>
    <xdr:sp macro="" textlink="">
      <xdr:nvSpPr>
        <xdr:cNvPr id="15" name="Line 14"/>
        <xdr:cNvSpPr>
          <a:spLocks noChangeShapeType="1"/>
        </xdr:cNvSpPr>
      </xdr:nvSpPr>
      <xdr:spPr bwMode="auto">
        <a:xfrm>
          <a:off x="4295775" y="4048125"/>
          <a:ext cx="752475" cy="2266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22</xdr:row>
      <xdr:rowOff>0</xdr:rowOff>
    </xdr:from>
    <xdr:to>
      <xdr:col>28</xdr:col>
      <xdr:colOff>76200</xdr:colOff>
      <xdr:row>43</xdr:row>
      <xdr:rowOff>38100</xdr:rowOff>
    </xdr:to>
    <xdr:sp macro="" textlink="">
      <xdr:nvSpPr>
        <xdr:cNvPr id="16" name="Line 15"/>
        <xdr:cNvSpPr>
          <a:spLocks noChangeShapeType="1"/>
        </xdr:cNvSpPr>
      </xdr:nvSpPr>
      <xdr:spPr bwMode="auto">
        <a:xfrm>
          <a:off x="4295775" y="4038600"/>
          <a:ext cx="1828800" cy="383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180975</xdr:colOff>
      <xdr:row>56</xdr:row>
      <xdr:rowOff>142875</xdr:rowOff>
    </xdr:from>
    <xdr:to>
      <xdr:col>39</xdr:col>
      <xdr:colOff>57150</xdr:colOff>
      <xdr:row>60</xdr:row>
      <xdr:rowOff>47625</xdr:rowOff>
    </xdr:to>
    <xdr:sp macro="" textlink="">
      <xdr:nvSpPr>
        <xdr:cNvPr id="17" name="AutoShape 16"/>
        <xdr:cNvSpPr>
          <a:spLocks noChangeArrowheads="1"/>
        </xdr:cNvSpPr>
      </xdr:nvSpPr>
      <xdr:spPr bwMode="auto">
        <a:xfrm>
          <a:off x="6667500" y="10334625"/>
          <a:ext cx="1857375" cy="6286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30</xdr:col>
      <xdr:colOff>209549</xdr:colOff>
      <xdr:row>60</xdr:row>
      <xdr:rowOff>57150</xdr:rowOff>
    </xdr:from>
    <xdr:to>
      <xdr:col>33</xdr:col>
      <xdr:colOff>47624</xdr:colOff>
      <xdr:row>63</xdr:row>
      <xdr:rowOff>85725</xdr:rowOff>
    </xdr:to>
    <xdr:sp macro="" textlink="">
      <xdr:nvSpPr>
        <xdr:cNvPr id="18" name="Line 17"/>
        <xdr:cNvSpPr>
          <a:spLocks noChangeShapeType="1"/>
        </xdr:cNvSpPr>
      </xdr:nvSpPr>
      <xdr:spPr bwMode="auto">
        <a:xfrm flipH="1">
          <a:off x="6696074" y="10972800"/>
          <a:ext cx="495300" cy="571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171449</xdr:colOff>
      <xdr:row>60</xdr:row>
      <xdr:rowOff>57150</xdr:rowOff>
    </xdr:from>
    <xdr:to>
      <xdr:col>33</xdr:col>
      <xdr:colOff>38099</xdr:colOff>
      <xdr:row>77</xdr:row>
      <xdr:rowOff>104775</xdr:rowOff>
    </xdr:to>
    <xdr:sp macro="" textlink="">
      <xdr:nvSpPr>
        <xdr:cNvPr id="19" name="Line 18"/>
        <xdr:cNvSpPr>
          <a:spLocks noChangeShapeType="1"/>
        </xdr:cNvSpPr>
      </xdr:nvSpPr>
      <xdr:spPr bwMode="auto">
        <a:xfrm flipH="1">
          <a:off x="1400174" y="10972800"/>
          <a:ext cx="5781675" cy="3124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47625</xdr:colOff>
      <xdr:row>60</xdr:row>
      <xdr:rowOff>47625</xdr:rowOff>
    </xdr:from>
    <xdr:to>
      <xdr:col>33</xdr:col>
      <xdr:colOff>114300</xdr:colOff>
      <xdr:row>76</xdr:row>
      <xdr:rowOff>66675</xdr:rowOff>
    </xdr:to>
    <xdr:sp macro="" textlink="">
      <xdr:nvSpPr>
        <xdr:cNvPr id="20" name="Line 19"/>
        <xdr:cNvSpPr>
          <a:spLocks noChangeShapeType="1"/>
        </xdr:cNvSpPr>
      </xdr:nvSpPr>
      <xdr:spPr bwMode="auto">
        <a:xfrm>
          <a:off x="7191375" y="10963275"/>
          <a:ext cx="66675" cy="2914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161925</xdr:colOff>
      <xdr:row>62</xdr:row>
      <xdr:rowOff>152400</xdr:rowOff>
    </xdr:from>
    <xdr:to>
      <xdr:col>16</xdr:col>
      <xdr:colOff>152400</xdr:colOff>
      <xdr:row>66</xdr:row>
      <xdr:rowOff>47625</xdr:rowOff>
    </xdr:to>
    <xdr:sp macro="" textlink="">
      <xdr:nvSpPr>
        <xdr:cNvPr id="21" name="AutoShape 20"/>
        <xdr:cNvSpPr>
          <a:spLocks noChangeArrowheads="1"/>
        </xdr:cNvSpPr>
      </xdr:nvSpPr>
      <xdr:spPr bwMode="auto">
        <a:xfrm>
          <a:off x="1171575" y="11430000"/>
          <a:ext cx="2400300" cy="6191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76200</xdr:colOff>
      <xdr:row>54</xdr:row>
      <xdr:rowOff>47625</xdr:rowOff>
    </xdr:from>
    <xdr:to>
      <xdr:col>15</xdr:col>
      <xdr:colOff>133350</xdr:colOff>
      <xdr:row>56</xdr:row>
      <xdr:rowOff>161925</xdr:rowOff>
    </xdr:to>
    <xdr:sp macro="" textlink="">
      <xdr:nvSpPr>
        <xdr:cNvPr id="22" name="Line 21"/>
        <xdr:cNvSpPr>
          <a:spLocks noChangeShapeType="1"/>
        </xdr:cNvSpPr>
      </xdr:nvSpPr>
      <xdr:spPr bwMode="auto">
        <a:xfrm flipH="1">
          <a:off x="2838450" y="9877425"/>
          <a:ext cx="49530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123824</xdr:colOff>
      <xdr:row>14</xdr:row>
      <xdr:rowOff>47625</xdr:rowOff>
    </xdr:from>
    <xdr:to>
      <xdr:col>30</xdr:col>
      <xdr:colOff>142874</xdr:colOff>
      <xdr:row>15</xdr:row>
      <xdr:rowOff>76200</xdr:rowOff>
    </xdr:to>
    <xdr:sp macro="" textlink="">
      <xdr:nvSpPr>
        <xdr:cNvPr id="23" name="Line 22"/>
        <xdr:cNvSpPr>
          <a:spLocks noChangeShapeType="1"/>
        </xdr:cNvSpPr>
      </xdr:nvSpPr>
      <xdr:spPr bwMode="auto">
        <a:xfrm flipH="1" flipV="1">
          <a:off x="6391274" y="2638425"/>
          <a:ext cx="238125" cy="209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152399</xdr:colOff>
      <xdr:row>18</xdr:row>
      <xdr:rowOff>66675</xdr:rowOff>
    </xdr:from>
    <xdr:to>
      <xdr:col>30</xdr:col>
      <xdr:colOff>28574</xdr:colOff>
      <xdr:row>43</xdr:row>
      <xdr:rowOff>95250</xdr:rowOff>
    </xdr:to>
    <xdr:sp macro="" textlink="">
      <xdr:nvSpPr>
        <xdr:cNvPr id="24" name="Line 23"/>
        <xdr:cNvSpPr>
          <a:spLocks noChangeShapeType="1"/>
        </xdr:cNvSpPr>
      </xdr:nvSpPr>
      <xdr:spPr bwMode="auto">
        <a:xfrm flipH="1">
          <a:off x="6200774" y="3381375"/>
          <a:ext cx="314325" cy="4552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171450</xdr:colOff>
      <xdr:row>26</xdr:row>
      <xdr:rowOff>142875</xdr:rowOff>
    </xdr:from>
    <xdr:to>
      <xdr:col>18</xdr:col>
      <xdr:colOff>66675</xdr:colOff>
      <xdr:row>28</xdr:row>
      <xdr:rowOff>47625</xdr:rowOff>
    </xdr:to>
    <xdr:sp macro="" textlink="">
      <xdr:nvSpPr>
        <xdr:cNvPr id="25" name="AutoShape 24"/>
        <xdr:cNvSpPr>
          <a:spLocks noChangeArrowheads="1"/>
        </xdr:cNvSpPr>
      </xdr:nvSpPr>
      <xdr:spPr bwMode="auto">
        <a:xfrm>
          <a:off x="2276475" y="4905375"/>
          <a:ext cx="1647825" cy="2667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28574</xdr:colOff>
      <xdr:row>23</xdr:row>
      <xdr:rowOff>142875</xdr:rowOff>
    </xdr:from>
    <xdr:to>
      <xdr:col>11</xdr:col>
      <xdr:colOff>152399</xdr:colOff>
      <xdr:row>26</xdr:row>
      <xdr:rowOff>142875</xdr:rowOff>
    </xdr:to>
    <xdr:sp macro="" textlink="">
      <xdr:nvSpPr>
        <xdr:cNvPr id="26" name="Line 25"/>
        <xdr:cNvSpPr>
          <a:spLocks noChangeShapeType="1"/>
        </xdr:cNvSpPr>
      </xdr:nvSpPr>
      <xdr:spPr bwMode="auto">
        <a:xfrm flipH="1" flipV="1">
          <a:off x="2352674" y="4362450"/>
          <a:ext cx="123825" cy="542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123825</xdr:colOff>
      <xdr:row>60</xdr:row>
      <xdr:rowOff>47625</xdr:rowOff>
    </xdr:from>
    <xdr:to>
      <xdr:col>13</xdr:col>
      <xdr:colOff>200025</xdr:colOff>
      <xdr:row>62</xdr:row>
      <xdr:rowOff>152400</xdr:rowOff>
    </xdr:to>
    <xdr:sp macro="" textlink="">
      <xdr:nvSpPr>
        <xdr:cNvPr id="27" name="Line 26"/>
        <xdr:cNvSpPr>
          <a:spLocks noChangeShapeType="1"/>
        </xdr:cNvSpPr>
      </xdr:nvSpPr>
      <xdr:spPr bwMode="auto">
        <a:xfrm flipV="1">
          <a:off x="2447925" y="10963275"/>
          <a:ext cx="514350" cy="466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114300</xdr:colOff>
      <xdr:row>52</xdr:row>
      <xdr:rowOff>142875</xdr:rowOff>
    </xdr:from>
    <xdr:to>
      <xdr:col>23</xdr:col>
      <xdr:colOff>57150</xdr:colOff>
      <xdr:row>54</xdr:row>
      <xdr:rowOff>47625</xdr:rowOff>
    </xdr:to>
    <xdr:sp macro="" textlink="">
      <xdr:nvSpPr>
        <xdr:cNvPr id="28" name="AutoShape 27"/>
        <xdr:cNvSpPr>
          <a:spLocks noChangeArrowheads="1"/>
        </xdr:cNvSpPr>
      </xdr:nvSpPr>
      <xdr:spPr bwMode="auto">
        <a:xfrm>
          <a:off x="3314700" y="9610725"/>
          <a:ext cx="1695450" cy="2667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161925</xdr:colOff>
      <xdr:row>58</xdr:row>
      <xdr:rowOff>123825</xdr:rowOff>
    </xdr:from>
    <xdr:to>
      <xdr:col>21</xdr:col>
      <xdr:colOff>28575</xdr:colOff>
      <xdr:row>62</xdr:row>
      <xdr:rowOff>104775</xdr:rowOff>
    </xdr:to>
    <xdr:sp macro="" textlink="">
      <xdr:nvSpPr>
        <xdr:cNvPr id="2" name="AutoShape 21"/>
        <xdr:cNvSpPr>
          <a:spLocks noChangeArrowheads="1"/>
        </xdr:cNvSpPr>
      </xdr:nvSpPr>
      <xdr:spPr bwMode="auto">
        <a:xfrm>
          <a:off x="581025" y="10334625"/>
          <a:ext cx="2657475" cy="7048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16</xdr:col>
      <xdr:colOff>66675</xdr:colOff>
      <xdr:row>57</xdr:row>
      <xdr:rowOff>28574</xdr:rowOff>
    </xdr:from>
    <xdr:to>
      <xdr:col>20</xdr:col>
      <xdr:colOff>66675</xdr:colOff>
      <xdr:row>58</xdr:row>
      <xdr:rowOff>123824</xdr:rowOff>
    </xdr:to>
    <xdr:sp macro="" textlink="">
      <xdr:nvSpPr>
        <xdr:cNvPr id="3" name="Line 22"/>
        <xdr:cNvSpPr>
          <a:spLocks noChangeShapeType="1"/>
        </xdr:cNvSpPr>
      </xdr:nvSpPr>
      <xdr:spPr bwMode="auto">
        <a:xfrm flipV="1">
          <a:off x="2695575" y="10058399"/>
          <a:ext cx="419100"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142875</xdr:colOff>
      <xdr:row>60</xdr:row>
      <xdr:rowOff>85725</xdr:rowOff>
    </xdr:from>
    <xdr:to>
      <xdr:col>47</xdr:col>
      <xdr:colOff>161925</xdr:colOff>
      <xdr:row>63</xdr:row>
      <xdr:rowOff>114300</xdr:rowOff>
    </xdr:to>
    <xdr:sp macro="" textlink="">
      <xdr:nvSpPr>
        <xdr:cNvPr id="4" name="Oval 28"/>
        <xdr:cNvSpPr>
          <a:spLocks noChangeArrowheads="1"/>
        </xdr:cNvSpPr>
      </xdr:nvSpPr>
      <xdr:spPr bwMode="auto">
        <a:xfrm>
          <a:off x="5810250" y="10658475"/>
          <a:ext cx="552450" cy="5715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0</xdr:colOff>
      <xdr:row>23</xdr:row>
      <xdr:rowOff>76200</xdr:rowOff>
    </xdr:from>
    <xdr:to>
      <xdr:col>35</xdr:col>
      <xdr:colOff>9525</xdr:colOff>
      <xdr:row>23</xdr:row>
      <xdr:rowOff>76200</xdr:rowOff>
    </xdr:to>
    <xdr:sp macro="" textlink="">
      <xdr:nvSpPr>
        <xdr:cNvPr id="5" name="Line 52"/>
        <xdr:cNvSpPr>
          <a:spLocks noChangeShapeType="1"/>
        </xdr:cNvSpPr>
      </xdr:nvSpPr>
      <xdr:spPr bwMode="auto">
        <a:xfrm>
          <a:off x="4772025" y="3952875"/>
          <a:ext cx="57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28575</xdr:colOff>
      <xdr:row>13</xdr:row>
      <xdr:rowOff>0</xdr:rowOff>
    </xdr:from>
    <xdr:to>
      <xdr:col>45</xdr:col>
      <xdr:colOff>152400</xdr:colOff>
      <xdr:row>17</xdr:row>
      <xdr:rowOff>0</xdr:rowOff>
    </xdr:to>
    <xdr:sp macro="" textlink="">
      <xdr:nvSpPr>
        <xdr:cNvPr id="6" name="Oval 53"/>
        <xdr:cNvSpPr>
          <a:spLocks noChangeArrowheads="1"/>
        </xdr:cNvSpPr>
      </xdr:nvSpPr>
      <xdr:spPr bwMode="auto">
        <a:xfrm>
          <a:off x="5410200" y="2466975"/>
          <a:ext cx="571500" cy="4953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41</xdr:col>
      <xdr:colOff>38100</xdr:colOff>
      <xdr:row>40</xdr:row>
      <xdr:rowOff>0</xdr:rowOff>
    </xdr:from>
    <xdr:to>
      <xdr:col>46</xdr:col>
      <xdr:colOff>0</xdr:colOff>
      <xdr:row>43</xdr:row>
      <xdr:rowOff>0</xdr:rowOff>
    </xdr:to>
    <xdr:sp macro="" textlink="">
      <xdr:nvSpPr>
        <xdr:cNvPr id="7" name="Oval 54"/>
        <xdr:cNvSpPr>
          <a:spLocks noChangeArrowheads="1"/>
        </xdr:cNvSpPr>
      </xdr:nvSpPr>
      <xdr:spPr bwMode="auto">
        <a:xfrm>
          <a:off x="5372100" y="6953250"/>
          <a:ext cx="619125" cy="542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48</xdr:col>
      <xdr:colOff>180975</xdr:colOff>
      <xdr:row>73</xdr:row>
      <xdr:rowOff>66675</xdr:rowOff>
    </xdr:from>
    <xdr:to>
      <xdr:col>52</xdr:col>
      <xdr:colOff>0</xdr:colOff>
      <xdr:row>76</xdr:row>
      <xdr:rowOff>152400</xdr:rowOff>
    </xdr:to>
    <xdr:sp macro="" textlink="">
      <xdr:nvSpPr>
        <xdr:cNvPr id="8" name="Oval 58"/>
        <xdr:cNvSpPr>
          <a:spLocks noChangeArrowheads="1"/>
        </xdr:cNvSpPr>
      </xdr:nvSpPr>
      <xdr:spPr bwMode="auto">
        <a:xfrm>
          <a:off x="6591300" y="12992100"/>
          <a:ext cx="600075" cy="6286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73</xdr:row>
      <xdr:rowOff>66675</xdr:rowOff>
    </xdr:from>
    <xdr:to>
      <xdr:col>6</xdr:col>
      <xdr:colOff>123825</xdr:colOff>
      <xdr:row>76</xdr:row>
      <xdr:rowOff>123825</xdr:rowOff>
    </xdr:to>
    <xdr:sp macro="" textlink="">
      <xdr:nvSpPr>
        <xdr:cNvPr id="9" name="Oval 59"/>
        <xdr:cNvSpPr>
          <a:spLocks noChangeArrowheads="1"/>
        </xdr:cNvSpPr>
      </xdr:nvSpPr>
      <xdr:spPr bwMode="auto">
        <a:xfrm>
          <a:off x="800100" y="12992100"/>
          <a:ext cx="619125"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54</xdr:col>
      <xdr:colOff>9525</xdr:colOff>
      <xdr:row>16</xdr:row>
      <xdr:rowOff>104775</xdr:rowOff>
    </xdr:from>
    <xdr:to>
      <xdr:col>65</xdr:col>
      <xdr:colOff>114300</xdr:colOff>
      <xdr:row>20</xdr:row>
      <xdr:rowOff>9525</xdr:rowOff>
    </xdr:to>
    <xdr:sp macro="" textlink="">
      <xdr:nvSpPr>
        <xdr:cNvPr id="10" name="AutoShape 60"/>
        <xdr:cNvSpPr>
          <a:spLocks noChangeArrowheads="1"/>
        </xdr:cNvSpPr>
      </xdr:nvSpPr>
      <xdr:spPr bwMode="auto">
        <a:xfrm>
          <a:off x="7534275" y="2943225"/>
          <a:ext cx="1781175" cy="400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46</xdr:col>
      <xdr:colOff>142874</xdr:colOff>
      <xdr:row>15</xdr:row>
      <xdr:rowOff>76198</xdr:rowOff>
    </xdr:from>
    <xdr:to>
      <xdr:col>54</xdr:col>
      <xdr:colOff>9524</xdr:colOff>
      <xdr:row>17</xdr:row>
      <xdr:rowOff>104774</xdr:rowOff>
    </xdr:to>
    <xdr:sp macro="" textlink="">
      <xdr:nvSpPr>
        <xdr:cNvPr id="11" name="Line 61"/>
        <xdr:cNvSpPr>
          <a:spLocks noChangeShapeType="1"/>
        </xdr:cNvSpPr>
      </xdr:nvSpPr>
      <xdr:spPr bwMode="auto">
        <a:xfrm flipH="1" flipV="1">
          <a:off x="6134099" y="2790823"/>
          <a:ext cx="1400175" cy="27622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9</xdr:row>
      <xdr:rowOff>19050</xdr:rowOff>
    </xdr:from>
    <xdr:to>
      <xdr:col>16</xdr:col>
      <xdr:colOff>152400</xdr:colOff>
      <xdr:row>21</xdr:row>
      <xdr:rowOff>0</xdr:rowOff>
    </xdr:to>
    <xdr:sp macro="" textlink="">
      <xdr:nvSpPr>
        <xdr:cNvPr id="12" name="Line 62"/>
        <xdr:cNvSpPr>
          <a:spLocks noChangeShapeType="1"/>
        </xdr:cNvSpPr>
      </xdr:nvSpPr>
      <xdr:spPr bwMode="auto">
        <a:xfrm flipH="1">
          <a:off x="1447800" y="1876425"/>
          <a:ext cx="1333500" cy="1638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xdr:colOff>
      <xdr:row>31</xdr:row>
      <xdr:rowOff>161925</xdr:rowOff>
    </xdr:from>
    <xdr:to>
      <xdr:col>7</xdr:col>
      <xdr:colOff>180975</xdr:colOff>
      <xdr:row>34</xdr:row>
      <xdr:rowOff>0</xdr:rowOff>
    </xdr:to>
    <xdr:sp macro="" textlink="">
      <xdr:nvSpPr>
        <xdr:cNvPr id="13" name="AutoShape 63"/>
        <xdr:cNvSpPr>
          <a:spLocks noChangeArrowheads="1"/>
        </xdr:cNvSpPr>
      </xdr:nvSpPr>
      <xdr:spPr bwMode="auto">
        <a:xfrm>
          <a:off x="676275" y="5486400"/>
          <a:ext cx="1019175" cy="3810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190500</xdr:colOff>
      <xdr:row>29</xdr:row>
      <xdr:rowOff>114300</xdr:rowOff>
    </xdr:from>
    <xdr:to>
      <xdr:col>5</xdr:col>
      <xdr:colOff>142875</xdr:colOff>
      <xdr:row>31</xdr:row>
      <xdr:rowOff>161925</xdr:rowOff>
    </xdr:to>
    <xdr:sp macro="" textlink="">
      <xdr:nvSpPr>
        <xdr:cNvPr id="14" name="Line 64"/>
        <xdr:cNvSpPr>
          <a:spLocks noChangeShapeType="1"/>
        </xdr:cNvSpPr>
      </xdr:nvSpPr>
      <xdr:spPr bwMode="auto">
        <a:xfrm flipH="1" flipV="1">
          <a:off x="1047750" y="5076825"/>
          <a:ext cx="171450" cy="409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xdr:colOff>
      <xdr:row>39</xdr:row>
      <xdr:rowOff>0</xdr:rowOff>
    </xdr:from>
    <xdr:to>
      <xdr:col>23</xdr:col>
      <xdr:colOff>66675</xdr:colOff>
      <xdr:row>42</xdr:row>
      <xdr:rowOff>0</xdr:rowOff>
    </xdr:to>
    <xdr:sp macro="" textlink="">
      <xdr:nvSpPr>
        <xdr:cNvPr id="15" name="AutoShape 65"/>
        <xdr:cNvSpPr>
          <a:spLocks noChangeArrowheads="1"/>
        </xdr:cNvSpPr>
      </xdr:nvSpPr>
      <xdr:spPr bwMode="auto">
        <a:xfrm>
          <a:off x="676275" y="6772275"/>
          <a:ext cx="2809875" cy="5429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161925</xdr:colOff>
      <xdr:row>33</xdr:row>
      <xdr:rowOff>0</xdr:rowOff>
    </xdr:from>
    <xdr:to>
      <xdr:col>10</xdr:col>
      <xdr:colOff>142875</xdr:colOff>
      <xdr:row>39</xdr:row>
      <xdr:rowOff>0</xdr:rowOff>
    </xdr:to>
    <xdr:sp macro="" textlink="">
      <xdr:nvSpPr>
        <xdr:cNvPr id="16" name="Line 66"/>
        <xdr:cNvSpPr>
          <a:spLocks noChangeShapeType="1"/>
        </xdr:cNvSpPr>
      </xdr:nvSpPr>
      <xdr:spPr bwMode="auto">
        <a:xfrm flipV="1">
          <a:off x="1676400" y="5686425"/>
          <a:ext cx="466725" cy="1085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152400</xdr:colOff>
      <xdr:row>30</xdr:row>
      <xdr:rowOff>66675</xdr:rowOff>
    </xdr:from>
    <xdr:to>
      <xdr:col>61</xdr:col>
      <xdr:colOff>66675</xdr:colOff>
      <xdr:row>34</xdr:row>
      <xdr:rowOff>142875</xdr:rowOff>
    </xdr:to>
    <xdr:sp macro="" textlink="">
      <xdr:nvSpPr>
        <xdr:cNvPr id="17" name="AutoShape 67"/>
        <xdr:cNvSpPr>
          <a:spLocks noChangeArrowheads="1"/>
        </xdr:cNvSpPr>
      </xdr:nvSpPr>
      <xdr:spPr bwMode="auto">
        <a:xfrm>
          <a:off x="6353175" y="5210175"/>
          <a:ext cx="2305050" cy="8001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19050</xdr:colOff>
      <xdr:row>31</xdr:row>
      <xdr:rowOff>28575</xdr:rowOff>
    </xdr:from>
    <xdr:to>
      <xdr:col>47</xdr:col>
      <xdr:colOff>152400</xdr:colOff>
      <xdr:row>31</xdr:row>
      <xdr:rowOff>85725</xdr:rowOff>
    </xdr:to>
    <xdr:sp macro="" textlink="">
      <xdr:nvSpPr>
        <xdr:cNvPr id="18" name="Line 69"/>
        <xdr:cNvSpPr>
          <a:spLocks noChangeShapeType="1"/>
        </xdr:cNvSpPr>
      </xdr:nvSpPr>
      <xdr:spPr bwMode="auto">
        <a:xfrm flipH="1" flipV="1">
          <a:off x="5524500" y="5353050"/>
          <a:ext cx="828675" cy="57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152400</xdr:colOff>
      <xdr:row>53</xdr:row>
      <xdr:rowOff>66675</xdr:rowOff>
    </xdr:from>
    <xdr:to>
      <xdr:col>60</xdr:col>
      <xdr:colOff>66675</xdr:colOff>
      <xdr:row>57</xdr:row>
      <xdr:rowOff>142875</xdr:rowOff>
    </xdr:to>
    <xdr:sp macro="" textlink="">
      <xdr:nvSpPr>
        <xdr:cNvPr id="19" name="AutoShape 70"/>
        <xdr:cNvSpPr>
          <a:spLocks noChangeArrowheads="1"/>
        </xdr:cNvSpPr>
      </xdr:nvSpPr>
      <xdr:spPr bwMode="auto">
        <a:xfrm>
          <a:off x="6143625" y="9372600"/>
          <a:ext cx="2362200" cy="8001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66675</xdr:colOff>
      <xdr:row>55</xdr:row>
      <xdr:rowOff>28575</xdr:rowOff>
    </xdr:from>
    <xdr:to>
      <xdr:col>46</xdr:col>
      <xdr:colOff>152400</xdr:colOff>
      <xdr:row>59</xdr:row>
      <xdr:rowOff>9525</xdr:rowOff>
    </xdr:to>
    <xdr:sp macro="" textlink="">
      <xdr:nvSpPr>
        <xdr:cNvPr id="20" name="Line 71"/>
        <xdr:cNvSpPr>
          <a:spLocks noChangeShapeType="1"/>
        </xdr:cNvSpPr>
      </xdr:nvSpPr>
      <xdr:spPr bwMode="auto">
        <a:xfrm flipH="1">
          <a:off x="5572125" y="9696450"/>
          <a:ext cx="57150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123825</xdr:colOff>
      <xdr:row>66</xdr:row>
      <xdr:rowOff>47625</xdr:rowOff>
    </xdr:from>
    <xdr:to>
      <xdr:col>66</xdr:col>
      <xdr:colOff>76200</xdr:colOff>
      <xdr:row>70</xdr:row>
      <xdr:rowOff>104775</xdr:rowOff>
    </xdr:to>
    <xdr:sp macro="" textlink="">
      <xdr:nvSpPr>
        <xdr:cNvPr id="21" name="AutoShape 72"/>
        <xdr:cNvSpPr>
          <a:spLocks noChangeArrowheads="1"/>
        </xdr:cNvSpPr>
      </xdr:nvSpPr>
      <xdr:spPr bwMode="auto">
        <a:xfrm>
          <a:off x="7648575" y="11706225"/>
          <a:ext cx="1781175" cy="781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50</xdr:col>
      <xdr:colOff>152400</xdr:colOff>
      <xdr:row>68</xdr:row>
      <xdr:rowOff>95250</xdr:rowOff>
    </xdr:from>
    <xdr:to>
      <xdr:col>54</xdr:col>
      <xdr:colOff>123825</xdr:colOff>
      <xdr:row>72</xdr:row>
      <xdr:rowOff>104775</xdr:rowOff>
    </xdr:to>
    <xdr:sp macro="" textlink="">
      <xdr:nvSpPr>
        <xdr:cNvPr id="22" name="Line 73"/>
        <xdr:cNvSpPr>
          <a:spLocks noChangeShapeType="1"/>
        </xdr:cNvSpPr>
      </xdr:nvSpPr>
      <xdr:spPr bwMode="auto">
        <a:xfrm flipH="1">
          <a:off x="6981825" y="12115800"/>
          <a:ext cx="666750" cy="733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161925</xdr:colOff>
      <xdr:row>68</xdr:row>
      <xdr:rowOff>95250</xdr:rowOff>
    </xdr:from>
    <xdr:to>
      <xdr:col>54</xdr:col>
      <xdr:colOff>114300</xdr:colOff>
      <xdr:row>73</xdr:row>
      <xdr:rowOff>114300</xdr:rowOff>
    </xdr:to>
    <xdr:sp macro="" textlink="">
      <xdr:nvSpPr>
        <xdr:cNvPr id="23" name="Line 74"/>
        <xdr:cNvSpPr>
          <a:spLocks noChangeShapeType="1"/>
        </xdr:cNvSpPr>
      </xdr:nvSpPr>
      <xdr:spPr bwMode="auto">
        <a:xfrm flipH="1">
          <a:off x="1457325" y="12115800"/>
          <a:ext cx="6181725" cy="923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104775</xdr:colOff>
      <xdr:row>51</xdr:row>
      <xdr:rowOff>0</xdr:rowOff>
    </xdr:from>
    <xdr:to>
      <xdr:col>45</xdr:col>
      <xdr:colOff>66675</xdr:colOff>
      <xdr:row>52</xdr:row>
      <xdr:rowOff>161925</xdr:rowOff>
    </xdr:to>
    <xdr:sp macro="" textlink="">
      <xdr:nvSpPr>
        <xdr:cNvPr id="24" name="AutoShape 75"/>
        <xdr:cNvSpPr>
          <a:spLocks noChangeArrowheads="1"/>
        </xdr:cNvSpPr>
      </xdr:nvSpPr>
      <xdr:spPr bwMode="auto">
        <a:xfrm>
          <a:off x="4010025" y="8943975"/>
          <a:ext cx="1885950" cy="3429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152399</xdr:colOff>
      <xdr:row>52</xdr:row>
      <xdr:rowOff>38100</xdr:rowOff>
    </xdr:from>
    <xdr:to>
      <xdr:col>26</xdr:col>
      <xdr:colOff>104774</xdr:colOff>
      <xdr:row>54</xdr:row>
      <xdr:rowOff>47625</xdr:rowOff>
    </xdr:to>
    <xdr:sp macro="" textlink="">
      <xdr:nvSpPr>
        <xdr:cNvPr id="25" name="Line 76"/>
        <xdr:cNvSpPr>
          <a:spLocks noChangeShapeType="1"/>
        </xdr:cNvSpPr>
      </xdr:nvSpPr>
      <xdr:spPr bwMode="auto">
        <a:xfrm flipH="1">
          <a:off x="3200399" y="9163050"/>
          <a:ext cx="809625"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123825</xdr:colOff>
      <xdr:row>6</xdr:row>
      <xdr:rowOff>219075</xdr:rowOff>
    </xdr:from>
    <xdr:to>
      <xdr:col>30</xdr:col>
      <xdr:colOff>28575</xdr:colOff>
      <xdr:row>9</xdr:row>
      <xdr:rowOff>28575</xdr:rowOff>
    </xdr:to>
    <xdr:sp macro="" textlink="">
      <xdr:nvSpPr>
        <xdr:cNvPr id="26" name="AutoShape 37"/>
        <xdr:cNvSpPr>
          <a:spLocks noChangeArrowheads="1"/>
        </xdr:cNvSpPr>
      </xdr:nvSpPr>
      <xdr:spPr bwMode="auto">
        <a:xfrm>
          <a:off x="2752725" y="1419225"/>
          <a:ext cx="1685925" cy="4667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114300</xdr:colOff>
      <xdr:row>33</xdr:row>
      <xdr:rowOff>257175</xdr:rowOff>
    </xdr:from>
    <xdr:to>
      <xdr:col>16</xdr:col>
      <xdr:colOff>76200</xdr:colOff>
      <xdr:row>36</xdr:row>
      <xdr:rowOff>66675</xdr:rowOff>
    </xdr:to>
    <xdr:sp macro="" textlink="">
      <xdr:nvSpPr>
        <xdr:cNvPr id="2" name="Oval 3"/>
        <xdr:cNvSpPr>
          <a:spLocks noChangeArrowheads="1"/>
        </xdr:cNvSpPr>
      </xdr:nvSpPr>
      <xdr:spPr bwMode="auto">
        <a:xfrm>
          <a:off x="4314825" y="8810625"/>
          <a:ext cx="590550" cy="6381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15</xdr:col>
      <xdr:colOff>161925</xdr:colOff>
      <xdr:row>7</xdr:row>
      <xdr:rowOff>190500</xdr:rowOff>
    </xdr:from>
    <xdr:to>
      <xdr:col>23</xdr:col>
      <xdr:colOff>95250</xdr:colOff>
      <xdr:row>10</xdr:row>
      <xdr:rowOff>66675</xdr:rowOff>
    </xdr:to>
    <xdr:sp macro="" textlink="">
      <xdr:nvSpPr>
        <xdr:cNvPr id="3" name="AutoShape 4"/>
        <xdr:cNvSpPr>
          <a:spLocks noChangeArrowheads="1"/>
        </xdr:cNvSpPr>
      </xdr:nvSpPr>
      <xdr:spPr bwMode="auto">
        <a:xfrm>
          <a:off x="4676775" y="1562100"/>
          <a:ext cx="2476500" cy="7048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314323</xdr:colOff>
      <xdr:row>8</xdr:row>
      <xdr:rowOff>133350</xdr:rowOff>
    </xdr:from>
    <xdr:to>
      <xdr:col>15</xdr:col>
      <xdr:colOff>161924</xdr:colOff>
      <xdr:row>9</xdr:row>
      <xdr:rowOff>0</xdr:rowOff>
    </xdr:to>
    <xdr:sp macro="" textlink="">
      <xdr:nvSpPr>
        <xdr:cNvPr id="4" name="Line 5"/>
        <xdr:cNvSpPr>
          <a:spLocks noChangeShapeType="1"/>
        </xdr:cNvSpPr>
      </xdr:nvSpPr>
      <xdr:spPr bwMode="auto">
        <a:xfrm flipH="1">
          <a:off x="3571873" y="1781175"/>
          <a:ext cx="1104901" cy="142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161925</xdr:colOff>
      <xdr:row>15</xdr:row>
      <xdr:rowOff>238125</xdr:rowOff>
    </xdr:from>
    <xdr:to>
      <xdr:col>23</xdr:col>
      <xdr:colOff>66675</xdr:colOff>
      <xdr:row>19</xdr:row>
      <xdr:rowOff>238125</xdr:rowOff>
    </xdr:to>
    <xdr:sp macro="" textlink="">
      <xdr:nvSpPr>
        <xdr:cNvPr id="5" name="AutoShape 6"/>
        <xdr:cNvSpPr>
          <a:spLocks noChangeArrowheads="1"/>
        </xdr:cNvSpPr>
      </xdr:nvSpPr>
      <xdr:spPr bwMode="auto">
        <a:xfrm>
          <a:off x="4048125" y="3819525"/>
          <a:ext cx="3076575" cy="11049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142875</xdr:colOff>
      <xdr:row>14</xdr:row>
      <xdr:rowOff>47625</xdr:rowOff>
    </xdr:from>
    <xdr:to>
      <xdr:col>13</xdr:col>
      <xdr:colOff>190500</xdr:colOff>
      <xdr:row>16</xdr:row>
      <xdr:rowOff>28575</xdr:rowOff>
    </xdr:to>
    <xdr:sp macro="" textlink="">
      <xdr:nvSpPr>
        <xdr:cNvPr id="6" name="Line 7"/>
        <xdr:cNvSpPr>
          <a:spLocks noChangeShapeType="1"/>
        </xdr:cNvSpPr>
      </xdr:nvSpPr>
      <xdr:spPr bwMode="auto">
        <a:xfrm flipH="1" flipV="1">
          <a:off x="3086100" y="3352800"/>
          <a:ext cx="990600" cy="533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238125</xdr:colOff>
      <xdr:row>21</xdr:row>
      <xdr:rowOff>142875</xdr:rowOff>
    </xdr:from>
    <xdr:to>
      <xdr:col>23</xdr:col>
      <xdr:colOff>95250</xdr:colOff>
      <xdr:row>30</xdr:row>
      <xdr:rowOff>95250</xdr:rowOff>
    </xdr:to>
    <xdr:sp macro="" textlink="">
      <xdr:nvSpPr>
        <xdr:cNvPr id="7" name="AutoShape 8"/>
        <xdr:cNvSpPr>
          <a:spLocks noChangeArrowheads="1"/>
        </xdr:cNvSpPr>
      </xdr:nvSpPr>
      <xdr:spPr bwMode="auto">
        <a:xfrm>
          <a:off x="4124325" y="5381625"/>
          <a:ext cx="3028950" cy="24384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28575</xdr:colOff>
      <xdr:row>21</xdr:row>
      <xdr:rowOff>209549</xdr:rowOff>
    </xdr:from>
    <xdr:to>
      <xdr:col>13</xdr:col>
      <xdr:colOff>257175</xdr:colOff>
      <xdr:row>22</xdr:row>
      <xdr:rowOff>133349</xdr:rowOff>
    </xdr:to>
    <xdr:sp macro="" textlink="">
      <xdr:nvSpPr>
        <xdr:cNvPr id="8" name="Line 9"/>
        <xdr:cNvSpPr>
          <a:spLocks noChangeShapeType="1"/>
        </xdr:cNvSpPr>
      </xdr:nvSpPr>
      <xdr:spPr bwMode="auto">
        <a:xfrm flipH="1" flipV="1">
          <a:off x="3600450" y="5448299"/>
          <a:ext cx="542925"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238125</xdr:colOff>
      <xdr:row>25</xdr:row>
      <xdr:rowOff>219075</xdr:rowOff>
    </xdr:from>
    <xdr:to>
      <xdr:col>12</xdr:col>
      <xdr:colOff>285750</xdr:colOff>
      <xdr:row>28</xdr:row>
      <xdr:rowOff>76200</xdr:rowOff>
    </xdr:to>
    <xdr:sp macro="" textlink="">
      <xdr:nvSpPr>
        <xdr:cNvPr id="9" name="AutoShape 10"/>
        <xdr:cNvSpPr>
          <a:spLocks noChangeArrowheads="1"/>
        </xdr:cNvSpPr>
      </xdr:nvSpPr>
      <xdr:spPr bwMode="auto">
        <a:xfrm>
          <a:off x="981075" y="6562725"/>
          <a:ext cx="2876550" cy="6858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314324</xdr:colOff>
      <xdr:row>25</xdr:row>
      <xdr:rowOff>28575</xdr:rowOff>
    </xdr:from>
    <xdr:to>
      <xdr:col>4</xdr:col>
      <xdr:colOff>66674</xdr:colOff>
      <xdr:row>25</xdr:row>
      <xdr:rowOff>219075</xdr:rowOff>
    </xdr:to>
    <xdr:sp macro="" textlink="">
      <xdr:nvSpPr>
        <xdr:cNvPr id="10" name="Line 11"/>
        <xdr:cNvSpPr>
          <a:spLocks noChangeShapeType="1"/>
        </xdr:cNvSpPr>
      </xdr:nvSpPr>
      <xdr:spPr bwMode="auto">
        <a:xfrm flipH="1" flipV="1">
          <a:off x="1057274" y="6372225"/>
          <a:ext cx="66675" cy="190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171450</xdr:colOff>
      <xdr:row>37</xdr:row>
      <xdr:rowOff>238125</xdr:rowOff>
    </xdr:from>
    <xdr:to>
      <xdr:col>18</xdr:col>
      <xdr:colOff>219075</xdr:colOff>
      <xdr:row>39</xdr:row>
      <xdr:rowOff>57150</xdr:rowOff>
    </xdr:to>
    <xdr:sp macro="" textlink="">
      <xdr:nvSpPr>
        <xdr:cNvPr id="11" name="AutoShape 12"/>
        <xdr:cNvSpPr>
          <a:spLocks noChangeArrowheads="1"/>
        </xdr:cNvSpPr>
      </xdr:nvSpPr>
      <xdr:spPr bwMode="auto">
        <a:xfrm>
          <a:off x="3429000" y="9896475"/>
          <a:ext cx="2247900" cy="371475"/>
        </a:xfrm>
        <a:prstGeom prst="roundRect">
          <a:avLst>
            <a:gd name="adj" fmla="val 1304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304799</xdr:colOff>
      <xdr:row>36</xdr:row>
      <xdr:rowOff>76200</xdr:rowOff>
    </xdr:from>
    <xdr:to>
      <xdr:col>14</xdr:col>
      <xdr:colOff>276224</xdr:colOff>
      <xdr:row>37</xdr:row>
      <xdr:rowOff>238125</xdr:rowOff>
    </xdr:to>
    <xdr:sp macro="" textlink="">
      <xdr:nvSpPr>
        <xdr:cNvPr id="12" name="Line 13"/>
        <xdr:cNvSpPr>
          <a:spLocks noChangeShapeType="1"/>
        </xdr:cNvSpPr>
      </xdr:nvSpPr>
      <xdr:spPr bwMode="auto">
        <a:xfrm flipH="1" flipV="1">
          <a:off x="4190999" y="9458325"/>
          <a:ext cx="28575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209550</xdr:colOff>
      <xdr:row>31</xdr:row>
      <xdr:rowOff>0</xdr:rowOff>
    </xdr:from>
    <xdr:to>
      <xdr:col>8</xdr:col>
      <xdr:colOff>238125</xdr:colOff>
      <xdr:row>32</xdr:row>
      <xdr:rowOff>47625</xdr:rowOff>
    </xdr:to>
    <xdr:sp macro="" textlink="">
      <xdr:nvSpPr>
        <xdr:cNvPr id="13" name="AutoShape 14"/>
        <xdr:cNvSpPr>
          <a:spLocks noChangeArrowheads="1"/>
        </xdr:cNvSpPr>
      </xdr:nvSpPr>
      <xdr:spPr bwMode="auto">
        <a:xfrm>
          <a:off x="638175" y="8001000"/>
          <a:ext cx="1914525" cy="3238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19050</xdr:colOff>
      <xdr:row>29</xdr:row>
      <xdr:rowOff>238124</xdr:rowOff>
    </xdr:from>
    <xdr:to>
      <xdr:col>6</xdr:col>
      <xdr:colOff>266700</xdr:colOff>
      <xdr:row>30</xdr:row>
      <xdr:rowOff>276224</xdr:rowOff>
    </xdr:to>
    <xdr:sp macro="" textlink="">
      <xdr:nvSpPr>
        <xdr:cNvPr id="14" name="Line 15"/>
        <xdr:cNvSpPr>
          <a:spLocks noChangeShapeType="1"/>
        </xdr:cNvSpPr>
      </xdr:nvSpPr>
      <xdr:spPr bwMode="auto">
        <a:xfrm flipH="1" flipV="1">
          <a:off x="1704975" y="7686674"/>
          <a:ext cx="247650" cy="314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114300</xdr:colOff>
      <xdr:row>43</xdr:row>
      <xdr:rowOff>142875</xdr:rowOff>
    </xdr:from>
    <xdr:to>
      <xdr:col>11</xdr:col>
      <xdr:colOff>123825</xdr:colOff>
      <xdr:row>45</xdr:row>
      <xdr:rowOff>114300</xdr:rowOff>
    </xdr:to>
    <xdr:sp macro="" textlink="">
      <xdr:nvSpPr>
        <xdr:cNvPr id="15" name="AutoShape 18"/>
        <xdr:cNvSpPr>
          <a:spLocks noChangeArrowheads="1"/>
        </xdr:cNvSpPr>
      </xdr:nvSpPr>
      <xdr:spPr bwMode="auto">
        <a:xfrm>
          <a:off x="1171575" y="11363325"/>
          <a:ext cx="2209800" cy="4286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209550</xdr:colOff>
      <xdr:row>40</xdr:row>
      <xdr:rowOff>47625</xdr:rowOff>
    </xdr:from>
    <xdr:to>
      <xdr:col>8</xdr:col>
      <xdr:colOff>257175</xdr:colOff>
      <xdr:row>43</xdr:row>
      <xdr:rowOff>142875</xdr:rowOff>
    </xdr:to>
    <xdr:sp macro="" textlink="">
      <xdr:nvSpPr>
        <xdr:cNvPr id="16" name="Line 19"/>
        <xdr:cNvSpPr>
          <a:spLocks noChangeShapeType="1"/>
        </xdr:cNvSpPr>
      </xdr:nvSpPr>
      <xdr:spPr bwMode="auto">
        <a:xfrm flipH="1" flipV="1">
          <a:off x="2209800" y="10534650"/>
          <a:ext cx="361950" cy="828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123825</xdr:colOff>
      <xdr:row>61</xdr:row>
      <xdr:rowOff>0</xdr:rowOff>
    </xdr:from>
    <xdr:to>
      <xdr:col>20</xdr:col>
      <xdr:colOff>142875</xdr:colOff>
      <xdr:row>65</xdr:row>
      <xdr:rowOff>9525</xdr:rowOff>
    </xdr:to>
    <xdr:sp macro="" textlink="">
      <xdr:nvSpPr>
        <xdr:cNvPr id="2" name="AutoShape 1"/>
        <xdr:cNvSpPr>
          <a:spLocks noChangeArrowheads="1"/>
        </xdr:cNvSpPr>
      </xdr:nvSpPr>
      <xdr:spPr bwMode="auto">
        <a:xfrm>
          <a:off x="762000" y="10810875"/>
          <a:ext cx="2428875" cy="7334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15</xdr:col>
      <xdr:colOff>38100</xdr:colOff>
      <xdr:row>59</xdr:row>
      <xdr:rowOff>28575</xdr:rowOff>
    </xdr:from>
    <xdr:to>
      <xdr:col>20</xdr:col>
      <xdr:colOff>66675</xdr:colOff>
      <xdr:row>61</xdr:row>
      <xdr:rowOff>0</xdr:rowOff>
    </xdr:to>
    <xdr:sp macro="" textlink="">
      <xdr:nvSpPr>
        <xdr:cNvPr id="3" name="Line 2"/>
        <xdr:cNvSpPr>
          <a:spLocks noChangeShapeType="1"/>
        </xdr:cNvSpPr>
      </xdr:nvSpPr>
      <xdr:spPr bwMode="auto">
        <a:xfrm flipV="1">
          <a:off x="2619375" y="10477500"/>
          <a:ext cx="4953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142875</xdr:colOff>
      <xdr:row>62</xdr:row>
      <xdr:rowOff>66675</xdr:rowOff>
    </xdr:from>
    <xdr:to>
      <xdr:col>47</xdr:col>
      <xdr:colOff>161925</xdr:colOff>
      <xdr:row>65</xdr:row>
      <xdr:rowOff>95250</xdr:rowOff>
    </xdr:to>
    <xdr:sp macro="" textlink="">
      <xdr:nvSpPr>
        <xdr:cNvPr id="4" name="Oval 3"/>
        <xdr:cNvSpPr>
          <a:spLocks noChangeArrowheads="1"/>
        </xdr:cNvSpPr>
      </xdr:nvSpPr>
      <xdr:spPr bwMode="auto">
        <a:xfrm>
          <a:off x="5810250" y="11058525"/>
          <a:ext cx="552450" cy="5715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0</xdr:colOff>
      <xdr:row>24</xdr:row>
      <xdr:rowOff>76200</xdr:rowOff>
    </xdr:from>
    <xdr:to>
      <xdr:col>35</xdr:col>
      <xdr:colOff>9525</xdr:colOff>
      <xdr:row>24</xdr:row>
      <xdr:rowOff>76200</xdr:rowOff>
    </xdr:to>
    <xdr:sp macro="" textlink="">
      <xdr:nvSpPr>
        <xdr:cNvPr id="5" name="Line 5"/>
        <xdr:cNvSpPr>
          <a:spLocks noChangeShapeType="1"/>
        </xdr:cNvSpPr>
      </xdr:nvSpPr>
      <xdr:spPr bwMode="auto">
        <a:xfrm>
          <a:off x="4772025" y="4191000"/>
          <a:ext cx="57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28575</xdr:colOff>
      <xdr:row>14</xdr:row>
      <xdr:rowOff>0</xdr:rowOff>
    </xdr:from>
    <xdr:to>
      <xdr:col>45</xdr:col>
      <xdr:colOff>152400</xdr:colOff>
      <xdr:row>18</xdr:row>
      <xdr:rowOff>0</xdr:rowOff>
    </xdr:to>
    <xdr:sp macro="" textlink="">
      <xdr:nvSpPr>
        <xdr:cNvPr id="6" name="Oval 6"/>
        <xdr:cNvSpPr>
          <a:spLocks noChangeArrowheads="1"/>
        </xdr:cNvSpPr>
      </xdr:nvSpPr>
      <xdr:spPr bwMode="auto">
        <a:xfrm>
          <a:off x="5410200" y="2705100"/>
          <a:ext cx="571500" cy="4953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41</xdr:col>
      <xdr:colOff>38100</xdr:colOff>
      <xdr:row>41</xdr:row>
      <xdr:rowOff>0</xdr:rowOff>
    </xdr:from>
    <xdr:to>
      <xdr:col>46</xdr:col>
      <xdr:colOff>0</xdr:colOff>
      <xdr:row>44</xdr:row>
      <xdr:rowOff>0</xdr:rowOff>
    </xdr:to>
    <xdr:sp macro="" textlink="">
      <xdr:nvSpPr>
        <xdr:cNvPr id="7" name="Oval 7"/>
        <xdr:cNvSpPr>
          <a:spLocks noChangeArrowheads="1"/>
        </xdr:cNvSpPr>
      </xdr:nvSpPr>
      <xdr:spPr bwMode="auto">
        <a:xfrm>
          <a:off x="5372100" y="7191375"/>
          <a:ext cx="619125" cy="542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48</xdr:col>
      <xdr:colOff>180975</xdr:colOff>
      <xdr:row>75</xdr:row>
      <xdr:rowOff>66675</xdr:rowOff>
    </xdr:from>
    <xdr:to>
      <xdr:col>52</xdr:col>
      <xdr:colOff>0</xdr:colOff>
      <xdr:row>78</xdr:row>
      <xdr:rowOff>152400</xdr:rowOff>
    </xdr:to>
    <xdr:sp macro="" textlink="">
      <xdr:nvSpPr>
        <xdr:cNvPr id="8" name="Oval 8"/>
        <xdr:cNvSpPr>
          <a:spLocks noChangeArrowheads="1"/>
        </xdr:cNvSpPr>
      </xdr:nvSpPr>
      <xdr:spPr bwMode="auto">
        <a:xfrm>
          <a:off x="6591300" y="13411200"/>
          <a:ext cx="600075" cy="6286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75</xdr:row>
      <xdr:rowOff>66675</xdr:rowOff>
    </xdr:from>
    <xdr:to>
      <xdr:col>6</xdr:col>
      <xdr:colOff>123825</xdr:colOff>
      <xdr:row>78</xdr:row>
      <xdr:rowOff>123825</xdr:rowOff>
    </xdr:to>
    <xdr:sp macro="" textlink="">
      <xdr:nvSpPr>
        <xdr:cNvPr id="9" name="Oval 9"/>
        <xdr:cNvSpPr>
          <a:spLocks noChangeArrowheads="1"/>
        </xdr:cNvSpPr>
      </xdr:nvSpPr>
      <xdr:spPr bwMode="auto">
        <a:xfrm>
          <a:off x="800100" y="13411200"/>
          <a:ext cx="619125"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54</xdr:col>
      <xdr:colOff>9525</xdr:colOff>
      <xdr:row>17</xdr:row>
      <xdr:rowOff>104775</xdr:rowOff>
    </xdr:from>
    <xdr:to>
      <xdr:col>65</xdr:col>
      <xdr:colOff>114300</xdr:colOff>
      <xdr:row>21</xdr:row>
      <xdr:rowOff>9525</xdr:rowOff>
    </xdr:to>
    <xdr:sp macro="" textlink="">
      <xdr:nvSpPr>
        <xdr:cNvPr id="10" name="AutoShape 10"/>
        <xdr:cNvSpPr>
          <a:spLocks noChangeArrowheads="1"/>
        </xdr:cNvSpPr>
      </xdr:nvSpPr>
      <xdr:spPr bwMode="auto">
        <a:xfrm>
          <a:off x="7534275" y="3181350"/>
          <a:ext cx="1781175" cy="400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46</xdr:col>
      <xdr:colOff>152399</xdr:colOff>
      <xdr:row>16</xdr:row>
      <xdr:rowOff>76198</xdr:rowOff>
    </xdr:from>
    <xdr:to>
      <xdr:col>53</xdr:col>
      <xdr:colOff>152399</xdr:colOff>
      <xdr:row>18</xdr:row>
      <xdr:rowOff>104774</xdr:rowOff>
    </xdr:to>
    <xdr:sp macro="" textlink="">
      <xdr:nvSpPr>
        <xdr:cNvPr id="11" name="Line 11"/>
        <xdr:cNvSpPr>
          <a:spLocks noChangeShapeType="1"/>
        </xdr:cNvSpPr>
      </xdr:nvSpPr>
      <xdr:spPr bwMode="auto">
        <a:xfrm flipH="1" flipV="1">
          <a:off x="6143624" y="3028948"/>
          <a:ext cx="1381125" cy="27622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xdr:colOff>
      <xdr:row>32</xdr:row>
      <xdr:rowOff>161925</xdr:rowOff>
    </xdr:from>
    <xdr:to>
      <xdr:col>7</xdr:col>
      <xdr:colOff>180975</xdr:colOff>
      <xdr:row>35</xdr:row>
      <xdr:rowOff>0</xdr:rowOff>
    </xdr:to>
    <xdr:sp macro="" textlink="">
      <xdr:nvSpPr>
        <xdr:cNvPr id="12" name="AutoShape 13"/>
        <xdr:cNvSpPr>
          <a:spLocks noChangeArrowheads="1"/>
        </xdr:cNvSpPr>
      </xdr:nvSpPr>
      <xdr:spPr bwMode="auto">
        <a:xfrm>
          <a:off x="676275" y="5724525"/>
          <a:ext cx="1019175" cy="3810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190500</xdr:colOff>
      <xdr:row>30</xdr:row>
      <xdr:rowOff>114300</xdr:rowOff>
    </xdr:from>
    <xdr:to>
      <xdr:col>5</xdr:col>
      <xdr:colOff>180975</xdr:colOff>
      <xdr:row>32</xdr:row>
      <xdr:rowOff>161925</xdr:rowOff>
    </xdr:to>
    <xdr:sp macro="" textlink="">
      <xdr:nvSpPr>
        <xdr:cNvPr id="13" name="Line 14"/>
        <xdr:cNvSpPr>
          <a:spLocks noChangeShapeType="1"/>
        </xdr:cNvSpPr>
      </xdr:nvSpPr>
      <xdr:spPr bwMode="auto">
        <a:xfrm flipH="1" flipV="1">
          <a:off x="1047750" y="5314950"/>
          <a:ext cx="209550" cy="409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xdr:colOff>
      <xdr:row>40</xdr:row>
      <xdr:rowOff>0</xdr:rowOff>
    </xdr:from>
    <xdr:to>
      <xdr:col>23</xdr:col>
      <xdr:colOff>66675</xdr:colOff>
      <xdr:row>43</xdr:row>
      <xdr:rowOff>0</xdr:rowOff>
    </xdr:to>
    <xdr:sp macro="" textlink="">
      <xdr:nvSpPr>
        <xdr:cNvPr id="14" name="AutoShape 15"/>
        <xdr:cNvSpPr>
          <a:spLocks noChangeArrowheads="1"/>
        </xdr:cNvSpPr>
      </xdr:nvSpPr>
      <xdr:spPr bwMode="auto">
        <a:xfrm>
          <a:off x="676275" y="7010400"/>
          <a:ext cx="2809875" cy="5429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19050</xdr:colOff>
      <xdr:row>34</xdr:row>
      <xdr:rowOff>38100</xdr:rowOff>
    </xdr:from>
    <xdr:to>
      <xdr:col>10</xdr:col>
      <xdr:colOff>142875</xdr:colOff>
      <xdr:row>40</xdr:row>
      <xdr:rowOff>0</xdr:rowOff>
    </xdr:to>
    <xdr:sp macro="" textlink="">
      <xdr:nvSpPr>
        <xdr:cNvPr id="15" name="Line 16"/>
        <xdr:cNvSpPr>
          <a:spLocks noChangeShapeType="1"/>
        </xdr:cNvSpPr>
      </xdr:nvSpPr>
      <xdr:spPr bwMode="auto">
        <a:xfrm flipV="1">
          <a:off x="1752600" y="5962650"/>
          <a:ext cx="390525" cy="1047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152400</xdr:colOff>
      <xdr:row>31</xdr:row>
      <xdr:rowOff>66675</xdr:rowOff>
    </xdr:from>
    <xdr:to>
      <xdr:col>61</xdr:col>
      <xdr:colOff>66675</xdr:colOff>
      <xdr:row>35</xdr:row>
      <xdr:rowOff>142875</xdr:rowOff>
    </xdr:to>
    <xdr:sp macro="" textlink="">
      <xdr:nvSpPr>
        <xdr:cNvPr id="16" name="AutoShape 17"/>
        <xdr:cNvSpPr>
          <a:spLocks noChangeArrowheads="1"/>
        </xdr:cNvSpPr>
      </xdr:nvSpPr>
      <xdr:spPr bwMode="auto">
        <a:xfrm>
          <a:off x="6353175" y="5448300"/>
          <a:ext cx="2305050" cy="8001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47625</xdr:colOff>
      <xdr:row>32</xdr:row>
      <xdr:rowOff>28575</xdr:rowOff>
    </xdr:from>
    <xdr:to>
      <xdr:col>47</xdr:col>
      <xdr:colOff>152400</xdr:colOff>
      <xdr:row>32</xdr:row>
      <xdr:rowOff>142875</xdr:rowOff>
    </xdr:to>
    <xdr:sp macro="" textlink="">
      <xdr:nvSpPr>
        <xdr:cNvPr id="17" name="Line 18"/>
        <xdr:cNvSpPr>
          <a:spLocks noChangeShapeType="1"/>
        </xdr:cNvSpPr>
      </xdr:nvSpPr>
      <xdr:spPr bwMode="auto">
        <a:xfrm flipH="1" flipV="1">
          <a:off x="5553075" y="5591175"/>
          <a:ext cx="800100" cy="114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152400</xdr:colOff>
      <xdr:row>55</xdr:row>
      <xdr:rowOff>66675</xdr:rowOff>
    </xdr:from>
    <xdr:to>
      <xdr:col>60</xdr:col>
      <xdr:colOff>66675</xdr:colOff>
      <xdr:row>59</xdr:row>
      <xdr:rowOff>142875</xdr:rowOff>
    </xdr:to>
    <xdr:sp macro="" textlink="">
      <xdr:nvSpPr>
        <xdr:cNvPr id="18" name="AutoShape 19"/>
        <xdr:cNvSpPr>
          <a:spLocks noChangeArrowheads="1"/>
        </xdr:cNvSpPr>
      </xdr:nvSpPr>
      <xdr:spPr bwMode="auto">
        <a:xfrm>
          <a:off x="6143625" y="9791700"/>
          <a:ext cx="2362200" cy="8001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66674</xdr:colOff>
      <xdr:row>56</xdr:row>
      <xdr:rowOff>171450</xdr:rowOff>
    </xdr:from>
    <xdr:to>
      <xdr:col>46</xdr:col>
      <xdr:colOff>142874</xdr:colOff>
      <xdr:row>61</xdr:row>
      <xdr:rowOff>9525</xdr:rowOff>
    </xdr:to>
    <xdr:sp macro="" textlink="">
      <xdr:nvSpPr>
        <xdr:cNvPr id="19" name="Line 20"/>
        <xdr:cNvSpPr>
          <a:spLocks noChangeShapeType="1"/>
        </xdr:cNvSpPr>
      </xdr:nvSpPr>
      <xdr:spPr bwMode="auto">
        <a:xfrm flipH="1">
          <a:off x="5572124" y="10077450"/>
          <a:ext cx="561975" cy="742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114300</xdr:colOff>
      <xdr:row>68</xdr:row>
      <xdr:rowOff>47625</xdr:rowOff>
    </xdr:from>
    <xdr:to>
      <xdr:col>66</xdr:col>
      <xdr:colOff>66675</xdr:colOff>
      <xdr:row>72</xdr:row>
      <xdr:rowOff>104775</xdr:rowOff>
    </xdr:to>
    <xdr:sp macro="" textlink="">
      <xdr:nvSpPr>
        <xdr:cNvPr id="20" name="AutoShape 21"/>
        <xdr:cNvSpPr>
          <a:spLocks noChangeArrowheads="1"/>
        </xdr:cNvSpPr>
      </xdr:nvSpPr>
      <xdr:spPr bwMode="auto">
        <a:xfrm>
          <a:off x="7639050" y="12125325"/>
          <a:ext cx="1781175" cy="781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50</xdr:col>
      <xdr:colOff>152399</xdr:colOff>
      <xdr:row>70</xdr:row>
      <xdr:rowOff>76200</xdr:rowOff>
    </xdr:from>
    <xdr:to>
      <xdr:col>54</xdr:col>
      <xdr:colOff>114299</xdr:colOff>
      <xdr:row>74</xdr:row>
      <xdr:rowOff>104775</xdr:rowOff>
    </xdr:to>
    <xdr:sp macro="" textlink="">
      <xdr:nvSpPr>
        <xdr:cNvPr id="21" name="Line 22"/>
        <xdr:cNvSpPr>
          <a:spLocks noChangeShapeType="1"/>
        </xdr:cNvSpPr>
      </xdr:nvSpPr>
      <xdr:spPr bwMode="auto">
        <a:xfrm flipH="1">
          <a:off x="6981824" y="12515850"/>
          <a:ext cx="657225" cy="752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161925</xdr:colOff>
      <xdr:row>70</xdr:row>
      <xdr:rowOff>57150</xdr:rowOff>
    </xdr:from>
    <xdr:to>
      <xdr:col>54</xdr:col>
      <xdr:colOff>114300</xdr:colOff>
      <xdr:row>75</xdr:row>
      <xdr:rowOff>114300</xdr:rowOff>
    </xdr:to>
    <xdr:sp macro="" textlink="">
      <xdr:nvSpPr>
        <xdr:cNvPr id="22" name="Line 23"/>
        <xdr:cNvSpPr>
          <a:spLocks noChangeShapeType="1"/>
        </xdr:cNvSpPr>
      </xdr:nvSpPr>
      <xdr:spPr bwMode="auto">
        <a:xfrm flipH="1">
          <a:off x="1457325" y="12496800"/>
          <a:ext cx="6181725" cy="962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142875</xdr:colOff>
      <xdr:row>53</xdr:row>
      <xdr:rowOff>104775</xdr:rowOff>
    </xdr:from>
    <xdr:to>
      <xdr:col>34</xdr:col>
      <xdr:colOff>38100</xdr:colOff>
      <xdr:row>55</xdr:row>
      <xdr:rowOff>66675</xdr:rowOff>
    </xdr:to>
    <xdr:sp macro="" textlink="">
      <xdr:nvSpPr>
        <xdr:cNvPr id="23" name="AutoShape 24"/>
        <xdr:cNvSpPr>
          <a:spLocks noChangeArrowheads="1"/>
        </xdr:cNvSpPr>
      </xdr:nvSpPr>
      <xdr:spPr bwMode="auto">
        <a:xfrm>
          <a:off x="3190875" y="9467850"/>
          <a:ext cx="1619250" cy="3238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16</xdr:col>
      <xdr:colOff>123825</xdr:colOff>
      <xdr:row>54</xdr:row>
      <xdr:rowOff>85725</xdr:rowOff>
    </xdr:from>
    <xdr:to>
      <xdr:col>20</xdr:col>
      <xdr:colOff>142875</xdr:colOff>
      <xdr:row>55</xdr:row>
      <xdr:rowOff>142875</xdr:rowOff>
    </xdr:to>
    <xdr:sp macro="" textlink="">
      <xdr:nvSpPr>
        <xdr:cNvPr id="24" name="Line 25"/>
        <xdr:cNvSpPr>
          <a:spLocks noChangeShapeType="1"/>
        </xdr:cNvSpPr>
      </xdr:nvSpPr>
      <xdr:spPr bwMode="auto">
        <a:xfrm flipH="1">
          <a:off x="2752725" y="9629775"/>
          <a:ext cx="438150" cy="238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95250</xdr:colOff>
      <xdr:row>41</xdr:row>
      <xdr:rowOff>19050</xdr:rowOff>
    </xdr:from>
    <xdr:to>
      <xdr:col>14</xdr:col>
      <xdr:colOff>419100</xdr:colOff>
      <xdr:row>70</xdr:row>
      <xdr:rowOff>104775</xdr:rowOff>
    </xdr:to>
    <xdr:grpSp>
      <xdr:nvGrpSpPr>
        <xdr:cNvPr id="52729" name="Group 313"/>
        <xdr:cNvGrpSpPr>
          <a:grpSpLocks/>
        </xdr:cNvGrpSpPr>
      </xdr:nvGrpSpPr>
      <xdr:grpSpPr bwMode="auto">
        <a:xfrm>
          <a:off x="641350" y="7372350"/>
          <a:ext cx="8553450" cy="5241925"/>
          <a:chOff x="53" y="679"/>
          <a:chExt cx="898" cy="560"/>
        </a:xfrm>
      </xdr:grpSpPr>
      <xdr:sp macro="" textlink="">
        <xdr:nvSpPr>
          <xdr:cNvPr id="52798" name="Line 289"/>
          <xdr:cNvSpPr>
            <a:spLocks noChangeShapeType="1"/>
          </xdr:cNvSpPr>
        </xdr:nvSpPr>
        <xdr:spPr bwMode="auto">
          <a:xfrm>
            <a:off x="469" y="1094"/>
            <a:ext cx="28" cy="0"/>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grpSp>
        <xdr:nvGrpSpPr>
          <xdr:cNvPr id="52799" name="Group 312"/>
          <xdr:cNvGrpSpPr>
            <a:grpSpLocks/>
          </xdr:cNvGrpSpPr>
        </xdr:nvGrpSpPr>
        <xdr:grpSpPr bwMode="auto">
          <a:xfrm>
            <a:off x="53" y="679"/>
            <a:ext cx="898" cy="560"/>
            <a:chOff x="53" y="679"/>
            <a:chExt cx="898" cy="560"/>
          </a:xfrm>
        </xdr:grpSpPr>
        <xdr:grpSp>
          <xdr:nvGrpSpPr>
            <xdr:cNvPr id="52800" name="Group 18"/>
            <xdr:cNvGrpSpPr>
              <a:grpSpLocks/>
            </xdr:cNvGrpSpPr>
          </xdr:nvGrpSpPr>
          <xdr:grpSpPr bwMode="auto">
            <a:xfrm>
              <a:off x="98" y="716"/>
              <a:ext cx="129" cy="188"/>
              <a:chOff x="98" y="1110"/>
              <a:chExt cx="129" cy="188"/>
            </a:xfrm>
          </xdr:grpSpPr>
          <xdr:sp macro="" textlink="">
            <xdr:nvSpPr>
              <xdr:cNvPr id="52964" name="Rectangle 6"/>
              <xdr:cNvSpPr>
                <a:spLocks noChangeArrowheads="1"/>
              </xdr:cNvSpPr>
            </xdr:nvSpPr>
            <xdr:spPr bwMode="auto">
              <a:xfrm>
                <a:off x="98" y="1127"/>
                <a:ext cx="129" cy="17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965" name="Line 7"/>
              <xdr:cNvSpPr>
                <a:spLocks noChangeShapeType="1"/>
              </xdr:cNvSpPr>
            </xdr:nvSpPr>
            <xdr:spPr bwMode="auto">
              <a:xfrm>
                <a:off x="113" y="1127"/>
                <a:ext cx="0" cy="171"/>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966" name="Line 12"/>
              <xdr:cNvSpPr>
                <a:spLocks noChangeShapeType="1"/>
              </xdr:cNvSpPr>
            </xdr:nvSpPr>
            <xdr:spPr bwMode="auto">
              <a:xfrm flipV="1">
                <a:off x="113" y="1110"/>
                <a:ext cx="98" cy="1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67" name="Line 13"/>
              <xdr:cNvSpPr>
                <a:spLocks noChangeShapeType="1"/>
              </xdr:cNvSpPr>
            </xdr:nvSpPr>
            <xdr:spPr bwMode="auto">
              <a:xfrm flipV="1">
                <a:off x="113" y="1115"/>
                <a:ext cx="105"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68" name="Line 14"/>
              <xdr:cNvSpPr>
                <a:spLocks noChangeShapeType="1"/>
              </xdr:cNvSpPr>
            </xdr:nvSpPr>
            <xdr:spPr bwMode="auto">
              <a:xfrm flipV="1">
                <a:off x="113" y="1119"/>
                <a:ext cx="110"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69" name="Line 15"/>
              <xdr:cNvSpPr>
                <a:spLocks noChangeShapeType="1"/>
              </xdr:cNvSpPr>
            </xdr:nvSpPr>
            <xdr:spPr bwMode="auto">
              <a:xfrm>
                <a:off x="223" y="1119"/>
                <a:ext cx="0"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70" name="Line 16"/>
              <xdr:cNvSpPr>
                <a:spLocks noChangeShapeType="1"/>
              </xdr:cNvSpPr>
            </xdr:nvSpPr>
            <xdr:spPr bwMode="auto">
              <a:xfrm>
                <a:off x="218" y="111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71" name="Line 17"/>
              <xdr:cNvSpPr>
                <a:spLocks noChangeShapeType="1"/>
              </xdr:cNvSpPr>
            </xdr:nvSpPr>
            <xdr:spPr bwMode="auto">
              <a:xfrm>
                <a:off x="211" y="1110"/>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52801" name="Group 42"/>
            <xdr:cNvGrpSpPr>
              <a:grpSpLocks/>
            </xdr:cNvGrpSpPr>
          </xdr:nvGrpSpPr>
          <xdr:grpSpPr bwMode="auto">
            <a:xfrm>
              <a:off x="303" y="716"/>
              <a:ext cx="136" cy="188"/>
              <a:chOff x="310" y="1110"/>
              <a:chExt cx="136" cy="188"/>
            </a:xfrm>
          </xdr:grpSpPr>
          <xdr:sp macro="" textlink="">
            <xdr:nvSpPr>
              <xdr:cNvPr id="52953" name="Line 28"/>
              <xdr:cNvSpPr>
                <a:spLocks noChangeShapeType="1"/>
              </xdr:cNvSpPr>
            </xdr:nvSpPr>
            <xdr:spPr bwMode="auto">
              <a:xfrm flipV="1">
                <a:off x="310" y="1123"/>
                <a:ext cx="129"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2954" name="Group 31"/>
              <xdr:cNvGrpSpPr>
                <a:grpSpLocks/>
              </xdr:cNvGrpSpPr>
            </xdr:nvGrpSpPr>
            <xdr:grpSpPr bwMode="auto">
              <a:xfrm>
                <a:off x="310" y="1110"/>
                <a:ext cx="136" cy="188"/>
                <a:chOff x="310" y="1110"/>
                <a:chExt cx="136" cy="188"/>
              </a:xfrm>
            </xdr:grpSpPr>
            <xdr:sp macro="" textlink="">
              <xdr:nvSpPr>
                <xdr:cNvPr id="52955" name="Rectangle 20"/>
                <xdr:cNvSpPr>
                  <a:spLocks noChangeArrowheads="1"/>
                </xdr:cNvSpPr>
              </xdr:nvSpPr>
              <xdr:spPr bwMode="auto">
                <a:xfrm>
                  <a:off x="310" y="1127"/>
                  <a:ext cx="136" cy="17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956" name="Line 21"/>
                <xdr:cNvSpPr>
                  <a:spLocks noChangeShapeType="1"/>
                </xdr:cNvSpPr>
              </xdr:nvSpPr>
              <xdr:spPr bwMode="auto">
                <a:xfrm>
                  <a:off x="439" y="1123"/>
                  <a:ext cx="0" cy="171"/>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957" name="Line 22"/>
                <xdr:cNvSpPr>
                  <a:spLocks noChangeShapeType="1"/>
                </xdr:cNvSpPr>
              </xdr:nvSpPr>
              <xdr:spPr bwMode="auto">
                <a:xfrm flipV="1">
                  <a:off x="310" y="1110"/>
                  <a:ext cx="113" cy="1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58" name="Line 23"/>
                <xdr:cNvSpPr>
                  <a:spLocks noChangeShapeType="1"/>
                </xdr:cNvSpPr>
              </xdr:nvSpPr>
              <xdr:spPr bwMode="auto">
                <a:xfrm flipV="1">
                  <a:off x="310" y="1115"/>
                  <a:ext cx="12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59" name="Line 24"/>
                <xdr:cNvSpPr>
                  <a:spLocks noChangeShapeType="1"/>
                </xdr:cNvSpPr>
              </xdr:nvSpPr>
              <xdr:spPr bwMode="auto">
                <a:xfrm flipV="1">
                  <a:off x="310" y="1119"/>
                  <a:ext cx="125"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60" name="Line 25"/>
                <xdr:cNvSpPr>
                  <a:spLocks noChangeShapeType="1"/>
                </xdr:cNvSpPr>
              </xdr:nvSpPr>
              <xdr:spPr bwMode="auto">
                <a:xfrm>
                  <a:off x="435" y="1119"/>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61" name="Line 26"/>
                <xdr:cNvSpPr>
                  <a:spLocks noChangeShapeType="1"/>
                </xdr:cNvSpPr>
              </xdr:nvSpPr>
              <xdr:spPr bwMode="auto">
                <a:xfrm>
                  <a:off x="430" y="111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62" name="Line 27"/>
                <xdr:cNvSpPr>
                  <a:spLocks noChangeShapeType="1"/>
                </xdr:cNvSpPr>
              </xdr:nvSpPr>
              <xdr:spPr bwMode="auto">
                <a:xfrm>
                  <a:off x="423" y="1110"/>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63" name="Line 29"/>
                <xdr:cNvSpPr>
                  <a:spLocks noChangeShapeType="1"/>
                </xdr:cNvSpPr>
              </xdr:nvSpPr>
              <xdr:spPr bwMode="auto">
                <a:xfrm flipV="1">
                  <a:off x="310" y="1295"/>
                  <a:ext cx="129" cy="3"/>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grpSp>
          <xdr:nvGrpSpPr>
            <xdr:cNvPr id="52802" name="Group 310"/>
            <xdr:cNvGrpSpPr>
              <a:grpSpLocks/>
            </xdr:cNvGrpSpPr>
          </xdr:nvGrpSpPr>
          <xdr:grpSpPr bwMode="auto">
            <a:xfrm>
              <a:off x="535" y="716"/>
              <a:ext cx="136" cy="188"/>
              <a:chOff x="535" y="1110"/>
              <a:chExt cx="136" cy="188"/>
            </a:xfrm>
          </xdr:grpSpPr>
          <xdr:sp macro="" textlink="">
            <xdr:nvSpPr>
              <xdr:cNvPr id="52937" name="Line 55"/>
              <xdr:cNvSpPr>
                <a:spLocks noChangeShapeType="1"/>
              </xdr:cNvSpPr>
            </xdr:nvSpPr>
            <xdr:spPr bwMode="auto">
              <a:xfrm>
                <a:off x="554" y="1127"/>
                <a:ext cx="0" cy="171"/>
              </a:xfrm>
              <a:prstGeom prst="line">
                <a:avLst/>
              </a:prstGeom>
              <a:noFill/>
              <a:ln w="9525">
                <a:solidFill>
                  <a:srgbClr val="000000"/>
                </a:solidFill>
                <a:prstDash val="dashDot"/>
                <a:round/>
                <a:headEnd/>
                <a:tailEnd/>
              </a:ln>
              <a:extLst>
                <a:ext uri="{909E8E84-426E-40DD-AFC4-6F175D3DCCD1}">
                  <a14:hiddenFill xmlns:a14="http://schemas.microsoft.com/office/drawing/2010/main">
                    <a:noFill/>
                  </a14:hiddenFill>
                </a:ext>
              </a:extLst>
            </xdr:spPr>
          </xdr:sp>
          <xdr:grpSp>
            <xdr:nvGrpSpPr>
              <xdr:cNvPr id="52938" name="Group 58"/>
              <xdr:cNvGrpSpPr>
                <a:grpSpLocks/>
              </xdr:cNvGrpSpPr>
            </xdr:nvGrpSpPr>
            <xdr:grpSpPr bwMode="auto">
              <a:xfrm>
                <a:off x="535" y="1110"/>
                <a:ext cx="136" cy="188"/>
                <a:chOff x="535" y="1110"/>
                <a:chExt cx="136" cy="188"/>
              </a:xfrm>
            </xdr:grpSpPr>
            <xdr:grpSp>
              <xdr:nvGrpSpPr>
                <xdr:cNvPr id="52939" name="Group 43"/>
                <xdr:cNvGrpSpPr>
                  <a:grpSpLocks/>
                </xdr:cNvGrpSpPr>
              </xdr:nvGrpSpPr>
              <xdr:grpSpPr bwMode="auto">
                <a:xfrm>
                  <a:off x="535" y="1110"/>
                  <a:ext cx="136" cy="188"/>
                  <a:chOff x="310" y="1110"/>
                  <a:chExt cx="136" cy="188"/>
                </a:xfrm>
              </xdr:grpSpPr>
              <xdr:sp macro="" textlink="">
                <xdr:nvSpPr>
                  <xdr:cNvPr id="52942" name="Line 44"/>
                  <xdr:cNvSpPr>
                    <a:spLocks noChangeShapeType="1"/>
                  </xdr:cNvSpPr>
                </xdr:nvSpPr>
                <xdr:spPr bwMode="auto">
                  <a:xfrm flipV="1">
                    <a:off x="310" y="1123"/>
                    <a:ext cx="129"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2943" name="Group 45"/>
                  <xdr:cNvGrpSpPr>
                    <a:grpSpLocks/>
                  </xdr:cNvGrpSpPr>
                </xdr:nvGrpSpPr>
                <xdr:grpSpPr bwMode="auto">
                  <a:xfrm>
                    <a:off x="310" y="1110"/>
                    <a:ext cx="136" cy="188"/>
                    <a:chOff x="310" y="1110"/>
                    <a:chExt cx="136" cy="188"/>
                  </a:xfrm>
                </xdr:grpSpPr>
                <xdr:sp macro="" textlink="">
                  <xdr:nvSpPr>
                    <xdr:cNvPr id="52944" name="Rectangle 46"/>
                    <xdr:cNvSpPr>
                      <a:spLocks noChangeArrowheads="1"/>
                    </xdr:cNvSpPr>
                  </xdr:nvSpPr>
                  <xdr:spPr bwMode="auto">
                    <a:xfrm>
                      <a:off x="310" y="1127"/>
                      <a:ext cx="136" cy="17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945" name="Line 47"/>
                    <xdr:cNvSpPr>
                      <a:spLocks noChangeShapeType="1"/>
                    </xdr:cNvSpPr>
                  </xdr:nvSpPr>
                  <xdr:spPr bwMode="auto">
                    <a:xfrm>
                      <a:off x="439" y="1123"/>
                      <a:ext cx="0" cy="171"/>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946" name="Line 48"/>
                    <xdr:cNvSpPr>
                      <a:spLocks noChangeShapeType="1"/>
                    </xdr:cNvSpPr>
                  </xdr:nvSpPr>
                  <xdr:spPr bwMode="auto">
                    <a:xfrm flipV="1">
                      <a:off x="310" y="1110"/>
                      <a:ext cx="113" cy="1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47" name="Line 49"/>
                    <xdr:cNvSpPr>
                      <a:spLocks noChangeShapeType="1"/>
                    </xdr:cNvSpPr>
                  </xdr:nvSpPr>
                  <xdr:spPr bwMode="auto">
                    <a:xfrm flipV="1">
                      <a:off x="310" y="1115"/>
                      <a:ext cx="12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48" name="Line 50"/>
                    <xdr:cNvSpPr>
                      <a:spLocks noChangeShapeType="1"/>
                    </xdr:cNvSpPr>
                  </xdr:nvSpPr>
                  <xdr:spPr bwMode="auto">
                    <a:xfrm flipV="1">
                      <a:off x="310" y="1119"/>
                      <a:ext cx="125"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49" name="Line 51"/>
                    <xdr:cNvSpPr>
                      <a:spLocks noChangeShapeType="1"/>
                    </xdr:cNvSpPr>
                  </xdr:nvSpPr>
                  <xdr:spPr bwMode="auto">
                    <a:xfrm>
                      <a:off x="435" y="1119"/>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50" name="Line 52"/>
                    <xdr:cNvSpPr>
                      <a:spLocks noChangeShapeType="1"/>
                    </xdr:cNvSpPr>
                  </xdr:nvSpPr>
                  <xdr:spPr bwMode="auto">
                    <a:xfrm>
                      <a:off x="430" y="111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51" name="Line 53"/>
                    <xdr:cNvSpPr>
                      <a:spLocks noChangeShapeType="1"/>
                    </xdr:cNvSpPr>
                  </xdr:nvSpPr>
                  <xdr:spPr bwMode="auto">
                    <a:xfrm>
                      <a:off x="423" y="1110"/>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52" name="Line 54"/>
                    <xdr:cNvSpPr>
                      <a:spLocks noChangeShapeType="1"/>
                    </xdr:cNvSpPr>
                  </xdr:nvSpPr>
                  <xdr:spPr bwMode="auto">
                    <a:xfrm flipV="1">
                      <a:off x="310" y="1295"/>
                      <a:ext cx="129" cy="3"/>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sp macro="" textlink="">
              <xdr:nvSpPr>
                <xdr:cNvPr id="52940" name="Line 56"/>
                <xdr:cNvSpPr>
                  <a:spLocks noChangeShapeType="1"/>
                </xdr:cNvSpPr>
              </xdr:nvSpPr>
              <xdr:spPr bwMode="auto">
                <a:xfrm>
                  <a:off x="544" y="1160"/>
                  <a:ext cx="0" cy="14"/>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41" name="Line 57"/>
                <xdr:cNvSpPr>
                  <a:spLocks noChangeShapeType="1"/>
                </xdr:cNvSpPr>
              </xdr:nvSpPr>
              <xdr:spPr bwMode="auto">
                <a:xfrm>
                  <a:off x="545" y="1255"/>
                  <a:ext cx="0" cy="14"/>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52803" name="Group 159"/>
            <xdr:cNvGrpSpPr>
              <a:grpSpLocks/>
            </xdr:cNvGrpSpPr>
          </xdr:nvGrpSpPr>
          <xdr:grpSpPr bwMode="auto">
            <a:xfrm>
              <a:off x="749" y="716"/>
              <a:ext cx="193" cy="199"/>
              <a:chOff x="749" y="1110"/>
              <a:chExt cx="193" cy="199"/>
            </a:xfrm>
          </xdr:grpSpPr>
          <xdr:sp macro="" textlink="">
            <xdr:nvSpPr>
              <xdr:cNvPr id="52916" name="Line 61"/>
              <xdr:cNvSpPr>
                <a:spLocks noChangeShapeType="1"/>
              </xdr:cNvSpPr>
            </xdr:nvSpPr>
            <xdr:spPr bwMode="auto">
              <a:xfrm flipV="1">
                <a:off x="813" y="1123"/>
                <a:ext cx="129"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2917" name="Group 158"/>
              <xdr:cNvGrpSpPr>
                <a:grpSpLocks/>
              </xdr:cNvGrpSpPr>
            </xdr:nvGrpSpPr>
            <xdr:grpSpPr bwMode="auto">
              <a:xfrm>
                <a:off x="749" y="1110"/>
                <a:ext cx="193" cy="199"/>
                <a:chOff x="749" y="1110"/>
                <a:chExt cx="193" cy="199"/>
              </a:xfrm>
            </xdr:grpSpPr>
            <xdr:sp macro="" textlink="">
              <xdr:nvSpPr>
                <xdr:cNvPr id="52918" name="Line 74"/>
                <xdr:cNvSpPr>
                  <a:spLocks noChangeShapeType="1"/>
                </xdr:cNvSpPr>
              </xdr:nvSpPr>
              <xdr:spPr bwMode="auto">
                <a:xfrm>
                  <a:off x="834" y="1131"/>
                  <a:ext cx="0" cy="16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19" name="Line 83"/>
                <xdr:cNvSpPr>
                  <a:spLocks noChangeShapeType="1"/>
                </xdr:cNvSpPr>
              </xdr:nvSpPr>
              <xdr:spPr bwMode="auto">
                <a:xfrm>
                  <a:off x="813" y="1127"/>
                  <a:ext cx="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2920" name="Group 157"/>
                <xdr:cNvGrpSpPr>
                  <a:grpSpLocks/>
                </xdr:cNvGrpSpPr>
              </xdr:nvGrpSpPr>
              <xdr:grpSpPr bwMode="auto">
                <a:xfrm>
                  <a:off x="749" y="1110"/>
                  <a:ext cx="193" cy="199"/>
                  <a:chOff x="749" y="1110"/>
                  <a:chExt cx="193" cy="199"/>
                </a:xfrm>
              </xdr:grpSpPr>
              <xdr:grpSp>
                <xdr:nvGrpSpPr>
                  <xdr:cNvPr id="52921" name="Group 86"/>
                  <xdr:cNvGrpSpPr>
                    <a:grpSpLocks/>
                  </xdr:cNvGrpSpPr>
                </xdr:nvGrpSpPr>
                <xdr:grpSpPr bwMode="auto">
                  <a:xfrm>
                    <a:off x="813" y="1110"/>
                    <a:ext cx="129" cy="188"/>
                    <a:chOff x="813" y="1110"/>
                    <a:chExt cx="129" cy="188"/>
                  </a:xfrm>
                </xdr:grpSpPr>
                <xdr:sp macro="" textlink="">
                  <xdr:nvSpPr>
                    <xdr:cNvPr id="52929" name="Line 64"/>
                    <xdr:cNvSpPr>
                      <a:spLocks noChangeShapeType="1"/>
                    </xdr:cNvSpPr>
                  </xdr:nvSpPr>
                  <xdr:spPr bwMode="auto">
                    <a:xfrm>
                      <a:off x="942" y="1123"/>
                      <a:ext cx="0" cy="1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30" name="Line 65"/>
                    <xdr:cNvSpPr>
                      <a:spLocks noChangeShapeType="1"/>
                    </xdr:cNvSpPr>
                  </xdr:nvSpPr>
                  <xdr:spPr bwMode="auto">
                    <a:xfrm flipV="1">
                      <a:off x="813" y="1110"/>
                      <a:ext cx="113" cy="1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31" name="Line 66"/>
                    <xdr:cNvSpPr>
                      <a:spLocks noChangeShapeType="1"/>
                    </xdr:cNvSpPr>
                  </xdr:nvSpPr>
                  <xdr:spPr bwMode="auto">
                    <a:xfrm flipV="1">
                      <a:off x="813" y="1115"/>
                      <a:ext cx="12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32" name="Line 67"/>
                    <xdr:cNvSpPr>
                      <a:spLocks noChangeShapeType="1"/>
                    </xdr:cNvSpPr>
                  </xdr:nvSpPr>
                  <xdr:spPr bwMode="auto">
                    <a:xfrm flipV="1">
                      <a:off x="813" y="1119"/>
                      <a:ext cx="125"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33" name="Line 68"/>
                    <xdr:cNvSpPr>
                      <a:spLocks noChangeShapeType="1"/>
                    </xdr:cNvSpPr>
                  </xdr:nvSpPr>
                  <xdr:spPr bwMode="auto">
                    <a:xfrm>
                      <a:off x="938" y="1119"/>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34" name="Line 69"/>
                    <xdr:cNvSpPr>
                      <a:spLocks noChangeShapeType="1"/>
                    </xdr:cNvSpPr>
                  </xdr:nvSpPr>
                  <xdr:spPr bwMode="auto">
                    <a:xfrm>
                      <a:off x="933" y="111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35" name="Line 70"/>
                    <xdr:cNvSpPr>
                      <a:spLocks noChangeShapeType="1"/>
                    </xdr:cNvSpPr>
                  </xdr:nvSpPr>
                  <xdr:spPr bwMode="auto">
                    <a:xfrm>
                      <a:off x="926" y="1110"/>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36" name="Line 71"/>
                    <xdr:cNvSpPr>
                      <a:spLocks noChangeShapeType="1"/>
                    </xdr:cNvSpPr>
                  </xdr:nvSpPr>
                  <xdr:spPr bwMode="auto">
                    <a:xfrm flipV="1">
                      <a:off x="813" y="1295"/>
                      <a:ext cx="129"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2922" name="Line 72"/>
                  <xdr:cNvSpPr>
                    <a:spLocks noChangeShapeType="1"/>
                  </xdr:cNvSpPr>
                </xdr:nvSpPr>
                <xdr:spPr bwMode="auto">
                  <a:xfrm>
                    <a:off x="822" y="1160"/>
                    <a:ext cx="0" cy="14"/>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23" name="Line 73"/>
                  <xdr:cNvSpPr>
                    <a:spLocks noChangeShapeType="1"/>
                  </xdr:cNvSpPr>
                </xdr:nvSpPr>
                <xdr:spPr bwMode="auto">
                  <a:xfrm>
                    <a:off x="823" y="1255"/>
                    <a:ext cx="0" cy="14"/>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24" name="Freeform 75"/>
                  <xdr:cNvSpPr>
                    <a:spLocks/>
                  </xdr:cNvSpPr>
                </xdr:nvSpPr>
                <xdr:spPr bwMode="auto">
                  <a:xfrm>
                    <a:off x="749" y="1128"/>
                    <a:ext cx="85" cy="11"/>
                  </a:xfrm>
                  <a:custGeom>
                    <a:avLst/>
                    <a:gdLst>
                      <a:gd name="T0" fmla="*/ 85 w 85"/>
                      <a:gd name="T1" fmla="*/ 3 h 11"/>
                      <a:gd name="T2" fmla="*/ 52 w 85"/>
                      <a:gd name="T3" fmla="*/ 11 h 11"/>
                      <a:gd name="T4" fmla="*/ 0 w 85"/>
                      <a:gd name="T5" fmla="*/ 0 h 11"/>
                      <a:gd name="T6" fmla="*/ 0 60000 65536"/>
                      <a:gd name="T7" fmla="*/ 0 60000 65536"/>
                      <a:gd name="T8" fmla="*/ 0 60000 65536"/>
                      <a:gd name="T9" fmla="*/ 0 w 85"/>
                      <a:gd name="T10" fmla="*/ 0 h 11"/>
                      <a:gd name="T11" fmla="*/ 85 w 85"/>
                      <a:gd name="T12" fmla="*/ 11 h 11"/>
                    </a:gdLst>
                    <a:ahLst/>
                    <a:cxnLst>
                      <a:cxn ang="T6">
                        <a:pos x="T0" y="T1"/>
                      </a:cxn>
                      <a:cxn ang="T7">
                        <a:pos x="T2" y="T3"/>
                      </a:cxn>
                      <a:cxn ang="T8">
                        <a:pos x="T4" y="T5"/>
                      </a:cxn>
                    </a:cxnLst>
                    <a:rect l="T9" t="T10" r="T11" b="T12"/>
                    <a:pathLst>
                      <a:path w="85" h="11">
                        <a:moveTo>
                          <a:pt x="85" y="3"/>
                        </a:moveTo>
                        <a:cubicBezTo>
                          <a:pt x="75" y="7"/>
                          <a:pt x="66" y="11"/>
                          <a:pt x="52" y="11"/>
                        </a:cubicBezTo>
                        <a:cubicBezTo>
                          <a:pt x="38" y="11"/>
                          <a:pt x="19" y="5"/>
                          <a:pt x="0"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2925" name="Freeform 79"/>
                  <xdr:cNvSpPr>
                    <a:spLocks/>
                  </xdr:cNvSpPr>
                </xdr:nvSpPr>
                <xdr:spPr bwMode="auto">
                  <a:xfrm>
                    <a:off x="813" y="1126"/>
                    <a:ext cx="21" cy="5"/>
                  </a:xfrm>
                  <a:custGeom>
                    <a:avLst/>
                    <a:gdLst>
                      <a:gd name="T0" fmla="*/ 0 w 21"/>
                      <a:gd name="T1" fmla="*/ 2 h 6"/>
                      <a:gd name="T2" fmla="*/ 18 w 21"/>
                      <a:gd name="T3" fmla="*/ 1 h 6"/>
                      <a:gd name="T4" fmla="*/ 21 w 21"/>
                      <a:gd name="T5" fmla="*/ 3 h 6"/>
                      <a:gd name="T6" fmla="*/ 0 60000 65536"/>
                      <a:gd name="T7" fmla="*/ 0 60000 65536"/>
                      <a:gd name="T8" fmla="*/ 0 60000 65536"/>
                      <a:gd name="T9" fmla="*/ 0 w 21"/>
                      <a:gd name="T10" fmla="*/ 0 h 6"/>
                      <a:gd name="T11" fmla="*/ 21 w 21"/>
                      <a:gd name="T12" fmla="*/ 6 h 6"/>
                    </a:gdLst>
                    <a:ahLst/>
                    <a:cxnLst>
                      <a:cxn ang="T6">
                        <a:pos x="T0" y="T1"/>
                      </a:cxn>
                      <a:cxn ang="T7">
                        <a:pos x="T2" y="T3"/>
                      </a:cxn>
                      <a:cxn ang="T8">
                        <a:pos x="T4" y="T5"/>
                      </a:cxn>
                    </a:cxnLst>
                    <a:rect l="T9" t="T10" r="T11" b="T12"/>
                    <a:pathLst>
                      <a:path w="21" h="6">
                        <a:moveTo>
                          <a:pt x="0" y="2"/>
                        </a:moveTo>
                        <a:cubicBezTo>
                          <a:pt x="7" y="1"/>
                          <a:pt x="15" y="0"/>
                          <a:pt x="18" y="1"/>
                        </a:cubicBezTo>
                        <a:cubicBezTo>
                          <a:pt x="21" y="2"/>
                          <a:pt x="21" y="4"/>
                          <a:pt x="21" y="6"/>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2926" name="Freeform 82"/>
                  <xdr:cNvSpPr>
                    <a:spLocks/>
                  </xdr:cNvSpPr>
                </xdr:nvSpPr>
                <xdr:spPr bwMode="auto">
                  <a:xfrm>
                    <a:off x="749" y="1293"/>
                    <a:ext cx="85" cy="16"/>
                  </a:xfrm>
                  <a:custGeom>
                    <a:avLst/>
                    <a:gdLst>
                      <a:gd name="T0" fmla="*/ 85 w 85"/>
                      <a:gd name="T1" fmla="*/ 28 h 11"/>
                      <a:gd name="T2" fmla="*/ 52 w 85"/>
                      <a:gd name="T3" fmla="*/ 102 h 11"/>
                      <a:gd name="T4" fmla="*/ 0 w 85"/>
                      <a:gd name="T5" fmla="*/ 0 h 11"/>
                      <a:gd name="T6" fmla="*/ 0 60000 65536"/>
                      <a:gd name="T7" fmla="*/ 0 60000 65536"/>
                      <a:gd name="T8" fmla="*/ 0 60000 65536"/>
                      <a:gd name="T9" fmla="*/ 0 w 85"/>
                      <a:gd name="T10" fmla="*/ 0 h 11"/>
                      <a:gd name="T11" fmla="*/ 85 w 85"/>
                      <a:gd name="T12" fmla="*/ 11 h 11"/>
                    </a:gdLst>
                    <a:ahLst/>
                    <a:cxnLst>
                      <a:cxn ang="T6">
                        <a:pos x="T0" y="T1"/>
                      </a:cxn>
                      <a:cxn ang="T7">
                        <a:pos x="T2" y="T3"/>
                      </a:cxn>
                      <a:cxn ang="T8">
                        <a:pos x="T4" y="T5"/>
                      </a:cxn>
                    </a:cxnLst>
                    <a:rect l="T9" t="T10" r="T11" b="T12"/>
                    <a:pathLst>
                      <a:path w="85" h="11">
                        <a:moveTo>
                          <a:pt x="85" y="3"/>
                        </a:moveTo>
                        <a:cubicBezTo>
                          <a:pt x="75" y="7"/>
                          <a:pt x="66" y="11"/>
                          <a:pt x="52" y="11"/>
                        </a:cubicBezTo>
                        <a:cubicBezTo>
                          <a:pt x="38" y="11"/>
                          <a:pt x="19" y="5"/>
                          <a:pt x="0"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2927" name="Line 84"/>
                  <xdr:cNvSpPr>
                    <a:spLocks noChangeShapeType="1"/>
                  </xdr:cNvSpPr>
                </xdr:nvSpPr>
                <xdr:spPr bwMode="auto">
                  <a:xfrm>
                    <a:off x="813" y="1138"/>
                    <a:ext cx="0" cy="16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928" name="Line 85"/>
                  <xdr:cNvSpPr>
                    <a:spLocks noChangeShapeType="1"/>
                  </xdr:cNvSpPr>
                </xdr:nvSpPr>
                <xdr:spPr bwMode="auto">
                  <a:xfrm>
                    <a:off x="749" y="1128"/>
                    <a:ext cx="0" cy="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grpSp>
          <xdr:nvGrpSpPr>
            <xdr:cNvPr id="52804" name="Group 174"/>
            <xdr:cNvGrpSpPr>
              <a:grpSpLocks/>
            </xdr:cNvGrpSpPr>
          </xdr:nvGrpSpPr>
          <xdr:grpSpPr bwMode="auto">
            <a:xfrm>
              <a:off x="782" y="1001"/>
              <a:ext cx="150" cy="200"/>
              <a:chOff x="821" y="1395"/>
              <a:chExt cx="150" cy="200"/>
            </a:xfrm>
          </xdr:grpSpPr>
          <xdr:sp macro="" textlink="">
            <xdr:nvSpPr>
              <xdr:cNvPr id="52892" name="Rectangle 162" descr="右上がり対角線"/>
              <xdr:cNvSpPr>
                <a:spLocks noChangeArrowheads="1"/>
              </xdr:cNvSpPr>
            </xdr:nvSpPr>
            <xdr:spPr bwMode="auto">
              <a:xfrm>
                <a:off x="951" y="1410"/>
                <a:ext cx="18" cy="183"/>
              </a:xfrm>
              <a:prstGeom prst="rect">
                <a:avLst/>
              </a:prstGeom>
              <a:pattFill prst="ltUpDiag">
                <a:fgClr>
                  <a:srgbClr val="000000"/>
                </a:fgClr>
                <a:bgClr>
                  <a:srgbClr val="FFFFFF"/>
                </a:bgClr>
              </a:pattFill>
              <a:ln>
                <a:noFill/>
              </a:ln>
              <a:extLst>
                <a:ext uri="{91240B29-F687-4F45-9708-019B960494DF}">
                  <a14:hiddenLine xmlns:a14="http://schemas.microsoft.com/office/drawing/2010/main" w="6350">
                    <a:solidFill>
                      <a:srgbClr val="000000"/>
                    </a:solidFill>
                    <a:miter lim="800000"/>
                    <a:headEnd/>
                    <a:tailEnd/>
                  </a14:hiddenLine>
                </a:ext>
              </a:extLst>
            </xdr:spPr>
          </xdr:sp>
          <xdr:sp macro="" textlink="">
            <xdr:nvSpPr>
              <xdr:cNvPr id="52893" name="Freeform 165"/>
              <xdr:cNvSpPr>
                <a:spLocks/>
              </xdr:cNvSpPr>
            </xdr:nvSpPr>
            <xdr:spPr bwMode="auto">
              <a:xfrm>
                <a:off x="950" y="1581"/>
                <a:ext cx="21" cy="14"/>
              </a:xfrm>
              <a:custGeom>
                <a:avLst/>
                <a:gdLst>
                  <a:gd name="T0" fmla="*/ 1 w 21"/>
                  <a:gd name="T1" fmla="*/ 0 h 13"/>
                  <a:gd name="T2" fmla="*/ 10 w 21"/>
                  <a:gd name="T3" fmla="*/ 1 h 13"/>
                  <a:gd name="T4" fmla="*/ 15 w 21"/>
                  <a:gd name="T5" fmla="*/ 2 h 13"/>
                  <a:gd name="T6" fmla="*/ 18 w 21"/>
                  <a:gd name="T7" fmla="*/ 5 h 13"/>
                  <a:gd name="T8" fmla="*/ 19 w 21"/>
                  <a:gd name="T9" fmla="*/ 13 h 13"/>
                  <a:gd name="T10" fmla="*/ 21 w 21"/>
                  <a:gd name="T11" fmla="*/ 19 h 13"/>
                  <a:gd name="T12" fmla="*/ 0 w 21"/>
                  <a:gd name="T13" fmla="*/ 19 h 13"/>
                  <a:gd name="T14" fmla="*/ 1 w 21"/>
                  <a:gd name="T15" fmla="*/ 0 h 13"/>
                  <a:gd name="T16" fmla="*/ 0 60000 65536"/>
                  <a:gd name="T17" fmla="*/ 0 60000 65536"/>
                  <a:gd name="T18" fmla="*/ 0 60000 65536"/>
                  <a:gd name="T19" fmla="*/ 0 60000 65536"/>
                  <a:gd name="T20" fmla="*/ 0 60000 65536"/>
                  <a:gd name="T21" fmla="*/ 0 60000 65536"/>
                  <a:gd name="T22" fmla="*/ 0 60000 65536"/>
                  <a:gd name="T23" fmla="*/ 0 60000 65536"/>
                  <a:gd name="T24" fmla="*/ 0 w 21"/>
                  <a:gd name="T25" fmla="*/ 0 h 13"/>
                  <a:gd name="T26" fmla="*/ 21 w 21"/>
                  <a:gd name="T27" fmla="*/ 13 h 13"/>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 h="13">
                    <a:moveTo>
                      <a:pt x="1" y="0"/>
                    </a:moveTo>
                    <a:lnTo>
                      <a:pt x="10" y="1"/>
                    </a:lnTo>
                    <a:lnTo>
                      <a:pt x="15" y="2"/>
                    </a:lnTo>
                    <a:lnTo>
                      <a:pt x="18" y="5"/>
                    </a:lnTo>
                    <a:lnTo>
                      <a:pt x="19" y="7"/>
                    </a:lnTo>
                    <a:lnTo>
                      <a:pt x="21" y="13"/>
                    </a:lnTo>
                    <a:lnTo>
                      <a:pt x="0" y="13"/>
                    </a:lnTo>
                    <a:lnTo>
                      <a:pt x="1"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894" name="Freeform 169"/>
              <xdr:cNvSpPr>
                <a:spLocks/>
              </xdr:cNvSpPr>
            </xdr:nvSpPr>
            <xdr:spPr bwMode="auto">
              <a:xfrm>
                <a:off x="951" y="1396"/>
                <a:ext cx="19" cy="22"/>
              </a:xfrm>
              <a:custGeom>
                <a:avLst/>
                <a:gdLst>
                  <a:gd name="T0" fmla="*/ 0 w 19"/>
                  <a:gd name="T1" fmla="*/ 19 h 21"/>
                  <a:gd name="T2" fmla="*/ 9 w 19"/>
                  <a:gd name="T3" fmla="*/ 20 h 21"/>
                  <a:gd name="T4" fmla="*/ 14 w 19"/>
                  <a:gd name="T5" fmla="*/ 21 h 21"/>
                  <a:gd name="T6" fmla="*/ 17 w 19"/>
                  <a:gd name="T7" fmla="*/ 24 h 21"/>
                  <a:gd name="T8" fmla="*/ 19 w 19"/>
                  <a:gd name="T9" fmla="*/ 27 h 21"/>
                  <a:gd name="T10" fmla="*/ 19 w 19"/>
                  <a:gd name="T11" fmla="*/ 0 h 21"/>
                  <a:gd name="T12" fmla="*/ 0 w 19"/>
                  <a:gd name="T13" fmla="*/ 0 h 21"/>
                  <a:gd name="T14" fmla="*/ 0 w 19"/>
                  <a:gd name="T15" fmla="*/ 19 h 21"/>
                  <a:gd name="T16" fmla="*/ 0 60000 65536"/>
                  <a:gd name="T17" fmla="*/ 0 60000 65536"/>
                  <a:gd name="T18" fmla="*/ 0 60000 65536"/>
                  <a:gd name="T19" fmla="*/ 0 60000 65536"/>
                  <a:gd name="T20" fmla="*/ 0 60000 65536"/>
                  <a:gd name="T21" fmla="*/ 0 60000 65536"/>
                  <a:gd name="T22" fmla="*/ 0 60000 65536"/>
                  <a:gd name="T23" fmla="*/ 0 60000 65536"/>
                  <a:gd name="T24" fmla="*/ 0 w 19"/>
                  <a:gd name="T25" fmla="*/ 0 h 21"/>
                  <a:gd name="T26" fmla="*/ 19 w 19"/>
                  <a:gd name="T27" fmla="*/ 21 h 21"/>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9" h="21">
                    <a:moveTo>
                      <a:pt x="0" y="13"/>
                    </a:moveTo>
                    <a:lnTo>
                      <a:pt x="9" y="14"/>
                    </a:lnTo>
                    <a:lnTo>
                      <a:pt x="14" y="15"/>
                    </a:lnTo>
                    <a:lnTo>
                      <a:pt x="17" y="18"/>
                    </a:lnTo>
                    <a:lnTo>
                      <a:pt x="19" y="21"/>
                    </a:lnTo>
                    <a:lnTo>
                      <a:pt x="19" y="0"/>
                    </a:lnTo>
                    <a:lnTo>
                      <a:pt x="0" y="0"/>
                    </a:lnTo>
                    <a:lnTo>
                      <a:pt x="0" y="13"/>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2895" name="Group 173"/>
              <xdr:cNvGrpSpPr>
                <a:grpSpLocks/>
              </xdr:cNvGrpSpPr>
            </xdr:nvGrpSpPr>
            <xdr:grpSpPr bwMode="auto">
              <a:xfrm>
                <a:off x="821" y="1395"/>
                <a:ext cx="148" cy="195"/>
                <a:chOff x="821" y="1395"/>
                <a:chExt cx="148" cy="195"/>
              </a:xfrm>
            </xdr:grpSpPr>
            <xdr:grpSp>
              <xdr:nvGrpSpPr>
                <xdr:cNvPr id="52896" name="Group 172"/>
                <xdr:cNvGrpSpPr>
                  <a:grpSpLocks/>
                </xdr:cNvGrpSpPr>
              </xdr:nvGrpSpPr>
              <xdr:grpSpPr bwMode="auto">
                <a:xfrm>
                  <a:off x="821" y="1395"/>
                  <a:ext cx="148" cy="195"/>
                  <a:chOff x="821" y="1395"/>
                  <a:chExt cx="148" cy="195"/>
                </a:xfrm>
              </xdr:grpSpPr>
              <xdr:sp macro="" textlink="">
                <xdr:nvSpPr>
                  <xdr:cNvPr id="52899" name="Line 113"/>
                  <xdr:cNvSpPr>
                    <a:spLocks noChangeShapeType="1"/>
                  </xdr:cNvSpPr>
                </xdr:nvSpPr>
                <xdr:spPr bwMode="auto">
                  <a:xfrm rot="10800000">
                    <a:off x="824" y="1404"/>
                    <a:ext cx="106"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00" name="Line 115"/>
                  <xdr:cNvSpPr>
                    <a:spLocks noChangeShapeType="1"/>
                  </xdr:cNvSpPr>
                </xdr:nvSpPr>
                <xdr:spPr bwMode="auto">
                  <a:xfrm rot="10800000">
                    <a:off x="930" y="1413"/>
                    <a:ext cx="0" cy="169"/>
                  </a:xfrm>
                  <a:prstGeom prst="line">
                    <a:avLst/>
                  </a:prstGeom>
                  <a:noFill/>
                  <a:ln w="9525">
                    <a:solidFill>
                      <a:srgbClr val="000000"/>
                    </a:solidFill>
                    <a:prstDash val="lgDashDot"/>
                    <a:round/>
                    <a:headEnd/>
                    <a:tailEnd/>
                  </a:ln>
                  <a:extLst>
                    <a:ext uri="{909E8E84-426E-40DD-AFC4-6F175D3DCCD1}">
                      <a14:hiddenFill xmlns:a14="http://schemas.microsoft.com/office/drawing/2010/main">
                        <a:noFill/>
                      </a14:hiddenFill>
                    </a:ext>
                  </a:extLst>
                </xdr:spPr>
              </xdr:sp>
              <xdr:sp macro="" textlink="">
                <xdr:nvSpPr>
                  <xdr:cNvPr id="52901" name="Line 119"/>
                  <xdr:cNvSpPr>
                    <a:spLocks noChangeShapeType="1"/>
                  </xdr:cNvSpPr>
                </xdr:nvSpPr>
                <xdr:spPr bwMode="auto">
                  <a:xfrm rot="10800000">
                    <a:off x="821"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02" name="Line 120"/>
                  <xdr:cNvSpPr>
                    <a:spLocks noChangeShapeType="1"/>
                  </xdr:cNvSpPr>
                </xdr:nvSpPr>
                <xdr:spPr bwMode="auto">
                  <a:xfrm rot="10800000" flipV="1">
                    <a:off x="821" y="1413"/>
                    <a:ext cx="10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03" name="Line 121"/>
                  <xdr:cNvSpPr>
                    <a:spLocks noChangeShapeType="1"/>
                  </xdr:cNvSpPr>
                </xdr:nvSpPr>
                <xdr:spPr bwMode="auto">
                  <a:xfrm rot="10800000">
                    <a:off x="828" y="1399"/>
                    <a:ext cx="102"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04" name="Line 122"/>
                  <xdr:cNvSpPr>
                    <a:spLocks noChangeShapeType="1"/>
                  </xdr:cNvSpPr>
                </xdr:nvSpPr>
                <xdr:spPr bwMode="auto">
                  <a:xfrm rot="10800000">
                    <a:off x="835" y="1395"/>
                    <a:ext cx="95" cy="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05" name="Line 123"/>
                  <xdr:cNvSpPr>
                    <a:spLocks noChangeShapeType="1"/>
                  </xdr:cNvSpPr>
                </xdr:nvSpPr>
                <xdr:spPr bwMode="auto">
                  <a:xfrm rot="10800000">
                    <a:off x="824" y="1404"/>
                    <a:ext cx="0" cy="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06" name="Line 124"/>
                  <xdr:cNvSpPr>
                    <a:spLocks noChangeShapeType="1"/>
                  </xdr:cNvSpPr>
                </xdr:nvSpPr>
                <xdr:spPr bwMode="auto">
                  <a:xfrm rot="10800000">
                    <a:off x="828" y="1399"/>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07" name="Line 125"/>
                  <xdr:cNvSpPr>
                    <a:spLocks noChangeShapeType="1"/>
                  </xdr:cNvSpPr>
                </xdr:nvSpPr>
                <xdr:spPr bwMode="auto">
                  <a:xfrm rot="10800000">
                    <a:off x="835" y="139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08" name="Line 126"/>
                  <xdr:cNvSpPr>
                    <a:spLocks noChangeShapeType="1"/>
                  </xdr:cNvSpPr>
                </xdr:nvSpPr>
                <xdr:spPr bwMode="auto">
                  <a:xfrm rot="10800000" flipV="1">
                    <a:off x="821" y="1583"/>
                    <a:ext cx="1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09" name="Line 127"/>
                  <xdr:cNvSpPr>
                    <a:spLocks noChangeShapeType="1"/>
                  </xdr:cNvSpPr>
                </xdr:nvSpPr>
                <xdr:spPr bwMode="auto">
                  <a:xfrm rot="10800000">
                    <a:off x="942" y="1543"/>
                    <a:ext cx="0" cy="15"/>
                  </a:xfrm>
                  <a:prstGeom prst="line">
                    <a:avLst/>
                  </a:prstGeom>
                  <a:noFill/>
                  <a:ln w="2857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52910" name="Line 128"/>
                  <xdr:cNvSpPr>
                    <a:spLocks noChangeShapeType="1"/>
                  </xdr:cNvSpPr>
                </xdr:nvSpPr>
                <xdr:spPr bwMode="auto">
                  <a:xfrm rot="10800000">
                    <a:off x="941" y="1444"/>
                    <a:ext cx="0" cy="15"/>
                  </a:xfrm>
                  <a:prstGeom prst="line">
                    <a:avLst/>
                  </a:prstGeom>
                  <a:noFill/>
                  <a:ln w="2857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52911" name="Line 132"/>
                  <xdr:cNvSpPr>
                    <a:spLocks noChangeShapeType="1"/>
                  </xdr:cNvSpPr>
                </xdr:nvSpPr>
                <xdr:spPr bwMode="auto">
                  <a:xfrm rot="10800000">
                    <a:off x="951" y="1414"/>
                    <a:ext cx="0" cy="16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912" name="Line 133"/>
                  <xdr:cNvSpPr>
                    <a:spLocks noChangeShapeType="1"/>
                  </xdr:cNvSpPr>
                </xdr:nvSpPr>
                <xdr:spPr bwMode="auto">
                  <a:xfrm rot="10800000">
                    <a:off x="969" y="1417"/>
                    <a:ext cx="0" cy="17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13" name="Freeform 141"/>
                  <xdr:cNvSpPr>
                    <a:spLocks/>
                  </xdr:cNvSpPr>
                </xdr:nvSpPr>
                <xdr:spPr bwMode="auto">
                  <a:xfrm flipV="1">
                    <a:off x="951" y="1410"/>
                    <a:ext cx="18" cy="7"/>
                  </a:xfrm>
                  <a:custGeom>
                    <a:avLst/>
                    <a:gdLst>
                      <a:gd name="T0" fmla="*/ 0 w 18"/>
                      <a:gd name="T1" fmla="*/ 1 h 11"/>
                      <a:gd name="T2" fmla="*/ 13 w 18"/>
                      <a:gd name="T3" fmla="*/ 1 h 11"/>
                      <a:gd name="T4" fmla="*/ 18 w 18"/>
                      <a:gd name="T5" fmla="*/ 0 h 11"/>
                      <a:gd name="T6" fmla="*/ 0 60000 65536"/>
                      <a:gd name="T7" fmla="*/ 0 60000 65536"/>
                      <a:gd name="T8" fmla="*/ 0 60000 65536"/>
                      <a:gd name="T9" fmla="*/ 0 w 18"/>
                      <a:gd name="T10" fmla="*/ 0 h 11"/>
                      <a:gd name="T11" fmla="*/ 18 w 18"/>
                      <a:gd name="T12" fmla="*/ 11 h 11"/>
                    </a:gdLst>
                    <a:ahLst/>
                    <a:cxnLst>
                      <a:cxn ang="T6">
                        <a:pos x="T0" y="T1"/>
                      </a:cxn>
                      <a:cxn ang="T7">
                        <a:pos x="T2" y="T3"/>
                      </a:cxn>
                      <a:cxn ang="T8">
                        <a:pos x="T4" y="T5"/>
                      </a:cxn>
                    </a:cxnLst>
                    <a:rect l="T9" t="T10" r="T11" b="T12"/>
                    <a:pathLst>
                      <a:path w="18" h="11">
                        <a:moveTo>
                          <a:pt x="0" y="11"/>
                        </a:moveTo>
                        <a:cubicBezTo>
                          <a:pt x="5" y="10"/>
                          <a:pt x="10" y="10"/>
                          <a:pt x="13" y="8"/>
                        </a:cubicBezTo>
                        <a:cubicBezTo>
                          <a:pt x="16" y="6"/>
                          <a:pt x="17" y="3"/>
                          <a:pt x="18"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2914" name="Line 153"/>
                  <xdr:cNvSpPr>
                    <a:spLocks noChangeShapeType="1"/>
                  </xdr:cNvSpPr>
                </xdr:nvSpPr>
                <xdr:spPr bwMode="auto">
                  <a:xfrm>
                    <a:off x="930" y="1413"/>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915" name="Freeform 154"/>
                  <xdr:cNvSpPr>
                    <a:spLocks/>
                  </xdr:cNvSpPr>
                </xdr:nvSpPr>
                <xdr:spPr bwMode="auto">
                  <a:xfrm flipV="1">
                    <a:off x="951" y="1583"/>
                    <a:ext cx="18" cy="7"/>
                  </a:xfrm>
                  <a:custGeom>
                    <a:avLst/>
                    <a:gdLst>
                      <a:gd name="T0" fmla="*/ 0 w 18"/>
                      <a:gd name="T1" fmla="*/ 1 h 11"/>
                      <a:gd name="T2" fmla="*/ 13 w 18"/>
                      <a:gd name="T3" fmla="*/ 1 h 11"/>
                      <a:gd name="T4" fmla="*/ 18 w 18"/>
                      <a:gd name="T5" fmla="*/ 0 h 11"/>
                      <a:gd name="T6" fmla="*/ 0 60000 65536"/>
                      <a:gd name="T7" fmla="*/ 0 60000 65536"/>
                      <a:gd name="T8" fmla="*/ 0 60000 65536"/>
                      <a:gd name="T9" fmla="*/ 0 w 18"/>
                      <a:gd name="T10" fmla="*/ 0 h 11"/>
                      <a:gd name="T11" fmla="*/ 18 w 18"/>
                      <a:gd name="T12" fmla="*/ 11 h 11"/>
                    </a:gdLst>
                    <a:ahLst/>
                    <a:cxnLst>
                      <a:cxn ang="T6">
                        <a:pos x="T0" y="T1"/>
                      </a:cxn>
                      <a:cxn ang="T7">
                        <a:pos x="T2" y="T3"/>
                      </a:cxn>
                      <a:cxn ang="T8">
                        <a:pos x="T4" y="T5"/>
                      </a:cxn>
                    </a:cxnLst>
                    <a:rect l="T9" t="T10" r="T11" b="T12"/>
                    <a:pathLst>
                      <a:path w="18" h="11">
                        <a:moveTo>
                          <a:pt x="0" y="11"/>
                        </a:moveTo>
                        <a:cubicBezTo>
                          <a:pt x="5" y="10"/>
                          <a:pt x="10" y="10"/>
                          <a:pt x="13" y="8"/>
                        </a:cubicBezTo>
                        <a:cubicBezTo>
                          <a:pt x="16" y="6"/>
                          <a:pt x="17" y="3"/>
                          <a:pt x="18"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52897" name="Line 155"/>
                <xdr:cNvSpPr>
                  <a:spLocks noChangeShapeType="1"/>
                </xdr:cNvSpPr>
              </xdr:nvSpPr>
              <xdr:spPr bwMode="auto">
                <a:xfrm>
                  <a:off x="930" y="1410"/>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98" name="Line 156"/>
                <xdr:cNvSpPr>
                  <a:spLocks noChangeShapeType="1"/>
                </xdr:cNvSpPr>
              </xdr:nvSpPr>
              <xdr:spPr bwMode="auto">
                <a:xfrm>
                  <a:off x="951" y="1410"/>
                  <a:ext cx="0"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52805" name="Group 208"/>
            <xdr:cNvGrpSpPr>
              <a:grpSpLocks/>
            </xdr:cNvGrpSpPr>
          </xdr:nvGrpSpPr>
          <xdr:grpSpPr bwMode="auto">
            <a:xfrm>
              <a:off x="535" y="1001"/>
              <a:ext cx="148" cy="201"/>
              <a:chOff x="535" y="1395"/>
              <a:chExt cx="148" cy="201"/>
            </a:xfrm>
          </xdr:grpSpPr>
          <xdr:sp macro="" textlink="">
            <xdr:nvSpPr>
              <xdr:cNvPr id="52869" name="Rectangle 202"/>
              <xdr:cNvSpPr>
                <a:spLocks noChangeArrowheads="1"/>
              </xdr:cNvSpPr>
            </xdr:nvSpPr>
            <xdr:spPr bwMode="auto">
              <a:xfrm>
                <a:off x="653" y="1543"/>
                <a:ext cx="4" cy="15"/>
              </a:xfrm>
              <a:prstGeom prst="rect">
                <a:avLst/>
              </a:prstGeom>
              <a:solidFill>
                <a:srgbClr val="FFFFFF"/>
              </a:solidFill>
              <a:ln w="9525">
                <a:solidFill>
                  <a:srgbClr val="000000"/>
                </a:solidFill>
                <a:miter lim="800000"/>
                <a:headEnd/>
                <a:tailEnd/>
              </a:ln>
            </xdr:spPr>
          </xdr:sp>
          <xdr:sp macro="" textlink="">
            <xdr:nvSpPr>
              <xdr:cNvPr id="52870" name="Rectangle 201"/>
              <xdr:cNvSpPr>
                <a:spLocks noChangeArrowheads="1"/>
              </xdr:cNvSpPr>
            </xdr:nvSpPr>
            <xdr:spPr bwMode="auto">
              <a:xfrm>
                <a:off x="653" y="1444"/>
                <a:ext cx="4" cy="15"/>
              </a:xfrm>
              <a:prstGeom prst="rect">
                <a:avLst/>
              </a:prstGeom>
              <a:solidFill>
                <a:srgbClr val="FFFFFF"/>
              </a:solidFill>
              <a:ln w="9525">
                <a:solidFill>
                  <a:srgbClr val="000000"/>
                </a:solidFill>
                <a:miter lim="800000"/>
                <a:headEnd/>
                <a:tailEnd/>
              </a:ln>
            </xdr:spPr>
          </xdr:sp>
          <xdr:grpSp>
            <xdr:nvGrpSpPr>
              <xdr:cNvPr id="52871" name="Group 207"/>
              <xdr:cNvGrpSpPr>
                <a:grpSpLocks/>
              </xdr:cNvGrpSpPr>
            </xdr:nvGrpSpPr>
            <xdr:grpSpPr bwMode="auto">
              <a:xfrm>
                <a:off x="535" y="1395"/>
                <a:ext cx="148" cy="195"/>
                <a:chOff x="535" y="1395"/>
                <a:chExt cx="148" cy="195"/>
              </a:xfrm>
            </xdr:grpSpPr>
            <xdr:grpSp>
              <xdr:nvGrpSpPr>
                <xdr:cNvPr id="52874" name="Group 206"/>
                <xdr:cNvGrpSpPr>
                  <a:grpSpLocks/>
                </xdr:cNvGrpSpPr>
              </xdr:nvGrpSpPr>
              <xdr:grpSpPr bwMode="auto">
                <a:xfrm>
                  <a:off x="535" y="1395"/>
                  <a:ext cx="148" cy="195"/>
                  <a:chOff x="535" y="1395"/>
                  <a:chExt cx="148" cy="195"/>
                </a:xfrm>
              </xdr:grpSpPr>
              <xdr:sp macro="" textlink="">
                <xdr:nvSpPr>
                  <xdr:cNvPr id="52877" name="Line 181"/>
                  <xdr:cNvSpPr>
                    <a:spLocks noChangeShapeType="1"/>
                  </xdr:cNvSpPr>
                </xdr:nvSpPr>
                <xdr:spPr bwMode="auto">
                  <a:xfrm rot="10800000">
                    <a:off x="538" y="1404"/>
                    <a:ext cx="106"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78" name="Line 182"/>
                  <xdr:cNvSpPr>
                    <a:spLocks noChangeShapeType="1"/>
                  </xdr:cNvSpPr>
                </xdr:nvSpPr>
                <xdr:spPr bwMode="auto">
                  <a:xfrm rot="10800000">
                    <a:off x="644"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79" name="Line 183"/>
                  <xdr:cNvSpPr>
                    <a:spLocks noChangeShapeType="1"/>
                  </xdr:cNvSpPr>
                </xdr:nvSpPr>
                <xdr:spPr bwMode="auto">
                  <a:xfrm rot="10800000">
                    <a:off x="535"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80" name="Line 184"/>
                  <xdr:cNvSpPr>
                    <a:spLocks noChangeShapeType="1"/>
                  </xdr:cNvSpPr>
                </xdr:nvSpPr>
                <xdr:spPr bwMode="auto">
                  <a:xfrm rot="10800000" flipV="1">
                    <a:off x="535" y="1413"/>
                    <a:ext cx="10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81" name="Line 185"/>
                  <xdr:cNvSpPr>
                    <a:spLocks noChangeShapeType="1"/>
                  </xdr:cNvSpPr>
                </xdr:nvSpPr>
                <xdr:spPr bwMode="auto">
                  <a:xfrm rot="10800000">
                    <a:off x="542" y="1399"/>
                    <a:ext cx="102"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82" name="Line 186"/>
                  <xdr:cNvSpPr>
                    <a:spLocks noChangeShapeType="1"/>
                  </xdr:cNvSpPr>
                </xdr:nvSpPr>
                <xdr:spPr bwMode="auto">
                  <a:xfrm rot="10800000">
                    <a:off x="549" y="1395"/>
                    <a:ext cx="95" cy="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83" name="Line 187"/>
                  <xdr:cNvSpPr>
                    <a:spLocks noChangeShapeType="1"/>
                  </xdr:cNvSpPr>
                </xdr:nvSpPr>
                <xdr:spPr bwMode="auto">
                  <a:xfrm rot="10800000">
                    <a:off x="538" y="1404"/>
                    <a:ext cx="0" cy="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84" name="Line 188"/>
                  <xdr:cNvSpPr>
                    <a:spLocks noChangeShapeType="1"/>
                  </xdr:cNvSpPr>
                </xdr:nvSpPr>
                <xdr:spPr bwMode="auto">
                  <a:xfrm rot="10800000">
                    <a:off x="542" y="1399"/>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85" name="Line 189"/>
                  <xdr:cNvSpPr>
                    <a:spLocks noChangeShapeType="1"/>
                  </xdr:cNvSpPr>
                </xdr:nvSpPr>
                <xdr:spPr bwMode="auto">
                  <a:xfrm rot="10800000">
                    <a:off x="549" y="139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86" name="Line 190"/>
                  <xdr:cNvSpPr>
                    <a:spLocks noChangeShapeType="1"/>
                  </xdr:cNvSpPr>
                </xdr:nvSpPr>
                <xdr:spPr bwMode="auto">
                  <a:xfrm rot="10800000" flipV="1">
                    <a:off x="535" y="1583"/>
                    <a:ext cx="1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87" name="Line 193"/>
                  <xdr:cNvSpPr>
                    <a:spLocks noChangeShapeType="1"/>
                  </xdr:cNvSpPr>
                </xdr:nvSpPr>
                <xdr:spPr bwMode="auto">
                  <a:xfrm rot="10800000">
                    <a:off x="665" y="1414"/>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88" name="Line 194"/>
                  <xdr:cNvSpPr>
                    <a:spLocks noChangeShapeType="1"/>
                  </xdr:cNvSpPr>
                </xdr:nvSpPr>
                <xdr:spPr bwMode="auto">
                  <a:xfrm rot="10800000">
                    <a:off x="683" y="1417"/>
                    <a:ext cx="0" cy="173"/>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889" name="Freeform 195"/>
                  <xdr:cNvSpPr>
                    <a:spLocks/>
                  </xdr:cNvSpPr>
                </xdr:nvSpPr>
                <xdr:spPr bwMode="auto">
                  <a:xfrm flipV="1">
                    <a:off x="665" y="1410"/>
                    <a:ext cx="18" cy="7"/>
                  </a:xfrm>
                  <a:custGeom>
                    <a:avLst/>
                    <a:gdLst>
                      <a:gd name="T0" fmla="*/ 0 w 18"/>
                      <a:gd name="T1" fmla="*/ 1 h 11"/>
                      <a:gd name="T2" fmla="*/ 13 w 18"/>
                      <a:gd name="T3" fmla="*/ 1 h 11"/>
                      <a:gd name="T4" fmla="*/ 18 w 18"/>
                      <a:gd name="T5" fmla="*/ 0 h 11"/>
                      <a:gd name="T6" fmla="*/ 0 60000 65536"/>
                      <a:gd name="T7" fmla="*/ 0 60000 65536"/>
                      <a:gd name="T8" fmla="*/ 0 60000 65536"/>
                      <a:gd name="T9" fmla="*/ 0 w 18"/>
                      <a:gd name="T10" fmla="*/ 0 h 11"/>
                      <a:gd name="T11" fmla="*/ 18 w 18"/>
                      <a:gd name="T12" fmla="*/ 11 h 11"/>
                    </a:gdLst>
                    <a:ahLst/>
                    <a:cxnLst>
                      <a:cxn ang="T6">
                        <a:pos x="T0" y="T1"/>
                      </a:cxn>
                      <a:cxn ang="T7">
                        <a:pos x="T2" y="T3"/>
                      </a:cxn>
                      <a:cxn ang="T8">
                        <a:pos x="T4" y="T5"/>
                      </a:cxn>
                    </a:cxnLst>
                    <a:rect l="T9" t="T10" r="T11" b="T12"/>
                    <a:pathLst>
                      <a:path w="18" h="11">
                        <a:moveTo>
                          <a:pt x="0" y="11"/>
                        </a:moveTo>
                        <a:cubicBezTo>
                          <a:pt x="5" y="10"/>
                          <a:pt x="10" y="10"/>
                          <a:pt x="13" y="8"/>
                        </a:cubicBezTo>
                        <a:cubicBezTo>
                          <a:pt x="16" y="6"/>
                          <a:pt x="17" y="3"/>
                          <a:pt x="18" y="0"/>
                        </a:cubicBezTo>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52890" name="Line 196"/>
                  <xdr:cNvSpPr>
                    <a:spLocks noChangeShapeType="1"/>
                  </xdr:cNvSpPr>
                </xdr:nvSpPr>
                <xdr:spPr bwMode="auto">
                  <a:xfrm>
                    <a:off x="644" y="1413"/>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91" name="Freeform 197"/>
                  <xdr:cNvSpPr>
                    <a:spLocks/>
                  </xdr:cNvSpPr>
                </xdr:nvSpPr>
                <xdr:spPr bwMode="auto">
                  <a:xfrm flipV="1">
                    <a:off x="665" y="1583"/>
                    <a:ext cx="18" cy="7"/>
                  </a:xfrm>
                  <a:custGeom>
                    <a:avLst/>
                    <a:gdLst>
                      <a:gd name="T0" fmla="*/ 0 w 18"/>
                      <a:gd name="T1" fmla="*/ 1 h 11"/>
                      <a:gd name="T2" fmla="*/ 13 w 18"/>
                      <a:gd name="T3" fmla="*/ 1 h 11"/>
                      <a:gd name="T4" fmla="*/ 18 w 18"/>
                      <a:gd name="T5" fmla="*/ 0 h 11"/>
                      <a:gd name="T6" fmla="*/ 0 60000 65536"/>
                      <a:gd name="T7" fmla="*/ 0 60000 65536"/>
                      <a:gd name="T8" fmla="*/ 0 60000 65536"/>
                      <a:gd name="T9" fmla="*/ 0 w 18"/>
                      <a:gd name="T10" fmla="*/ 0 h 11"/>
                      <a:gd name="T11" fmla="*/ 18 w 18"/>
                      <a:gd name="T12" fmla="*/ 11 h 11"/>
                    </a:gdLst>
                    <a:ahLst/>
                    <a:cxnLst>
                      <a:cxn ang="T6">
                        <a:pos x="T0" y="T1"/>
                      </a:cxn>
                      <a:cxn ang="T7">
                        <a:pos x="T2" y="T3"/>
                      </a:cxn>
                      <a:cxn ang="T8">
                        <a:pos x="T4" y="T5"/>
                      </a:cxn>
                    </a:cxnLst>
                    <a:rect l="T9" t="T10" r="T11" b="T12"/>
                    <a:pathLst>
                      <a:path w="18" h="11">
                        <a:moveTo>
                          <a:pt x="0" y="11"/>
                        </a:moveTo>
                        <a:cubicBezTo>
                          <a:pt x="5" y="10"/>
                          <a:pt x="10" y="10"/>
                          <a:pt x="13" y="8"/>
                        </a:cubicBezTo>
                        <a:cubicBezTo>
                          <a:pt x="16" y="6"/>
                          <a:pt x="17" y="3"/>
                          <a:pt x="18" y="0"/>
                        </a:cubicBezTo>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grpSp>
            <xdr:sp macro="" textlink="">
              <xdr:nvSpPr>
                <xdr:cNvPr id="52875" name="Line 198"/>
                <xdr:cNvSpPr>
                  <a:spLocks noChangeShapeType="1"/>
                </xdr:cNvSpPr>
              </xdr:nvSpPr>
              <xdr:spPr bwMode="auto">
                <a:xfrm>
                  <a:off x="644" y="1410"/>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76" name="Line 199"/>
                <xdr:cNvSpPr>
                  <a:spLocks noChangeShapeType="1"/>
                </xdr:cNvSpPr>
              </xdr:nvSpPr>
              <xdr:spPr bwMode="auto">
                <a:xfrm>
                  <a:off x="665" y="1410"/>
                  <a:ext cx="0"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2872" name="Freeform 204"/>
              <xdr:cNvSpPr>
                <a:spLocks/>
              </xdr:cNvSpPr>
            </xdr:nvSpPr>
            <xdr:spPr bwMode="auto">
              <a:xfrm>
                <a:off x="644" y="1413"/>
                <a:ext cx="39" cy="11"/>
              </a:xfrm>
              <a:custGeom>
                <a:avLst/>
                <a:gdLst>
                  <a:gd name="T0" fmla="*/ 0 w 39"/>
                  <a:gd name="T1" fmla="*/ 0 h 15"/>
                  <a:gd name="T2" fmla="*/ 17 w 39"/>
                  <a:gd name="T3" fmla="*/ 2 h 15"/>
                  <a:gd name="T4" fmla="*/ 39 w 39"/>
                  <a:gd name="T5" fmla="*/ 1 h 15"/>
                  <a:gd name="T6" fmla="*/ 0 60000 65536"/>
                  <a:gd name="T7" fmla="*/ 0 60000 65536"/>
                  <a:gd name="T8" fmla="*/ 0 60000 65536"/>
                  <a:gd name="T9" fmla="*/ 0 w 39"/>
                  <a:gd name="T10" fmla="*/ 0 h 15"/>
                  <a:gd name="T11" fmla="*/ 39 w 39"/>
                  <a:gd name="T12" fmla="*/ 15 h 15"/>
                </a:gdLst>
                <a:ahLst/>
                <a:cxnLst>
                  <a:cxn ang="T6">
                    <a:pos x="T0" y="T1"/>
                  </a:cxn>
                  <a:cxn ang="T7">
                    <a:pos x="T2" y="T3"/>
                  </a:cxn>
                  <a:cxn ang="T8">
                    <a:pos x="T4" y="T5"/>
                  </a:cxn>
                </a:cxnLst>
                <a:rect l="T9" t="T10" r="T11" b="T12"/>
                <a:pathLst>
                  <a:path w="39" h="15">
                    <a:moveTo>
                      <a:pt x="0" y="0"/>
                    </a:moveTo>
                    <a:cubicBezTo>
                      <a:pt x="5" y="6"/>
                      <a:pt x="11" y="13"/>
                      <a:pt x="17" y="14"/>
                    </a:cubicBezTo>
                    <a:cubicBezTo>
                      <a:pt x="23" y="15"/>
                      <a:pt x="31" y="11"/>
                      <a:pt x="39" y="7"/>
                    </a:cubicBezTo>
                  </a:path>
                </a:pathLst>
              </a:custGeom>
              <a:noFill/>
              <a:ln w="9525">
                <a:solidFill>
                  <a:srgbClr val="000000"/>
                </a:solidFill>
                <a:prstDash val="sysDot"/>
                <a:round/>
                <a:headEnd type="triangle" w="med" len="med"/>
                <a:tailEnd/>
              </a:ln>
              <a:extLst>
                <a:ext uri="{909E8E84-426E-40DD-AFC4-6F175D3DCCD1}">
                  <a14:hiddenFill xmlns:a14="http://schemas.microsoft.com/office/drawing/2010/main">
                    <a:solidFill>
                      <a:srgbClr val="FFFFFF"/>
                    </a:solidFill>
                  </a14:hiddenFill>
                </a:ext>
              </a:extLst>
            </xdr:spPr>
          </xdr:sp>
          <xdr:sp macro="" textlink="">
            <xdr:nvSpPr>
              <xdr:cNvPr id="52873" name="Freeform 205"/>
              <xdr:cNvSpPr>
                <a:spLocks/>
              </xdr:cNvSpPr>
            </xdr:nvSpPr>
            <xdr:spPr bwMode="auto">
              <a:xfrm>
                <a:off x="645" y="1584"/>
                <a:ext cx="38" cy="12"/>
              </a:xfrm>
              <a:custGeom>
                <a:avLst/>
                <a:gdLst>
                  <a:gd name="T0" fmla="*/ 0 w 39"/>
                  <a:gd name="T1" fmla="*/ 0 h 15"/>
                  <a:gd name="T2" fmla="*/ 17 w 39"/>
                  <a:gd name="T3" fmla="*/ 4 h 15"/>
                  <a:gd name="T4" fmla="*/ 33 w 39"/>
                  <a:gd name="T5" fmla="*/ 2 h 15"/>
                  <a:gd name="T6" fmla="*/ 0 60000 65536"/>
                  <a:gd name="T7" fmla="*/ 0 60000 65536"/>
                  <a:gd name="T8" fmla="*/ 0 60000 65536"/>
                  <a:gd name="T9" fmla="*/ 0 w 39"/>
                  <a:gd name="T10" fmla="*/ 0 h 15"/>
                  <a:gd name="T11" fmla="*/ 39 w 39"/>
                  <a:gd name="T12" fmla="*/ 15 h 15"/>
                </a:gdLst>
                <a:ahLst/>
                <a:cxnLst>
                  <a:cxn ang="T6">
                    <a:pos x="T0" y="T1"/>
                  </a:cxn>
                  <a:cxn ang="T7">
                    <a:pos x="T2" y="T3"/>
                  </a:cxn>
                  <a:cxn ang="T8">
                    <a:pos x="T4" y="T5"/>
                  </a:cxn>
                </a:cxnLst>
                <a:rect l="T9" t="T10" r="T11" b="T12"/>
                <a:pathLst>
                  <a:path w="39" h="15">
                    <a:moveTo>
                      <a:pt x="0" y="0"/>
                    </a:moveTo>
                    <a:cubicBezTo>
                      <a:pt x="5" y="6"/>
                      <a:pt x="11" y="13"/>
                      <a:pt x="17" y="14"/>
                    </a:cubicBezTo>
                    <a:cubicBezTo>
                      <a:pt x="23" y="15"/>
                      <a:pt x="31" y="11"/>
                      <a:pt x="39" y="7"/>
                    </a:cubicBezTo>
                  </a:path>
                </a:pathLst>
              </a:custGeom>
              <a:noFill/>
              <a:ln w="9525">
                <a:solidFill>
                  <a:srgbClr val="000000"/>
                </a:solidFill>
                <a:prstDash val="sysDot"/>
                <a:round/>
                <a:headEnd type="triangle" w="med" len="med"/>
                <a:tailEnd/>
              </a:ln>
              <a:extLst>
                <a:ext uri="{909E8E84-426E-40DD-AFC4-6F175D3DCCD1}">
                  <a14:hiddenFill xmlns:a14="http://schemas.microsoft.com/office/drawing/2010/main">
                    <a:solidFill>
                      <a:srgbClr val="FFFFFF"/>
                    </a:solidFill>
                  </a14:hiddenFill>
                </a:ext>
              </a:extLst>
            </xdr:spPr>
          </xdr:sp>
        </xdr:grpSp>
        <xdr:sp macro="" textlink="">
          <xdr:nvSpPr>
            <xdr:cNvPr id="52806" name="Line 209"/>
            <xdr:cNvSpPr>
              <a:spLocks noChangeShapeType="1"/>
            </xdr:cNvSpPr>
          </xdr:nvSpPr>
          <xdr:spPr bwMode="auto">
            <a:xfrm>
              <a:off x="249" y="809"/>
              <a:ext cx="28"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2807" name="Line 213"/>
            <xdr:cNvSpPr>
              <a:spLocks noChangeShapeType="1"/>
            </xdr:cNvSpPr>
          </xdr:nvSpPr>
          <xdr:spPr bwMode="auto">
            <a:xfrm>
              <a:off x="470" y="809"/>
              <a:ext cx="28"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2808" name="Line 214"/>
            <xdr:cNvSpPr>
              <a:spLocks noChangeShapeType="1"/>
            </xdr:cNvSpPr>
          </xdr:nvSpPr>
          <xdr:spPr bwMode="auto">
            <a:xfrm>
              <a:off x="730" y="1095"/>
              <a:ext cx="28" cy="0"/>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52809" name="Line 215"/>
            <xdr:cNvSpPr>
              <a:spLocks noChangeShapeType="1"/>
            </xdr:cNvSpPr>
          </xdr:nvSpPr>
          <xdr:spPr bwMode="auto">
            <a:xfrm>
              <a:off x="700" y="809"/>
              <a:ext cx="28"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2810" name="Line 216"/>
            <xdr:cNvSpPr>
              <a:spLocks noChangeShapeType="1"/>
            </xdr:cNvSpPr>
          </xdr:nvSpPr>
          <xdr:spPr bwMode="auto">
            <a:xfrm>
              <a:off x="888" y="923"/>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nvGrpSpPr>
            <xdr:cNvPr id="52811" name="Group 267"/>
            <xdr:cNvGrpSpPr>
              <a:grpSpLocks/>
            </xdr:cNvGrpSpPr>
          </xdr:nvGrpSpPr>
          <xdr:grpSpPr bwMode="auto">
            <a:xfrm>
              <a:off x="303" y="1001"/>
              <a:ext cx="130" cy="188"/>
              <a:chOff x="303" y="1395"/>
              <a:chExt cx="130" cy="188"/>
            </a:xfrm>
          </xdr:grpSpPr>
          <xdr:sp macro="" textlink="">
            <xdr:nvSpPr>
              <xdr:cNvPr id="52851" name="Rectangle 218"/>
              <xdr:cNvSpPr>
                <a:spLocks noChangeArrowheads="1"/>
              </xdr:cNvSpPr>
            </xdr:nvSpPr>
            <xdr:spPr bwMode="auto">
              <a:xfrm>
                <a:off x="421" y="1543"/>
                <a:ext cx="4" cy="15"/>
              </a:xfrm>
              <a:prstGeom prst="rect">
                <a:avLst/>
              </a:prstGeom>
              <a:solidFill>
                <a:srgbClr val="FFFFFF"/>
              </a:solidFill>
              <a:ln w="9525">
                <a:solidFill>
                  <a:srgbClr val="000000"/>
                </a:solidFill>
                <a:miter lim="800000"/>
                <a:headEnd/>
                <a:tailEnd/>
              </a:ln>
            </xdr:spPr>
          </xdr:sp>
          <xdr:sp macro="" textlink="">
            <xdr:nvSpPr>
              <xdr:cNvPr id="52852" name="Rectangle 219"/>
              <xdr:cNvSpPr>
                <a:spLocks noChangeArrowheads="1"/>
              </xdr:cNvSpPr>
            </xdr:nvSpPr>
            <xdr:spPr bwMode="auto">
              <a:xfrm>
                <a:off x="421" y="1444"/>
                <a:ext cx="4" cy="15"/>
              </a:xfrm>
              <a:prstGeom prst="rect">
                <a:avLst/>
              </a:prstGeom>
              <a:solidFill>
                <a:srgbClr val="FFFFFF"/>
              </a:solidFill>
              <a:ln w="9525">
                <a:solidFill>
                  <a:srgbClr val="000000"/>
                </a:solidFill>
                <a:miter lim="800000"/>
                <a:headEnd/>
                <a:tailEnd/>
              </a:ln>
            </xdr:spPr>
          </xdr:sp>
          <xdr:grpSp>
            <xdr:nvGrpSpPr>
              <xdr:cNvPr id="52853" name="Group 266"/>
              <xdr:cNvGrpSpPr>
                <a:grpSpLocks/>
              </xdr:cNvGrpSpPr>
            </xdr:nvGrpSpPr>
            <xdr:grpSpPr bwMode="auto">
              <a:xfrm>
                <a:off x="303" y="1395"/>
                <a:ext cx="130" cy="188"/>
                <a:chOff x="303" y="1395"/>
                <a:chExt cx="130" cy="188"/>
              </a:xfrm>
            </xdr:grpSpPr>
            <xdr:grpSp>
              <xdr:nvGrpSpPr>
                <xdr:cNvPr id="52854" name="Group 265"/>
                <xdr:cNvGrpSpPr>
                  <a:grpSpLocks/>
                </xdr:cNvGrpSpPr>
              </xdr:nvGrpSpPr>
              <xdr:grpSpPr bwMode="auto">
                <a:xfrm>
                  <a:off x="303" y="1395"/>
                  <a:ext cx="130" cy="188"/>
                  <a:chOff x="303" y="1395"/>
                  <a:chExt cx="130" cy="188"/>
                </a:xfrm>
              </xdr:grpSpPr>
              <xdr:sp macro="" textlink="">
                <xdr:nvSpPr>
                  <xdr:cNvPr id="52857" name="Line 222"/>
                  <xdr:cNvSpPr>
                    <a:spLocks noChangeShapeType="1"/>
                  </xdr:cNvSpPr>
                </xdr:nvSpPr>
                <xdr:spPr bwMode="auto">
                  <a:xfrm rot="10800000">
                    <a:off x="306" y="1404"/>
                    <a:ext cx="106"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58" name="Line 223"/>
                  <xdr:cNvSpPr>
                    <a:spLocks noChangeShapeType="1"/>
                  </xdr:cNvSpPr>
                </xdr:nvSpPr>
                <xdr:spPr bwMode="auto">
                  <a:xfrm rot="10800000">
                    <a:off x="412"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59" name="Line 224"/>
                  <xdr:cNvSpPr>
                    <a:spLocks noChangeShapeType="1"/>
                  </xdr:cNvSpPr>
                </xdr:nvSpPr>
                <xdr:spPr bwMode="auto">
                  <a:xfrm rot="10800000">
                    <a:off x="303"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60" name="Line 225"/>
                  <xdr:cNvSpPr>
                    <a:spLocks noChangeShapeType="1"/>
                  </xdr:cNvSpPr>
                </xdr:nvSpPr>
                <xdr:spPr bwMode="auto">
                  <a:xfrm rot="10800000" flipV="1">
                    <a:off x="303" y="1413"/>
                    <a:ext cx="10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61" name="Line 226"/>
                  <xdr:cNvSpPr>
                    <a:spLocks noChangeShapeType="1"/>
                  </xdr:cNvSpPr>
                </xdr:nvSpPr>
                <xdr:spPr bwMode="auto">
                  <a:xfrm rot="10800000">
                    <a:off x="310" y="1399"/>
                    <a:ext cx="102"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62" name="Line 227"/>
                  <xdr:cNvSpPr>
                    <a:spLocks noChangeShapeType="1"/>
                  </xdr:cNvSpPr>
                </xdr:nvSpPr>
                <xdr:spPr bwMode="auto">
                  <a:xfrm rot="10800000">
                    <a:off x="317" y="1395"/>
                    <a:ext cx="95" cy="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63" name="Line 228"/>
                  <xdr:cNvSpPr>
                    <a:spLocks noChangeShapeType="1"/>
                  </xdr:cNvSpPr>
                </xdr:nvSpPr>
                <xdr:spPr bwMode="auto">
                  <a:xfrm rot="10800000">
                    <a:off x="306" y="1404"/>
                    <a:ext cx="0" cy="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64" name="Line 229"/>
                  <xdr:cNvSpPr>
                    <a:spLocks noChangeShapeType="1"/>
                  </xdr:cNvSpPr>
                </xdr:nvSpPr>
                <xdr:spPr bwMode="auto">
                  <a:xfrm rot="10800000">
                    <a:off x="310" y="1399"/>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65" name="Line 230"/>
                  <xdr:cNvSpPr>
                    <a:spLocks noChangeShapeType="1"/>
                  </xdr:cNvSpPr>
                </xdr:nvSpPr>
                <xdr:spPr bwMode="auto">
                  <a:xfrm rot="10800000">
                    <a:off x="317" y="1395"/>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66" name="Line 231"/>
                  <xdr:cNvSpPr>
                    <a:spLocks noChangeShapeType="1"/>
                  </xdr:cNvSpPr>
                </xdr:nvSpPr>
                <xdr:spPr bwMode="auto">
                  <a:xfrm rot="10800000" flipV="1">
                    <a:off x="303" y="1583"/>
                    <a:ext cx="1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67" name="Line 232"/>
                  <xdr:cNvSpPr>
                    <a:spLocks noChangeShapeType="1"/>
                  </xdr:cNvSpPr>
                </xdr:nvSpPr>
                <xdr:spPr bwMode="auto">
                  <a:xfrm rot="10800000">
                    <a:off x="433" y="1414"/>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68" name="Line 235"/>
                  <xdr:cNvSpPr>
                    <a:spLocks noChangeShapeType="1"/>
                  </xdr:cNvSpPr>
                </xdr:nvSpPr>
                <xdr:spPr bwMode="auto">
                  <a:xfrm>
                    <a:off x="412" y="1413"/>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2855" name="Line 237"/>
                <xdr:cNvSpPr>
                  <a:spLocks noChangeShapeType="1"/>
                </xdr:cNvSpPr>
              </xdr:nvSpPr>
              <xdr:spPr bwMode="auto">
                <a:xfrm>
                  <a:off x="412" y="1410"/>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56" name="Line 238"/>
                <xdr:cNvSpPr>
                  <a:spLocks noChangeShapeType="1"/>
                </xdr:cNvSpPr>
              </xdr:nvSpPr>
              <xdr:spPr bwMode="auto">
                <a:xfrm>
                  <a:off x="433" y="1410"/>
                  <a:ext cx="0"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52812" name="Group 311"/>
            <xdr:cNvGrpSpPr>
              <a:grpSpLocks/>
            </xdr:cNvGrpSpPr>
          </xdr:nvGrpSpPr>
          <xdr:grpSpPr bwMode="auto">
            <a:xfrm>
              <a:off x="92" y="1001"/>
              <a:ext cx="130" cy="188"/>
              <a:chOff x="92" y="1395"/>
              <a:chExt cx="130" cy="188"/>
            </a:xfrm>
          </xdr:grpSpPr>
          <xdr:grpSp>
            <xdr:nvGrpSpPr>
              <xdr:cNvPr id="52833" name="Group 287"/>
              <xdr:cNvGrpSpPr>
                <a:grpSpLocks/>
              </xdr:cNvGrpSpPr>
            </xdr:nvGrpSpPr>
            <xdr:grpSpPr bwMode="auto">
              <a:xfrm>
                <a:off x="92" y="1395"/>
                <a:ext cx="130" cy="188"/>
                <a:chOff x="92" y="1395"/>
                <a:chExt cx="130" cy="188"/>
              </a:xfrm>
            </xdr:grpSpPr>
            <xdr:sp macro="" textlink="">
              <xdr:nvSpPr>
                <xdr:cNvPr id="52837" name="Rectangle 269"/>
                <xdr:cNvSpPr>
                  <a:spLocks noChangeArrowheads="1"/>
                </xdr:cNvSpPr>
              </xdr:nvSpPr>
              <xdr:spPr bwMode="auto">
                <a:xfrm rot="10800000">
                  <a:off x="100" y="1445"/>
                  <a:ext cx="4" cy="15"/>
                </a:xfrm>
                <a:prstGeom prst="rect">
                  <a:avLst/>
                </a:prstGeom>
                <a:solidFill>
                  <a:srgbClr val="FFFFFF"/>
                </a:solidFill>
                <a:ln w="9525">
                  <a:solidFill>
                    <a:srgbClr val="000000"/>
                  </a:solidFill>
                  <a:miter lim="800000"/>
                  <a:headEnd/>
                  <a:tailEnd/>
                </a:ln>
              </xdr:spPr>
            </xdr:sp>
            <xdr:sp macro="" textlink="">
              <xdr:nvSpPr>
                <xdr:cNvPr id="52838" name="Rectangle 270"/>
                <xdr:cNvSpPr>
                  <a:spLocks noChangeArrowheads="1"/>
                </xdr:cNvSpPr>
              </xdr:nvSpPr>
              <xdr:spPr bwMode="auto">
                <a:xfrm rot="10800000">
                  <a:off x="100" y="1543"/>
                  <a:ext cx="4" cy="15"/>
                </a:xfrm>
                <a:prstGeom prst="rect">
                  <a:avLst/>
                </a:prstGeom>
                <a:solidFill>
                  <a:srgbClr val="FFFFFF"/>
                </a:solidFill>
                <a:ln w="9525">
                  <a:solidFill>
                    <a:srgbClr val="000000"/>
                  </a:solidFill>
                  <a:miter lim="800000"/>
                  <a:headEnd/>
                  <a:tailEnd/>
                </a:ln>
              </xdr:spPr>
            </xdr:sp>
            <xdr:sp macro="" textlink="">
              <xdr:nvSpPr>
                <xdr:cNvPr id="52839" name="Line 273"/>
                <xdr:cNvSpPr>
                  <a:spLocks noChangeShapeType="1"/>
                </xdr:cNvSpPr>
              </xdr:nvSpPr>
              <xdr:spPr bwMode="auto">
                <a:xfrm flipV="1">
                  <a:off x="113" y="1395"/>
                  <a:ext cx="96" cy="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40" name="Line 274"/>
                <xdr:cNvSpPr>
                  <a:spLocks noChangeShapeType="1"/>
                </xdr:cNvSpPr>
              </xdr:nvSpPr>
              <xdr:spPr bwMode="auto">
                <a:xfrm>
                  <a:off x="113"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41" name="Line 275"/>
                <xdr:cNvSpPr>
                  <a:spLocks noChangeShapeType="1"/>
                </xdr:cNvSpPr>
              </xdr:nvSpPr>
              <xdr:spPr bwMode="auto">
                <a:xfrm>
                  <a:off x="222" y="1413"/>
                  <a:ext cx="0" cy="16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42" name="Line 276"/>
                <xdr:cNvSpPr>
                  <a:spLocks noChangeShapeType="1"/>
                </xdr:cNvSpPr>
              </xdr:nvSpPr>
              <xdr:spPr bwMode="auto">
                <a:xfrm flipV="1">
                  <a:off x="113" y="1583"/>
                  <a:ext cx="10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43" name="Line 277"/>
                <xdr:cNvSpPr>
                  <a:spLocks noChangeShapeType="1"/>
                </xdr:cNvSpPr>
              </xdr:nvSpPr>
              <xdr:spPr bwMode="auto">
                <a:xfrm flipV="1">
                  <a:off x="113" y="1404"/>
                  <a:ext cx="107" cy="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44" name="Line 278"/>
                <xdr:cNvSpPr>
                  <a:spLocks noChangeShapeType="1"/>
                </xdr:cNvSpPr>
              </xdr:nvSpPr>
              <xdr:spPr bwMode="auto">
                <a:xfrm flipV="1">
                  <a:off x="113" y="1399"/>
                  <a:ext cx="103"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45" name="Line 279"/>
                <xdr:cNvSpPr>
                  <a:spLocks noChangeShapeType="1"/>
                </xdr:cNvSpPr>
              </xdr:nvSpPr>
              <xdr:spPr bwMode="auto">
                <a:xfrm>
                  <a:off x="220" y="1404"/>
                  <a:ext cx="0" cy="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46" name="Line 280"/>
                <xdr:cNvSpPr>
                  <a:spLocks noChangeShapeType="1"/>
                </xdr:cNvSpPr>
              </xdr:nvSpPr>
              <xdr:spPr bwMode="auto">
                <a:xfrm>
                  <a:off x="216" y="1399"/>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47" name="Line 281"/>
                <xdr:cNvSpPr>
                  <a:spLocks noChangeShapeType="1"/>
                </xdr:cNvSpPr>
              </xdr:nvSpPr>
              <xdr:spPr bwMode="auto">
                <a:xfrm>
                  <a:off x="209" y="1396"/>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48" name="Line 282"/>
                <xdr:cNvSpPr>
                  <a:spLocks noChangeShapeType="1"/>
                </xdr:cNvSpPr>
              </xdr:nvSpPr>
              <xdr:spPr bwMode="auto">
                <a:xfrm flipV="1">
                  <a:off x="92" y="1413"/>
                  <a:ext cx="1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49" name="Line 283"/>
                <xdr:cNvSpPr>
                  <a:spLocks noChangeShapeType="1"/>
                </xdr:cNvSpPr>
              </xdr:nvSpPr>
              <xdr:spPr bwMode="auto">
                <a:xfrm>
                  <a:off x="92" y="1413"/>
                  <a:ext cx="0" cy="17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50" name="Line 285"/>
                <xdr:cNvSpPr>
                  <a:spLocks noChangeShapeType="1"/>
                </xdr:cNvSpPr>
              </xdr:nvSpPr>
              <xdr:spPr bwMode="auto">
                <a:xfrm rot="10800000">
                  <a:off x="92" y="1410"/>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52834" name="Group 288"/>
              <xdr:cNvGrpSpPr>
                <a:grpSpLocks/>
              </xdr:cNvGrpSpPr>
            </xdr:nvGrpSpPr>
            <xdr:grpSpPr bwMode="auto">
              <a:xfrm>
                <a:off x="92" y="1410"/>
                <a:ext cx="21" cy="173"/>
                <a:chOff x="92" y="1410"/>
                <a:chExt cx="21" cy="173"/>
              </a:xfrm>
            </xdr:grpSpPr>
            <xdr:sp macro="" textlink="">
              <xdr:nvSpPr>
                <xdr:cNvPr id="52835" name="Line 284"/>
                <xdr:cNvSpPr>
                  <a:spLocks noChangeShapeType="1"/>
                </xdr:cNvSpPr>
              </xdr:nvSpPr>
              <xdr:spPr bwMode="auto">
                <a:xfrm rot="10800000">
                  <a:off x="92" y="1583"/>
                  <a:ext cx="2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836" name="Line 286"/>
                <xdr:cNvSpPr>
                  <a:spLocks noChangeShapeType="1"/>
                </xdr:cNvSpPr>
              </xdr:nvSpPr>
              <xdr:spPr bwMode="auto">
                <a:xfrm rot="10800000">
                  <a:off x="92" y="1410"/>
                  <a:ext cx="0"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sp macro="" textlink="">
          <xdr:nvSpPr>
            <xdr:cNvPr id="52813" name="Rectangle 290"/>
            <xdr:cNvSpPr>
              <a:spLocks noChangeArrowheads="1"/>
            </xdr:cNvSpPr>
          </xdr:nvSpPr>
          <xdr:spPr bwMode="auto">
            <a:xfrm>
              <a:off x="53" y="950"/>
              <a:ext cx="413" cy="289"/>
            </a:xfrm>
            <a:prstGeom prst="rect">
              <a:avLst/>
            </a:prstGeom>
            <a:noFill/>
            <a:ln w="38100" cmpd="dbl">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814" name="Line 291"/>
            <xdr:cNvSpPr>
              <a:spLocks noChangeShapeType="1"/>
            </xdr:cNvSpPr>
          </xdr:nvSpPr>
          <xdr:spPr bwMode="auto">
            <a:xfrm flipH="1" flipV="1">
              <a:off x="265" y="679"/>
              <a:ext cx="90" cy="71"/>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15" name="Line 292"/>
            <xdr:cNvSpPr>
              <a:spLocks noChangeShapeType="1"/>
            </xdr:cNvSpPr>
          </xdr:nvSpPr>
          <xdr:spPr bwMode="auto">
            <a:xfrm flipH="1" flipV="1">
              <a:off x="485" y="695"/>
              <a:ext cx="58" cy="78"/>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16" name="Line 293"/>
            <xdr:cNvSpPr>
              <a:spLocks noChangeShapeType="1"/>
            </xdr:cNvSpPr>
          </xdr:nvSpPr>
          <xdr:spPr bwMode="auto">
            <a:xfrm>
              <a:off x="485" y="695"/>
              <a:ext cx="59" cy="168"/>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sp macro="" textlink="">
          <xdr:nvSpPr>
            <xdr:cNvPr id="52817" name="Line 294"/>
            <xdr:cNvSpPr>
              <a:spLocks noChangeShapeType="1"/>
            </xdr:cNvSpPr>
          </xdr:nvSpPr>
          <xdr:spPr bwMode="auto">
            <a:xfrm flipV="1">
              <a:off x="761" y="695"/>
              <a:ext cx="21" cy="57"/>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18" name="Line 295"/>
            <xdr:cNvSpPr>
              <a:spLocks noChangeShapeType="1"/>
            </xdr:cNvSpPr>
          </xdr:nvSpPr>
          <xdr:spPr bwMode="auto">
            <a:xfrm flipV="1">
              <a:off x="824" y="715"/>
              <a:ext cx="28" cy="59"/>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19" name="Line 296"/>
            <xdr:cNvSpPr>
              <a:spLocks noChangeShapeType="1"/>
            </xdr:cNvSpPr>
          </xdr:nvSpPr>
          <xdr:spPr bwMode="auto">
            <a:xfrm flipV="1">
              <a:off x="825" y="715"/>
              <a:ext cx="27" cy="143"/>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20" name="Line 297"/>
            <xdr:cNvSpPr>
              <a:spLocks noChangeShapeType="1"/>
            </xdr:cNvSpPr>
          </xdr:nvSpPr>
          <xdr:spPr bwMode="auto">
            <a:xfrm flipH="1" flipV="1">
              <a:off x="337" y="697"/>
              <a:ext cx="30" cy="23"/>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21" name="Line 298"/>
            <xdr:cNvSpPr>
              <a:spLocks noChangeShapeType="1"/>
            </xdr:cNvSpPr>
          </xdr:nvSpPr>
          <xdr:spPr bwMode="auto">
            <a:xfrm flipV="1">
              <a:off x="924" y="1057"/>
              <a:ext cx="27" cy="35"/>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22" name="Line 299"/>
            <xdr:cNvSpPr>
              <a:spLocks noChangeShapeType="1"/>
            </xdr:cNvSpPr>
          </xdr:nvSpPr>
          <xdr:spPr bwMode="auto">
            <a:xfrm>
              <a:off x="673" y="1151"/>
              <a:ext cx="39" cy="75"/>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23" name="Line 300"/>
            <xdr:cNvSpPr>
              <a:spLocks noChangeShapeType="1"/>
            </xdr:cNvSpPr>
          </xdr:nvSpPr>
          <xdr:spPr bwMode="auto">
            <a:xfrm flipH="1" flipV="1">
              <a:off x="535" y="980"/>
              <a:ext cx="118" cy="79"/>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24" name="Line 301"/>
            <xdr:cNvSpPr>
              <a:spLocks noChangeShapeType="1"/>
            </xdr:cNvSpPr>
          </xdr:nvSpPr>
          <xdr:spPr bwMode="auto">
            <a:xfrm flipH="1" flipV="1">
              <a:off x="535" y="980"/>
              <a:ext cx="117" cy="172"/>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25" name="Oval 302" descr="右上がり対角線"/>
            <xdr:cNvSpPr>
              <a:spLocks noChangeAspect="1" noChangeArrowheads="1"/>
            </xdr:cNvSpPr>
          </xdr:nvSpPr>
          <xdr:spPr bwMode="auto">
            <a:xfrm>
              <a:off x="104" y="1127"/>
              <a:ext cx="19" cy="19"/>
            </a:xfrm>
            <a:prstGeom prst="ellipse">
              <a:avLst/>
            </a:prstGeom>
            <a:pattFill prst="ltUpDiag">
              <a:fgClr>
                <a:srgbClr val="000000"/>
              </a:fgClr>
              <a:bgClr>
                <a:srgbClr val="FFFFFF"/>
              </a:bgClr>
            </a:pattFill>
            <a:ln w="6350">
              <a:solidFill>
                <a:srgbClr val="000000"/>
              </a:solidFill>
              <a:round/>
              <a:headEnd/>
              <a:tailEnd/>
            </a:ln>
          </xdr:spPr>
        </xdr:sp>
        <xdr:sp macro="" textlink="">
          <xdr:nvSpPr>
            <xdr:cNvPr id="52826" name="Oval 303" descr="右上がり対角線"/>
            <xdr:cNvSpPr>
              <a:spLocks noChangeAspect="1" noChangeArrowheads="1"/>
            </xdr:cNvSpPr>
          </xdr:nvSpPr>
          <xdr:spPr bwMode="auto">
            <a:xfrm>
              <a:off x="402" y="1129"/>
              <a:ext cx="19" cy="19"/>
            </a:xfrm>
            <a:prstGeom prst="ellipse">
              <a:avLst/>
            </a:prstGeom>
            <a:pattFill prst="ltUpDiag">
              <a:fgClr>
                <a:srgbClr val="000000"/>
              </a:fgClr>
              <a:bgClr>
                <a:srgbClr val="FFFFFF"/>
              </a:bgClr>
            </a:pattFill>
            <a:ln w="6350">
              <a:solidFill>
                <a:srgbClr val="000000"/>
              </a:solidFill>
              <a:round/>
              <a:headEnd/>
              <a:tailEnd/>
            </a:ln>
          </xdr:spPr>
        </xdr:sp>
        <xdr:sp macro="" textlink="">
          <xdr:nvSpPr>
            <xdr:cNvPr id="52827" name="Rectangle 304" descr="右下がり対角線"/>
            <xdr:cNvSpPr>
              <a:spLocks noChangeArrowheads="1"/>
            </xdr:cNvSpPr>
          </xdr:nvSpPr>
          <xdr:spPr bwMode="auto">
            <a:xfrm>
              <a:off x="104" y="1068"/>
              <a:ext cx="17" cy="18"/>
            </a:xfrm>
            <a:prstGeom prst="rect">
              <a:avLst/>
            </a:prstGeom>
            <a:pattFill prst="ltDnDiag">
              <a:fgClr>
                <a:srgbClr val="000000"/>
              </a:fgClr>
              <a:bgClr>
                <a:srgbClr val="FFFFFF"/>
              </a:bgClr>
            </a:pattFill>
            <a:ln w="6350">
              <a:solidFill>
                <a:srgbClr val="000000"/>
              </a:solidFill>
              <a:miter lim="800000"/>
              <a:headEnd/>
              <a:tailEnd/>
            </a:ln>
          </xdr:spPr>
        </xdr:sp>
        <xdr:sp macro="" textlink="">
          <xdr:nvSpPr>
            <xdr:cNvPr id="52828" name="Rectangle 305" descr="右下がり対角線"/>
            <xdr:cNvSpPr>
              <a:spLocks noChangeArrowheads="1"/>
            </xdr:cNvSpPr>
          </xdr:nvSpPr>
          <xdr:spPr bwMode="auto">
            <a:xfrm>
              <a:off x="404" y="1069"/>
              <a:ext cx="17" cy="18"/>
            </a:xfrm>
            <a:prstGeom prst="rect">
              <a:avLst/>
            </a:prstGeom>
            <a:pattFill prst="ltDnDiag">
              <a:fgClr>
                <a:srgbClr val="000000"/>
              </a:fgClr>
              <a:bgClr>
                <a:srgbClr val="FFFFFF"/>
              </a:bgClr>
            </a:pattFill>
            <a:ln w="6350">
              <a:solidFill>
                <a:srgbClr val="000000"/>
              </a:solidFill>
              <a:miter lim="800000"/>
              <a:headEnd/>
              <a:tailEnd/>
            </a:ln>
          </xdr:spPr>
        </xdr:sp>
        <xdr:sp macro="" textlink="">
          <xdr:nvSpPr>
            <xdr:cNvPr id="52829" name="Line 306"/>
            <xdr:cNvSpPr>
              <a:spLocks noChangeShapeType="1"/>
            </xdr:cNvSpPr>
          </xdr:nvSpPr>
          <xdr:spPr bwMode="auto">
            <a:xfrm flipV="1">
              <a:off x="121" y="1055"/>
              <a:ext cx="143" cy="19"/>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30" name="Line 307"/>
            <xdr:cNvSpPr>
              <a:spLocks noChangeShapeType="1"/>
            </xdr:cNvSpPr>
          </xdr:nvSpPr>
          <xdr:spPr bwMode="auto">
            <a:xfrm>
              <a:off x="264" y="1055"/>
              <a:ext cx="138" cy="22"/>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sp macro="" textlink="">
          <xdr:nvSpPr>
            <xdr:cNvPr id="52831" name="Line 308"/>
            <xdr:cNvSpPr>
              <a:spLocks noChangeShapeType="1"/>
            </xdr:cNvSpPr>
          </xdr:nvSpPr>
          <xdr:spPr bwMode="auto">
            <a:xfrm>
              <a:off x="124" y="1141"/>
              <a:ext cx="141" cy="29"/>
            </a:xfrm>
            <a:prstGeom prst="line">
              <a:avLst/>
            </a:prstGeom>
            <a:noFill/>
            <a:ln w="9525">
              <a:solidFill>
                <a:srgbClr val="000000"/>
              </a:solidFill>
              <a:round/>
              <a:headEnd type="arrow" w="med" len="med"/>
              <a:tailEnd/>
            </a:ln>
            <a:extLst>
              <a:ext uri="{909E8E84-426E-40DD-AFC4-6F175D3DCCD1}">
                <a14:hiddenFill xmlns:a14="http://schemas.microsoft.com/office/drawing/2010/main">
                  <a:noFill/>
                </a14:hiddenFill>
              </a:ext>
            </a:extLst>
          </xdr:spPr>
        </xdr:sp>
        <xdr:sp macro="" textlink="">
          <xdr:nvSpPr>
            <xdr:cNvPr id="52832" name="Line 309"/>
            <xdr:cNvSpPr>
              <a:spLocks noChangeShapeType="1"/>
            </xdr:cNvSpPr>
          </xdr:nvSpPr>
          <xdr:spPr bwMode="auto">
            <a:xfrm flipV="1">
              <a:off x="265" y="1143"/>
              <a:ext cx="136" cy="27"/>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grpSp>
    </xdr:grpSp>
    <xdr:clientData/>
  </xdr:twoCellAnchor>
  <xdr:twoCellAnchor>
    <xdr:from>
      <xdr:col>2</xdr:col>
      <xdr:colOff>6350</xdr:colOff>
      <xdr:row>14</xdr:row>
      <xdr:rowOff>14439</xdr:rowOff>
    </xdr:from>
    <xdr:to>
      <xdr:col>7</xdr:col>
      <xdr:colOff>615950</xdr:colOff>
      <xdr:row>34</xdr:row>
      <xdr:rowOff>120644</xdr:rowOff>
    </xdr:to>
    <xdr:grpSp>
      <xdr:nvGrpSpPr>
        <xdr:cNvPr id="2" name="グループ化 1"/>
        <xdr:cNvGrpSpPr/>
      </xdr:nvGrpSpPr>
      <xdr:grpSpPr>
        <a:xfrm>
          <a:off x="552450" y="2567139"/>
          <a:ext cx="4038600" cy="3662205"/>
          <a:chOff x="552450" y="2567139"/>
          <a:chExt cx="4038600" cy="3662205"/>
        </a:xfrm>
      </xdr:grpSpPr>
      <xdr:sp macro="" textlink="">
        <xdr:nvSpPr>
          <xdr:cNvPr id="178" name="Text Box 410"/>
          <xdr:cNvSpPr txBox="1">
            <a:spLocks noChangeArrowheads="1"/>
          </xdr:cNvSpPr>
        </xdr:nvSpPr>
        <xdr:spPr bwMode="auto">
          <a:xfrm>
            <a:off x="3594100" y="2715903"/>
            <a:ext cx="438150" cy="199948"/>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1100" b="0" i="0" strike="noStrike">
                <a:solidFill>
                  <a:srgbClr val="000000"/>
                </a:solidFill>
                <a:latin typeface="ＭＳ Ｐゴシック"/>
                <a:ea typeface="ＭＳ Ｐゴシック"/>
              </a:rPr>
              <a:t>背表紙</a:t>
            </a:r>
          </a:p>
        </xdr:txBody>
      </xdr:sp>
      <xdr:grpSp>
        <xdr:nvGrpSpPr>
          <xdr:cNvPr id="52766" name="Group 437"/>
          <xdr:cNvGrpSpPr>
            <a:grpSpLocks/>
          </xdr:cNvGrpSpPr>
        </xdr:nvGrpSpPr>
        <xdr:grpSpPr bwMode="auto">
          <a:xfrm>
            <a:off x="552450" y="2567139"/>
            <a:ext cx="4038600" cy="3662205"/>
            <a:chOff x="58" y="245"/>
            <a:chExt cx="424" cy="348"/>
          </a:xfrm>
        </xdr:grpSpPr>
        <xdr:grpSp>
          <xdr:nvGrpSpPr>
            <xdr:cNvPr id="52767" name="Group 431"/>
            <xdr:cNvGrpSpPr>
              <a:grpSpLocks/>
            </xdr:cNvGrpSpPr>
          </xdr:nvGrpSpPr>
          <xdr:grpSpPr bwMode="auto">
            <a:xfrm>
              <a:off x="58" y="245"/>
              <a:ext cx="424" cy="348"/>
              <a:chOff x="58" y="245"/>
              <a:chExt cx="424" cy="348"/>
            </a:xfrm>
          </xdr:grpSpPr>
          <xdr:sp macro="" textlink="">
            <xdr:nvSpPr>
              <xdr:cNvPr id="52773" name="Line 322"/>
              <xdr:cNvSpPr>
                <a:spLocks noChangeShapeType="1"/>
              </xdr:cNvSpPr>
            </xdr:nvSpPr>
            <xdr:spPr bwMode="auto">
              <a:xfrm>
                <a:off x="99" y="345"/>
                <a:ext cx="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74" name="Line 324"/>
              <xdr:cNvSpPr>
                <a:spLocks noChangeShapeType="1"/>
              </xdr:cNvSpPr>
            </xdr:nvSpPr>
            <xdr:spPr bwMode="auto">
              <a:xfrm flipV="1">
                <a:off x="136" y="320"/>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2775" name="Group 430"/>
              <xdr:cNvGrpSpPr>
                <a:grpSpLocks/>
              </xdr:cNvGrpSpPr>
            </xdr:nvGrpSpPr>
            <xdr:grpSpPr bwMode="auto">
              <a:xfrm>
                <a:off x="58" y="245"/>
                <a:ext cx="424" cy="348"/>
                <a:chOff x="58" y="245"/>
                <a:chExt cx="424" cy="348"/>
              </a:xfrm>
            </xdr:grpSpPr>
            <xdr:sp macro="" textlink="">
              <xdr:nvSpPr>
                <xdr:cNvPr id="52776" name="Rectangle 320"/>
                <xdr:cNvSpPr>
                  <a:spLocks noChangeArrowheads="1"/>
                </xdr:cNvSpPr>
              </xdr:nvSpPr>
              <xdr:spPr bwMode="auto">
                <a:xfrm>
                  <a:off x="58" y="370"/>
                  <a:ext cx="164" cy="22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777" name="Line 321"/>
                <xdr:cNvSpPr>
                  <a:spLocks noChangeShapeType="1"/>
                </xdr:cNvSpPr>
              </xdr:nvSpPr>
              <xdr:spPr bwMode="auto">
                <a:xfrm flipV="1">
                  <a:off x="99" y="345"/>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78" name="Line 329"/>
                <xdr:cNvSpPr>
                  <a:spLocks noChangeShapeType="1"/>
                </xdr:cNvSpPr>
              </xdr:nvSpPr>
              <xdr:spPr bwMode="auto">
                <a:xfrm>
                  <a:off x="136" y="345"/>
                  <a:ext cx="12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79" name="Line 333"/>
                <xdr:cNvSpPr>
                  <a:spLocks noChangeShapeType="1"/>
                </xdr:cNvSpPr>
              </xdr:nvSpPr>
              <xdr:spPr bwMode="auto">
                <a:xfrm>
                  <a:off x="263" y="345"/>
                  <a:ext cx="0" cy="2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80" name="Line 334"/>
                <xdr:cNvSpPr>
                  <a:spLocks noChangeShapeType="1"/>
                </xdr:cNvSpPr>
              </xdr:nvSpPr>
              <xdr:spPr bwMode="auto">
                <a:xfrm>
                  <a:off x="222" y="568"/>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81" name="Line 323"/>
                <xdr:cNvSpPr>
                  <a:spLocks noChangeShapeType="1"/>
                </xdr:cNvSpPr>
              </xdr:nvSpPr>
              <xdr:spPr bwMode="auto">
                <a:xfrm flipV="1">
                  <a:off x="136" y="320"/>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82" name="Line 325"/>
                <xdr:cNvSpPr>
                  <a:spLocks noChangeShapeType="1"/>
                </xdr:cNvSpPr>
              </xdr:nvSpPr>
              <xdr:spPr bwMode="auto">
                <a:xfrm flipV="1">
                  <a:off x="170" y="296"/>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84" name="Line 330"/>
                <xdr:cNvSpPr>
                  <a:spLocks noChangeShapeType="1"/>
                </xdr:cNvSpPr>
              </xdr:nvSpPr>
              <xdr:spPr bwMode="auto">
                <a:xfrm>
                  <a:off x="170" y="320"/>
                  <a:ext cx="13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85" name="Line 338"/>
                <xdr:cNvSpPr>
                  <a:spLocks noChangeShapeType="1"/>
                </xdr:cNvSpPr>
              </xdr:nvSpPr>
              <xdr:spPr bwMode="auto">
                <a:xfrm>
                  <a:off x="300" y="320"/>
                  <a:ext cx="0" cy="2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86" name="Line 340"/>
                <xdr:cNvSpPr>
                  <a:spLocks noChangeShapeType="1"/>
                </xdr:cNvSpPr>
              </xdr:nvSpPr>
              <xdr:spPr bwMode="auto">
                <a:xfrm>
                  <a:off x="263" y="543"/>
                  <a:ext cx="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87" name="Line 341"/>
                <xdr:cNvSpPr>
                  <a:spLocks noChangeShapeType="1"/>
                </xdr:cNvSpPr>
              </xdr:nvSpPr>
              <xdr:spPr bwMode="auto">
                <a:xfrm>
                  <a:off x="170" y="296"/>
                  <a:ext cx="16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88" name="Line 342"/>
                <xdr:cNvSpPr>
                  <a:spLocks noChangeShapeType="1"/>
                </xdr:cNvSpPr>
              </xdr:nvSpPr>
              <xdr:spPr bwMode="auto">
                <a:xfrm>
                  <a:off x="334" y="296"/>
                  <a:ext cx="0" cy="22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89" name="Line 343"/>
                <xdr:cNvSpPr>
                  <a:spLocks noChangeShapeType="1"/>
                </xdr:cNvSpPr>
              </xdr:nvSpPr>
              <xdr:spPr bwMode="auto">
                <a:xfrm flipH="1">
                  <a:off x="300" y="518"/>
                  <a:ext cx="3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2793" name="Group 413"/>
                <xdr:cNvGrpSpPr>
                  <a:grpSpLocks/>
                </xdr:cNvGrpSpPr>
              </xdr:nvGrpSpPr>
              <xdr:grpSpPr bwMode="auto">
                <a:xfrm>
                  <a:off x="318" y="245"/>
                  <a:ext cx="164" cy="223"/>
                  <a:chOff x="351" y="86"/>
                  <a:chExt cx="164" cy="224"/>
                </a:xfrm>
              </xdr:grpSpPr>
              <xdr:sp macro="" textlink="">
                <xdr:nvSpPr>
                  <xdr:cNvPr id="52794" name="Line 347"/>
                  <xdr:cNvSpPr>
                    <a:spLocks noChangeShapeType="1"/>
                  </xdr:cNvSpPr>
                </xdr:nvSpPr>
                <xdr:spPr bwMode="auto">
                  <a:xfrm flipV="1">
                    <a:off x="351" y="86"/>
                    <a:ext cx="0" cy="4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95" name="Line 348"/>
                  <xdr:cNvSpPr>
                    <a:spLocks noChangeShapeType="1"/>
                  </xdr:cNvSpPr>
                </xdr:nvSpPr>
                <xdr:spPr bwMode="auto">
                  <a:xfrm>
                    <a:off x="351" y="86"/>
                    <a:ext cx="16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96" name="Line 349"/>
                  <xdr:cNvSpPr>
                    <a:spLocks noChangeShapeType="1"/>
                  </xdr:cNvSpPr>
                </xdr:nvSpPr>
                <xdr:spPr bwMode="auto">
                  <a:xfrm>
                    <a:off x="515" y="86"/>
                    <a:ext cx="0" cy="2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97" name="Line 350"/>
                  <xdr:cNvSpPr>
                    <a:spLocks noChangeShapeType="1"/>
                  </xdr:cNvSpPr>
                </xdr:nvSpPr>
                <xdr:spPr bwMode="auto">
                  <a:xfrm>
                    <a:off x="367" y="310"/>
                    <a:ext cx="14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sp macro="" textlink="">
          <xdr:nvSpPr>
            <xdr:cNvPr id="181" name="Text Box 406"/>
            <xdr:cNvSpPr txBox="1">
              <a:spLocks noChangeArrowheads="1"/>
            </xdr:cNvSpPr>
          </xdr:nvSpPr>
          <xdr:spPr bwMode="auto">
            <a:xfrm>
              <a:off x="62" y="398"/>
              <a:ext cx="150" cy="37"/>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委託契約書又は</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設計業務等委託契約書</a:t>
              </a:r>
            </a:p>
          </xdr:txBody>
        </xdr:sp>
        <xdr:sp macro="" textlink="">
          <xdr:nvSpPr>
            <xdr:cNvPr id="182" name="Text Box 407"/>
            <xdr:cNvSpPr txBox="1">
              <a:spLocks noChangeArrowheads="1"/>
            </xdr:cNvSpPr>
          </xdr:nvSpPr>
          <xdr:spPr bwMode="auto">
            <a:xfrm>
              <a:off x="160" y="321"/>
              <a:ext cx="110"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特記仕様書</a:t>
              </a: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注４</a:t>
              </a:r>
              <a:r>
                <a:rPr lang="en-US" altLang="ja-JP" sz="1100" b="0" i="0" strike="noStrike">
                  <a:solidFill>
                    <a:srgbClr val="000000"/>
                  </a:solidFill>
                  <a:latin typeface="ＭＳ Ｐゴシック"/>
                  <a:ea typeface="ＭＳ Ｐゴシック"/>
                </a:rPr>
                <a:t>)</a:t>
              </a:r>
            </a:p>
          </xdr:txBody>
        </xdr:sp>
        <xdr:sp macro="" textlink="">
          <xdr:nvSpPr>
            <xdr:cNvPr id="183" name="Text Box 408"/>
            <xdr:cNvSpPr txBox="1">
              <a:spLocks noChangeArrowheads="1"/>
            </xdr:cNvSpPr>
          </xdr:nvSpPr>
          <xdr:spPr bwMode="auto">
            <a:xfrm>
              <a:off x="192" y="300"/>
              <a:ext cx="116"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共通仕様書（注５）</a:t>
              </a:r>
            </a:p>
          </xdr:txBody>
        </xdr:sp>
        <xdr:sp macro="" textlink="">
          <xdr:nvSpPr>
            <xdr:cNvPr id="185" name="Text Box 412"/>
            <xdr:cNvSpPr txBox="1">
              <a:spLocks noChangeArrowheads="1"/>
            </xdr:cNvSpPr>
          </xdr:nvSpPr>
          <xdr:spPr bwMode="auto">
            <a:xfrm>
              <a:off x="101" y="349"/>
              <a:ext cx="160"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設計業務等委託約款</a:t>
              </a: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１</a:t>
              </a:r>
            </a:p>
          </xdr:txBody>
        </xdr:sp>
      </xdr:grpSp>
    </xdr:grpSp>
    <xdr:clientData/>
  </xdr:twoCellAnchor>
  <xdr:twoCellAnchor>
    <xdr:from>
      <xdr:col>3</xdr:col>
      <xdr:colOff>0</xdr:colOff>
      <xdr:row>32</xdr:row>
      <xdr:rowOff>171450</xdr:rowOff>
    </xdr:from>
    <xdr:to>
      <xdr:col>3</xdr:col>
      <xdr:colOff>0</xdr:colOff>
      <xdr:row>38</xdr:row>
      <xdr:rowOff>57150</xdr:rowOff>
    </xdr:to>
    <xdr:sp macro="" textlink="">
      <xdr:nvSpPr>
        <xdr:cNvPr id="52731" name="Line 427"/>
        <xdr:cNvSpPr>
          <a:spLocks noChangeShapeType="1"/>
        </xdr:cNvSpPr>
      </xdr:nvSpPr>
      <xdr:spPr bwMode="auto">
        <a:xfrm>
          <a:off x="1228725" y="5981700"/>
          <a:ext cx="0" cy="9715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444500</xdr:colOff>
      <xdr:row>11</xdr:row>
      <xdr:rowOff>79375</xdr:rowOff>
    </xdr:from>
    <xdr:to>
      <xdr:col>15</xdr:col>
      <xdr:colOff>320675</xdr:colOff>
      <xdr:row>31</xdr:row>
      <xdr:rowOff>130175</xdr:rowOff>
    </xdr:to>
    <xdr:grpSp>
      <xdr:nvGrpSpPr>
        <xdr:cNvPr id="52732" name="Group 444"/>
        <xdr:cNvGrpSpPr>
          <a:grpSpLocks/>
        </xdr:cNvGrpSpPr>
      </xdr:nvGrpSpPr>
      <xdr:grpSpPr bwMode="auto">
        <a:xfrm>
          <a:off x="6477000" y="2085975"/>
          <a:ext cx="3305175" cy="3619500"/>
          <a:chOff x="680" y="197"/>
          <a:chExt cx="347" cy="343"/>
        </a:xfrm>
      </xdr:grpSpPr>
      <xdr:grpSp>
        <xdr:nvGrpSpPr>
          <xdr:cNvPr id="52733" name="Group 436"/>
          <xdr:cNvGrpSpPr>
            <a:grpSpLocks/>
          </xdr:cNvGrpSpPr>
        </xdr:nvGrpSpPr>
        <xdr:grpSpPr bwMode="auto">
          <a:xfrm>
            <a:off x="680" y="221"/>
            <a:ext cx="311" cy="319"/>
            <a:chOff x="672" y="268"/>
            <a:chExt cx="311" cy="319"/>
          </a:xfrm>
        </xdr:grpSpPr>
        <xdr:grpSp>
          <xdr:nvGrpSpPr>
            <xdr:cNvPr id="52739" name="Group 435"/>
            <xdr:cNvGrpSpPr>
              <a:grpSpLocks/>
            </xdr:cNvGrpSpPr>
          </xdr:nvGrpSpPr>
          <xdr:grpSpPr bwMode="auto">
            <a:xfrm>
              <a:off x="672" y="268"/>
              <a:ext cx="311" cy="319"/>
              <a:chOff x="672" y="268"/>
              <a:chExt cx="311" cy="319"/>
            </a:xfrm>
          </xdr:grpSpPr>
          <xdr:sp macro="" textlink="">
            <xdr:nvSpPr>
              <xdr:cNvPr id="52745" name="Line 370"/>
              <xdr:cNvSpPr>
                <a:spLocks noChangeShapeType="1"/>
              </xdr:cNvSpPr>
            </xdr:nvSpPr>
            <xdr:spPr bwMode="auto">
              <a:xfrm>
                <a:off x="712" y="341"/>
                <a:ext cx="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46" name="Line 371"/>
              <xdr:cNvSpPr>
                <a:spLocks noChangeShapeType="1"/>
              </xdr:cNvSpPr>
            </xdr:nvSpPr>
            <xdr:spPr bwMode="auto">
              <a:xfrm flipV="1">
                <a:off x="749" y="317"/>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2747" name="Group 434"/>
              <xdr:cNvGrpSpPr>
                <a:grpSpLocks/>
              </xdr:cNvGrpSpPr>
            </xdr:nvGrpSpPr>
            <xdr:grpSpPr bwMode="auto">
              <a:xfrm>
                <a:off x="672" y="268"/>
                <a:ext cx="311" cy="319"/>
                <a:chOff x="672" y="268"/>
                <a:chExt cx="311" cy="319"/>
              </a:xfrm>
            </xdr:grpSpPr>
            <xdr:sp macro="" textlink="">
              <xdr:nvSpPr>
                <xdr:cNvPr id="52748" name="Rectangle 374"/>
                <xdr:cNvSpPr>
                  <a:spLocks noChangeArrowheads="1"/>
                </xdr:cNvSpPr>
              </xdr:nvSpPr>
              <xdr:spPr bwMode="auto">
                <a:xfrm>
                  <a:off x="672" y="366"/>
                  <a:ext cx="163" cy="22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749" name="Line 375"/>
                <xdr:cNvSpPr>
                  <a:spLocks noChangeShapeType="1"/>
                </xdr:cNvSpPr>
              </xdr:nvSpPr>
              <xdr:spPr bwMode="auto">
                <a:xfrm flipV="1">
                  <a:off x="712" y="341"/>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50" name="Line 376"/>
                <xdr:cNvSpPr>
                  <a:spLocks noChangeShapeType="1"/>
                </xdr:cNvSpPr>
              </xdr:nvSpPr>
              <xdr:spPr bwMode="auto">
                <a:xfrm>
                  <a:off x="749" y="341"/>
                  <a:ext cx="12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51" name="Line 377"/>
                <xdr:cNvSpPr>
                  <a:spLocks noChangeShapeType="1"/>
                </xdr:cNvSpPr>
              </xdr:nvSpPr>
              <xdr:spPr bwMode="auto">
                <a:xfrm>
                  <a:off x="876" y="341"/>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52" name="Line 378"/>
                <xdr:cNvSpPr>
                  <a:spLocks noChangeShapeType="1"/>
                </xdr:cNvSpPr>
              </xdr:nvSpPr>
              <xdr:spPr bwMode="auto">
                <a:xfrm>
                  <a:off x="835" y="562"/>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53" name="Line 379"/>
                <xdr:cNvSpPr>
                  <a:spLocks noChangeShapeType="1"/>
                </xdr:cNvSpPr>
              </xdr:nvSpPr>
              <xdr:spPr bwMode="auto">
                <a:xfrm flipV="1">
                  <a:off x="749" y="317"/>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54" name="Line 380"/>
                <xdr:cNvSpPr>
                  <a:spLocks noChangeShapeType="1"/>
                </xdr:cNvSpPr>
              </xdr:nvSpPr>
              <xdr:spPr bwMode="auto">
                <a:xfrm flipV="1">
                  <a:off x="783" y="292"/>
                  <a:ext cx="0"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55" name="Line 381"/>
                <xdr:cNvSpPr>
                  <a:spLocks noChangeShapeType="1"/>
                </xdr:cNvSpPr>
              </xdr:nvSpPr>
              <xdr:spPr bwMode="auto">
                <a:xfrm flipH="1" flipV="1">
                  <a:off x="820" y="268"/>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56" name="Line 382"/>
                <xdr:cNvSpPr>
                  <a:spLocks noChangeShapeType="1"/>
                </xdr:cNvSpPr>
              </xdr:nvSpPr>
              <xdr:spPr bwMode="auto">
                <a:xfrm>
                  <a:off x="783" y="317"/>
                  <a:ext cx="1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57" name="Line 383"/>
                <xdr:cNvSpPr>
                  <a:spLocks noChangeShapeType="1"/>
                </xdr:cNvSpPr>
              </xdr:nvSpPr>
              <xdr:spPr bwMode="auto">
                <a:xfrm>
                  <a:off x="912" y="317"/>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58" name="Line 384"/>
                <xdr:cNvSpPr>
                  <a:spLocks noChangeShapeType="1"/>
                </xdr:cNvSpPr>
              </xdr:nvSpPr>
              <xdr:spPr bwMode="auto">
                <a:xfrm>
                  <a:off x="876" y="538"/>
                  <a:ext cx="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59" name="Line 385"/>
                <xdr:cNvSpPr>
                  <a:spLocks noChangeShapeType="1"/>
                </xdr:cNvSpPr>
              </xdr:nvSpPr>
              <xdr:spPr bwMode="auto">
                <a:xfrm>
                  <a:off x="783" y="292"/>
                  <a:ext cx="16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60" name="Line 386"/>
                <xdr:cNvSpPr>
                  <a:spLocks noChangeShapeType="1"/>
                </xdr:cNvSpPr>
              </xdr:nvSpPr>
              <xdr:spPr bwMode="auto">
                <a:xfrm>
                  <a:off x="947" y="292"/>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61" name="Line 387"/>
                <xdr:cNvSpPr>
                  <a:spLocks noChangeShapeType="1"/>
                </xdr:cNvSpPr>
              </xdr:nvSpPr>
              <xdr:spPr bwMode="auto">
                <a:xfrm flipH="1">
                  <a:off x="912" y="513"/>
                  <a:ext cx="3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62" name="Line 388"/>
                <xdr:cNvSpPr>
                  <a:spLocks noChangeShapeType="1"/>
                </xdr:cNvSpPr>
              </xdr:nvSpPr>
              <xdr:spPr bwMode="auto">
                <a:xfrm>
                  <a:off x="820" y="268"/>
                  <a:ext cx="16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63" name="Line 389"/>
                <xdr:cNvSpPr>
                  <a:spLocks noChangeShapeType="1"/>
                </xdr:cNvSpPr>
              </xdr:nvSpPr>
              <xdr:spPr bwMode="auto">
                <a:xfrm>
                  <a:off x="983" y="268"/>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64" name="Line 390"/>
                <xdr:cNvSpPr>
                  <a:spLocks noChangeShapeType="1"/>
                </xdr:cNvSpPr>
              </xdr:nvSpPr>
              <xdr:spPr bwMode="auto">
                <a:xfrm>
                  <a:off x="947" y="489"/>
                  <a:ext cx="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sp macro="" textlink="">
          <xdr:nvSpPr>
            <xdr:cNvPr id="220" name="Text Box 418"/>
            <xdr:cNvSpPr txBox="1">
              <a:spLocks noChangeArrowheads="1"/>
            </xdr:cNvSpPr>
          </xdr:nvSpPr>
          <xdr:spPr bwMode="auto">
            <a:xfrm>
              <a:off x="689" y="385"/>
              <a:ext cx="120"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履行保証保険証券</a:t>
              </a:r>
            </a:p>
          </xdr:txBody>
        </xdr:sp>
        <xdr:sp macro="" textlink="">
          <xdr:nvSpPr>
            <xdr:cNvPr id="221" name="Text Box 419"/>
            <xdr:cNvSpPr txBox="1">
              <a:spLocks noChangeArrowheads="1"/>
            </xdr:cNvSpPr>
          </xdr:nvSpPr>
          <xdr:spPr bwMode="auto">
            <a:xfrm>
              <a:off x="753" y="341"/>
              <a:ext cx="91"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工程表（表紙）</a:t>
              </a:r>
            </a:p>
          </xdr:txBody>
        </xdr:sp>
        <xdr:sp macro="" textlink="">
          <xdr:nvSpPr>
            <xdr:cNvPr id="222" name="Text Box 420"/>
            <xdr:cNvSpPr txBox="1">
              <a:spLocks noChangeArrowheads="1"/>
            </xdr:cNvSpPr>
          </xdr:nvSpPr>
          <xdr:spPr bwMode="auto">
            <a:xfrm>
              <a:off x="793" y="317"/>
              <a:ext cx="97"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工程表（注１０）</a:t>
              </a:r>
            </a:p>
          </xdr:txBody>
        </xdr:sp>
        <xdr:sp macro="" textlink="">
          <xdr:nvSpPr>
            <xdr:cNvPr id="223" name="Text Box 421"/>
            <xdr:cNvSpPr txBox="1">
              <a:spLocks noChangeArrowheads="1"/>
            </xdr:cNvSpPr>
          </xdr:nvSpPr>
          <xdr:spPr bwMode="auto">
            <a:xfrm>
              <a:off x="793" y="295"/>
              <a:ext cx="135"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履歴書（管理技術者）</a:t>
              </a:r>
            </a:p>
          </xdr:txBody>
        </xdr:sp>
        <xdr:sp macro="" textlink="">
          <xdr:nvSpPr>
            <xdr:cNvPr id="224" name="Text Box 422"/>
            <xdr:cNvSpPr txBox="1">
              <a:spLocks noChangeArrowheads="1"/>
            </xdr:cNvSpPr>
          </xdr:nvSpPr>
          <xdr:spPr bwMode="auto">
            <a:xfrm>
              <a:off x="836" y="271"/>
              <a:ext cx="126"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課税証明書（注１３）</a:t>
              </a:r>
            </a:p>
          </xdr:txBody>
        </xdr:sp>
      </xdr:grpSp>
      <xdr:sp macro="" textlink="">
        <xdr:nvSpPr>
          <xdr:cNvPr id="52734" name="Line 439"/>
          <xdr:cNvSpPr>
            <a:spLocks noChangeShapeType="1"/>
          </xdr:cNvSpPr>
        </xdr:nvSpPr>
        <xdr:spPr bwMode="auto">
          <a:xfrm flipV="1">
            <a:off x="864" y="197"/>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35" name="Line 440"/>
          <xdr:cNvSpPr>
            <a:spLocks noChangeShapeType="1"/>
          </xdr:cNvSpPr>
        </xdr:nvSpPr>
        <xdr:spPr bwMode="auto">
          <a:xfrm>
            <a:off x="864" y="197"/>
            <a:ext cx="16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36" name="Line 441"/>
          <xdr:cNvSpPr>
            <a:spLocks noChangeShapeType="1"/>
          </xdr:cNvSpPr>
        </xdr:nvSpPr>
        <xdr:spPr bwMode="auto">
          <a:xfrm>
            <a:off x="1027" y="197"/>
            <a:ext cx="0" cy="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2737" name="Line 442"/>
          <xdr:cNvSpPr>
            <a:spLocks noChangeShapeType="1"/>
          </xdr:cNvSpPr>
        </xdr:nvSpPr>
        <xdr:spPr bwMode="auto">
          <a:xfrm flipH="1">
            <a:off x="993" y="418"/>
            <a:ext cx="3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8" name="Text Box 443"/>
          <xdr:cNvSpPr txBox="1">
            <a:spLocks noChangeArrowheads="1"/>
          </xdr:cNvSpPr>
        </xdr:nvSpPr>
        <xdr:spPr bwMode="auto">
          <a:xfrm>
            <a:off x="905" y="200"/>
            <a:ext cx="118"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strike="noStrike">
                <a:solidFill>
                  <a:srgbClr val="000000"/>
                </a:solidFill>
                <a:latin typeface="ＭＳ Ｐゴシック"/>
                <a:ea typeface="ＭＳ Ｐゴシック"/>
              </a:rPr>
              <a:t>その他必要な書類</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0</xdr:colOff>
      <xdr:row>977</xdr:row>
      <xdr:rowOff>0</xdr:rowOff>
    </xdr:from>
    <xdr:to>
      <xdr:col>43</xdr:col>
      <xdr:colOff>0</xdr:colOff>
      <xdr:row>979</xdr:row>
      <xdr:rowOff>0</xdr:rowOff>
    </xdr:to>
    <xdr:cxnSp macro="">
      <xdr:nvCxnSpPr>
        <xdr:cNvPr id="80" name="直線コネクタ 79"/>
        <xdr:cNvCxnSpPr/>
      </xdr:nvCxnSpPr>
      <xdr:spPr>
        <a:xfrm>
          <a:off x="1876425" y="264366375"/>
          <a:ext cx="2057400" cy="80010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0</xdr:colOff>
      <xdr:row>653</xdr:row>
      <xdr:rowOff>0</xdr:rowOff>
    </xdr:from>
    <xdr:to>
      <xdr:col>43</xdr:col>
      <xdr:colOff>0</xdr:colOff>
      <xdr:row>655</xdr:row>
      <xdr:rowOff>0</xdr:rowOff>
    </xdr:to>
    <xdr:cxnSp macro="">
      <xdr:nvCxnSpPr>
        <xdr:cNvPr id="2" name="直線コネクタ 1"/>
        <xdr:cNvCxnSpPr/>
      </xdr:nvCxnSpPr>
      <xdr:spPr>
        <a:xfrm>
          <a:off x="1876425" y="219598875"/>
          <a:ext cx="2057400" cy="80010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190500</xdr:colOff>
      <xdr:row>4</xdr:row>
      <xdr:rowOff>66675</xdr:rowOff>
    </xdr:from>
    <xdr:to>
      <xdr:col>18</xdr:col>
      <xdr:colOff>790575</xdr:colOff>
      <xdr:row>7</xdr:row>
      <xdr:rowOff>123825</xdr:rowOff>
    </xdr:to>
    <xdr:sp macro="" textlink="">
      <xdr:nvSpPr>
        <xdr:cNvPr id="2" name="Rectangle 2"/>
        <xdr:cNvSpPr>
          <a:spLocks noChangeArrowheads="1"/>
        </xdr:cNvSpPr>
      </xdr:nvSpPr>
      <xdr:spPr bwMode="auto">
        <a:xfrm>
          <a:off x="6267450" y="200025"/>
          <a:ext cx="600075" cy="762000"/>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550545</xdr:colOff>
      <xdr:row>20</xdr:row>
      <xdr:rowOff>161925</xdr:rowOff>
    </xdr:from>
    <xdr:to>
      <xdr:col>31</xdr:col>
      <xdr:colOff>659139</xdr:colOff>
      <xdr:row>22</xdr:row>
      <xdr:rowOff>76200</xdr:rowOff>
    </xdr:to>
    <xdr:sp macro="" textlink="">
      <xdr:nvSpPr>
        <xdr:cNvPr id="3" name="AutoShape 3"/>
        <xdr:cNvSpPr>
          <a:spLocks noChangeArrowheads="1"/>
        </xdr:cNvSpPr>
      </xdr:nvSpPr>
      <xdr:spPr bwMode="auto">
        <a:xfrm>
          <a:off x="9732645" y="3600450"/>
          <a:ext cx="4223394" cy="314325"/>
        </a:xfrm>
        <a:prstGeom prst="bracketPair">
          <a:avLst>
            <a:gd name="adj" fmla="val 16667"/>
          </a:avLst>
        </a:prstGeom>
        <a:noFill/>
        <a:ln w="9525">
          <a:solidFill>
            <a:srgbClr val="000000"/>
          </a:solidFill>
          <a:round/>
          <a:headEnd/>
          <a:tailEnd/>
        </a:ln>
      </xdr:spPr>
      <xdr:txBody>
        <a:bodyPr vertOverflow="clip" wrap="square" lIns="36576" tIns="18288" rIns="0" bIns="0" anchor="t" upright="1"/>
        <a:lstStyle/>
        <a:p>
          <a:pPr algn="l" rtl="0">
            <a:defRPr sz="1000"/>
          </a:pPr>
          <a:r>
            <a:rPr lang="ja-JP" altLang="en-US" sz="800" b="0" i="0" strike="noStrike">
              <a:solidFill>
                <a:srgbClr val="000000"/>
              </a:solidFill>
              <a:latin typeface="HG丸ｺﾞｼｯｸM-PRO"/>
              <a:ea typeface="HG丸ｺﾞｼｯｸM-PRO"/>
            </a:rPr>
            <a:t>（注）地方税法の一部を改正する法律施行後は、「取引に係る消費税額」に、地方消費税の額を含む。</a:t>
          </a:r>
        </a:p>
      </xdr:txBody>
    </xdr:sp>
    <xdr:clientData/>
  </xdr:twoCellAnchor>
  <xdr:twoCellAnchor editAs="oneCell">
    <xdr:from>
      <xdr:col>25</xdr:col>
      <xdr:colOff>579120</xdr:colOff>
      <xdr:row>23</xdr:row>
      <xdr:rowOff>106680</xdr:rowOff>
    </xdr:from>
    <xdr:to>
      <xdr:col>30</xdr:col>
      <xdr:colOff>245745</xdr:colOff>
      <xdr:row>24</xdr:row>
      <xdr:rowOff>68580</xdr:rowOff>
    </xdr:to>
    <xdr:sp macro="" textlink="">
      <xdr:nvSpPr>
        <xdr:cNvPr id="4" name="Text Box 4"/>
        <xdr:cNvSpPr txBox="1">
          <a:spLocks noChangeArrowheads="1"/>
        </xdr:cNvSpPr>
      </xdr:nvSpPr>
      <xdr:spPr bwMode="auto">
        <a:xfrm>
          <a:off x="9761220" y="4145280"/>
          <a:ext cx="3095625"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800" b="0" i="0" strike="noStrike">
              <a:solidFill>
                <a:srgbClr val="000000"/>
              </a:solidFill>
              <a:latin typeface="HG丸ｺﾞｼｯｸM-PRO"/>
              <a:ea typeface="HG丸ｺﾞｼｯｸM-PRO"/>
            </a:rPr>
            <a:t>（注）　　契約保証金を免除する場合は、免除と記載する。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190500</xdr:colOff>
      <xdr:row>5</xdr:row>
      <xdr:rowOff>66675</xdr:rowOff>
    </xdr:from>
    <xdr:to>
      <xdr:col>18</xdr:col>
      <xdr:colOff>790575</xdr:colOff>
      <xdr:row>8</xdr:row>
      <xdr:rowOff>123825</xdr:rowOff>
    </xdr:to>
    <xdr:sp macro="" textlink="">
      <xdr:nvSpPr>
        <xdr:cNvPr id="2" name="Rectangle 3"/>
        <xdr:cNvSpPr>
          <a:spLocks noChangeArrowheads="1"/>
        </xdr:cNvSpPr>
      </xdr:nvSpPr>
      <xdr:spPr bwMode="auto">
        <a:xfrm>
          <a:off x="12534900" y="409575"/>
          <a:ext cx="495300" cy="571500"/>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647700</xdr:colOff>
      <xdr:row>37</xdr:row>
      <xdr:rowOff>180975</xdr:rowOff>
    </xdr:from>
    <xdr:to>
      <xdr:col>17</xdr:col>
      <xdr:colOff>0</xdr:colOff>
      <xdr:row>43</xdr:row>
      <xdr:rowOff>38100</xdr:rowOff>
    </xdr:to>
    <xdr:sp macro="" textlink="">
      <xdr:nvSpPr>
        <xdr:cNvPr id="2" name="AutoShape 28"/>
        <xdr:cNvSpPr>
          <a:spLocks noChangeArrowheads="1"/>
        </xdr:cNvSpPr>
      </xdr:nvSpPr>
      <xdr:spPr bwMode="auto">
        <a:xfrm>
          <a:off x="7000875" y="7296150"/>
          <a:ext cx="2095500" cy="11144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438150</xdr:colOff>
      <xdr:row>21</xdr:row>
      <xdr:rowOff>180975</xdr:rowOff>
    </xdr:from>
    <xdr:to>
      <xdr:col>13</xdr:col>
      <xdr:colOff>647700</xdr:colOff>
      <xdr:row>38</xdr:row>
      <xdr:rowOff>63500</xdr:rowOff>
    </xdr:to>
    <xdr:sp macro="" textlink="">
      <xdr:nvSpPr>
        <xdr:cNvPr id="3" name="Line 29"/>
        <xdr:cNvSpPr>
          <a:spLocks noChangeShapeType="1"/>
        </xdr:cNvSpPr>
      </xdr:nvSpPr>
      <xdr:spPr bwMode="auto">
        <a:xfrm flipH="1" flipV="1">
          <a:off x="5705475" y="4219575"/>
          <a:ext cx="1295400" cy="3168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495300</xdr:colOff>
      <xdr:row>24</xdr:row>
      <xdr:rowOff>104774</xdr:rowOff>
    </xdr:from>
    <xdr:to>
      <xdr:col>13</xdr:col>
      <xdr:colOff>647700</xdr:colOff>
      <xdr:row>38</xdr:row>
      <xdr:rowOff>76199</xdr:rowOff>
    </xdr:to>
    <xdr:sp macro="" textlink="">
      <xdr:nvSpPr>
        <xdr:cNvPr id="4" name="Line 30"/>
        <xdr:cNvSpPr>
          <a:spLocks noChangeShapeType="1"/>
        </xdr:cNvSpPr>
      </xdr:nvSpPr>
      <xdr:spPr bwMode="auto">
        <a:xfrm flipH="1" flipV="1">
          <a:off x="5257800" y="4772024"/>
          <a:ext cx="1743075" cy="2628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209550</xdr:colOff>
      <xdr:row>29</xdr:row>
      <xdr:rowOff>85724</xdr:rowOff>
    </xdr:from>
    <xdr:to>
      <xdr:col>13</xdr:col>
      <xdr:colOff>660400</xdr:colOff>
      <xdr:row>38</xdr:row>
      <xdr:rowOff>101599</xdr:rowOff>
    </xdr:to>
    <xdr:sp macro="" textlink="">
      <xdr:nvSpPr>
        <xdr:cNvPr id="5" name="Line 31"/>
        <xdr:cNvSpPr>
          <a:spLocks noChangeShapeType="1"/>
        </xdr:cNvSpPr>
      </xdr:nvSpPr>
      <xdr:spPr bwMode="auto">
        <a:xfrm flipH="1" flipV="1">
          <a:off x="5476875" y="5629274"/>
          <a:ext cx="1536700" cy="1797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485775</xdr:colOff>
      <xdr:row>50</xdr:row>
      <xdr:rowOff>133350</xdr:rowOff>
    </xdr:from>
    <xdr:to>
      <xdr:col>11</xdr:col>
      <xdr:colOff>9525</xdr:colOff>
      <xdr:row>53</xdr:row>
      <xdr:rowOff>57150</xdr:rowOff>
    </xdr:to>
    <xdr:sp macro="" textlink="">
      <xdr:nvSpPr>
        <xdr:cNvPr id="6" name="Oval 32"/>
        <xdr:cNvSpPr>
          <a:spLocks noChangeArrowheads="1"/>
        </xdr:cNvSpPr>
      </xdr:nvSpPr>
      <xdr:spPr bwMode="auto">
        <a:xfrm>
          <a:off x="4743450" y="9972675"/>
          <a:ext cx="533400" cy="552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438150</xdr:colOff>
      <xdr:row>63</xdr:row>
      <xdr:rowOff>0</xdr:rowOff>
    </xdr:from>
    <xdr:to>
      <xdr:col>12</xdr:col>
      <xdr:colOff>114300</xdr:colOff>
      <xdr:row>64</xdr:row>
      <xdr:rowOff>9525</xdr:rowOff>
    </xdr:to>
    <xdr:sp macro="" textlink="">
      <xdr:nvSpPr>
        <xdr:cNvPr id="7" name="Oval 33"/>
        <xdr:cNvSpPr>
          <a:spLocks noChangeArrowheads="1"/>
        </xdr:cNvSpPr>
      </xdr:nvSpPr>
      <xdr:spPr bwMode="auto">
        <a:xfrm>
          <a:off x="5705475" y="12420600"/>
          <a:ext cx="180975" cy="1905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352425</xdr:colOff>
      <xdr:row>60</xdr:row>
      <xdr:rowOff>76200</xdr:rowOff>
    </xdr:from>
    <xdr:to>
      <xdr:col>12</xdr:col>
      <xdr:colOff>390525</xdr:colOff>
      <xdr:row>64</xdr:row>
      <xdr:rowOff>76200</xdr:rowOff>
    </xdr:to>
    <xdr:sp macro="" textlink="">
      <xdr:nvSpPr>
        <xdr:cNvPr id="8" name="AutoShape 34"/>
        <xdr:cNvSpPr>
          <a:spLocks noChangeArrowheads="1"/>
        </xdr:cNvSpPr>
      </xdr:nvSpPr>
      <xdr:spPr bwMode="auto">
        <a:xfrm>
          <a:off x="3600450" y="11953875"/>
          <a:ext cx="2562225" cy="7239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400050</xdr:colOff>
      <xdr:row>53</xdr:row>
      <xdr:rowOff>57150</xdr:rowOff>
    </xdr:from>
    <xdr:to>
      <xdr:col>10</xdr:col>
      <xdr:colOff>247650</xdr:colOff>
      <xdr:row>59</xdr:row>
      <xdr:rowOff>0</xdr:rowOff>
    </xdr:to>
    <xdr:sp macro="" textlink="">
      <xdr:nvSpPr>
        <xdr:cNvPr id="9" name="Line 35"/>
        <xdr:cNvSpPr>
          <a:spLocks noChangeShapeType="1"/>
        </xdr:cNvSpPr>
      </xdr:nvSpPr>
      <xdr:spPr bwMode="auto">
        <a:xfrm flipH="1" flipV="1">
          <a:off x="4657725" y="10525125"/>
          <a:ext cx="352425" cy="1171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123824</xdr:colOff>
      <xdr:row>51</xdr:row>
      <xdr:rowOff>180974</xdr:rowOff>
    </xdr:from>
    <xdr:to>
      <xdr:col>13</xdr:col>
      <xdr:colOff>76199</xdr:colOff>
      <xdr:row>59</xdr:row>
      <xdr:rowOff>114299</xdr:rowOff>
    </xdr:to>
    <xdr:sp macro="" textlink="">
      <xdr:nvSpPr>
        <xdr:cNvPr id="10" name="Line 36"/>
        <xdr:cNvSpPr>
          <a:spLocks noChangeShapeType="1"/>
        </xdr:cNvSpPr>
      </xdr:nvSpPr>
      <xdr:spPr bwMode="auto">
        <a:xfrm flipH="1" flipV="1">
          <a:off x="5391149" y="10229849"/>
          <a:ext cx="1038225" cy="1581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104774</xdr:colOff>
      <xdr:row>40</xdr:row>
      <xdr:rowOff>127000</xdr:rowOff>
    </xdr:from>
    <xdr:to>
      <xdr:col>7</xdr:col>
      <xdr:colOff>444499</xdr:colOff>
      <xdr:row>42</xdr:row>
      <xdr:rowOff>76200</xdr:rowOff>
    </xdr:to>
    <xdr:sp macro="" textlink="">
      <xdr:nvSpPr>
        <xdr:cNvPr id="11" name="Line 37"/>
        <xdr:cNvSpPr>
          <a:spLocks noChangeShapeType="1"/>
        </xdr:cNvSpPr>
      </xdr:nvSpPr>
      <xdr:spPr bwMode="auto">
        <a:xfrm flipH="1">
          <a:off x="2847974" y="7870825"/>
          <a:ext cx="844550" cy="368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561975</xdr:colOff>
      <xdr:row>21</xdr:row>
      <xdr:rowOff>38100</xdr:rowOff>
    </xdr:from>
    <xdr:to>
      <xdr:col>18</xdr:col>
      <xdr:colOff>76200</xdr:colOff>
      <xdr:row>37</xdr:row>
      <xdr:rowOff>28575</xdr:rowOff>
    </xdr:to>
    <xdr:sp macro="" textlink="">
      <xdr:nvSpPr>
        <xdr:cNvPr id="12" name="AutoShape 38"/>
        <xdr:cNvSpPr>
          <a:spLocks noChangeArrowheads="1"/>
        </xdr:cNvSpPr>
      </xdr:nvSpPr>
      <xdr:spPr bwMode="auto">
        <a:xfrm>
          <a:off x="6915150" y="4076700"/>
          <a:ext cx="2943225" cy="3067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409574</xdr:colOff>
      <xdr:row>19</xdr:row>
      <xdr:rowOff>123825</xdr:rowOff>
    </xdr:from>
    <xdr:to>
      <xdr:col>13</xdr:col>
      <xdr:colOff>622299</xdr:colOff>
      <xdr:row>22</xdr:row>
      <xdr:rowOff>50800</xdr:rowOff>
    </xdr:to>
    <xdr:sp macro="" textlink="">
      <xdr:nvSpPr>
        <xdr:cNvPr id="13" name="Line 39"/>
        <xdr:cNvSpPr>
          <a:spLocks noChangeShapeType="1"/>
        </xdr:cNvSpPr>
      </xdr:nvSpPr>
      <xdr:spPr bwMode="auto">
        <a:xfrm flipH="1" flipV="1">
          <a:off x="6181724" y="3743325"/>
          <a:ext cx="793750" cy="555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58</xdr:row>
      <xdr:rowOff>76200</xdr:rowOff>
    </xdr:from>
    <xdr:to>
      <xdr:col>18</xdr:col>
      <xdr:colOff>19050</xdr:colOff>
      <xdr:row>61</xdr:row>
      <xdr:rowOff>104775</xdr:rowOff>
    </xdr:to>
    <xdr:sp macro="" textlink="">
      <xdr:nvSpPr>
        <xdr:cNvPr id="14" name="AutoShape 40"/>
        <xdr:cNvSpPr>
          <a:spLocks noChangeArrowheads="1"/>
        </xdr:cNvSpPr>
      </xdr:nvSpPr>
      <xdr:spPr bwMode="auto">
        <a:xfrm>
          <a:off x="6429375" y="11591925"/>
          <a:ext cx="3371850" cy="5715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76200</xdr:colOff>
      <xdr:row>54</xdr:row>
      <xdr:rowOff>9525</xdr:rowOff>
    </xdr:from>
    <xdr:to>
      <xdr:col>16</xdr:col>
      <xdr:colOff>619125</xdr:colOff>
      <xdr:row>57</xdr:row>
      <xdr:rowOff>66675</xdr:rowOff>
    </xdr:to>
    <xdr:sp macro="" textlink="">
      <xdr:nvSpPr>
        <xdr:cNvPr id="15" name="AutoShape 41"/>
        <xdr:cNvSpPr>
          <a:spLocks noChangeArrowheads="1"/>
        </xdr:cNvSpPr>
      </xdr:nvSpPr>
      <xdr:spPr bwMode="auto">
        <a:xfrm>
          <a:off x="6429375" y="10687050"/>
          <a:ext cx="2600325" cy="685800"/>
        </a:xfrm>
        <a:prstGeom prst="wedgeRoundRectCallout">
          <a:avLst>
            <a:gd name="adj1" fmla="val -89194"/>
            <a:gd name="adj2" fmla="val -138889"/>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500"/>
            </a:lnSpc>
            <a:defRPr sz="1000"/>
          </a:pPr>
          <a:endParaRPr lang="ja-JP" altLang="en-US" sz="1200" b="0" i="0" u="none" strike="noStrike" baseline="0">
            <a:solidFill>
              <a:srgbClr val="000000"/>
            </a:solidFill>
            <a:latin typeface="ＭＳ 明朝"/>
            <a:ea typeface="ＭＳ 明朝"/>
          </a:endParaRPr>
        </a:p>
        <a:p>
          <a:pPr algn="l" rtl="0">
            <a:lnSpc>
              <a:spcPts val="1700"/>
            </a:lnSpc>
            <a:defRPr sz="1000"/>
          </a:pPr>
          <a:r>
            <a:rPr lang="ja-JP" altLang="en-US" sz="1400" b="1" i="0" u="none" strike="noStrike" baseline="0">
              <a:solidFill>
                <a:srgbClr val="000000"/>
              </a:solidFill>
              <a:latin typeface="ＭＳ ゴシック"/>
              <a:ea typeface="ＭＳ ゴシック"/>
            </a:rPr>
            <a:t>氏名・印影のないものは無効です。</a:t>
          </a:r>
          <a:endParaRPr lang="ja-JP" altLang="en-US" sz="1200" b="0" i="0" u="none" strike="noStrike" baseline="0">
            <a:solidFill>
              <a:srgbClr val="000000"/>
            </a:solidFill>
            <a:latin typeface="ＭＳ 明朝"/>
            <a:ea typeface="ＭＳ 明朝"/>
          </a:endParaRPr>
        </a:p>
        <a:p>
          <a:pPr algn="l" rtl="0">
            <a:lnSpc>
              <a:spcPts val="1400"/>
            </a:lnSpc>
            <a:defRPr sz="1000"/>
          </a:pPr>
          <a:endParaRPr lang="ja-JP" altLang="en-US" sz="1200" b="0" i="0" u="none" strike="noStrike" baseline="0">
            <a:solidFill>
              <a:srgbClr val="000000"/>
            </a:solidFill>
            <a:latin typeface="ＭＳ 明朝"/>
            <a:ea typeface="ＭＳ 明朝"/>
          </a:endParaRPr>
        </a:p>
      </xdr:txBody>
    </xdr:sp>
    <xdr:clientData/>
  </xdr:twoCellAnchor>
  <xdr:twoCellAnchor>
    <xdr:from>
      <xdr:col>13</xdr:col>
      <xdr:colOff>447675</xdr:colOff>
      <xdr:row>14</xdr:row>
      <xdr:rowOff>101600</xdr:rowOff>
    </xdr:from>
    <xdr:to>
      <xdr:col>17</xdr:col>
      <xdr:colOff>609600</xdr:colOff>
      <xdr:row>17</xdr:row>
      <xdr:rowOff>152400</xdr:rowOff>
    </xdr:to>
    <xdr:sp macro="" textlink="">
      <xdr:nvSpPr>
        <xdr:cNvPr id="16" name="AutoShape 42"/>
        <xdr:cNvSpPr>
          <a:spLocks noChangeArrowheads="1"/>
        </xdr:cNvSpPr>
      </xdr:nvSpPr>
      <xdr:spPr bwMode="auto">
        <a:xfrm>
          <a:off x="6835775" y="2590800"/>
          <a:ext cx="3171825" cy="711200"/>
        </a:xfrm>
        <a:prstGeom prst="wedgeRoundRectCallout">
          <a:avLst>
            <a:gd name="adj1" fmla="val -68153"/>
            <a:gd name="adj2" fmla="val 79213"/>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500"/>
            </a:lnSpc>
            <a:defRPr sz="1000"/>
          </a:pPr>
          <a:endParaRPr lang="ja-JP" altLang="en-US" sz="1200" b="0" i="0" u="none" strike="noStrike" baseline="0">
            <a:solidFill>
              <a:srgbClr val="000000"/>
            </a:solidFill>
            <a:latin typeface="ＭＳ 明朝"/>
            <a:ea typeface="ＭＳ 明朝"/>
          </a:endParaRPr>
        </a:p>
        <a:p>
          <a:pPr algn="l" rtl="0">
            <a:lnSpc>
              <a:spcPts val="1700"/>
            </a:lnSpc>
            <a:defRPr sz="1000"/>
          </a:pPr>
          <a:r>
            <a:rPr lang="ja-JP" altLang="en-US" sz="1400" b="1" i="0" u="none" strike="noStrike" baseline="0">
              <a:solidFill>
                <a:srgbClr val="000000"/>
              </a:solidFill>
              <a:latin typeface="ＭＳ ゴシック"/>
              <a:ea typeface="ＭＳ ゴシック"/>
            </a:rPr>
            <a:t>見積書の表記金額を訂正した見積りは無効です。</a:t>
          </a:r>
          <a:endParaRPr lang="ja-JP" altLang="en-US" sz="1200" b="0" i="0" u="none" strike="noStrike" baseline="0">
            <a:solidFill>
              <a:srgbClr val="000000"/>
            </a:solidFill>
            <a:latin typeface="ＭＳ 明朝"/>
            <a:ea typeface="ＭＳ 明朝"/>
          </a:endParaRPr>
        </a:p>
        <a:p>
          <a:pPr algn="l" rtl="0">
            <a:lnSpc>
              <a:spcPts val="1400"/>
            </a:lnSpc>
            <a:defRPr sz="1000"/>
          </a:pPr>
          <a:endParaRPr lang="ja-JP" altLang="en-US" sz="1200" b="0" i="0" u="none" strike="noStrike" baseline="0">
            <a:solidFill>
              <a:srgbClr val="000000"/>
            </a:solidFill>
            <a:latin typeface="ＭＳ 明朝"/>
            <a:ea typeface="ＭＳ 明朝"/>
          </a:endParaRPr>
        </a:p>
      </xdr:txBody>
    </xdr:sp>
    <xdr:clientData/>
  </xdr:twoCellAnchor>
  <xdr:twoCellAnchor>
    <xdr:from>
      <xdr:col>5</xdr:col>
      <xdr:colOff>485775</xdr:colOff>
      <xdr:row>11</xdr:row>
      <xdr:rowOff>104775</xdr:rowOff>
    </xdr:from>
    <xdr:to>
      <xdr:col>7</xdr:col>
      <xdr:colOff>9525</xdr:colOff>
      <xdr:row>14</xdr:row>
      <xdr:rowOff>85725</xdr:rowOff>
    </xdr:to>
    <xdr:sp macro="" textlink="">
      <xdr:nvSpPr>
        <xdr:cNvPr id="17" name="Oval 44"/>
        <xdr:cNvSpPr>
          <a:spLocks noChangeArrowheads="1"/>
        </xdr:cNvSpPr>
      </xdr:nvSpPr>
      <xdr:spPr bwMode="auto">
        <a:xfrm>
          <a:off x="2724150" y="2095500"/>
          <a:ext cx="533400" cy="5238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457200</xdr:colOff>
      <xdr:row>5</xdr:row>
      <xdr:rowOff>104775</xdr:rowOff>
    </xdr:from>
    <xdr:to>
      <xdr:col>13</xdr:col>
      <xdr:colOff>76200</xdr:colOff>
      <xdr:row>8</xdr:row>
      <xdr:rowOff>66675</xdr:rowOff>
    </xdr:to>
    <xdr:sp macro="" textlink="">
      <xdr:nvSpPr>
        <xdr:cNvPr id="18" name="AutoShape 45"/>
        <xdr:cNvSpPr>
          <a:spLocks noChangeArrowheads="1"/>
        </xdr:cNvSpPr>
      </xdr:nvSpPr>
      <xdr:spPr bwMode="auto">
        <a:xfrm>
          <a:off x="3200400" y="1009650"/>
          <a:ext cx="3228975" cy="5048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457200</xdr:colOff>
      <xdr:row>8</xdr:row>
      <xdr:rowOff>63499</xdr:rowOff>
    </xdr:from>
    <xdr:to>
      <xdr:col>7</xdr:col>
      <xdr:colOff>482600</xdr:colOff>
      <xdr:row>11</xdr:row>
      <xdr:rowOff>142874</xdr:rowOff>
    </xdr:to>
    <xdr:sp macro="" textlink="">
      <xdr:nvSpPr>
        <xdr:cNvPr id="19" name="Line 46"/>
        <xdr:cNvSpPr>
          <a:spLocks noChangeShapeType="1"/>
        </xdr:cNvSpPr>
      </xdr:nvSpPr>
      <xdr:spPr bwMode="auto">
        <a:xfrm flipH="1">
          <a:off x="3200400" y="1511299"/>
          <a:ext cx="530225" cy="622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619125</xdr:colOff>
      <xdr:row>4</xdr:row>
      <xdr:rowOff>165101</xdr:rowOff>
    </xdr:from>
    <xdr:to>
      <xdr:col>17</xdr:col>
      <xdr:colOff>596900</xdr:colOff>
      <xdr:row>13</xdr:row>
      <xdr:rowOff>38101</xdr:rowOff>
    </xdr:to>
    <xdr:sp macro="" textlink="">
      <xdr:nvSpPr>
        <xdr:cNvPr id="20" name="AutoShape 47"/>
        <xdr:cNvSpPr>
          <a:spLocks noChangeArrowheads="1"/>
        </xdr:cNvSpPr>
      </xdr:nvSpPr>
      <xdr:spPr bwMode="auto">
        <a:xfrm>
          <a:off x="7007225" y="876301"/>
          <a:ext cx="3178175" cy="14732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95250</xdr:colOff>
      <xdr:row>8</xdr:row>
      <xdr:rowOff>88900</xdr:rowOff>
    </xdr:from>
    <xdr:to>
      <xdr:col>13</xdr:col>
      <xdr:colOff>622300</xdr:colOff>
      <xdr:row>14</xdr:row>
      <xdr:rowOff>142875</xdr:rowOff>
    </xdr:to>
    <xdr:sp macro="" textlink="">
      <xdr:nvSpPr>
        <xdr:cNvPr id="21" name="Line 48"/>
        <xdr:cNvSpPr>
          <a:spLocks noChangeShapeType="1"/>
        </xdr:cNvSpPr>
      </xdr:nvSpPr>
      <xdr:spPr bwMode="auto">
        <a:xfrm flipH="1">
          <a:off x="3848100" y="1536700"/>
          <a:ext cx="3127375" cy="113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419100</xdr:colOff>
      <xdr:row>45</xdr:row>
      <xdr:rowOff>47625</xdr:rowOff>
    </xdr:from>
    <xdr:to>
      <xdr:col>18</xdr:col>
      <xdr:colOff>85725</xdr:colOff>
      <xdr:row>50</xdr:row>
      <xdr:rowOff>190500</xdr:rowOff>
    </xdr:to>
    <xdr:sp macro="" textlink="">
      <xdr:nvSpPr>
        <xdr:cNvPr id="22" name="AutoShape 49"/>
        <xdr:cNvSpPr>
          <a:spLocks noChangeArrowheads="1"/>
        </xdr:cNvSpPr>
      </xdr:nvSpPr>
      <xdr:spPr bwMode="auto">
        <a:xfrm>
          <a:off x="5686425" y="8839200"/>
          <a:ext cx="4181475" cy="11906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342900</xdr:colOff>
      <xdr:row>29</xdr:row>
      <xdr:rowOff>180975</xdr:rowOff>
    </xdr:from>
    <xdr:to>
      <xdr:col>12</xdr:col>
      <xdr:colOff>457200</xdr:colOff>
      <xdr:row>45</xdr:row>
      <xdr:rowOff>38100</xdr:rowOff>
    </xdr:to>
    <xdr:sp macro="" textlink="">
      <xdr:nvSpPr>
        <xdr:cNvPr id="23" name="Line 50"/>
        <xdr:cNvSpPr>
          <a:spLocks noChangeShapeType="1"/>
        </xdr:cNvSpPr>
      </xdr:nvSpPr>
      <xdr:spPr bwMode="auto">
        <a:xfrm flipH="1" flipV="1">
          <a:off x="4600575" y="5724525"/>
          <a:ext cx="1628775" cy="3105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447675</xdr:colOff>
      <xdr:row>39</xdr:row>
      <xdr:rowOff>180975</xdr:rowOff>
    </xdr:from>
    <xdr:to>
      <xdr:col>11</xdr:col>
      <xdr:colOff>304800</xdr:colOff>
      <xdr:row>41</xdr:row>
      <xdr:rowOff>57150</xdr:rowOff>
    </xdr:to>
    <xdr:sp macro="" textlink="">
      <xdr:nvSpPr>
        <xdr:cNvPr id="24" name="AutoShape 51"/>
        <xdr:cNvSpPr>
          <a:spLocks noChangeArrowheads="1"/>
        </xdr:cNvSpPr>
      </xdr:nvSpPr>
      <xdr:spPr bwMode="auto">
        <a:xfrm>
          <a:off x="3695700" y="7715250"/>
          <a:ext cx="1876425" cy="2952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447675</xdr:colOff>
      <xdr:row>59</xdr:row>
      <xdr:rowOff>123825</xdr:rowOff>
    </xdr:from>
    <xdr:to>
      <xdr:col>6</xdr:col>
      <xdr:colOff>361950</xdr:colOff>
      <xdr:row>61</xdr:row>
      <xdr:rowOff>76200</xdr:rowOff>
    </xdr:to>
    <xdr:sp macro="" textlink="">
      <xdr:nvSpPr>
        <xdr:cNvPr id="25" name="AutoShape 52"/>
        <xdr:cNvSpPr>
          <a:spLocks noChangeArrowheads="1"/>
        </xdr:cNvSpPr>
      </xdr:nvSpPr>
      <xdr:spPr bwMode="auto">
        <a:xfrm>
          <a:off x="1095375" y="11820525"/>
          <a:ext cx="2009775" cy="3143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485774</xdr:colOff>
      <xdr:row>56</xdr:row>
      <xdr:rowOff>114300</xdr:rowOff>
    </xdr:from>
    <xdr:to>
      <xdr:col>5</xdr:col>
      <xdr:colOff>88899</xdr:colOff>
      <xdr:row>59</xdr:row>
      <xdr:rowOff>127000</xdr:rowOff>
    </xdr:to>
    <xdr:sp macro="" textlink="">
      <xdr:nvSpPr>
        <xdr:cNvPr id="26" name="Line 53"/>
        <xdr:cNvSpPr>
          <a:spLocks noChangeShapeType="1"/>
        </xdr:cNvSpPr>
      </xdr:nvSpPr>
      <xdr:spPr bwMode="auto">
        <a:xfrm flipH="1" flipV="1">
          <a:off x="2219324" y="11210925"/>
          <a:ext cx="107950" cy="612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438150</xdr:colOff>
      <xdr:row>20</xdr:row>
      <xdr:rowOff>180975</xdr:rowOff>
    </xdr:from>
    <xdr:to>
      <xdr:col>13</xdr:col>
      <xdr:colOff>628650</xdr:colOff>
      <xdr:row>35</xdr:row>
      <xdr:rowOff>0</xdr:rowOff>
    </xdr:to>
    <xdr:sp macro="" textlink="">
      <xdr:nvSpPr>
        <xdr:cNvPr id="2" name="Line 9"/>
        <xdr:cNvSpPr>
          <a:spLocks noChangeShapeType="1"/>
        </xdr:cNvSpPr>
      </xdr:nvSpPr>
      <xdr:spPr bwMode="auto">
        <a:xfrm flipH="1" flipV="1">
          <a:off x="5705475" y="4038600"/>
          <a:ext cx="1276350" cy="2686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371475</xdr:colOff>
      <xdr:row>23</xdr:row>
      <xdr:rowOff>104775</xdr:rowOff>
    </xdr:from>
    <xdr:to>
      <xdr:col>13</xdr:col>
      <xdr:colOff>619125</xdr:colOff>
      <xdr:row>34</xdr:row>
      <xdr:rowOff>200025</xdr:rowOff>
    </xdr:to>
    <xdr:sp macro="" textlink="">
      <xdr:nvSpPr>
        <xdr:cNvPr id="3" name="Line 10"/>
        <xdr:cNvSpPr>
          <a:spLocks noChangeShapeType="1"/>
        </xdr:cNvSpPr>
      </xdr:nvSpPr>
      <xdr:spPr bwMode="auto">
        <a:xfrm flipH="1" flipV="1">
          <a:off x="5133975" y="4591050"/>
          <a:ext cx="1838325" cy="2124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85725</xdr:colOff>
      <xdr:row>28</xdr:row>
      <xdr:rowOff>133349</xdr:rowOff>
    </xdr:from>
    <xdr:to>
      <xdr:col>13</xdr:col>
      <xdr:colOff>619125</xdr:colOff>
      <xdr:row>34</xdr:row>
      <xdr:rowOff>209549</xdr:rowOff>
    </xdr:to>
    <xdr:sp macro="" textlink="">
      <xdr:nvSpPr>
        <xdr:cNvPr id="4" name="Line 11"/>
        <xdr:cNvSpPr>
          <a:spLocks noChangeShapeType="1"/>
        </xdr:cNvSpPr>
      </xdr:nvSpPr>
      <xdr:spPr bwMode="auto">
        <a:xfrm flipH="1" flipV="1">
          <a:off x="5353050" y="5495924"/>
          <a:ext cx="1619250" cy="1228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466725</xdr:colOff>
      <xdr:row>52</xdr:row>
      <xdr:rowOff>142875</xdr:rowOff>
    </xdr:from>
    <xdr:to>
      <xdr:col>11</xdr:col>
      <xdr:colOff>47625</xdr:colOff>
      <xdr:row>55</xdr:row>
      <xdr:rowOff>95250</xdr:rowOff>
    </xdr:to>
    <xdr:sp macro="" textlink="">
      <xdr:nvSpPr>
        <xdr:cNvPr id="5" name="Oval 12"/>
        <xdr:cNvSpPr>
          <a:spLocks noChangeArrowheads="1"/>
        </xdr:cNvSpPr>
      </xdr:nvSpPr>
      <xdr:spPr bwMode="auto">
        <a:xfrm>
          <a:off x="4724400" y="10429875"/>
          <a:ext cx="590550" cy="5810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400050</xdr:colOff>
      <xdr:row>64</xdr:row>
      <xdr:rowOff>142875</xdr:rowOff>
    </xdr:from>
    <xdr:to>
      <xdr:col>12</xdr:col>
      <xdr:colOff>123825</xdr:colOff>
      <xdr:row>66</xdr:row>
      <xdr:rowOff>28575</xdr:rowOff>
    </xdr:to>
    <xdr:sp macro="" textlink="">
      <xdr:nvSpPr>
        <xdr:cNvPr id="6" name="Oval 13"/>
        <xdr:cNvSpPr>
          <a:spLocks noChangeArrowheads="1"/>
        </xdr:cNvSpPr>
      </xdr:nvSpPr>
      <xdr:spPr bwMode="auto">
        <a:xfrm>
          <a:off x="5667375" y="12830175"/>
          <a:ext cx="228600" cy="2476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314325</xdr:colOff>
      <xdr:row>62</xdr:row>
      <xdr:rowOff>95250</xdr:rowOff>
    </xdr:from>
    <xdr:to>
      <xdr:col>12</xdr:col>
      <xdr:colOff>457200</xdr:colOff>
      <xdr:row>66</xdr:row>
      <xdr:rowOff>152400</xdr:rowOff>
    </xdr:to>
    <xdr:sp macro="" textlink="">
      <xdr:nvSpPr>
        <xdr:cNvPr id="7" name="AutoShape 14"/>
        <xdr:cNvSpPr>
          <a:spLocks noChangeArrowheads="1"/>
        </xdr:cNvSpPr>
      </xdr:nvSpPr>
      <xdr:spPr bwMode="auto">
        <a:xfrm>
          <a:off x="3562350" y="12420600"/>
          <a:ext cx="2667000" cy="781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400050</xdr:colOff>
      <xdr:row>55</xdr:row>
      <xdr:rowOff>57150</xdr:rowOff>
    </xdr:from>
    <xdr:to>
      <xdr:col>9</xdr:col>
      <xdr:colOff>400050</xdr:colOff>
      <xdr:row>60</xdr:row>
      <xdr:rowOff>152400</xdr:rowOff>
    </xdr:to>
    <xdr:sp macro="" textlink="">
      <xdr:nvSpPr>
        <xdr:cNvPr id="8" name="Line 15"/>
        <xdr:cNvSpPr>
          <a:spLocks noChangeShapeType="1"/>
        </xdr:cNvSpPr>
      </xdr:nvSpPr>
      <xdr:spPr bwMode="auto">
        <a:xfrm flipH="1" flipV="1">
          <a:off x="4657725" y="10972800"/>
          <a:ext cx="0" cy="1143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19049</xdr:colOff>
      <xdr:row>55</xdr:row>
      <xdr:rowOff>85724</xdr:rowOff>
    </xdr:from>
    <xdr:to>
      <xdr:col>13</xdr:col>
      <xdr:colOff>123824</xdr:colOff>
      <xdr:row>60</xdr:row>
      <xdr:rowOff>161924</xdr:rowOff>
    </xdr:to>
    <xdr:sp macro="" textlink="">
      <xdr:nvSpPr>
        <xdr:cNvPr id="9" name="Line 16"/>
        <xdr:cNvSpPr>
          <a:spLocks noChangeShapeType="1"/>
        </xdr:cNvSpPr>
      </xdr:nvSpPr>
      <xdr:spPr bwMode="auto">
        <a:xfrm flipH="1" flipV="1">
          <a:off x="5286374" y="11001374"/>
          <a:ext cx="1190625"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333375</xdr:colOff>
      <xdr:row>45</xdr:row>
      <xdr:rowOff>28574</xdr:rowOff>
    </xdr:from>
    <xdr:to>
      <xdr:col>5</xdr:col>
      <xdr:colOff>447675</xdr:colOff>
      <xdr:row>46</xdr:row>
      <xdr:rowOff>209549</xdr:rowOff>
    </xdr:to>
    <xdr:sp macro="" textlink="">
      <xdr:nvSpPr>
        <xdr:cNvPr id="10" name="Line 17"/>
        <xdr:cNvSpPr>
          <a:spLocks noChangeShapeType="1"/>
        </xdr:cNvSpPr>
      </xdr:nvSpPr>
      <xdr:spPr bwMode="auto">
        <a:xfrm flipH="1" flipV="1">
          <a:off x="2571750" y="8848724"/>
          <a:ext cx="114300" cy="390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561975</xdr:colOff>
      <xdr:row>17</xdr:row>
      <xdr:rowOff>57150</xdr:rowOff>
    </xdr:from>
    <xdr:to>
      <xdr:col>18</xdr:col>
      <xdr:colOff>76200</xdr:colOff>
      <xdr:row>33</xdr:row>
      <xdr:rowOff>114300</xdr:rowOff>
    </xdr:to>
    <xdr:sp macro="" textlink="">
      <xdr:nvSpPr>
        <xdr:cNvPr id="11" name="AutoShape 18"/>
        <xdr:cNvSpPr>
          <a:spLocks noChangeArrowheads="1"/>
        </xdr:cNvSpPr>
      </xdr:nvSpPr>
      <xdr:spPr bwMode="auto">
        <a:xfrm>
          <a:off x="6915150" y="3286125"/>
          <a:ext cx="2943225" cy="31337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409574</xdr:colOff>
      <xdr:row>18</xdr:row>
      <xdr:rowOff>123825</xdr:rowOff>
    </xdr:from>
    <xdr:to>
      <xdr:col>13</xdr:col>
      <xdr:colOff>581024</xdr:colOff>
      <xdr:row>18</xdr:row>
      <xdr:rowOff>200025</xdr:rowOff>
    </xdr:to>
    <xdr:sp macro="" textlink="">
      <xdr:nvSpPr>
        <xdr:cNvPr id="12" name="Line 19"/>
        <xdr:cNvSpPr>
          <a:spLocks noChangeShapeType="1"/>
        </xdr:cNvSpPr>
      </xdr:nvSpPr>
      <xdr:spPr bwMode="auto">
        <a:xfrm flipH="1" flipV="1">
          <a:off x="6181724" y="3562350"/>
          <a:ext cx="752475" cy="76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342900</xdr:colOff>
      <xdr:row>55</xdr:row>
      <xdr:rowOff>180975</xdr:rowOff>
    </xdr:from>
    <xdr:to>
      <xdr:col>15</xdr:col>
      <xdr:colOff>638175</xdr:colOff>
      <xdr:row>58</xdr:row>
      <xdr:rowOff>38100</xdr:rowOff>
    </xdr:to>
    <xdr:sp macro="" textlink="">
      <xdr:nvSpPr>
        <xdr:cNvPr id="13" name="AutoShape 22"/>
        <xdr:cNvSpPr>
          <a:spLocks noChangeArrowheads="1"/>
        </xdr:cNvSpPr>
      </xdr:nvSpPr>
      <xdr:spPr bwMode="auto">
        <a:xfrm>
          <a:off x="6115050" y="11096625"/>
          <a:ext cx="2247900" cy="485775"/>
        </a:xfrm>
        <a:prstGeom prst="wedgeRoundRectCallout">
          <a:avLst>
            <a:gd name="adj1" fmla="val -82625"/>
            <a:gd name="adj2" fmla="val -142157"/>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0" anchor="t" upright="1"/>
        <a:lstStyle/>
        <a:p>
          <a:pPr algn="l" rtl="0">
            <a:lnSpc>
              <a:spcPts val="1400"/>
            </a:lnSpc>
            <a:defRPr sz="1000"/>
          </a:pPr>
          <a:r>
            <a:rPr lang="ja-JP" altLang="en-US" sz="1200" b="1" i="0" u="none" strike="noStrike" baseline="0">
              <a:solidFill>
                <a:srgbClr val="000000"/>
              </a:solidFill>
              <a:latin typeface="ＭＳ ゴシック"/>
              <a:ea typeface="ＭＳ ゴシック"/>
            </a:rPr>
            <a:t>氏名・印影のないものは無効です。</a:t>
          </a:r>
          <a:endParaRPr lang="ja-JP" altLang="en-US" sz="1200" b="0" i="0" u="none" strike="noStrike" baseline="0">
            <a:solidFill>
              <a:srgbClr val="000000"/>
            </a:solidFill>
            <a:latin typeface="ＭＳ 明朝"/>
            <a:ea typeface="ＭＳ 明朝"/>
          </a:endParaRPr>
        </a:p>
        <a:p>
          <a:pPr algn="l" rtl="0">
            <a:lnSpc>
              <a:spcPts val="1300"/>
            </a:lnSpc>
            <a:defRPr sz="1000"/>
          </a:pPr>
          <a:endParaRPr lang="ja-JP" altLang="en-US" sz="1200" b="0" i="0" u="none" strike="noStrike" baseline="0">
            <a:solidFill>
              <a:srgbClr val="000000"/>
            </a:solidFill>
            <a:latin typeface="ＭＳ 明朝"/>
            <a:ea typeface="ＭＳ 明朝"/>
          </a:endParaRPr>
        </a:p>
      </xdr:txBody>
    </xdr:sp>
    <xdr:clientData/>
  </xdr:twoCellAnchor>
  <xdr:twoCellAnchor>
    <xdr:from>
      <xdr:col>13</xdr:col>
      <xdr:colOff>285750</xdr:colOff>
      <xdr:row>13</xdr:row>
      <xdr:rowOff>47625</xdr:rowOff>
    </xdr:from>
    <xdr:to>
      <xdr:col>17</xdr:col>
      <xdr:colOff>142875</xdr:colOff>
      <xdr:row>15</xdr:row>
      <xdr:rowOff>95250</xdr:rowOff>
    </xdr:to>
    <xdr:sp macro="" textlink="">
      <xdr:nvSpPr>
        <xdr:cNvPr id="14" name="AutoShape 23"/>
        <xdr:cNvSpPr>
          <a:spLocks noChangeArrowheads="1"/>
        </xdr:cNvSpPr>
      </xdr:nvSpPr>
      <xdr:spPr bwMode="auto">
        <a:xfrm>
          <a:off x="6638925" y="2400300"/>
          <a:ext cx="2600325" cy="533400"/>
        </a:xfrm>
        <a:prstGeom prst="wedgeRoundRectCallout">
          <a:avLst>
            <a:gd name="adj1" fmla="val -63551"/>
            <a:gd name="adj2" fmla="val 116069"/>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lnSpc>
              <a:spcPts val="1600"/>
            </a:lnSpc>
            <a:defRPr sz="1000"/>
          </a:pPr>
          <a:r>
            <a:rPr lang="ja-JP" altLang="en-US" sz="1400" b="1" i="0" u="none" strike="noStrike" baseline="0">
              <a:solidFill>
                <a:srgbClr val="000000"/>
              </a:solidFill>
              <a:latin typeface="ＭＳ ゴシック"/>
              <a:ea typeface="ＭＳ ゴシック"/>
            </a:rPr>
            <a:t>入札書の表記金額を訂正した入札は無効です。</a:t>
          </a:r>
        </a:p>
      </xdr:txBody>
    </xdr:sp>
    <xdr:clientData/>
  </xdr:twoCellAnchor>
  <xdr:twoCellAnchor>
    <xdr:from>
      <xdr:col>4</xdr:col>
      <xdr:colOff>466725</xdr:colOff>
      <xdr:row>9</xdr:row>
      <xdr:rowOff>76200</xdr:rowOff>
    </xdr:from>
    <xdr:to>
      <xdr:col>6</xdr:col>
      <xdr:colOff>47625</xdr:colOff>
      <xdr:row>12</xdr:row>
      <xdr:rowOff>123825</xdr:rowOff>
    </xdr:to>
    <xdr:sp macro="" textlink="">
      <xdr:nvSpPr>
        <xdr:cNvPr id="15" name="Oval 24"/>
        <xdr:cNvSpPr>
          <a:spLocks noChangeArrowheads="1"/>
        </xdr:cNvSpPr>
      </xdr:nvSpPr>
      <xdr:spPr bwMode="auto">
        <a:xfrm>
          <a:off x="2200275" y="1704975"/>
          <a:ext cx="590550" cy="5905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428625</xdr:colOff>
      <xdr:row>4</xdr:row>
      <xdr:rowOff>152400</xdr:rowOff>
    </xdr:from>
    <xdr:to>
      <xdr:col>13</xdr:col>
      <xdr:colOff>28575</xdr:colOff>
      <xdr:row>7</xdr:row>
      <xdr:rowOff>104775</xdr:rowOff>
    </xdr:to>
    <xdr:sp macro="" textlink="">
      <xdr:nvSpPr>
        <xdr:cNvPr id="16" name="AutoShape 25"/>
        <xdr:cNvSpPr>
          <a:spLocks noChangeArrowheads="1"/>
        </xdr:cNvSpPr>
      </xdr:nvSpPr>
      <xdr:spPr bwMode="auto">
        <a:xfrm>
          <a:off x="3171825" y="876300"/>
          <a:ext cx="3209925" cy="4953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495300</xdr:colOff>
      <xdr:row>7</xdr:row>
      <xdr:rowOff>85724</xdr:rowOff>
    </xdr:from>
    <xdr:to>
      <xdr:col>6</xdr:col>
      <xdr:colOff>447675</xdr:colOff>
      <xdr:row>9</xdr:row>
      <xdr:rowOff>114299</xdr:rowOff>
    </xdr:to>
    <xdr:sp macro="" textlink="">
      <xdr:nvSpPr>
        <xdr:cNvPr id="17" name="Line 26"/>
        <xdr:cNvSpPr>
          <a:spLocks noChangeShapeType="1"/>
        </xdr:cNvSpPr>
      </xdr:nvSpPr>
      <xdr:spPr bwMode="auto">
        <a:xfrm flipH="1">
          <a:off x="2733675" y="1352549"/>
          <a:ext cx="457200" cy="390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571500</xdr:colOff>
      <xdr:row>7</xdr:row>
      <xdr:rowOff>9525</xdr:rowOff>
    </xdr:from>
    <xdr:to>
      <xdr:col>17</xdr:col>
      <xdr:colOff>571500</xdr:colOff>
      <xdr:row>12</xdr:row>
      <xdr:rowOff>19050</xdr:rowOff>
    </xdr:to>
    <xdr:sp macro="" textlink="">
      <xdr:nvSpPr>
        <xdr:cNvPr id="18" name="AutoShape 27"/>
        <xdr:cNvSpPr>
          <a:spLocks noChangeArrowheads="1"/>
        </xdr:cNvSpPr>
      </xdr:nvSpPr>
      <xdr:spPr bwMode="auto">
        <a:xfrm>
          <a:off x="6924675" y="1276350"/>
          <a:ext cx="2743200" cy="9144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438149</xdr:colOff>
      <xdr:row>11</xdr:row>
      <xdr:rowOff>76199</xdr:rowOff>
    </xdr:from>
    <xdr:to>
      <xdr:col>13</xdr:col>
      <xdr:colOff>571498</xdr:colOff>
      <xdr:row>14</xdr:row>
      <xdr:rowOff>104775</xdr:rowOff>
    </xdr:to>
    <xdr:sp macro="" textlink="">
      <xdr:nvSpPr>
        <xdr:cNvPr id="19" name="Line 28"/>
        <xdr:cNvSpPr>
          <a:spLocks noChangeShapeType="1"/>
        </xdr:cNvSpPr>
      </xdr:nvSpPr>
      <xdr:spPr bwMode="auto">
        <a:xfrm flipH="1">
          <a:off x="5200649" y="2066924"/>
          <a:ext cx="1724024" cy="57150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428625</xdr:colOff>
      <xdr:row>47</xdr:row>
      <xdr:rowOff>0</xdr:rowOff>
    </xdr:from>
    <xdr:to>
      <xdr:col>8</xdr:col>
      <xdr:colOff>180975</xdr:colOff>
      <xdr:row>48</xdr:row>
      <xdr:rowOff>76200</xdr:rowOff>
    </xdr:to>
    <xdr:sp macro="" textlink="">
      <xdr:nvSpPr>
        <xdr:cNvPr id="20" name="AutoShape 29"/>
        <xdr:cNvSpPr>
          <a:spLocks noChangeArrowheads="1"/>
        </xdr:cNvSpPr>
      </xdr:nvSpPr>
      <xdr:spPr bwMode="auto">
        <a:xfrm>
          <a:off x="2162175" y="9239250"/>
          <a:ext cx="1771650" cy="2857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419100</xdr:colOff>
      <xdr:row>45</xdr:row>
      <xdr:rowOff>114300</xdr:rowOff>
    </xdr:from>
    <xdr:to>
      <xdr:col>17</xdr:col>
      <xdr:colOff>57150</xdr:colOff>
      <xdr:row>50</xdr:row>
      <xdr:rowOff>171450</xdr:rowOff>
    </xdr:to>
    <xdr:sp macro="" textlink="">
      <xdr:nvSpPr>
        <xdr:cNvPr id="21" name="AutoShape 30"/>
        <xdr:cNvSpPr>
          <a:spLocks noChangeArrowheads="1"/>
        </xdr:cNvSpPr>
      </xdr:nvSpPr>
      <xdr:spPr bwMode="auto">
        <a:xfrm>
          <a:off x="4676775" y="8934450"/>
          <a:ext cx="4476750" cy="11049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447675</xdr:colOff>
      <xdr:row>28</xdr:row>
      <xdr:rowOff>152400</xdr:rowOff>
    </xdr:from>
    <xdr:to>
      <xdr:col>10</xdr:col>
      <xdr:colOff>76200</xdr:colOff>
      <xdr:row>45</xdr:row>
      <xdr:rowOff>133350</xdr:rowOff>
    </xdr:to>
    <xdr:sp macro="" textlink="">
      <xdr:nvSpPr>
        <xdr:cNvPr id="22" name="Line 31"/>
        <xdr:cNvSpPr>
          <a:spLocks noChangeShapeType="1"/>
        </xdr:cNvSpPr>
      </xdr:nvSpPr>
      <xdr:spPr bwMode="auto">
        <a:xfrm flipH="1" flipV="1">
          <a:off x="4705350" y="5514975"/>
          <a:ext cx="133350" cy="3438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457200</xdr:colOff>
      <xdr:row>31</xdr:row>
      <xdr:rowOff>114299</xdr:rowOff>
    </xdr:from>
    <xdr:to>
      <xdr:col>13</xdr:col>
      <xdr:colOff>638175</xdr:colOff>
      <xdr:row>40</xdr:row>
      <xdr:rowOff>104774</xdr:rowOff>
    </xdr:to>
    <xdr:sp macro="" textlink="">
      <xdr:nvSpPr>
        <xdr:cNvPr id="23" name="Line 33"/>
        <xdr:cNvSpPr>
          <a:spLocks noChangeShapeType="1"/>
        </xdr:cNvSpPr>
      </xdr:nvSpPr>
      <xdr:spPr bwMode="auto">
        <a:xfrm flipH="1" flipV="1">
          <a:off x="5219700" y="6000749"/>
          <a:ext cx="1771650" cy="1876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104775</xdr:colOff>
      <xdr:row>60</xdr:row>
      <xdr:rowOff>133350</xdr:rowOff>
    </xdr:from>
    <xdr:to>
      <xdr:col>18</xdr:col>
      <xdr:colOff>47625</xdr:colOff>
      <xdr:row>63</xdr:row>
      <xdr:rowOff>76200</xdr:rowOff>
    </xdr:to>
    <xdr:sp macro="" textlink="">
      <xdr:nvSpPr>
        <xdr:cNvPr id="24" name="AutoShape 34"/>
        <xdr:cNvSpPr>
          <a:spLocks noChangeArrowheads="1"/>
        </xdr:cNvSpPr>
      </xdr:nvSpPr>
      <xdr:spPr bwMode="auto">
        <a:xfrm>
          <a:off x="6457950" y="12096750"/>
          <a:ext cx="3371850" cy="4857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504825</xdr:colOff>
      <xdr:row>61</xdr:row>
      <xdr:rowOff>133350</xdr:rowOff>
    </xdr:from>
    <xdr:to>
      <xdr:col>6</xdr:col>
      <xdr:colOff>361950</xdr:colOff>
      <xdr:row>63</xdr:row>
      <xdr:rowOff>57150</xdr:rowOff>
    </xdr:to>
    <xdr:sp macro="" textlink="">
      <xdr:nvSpPr>
        <xdr:cNvPr id="25" name="AutoShape 35"/>
        <xdr:cNvSpPr>
          <a:spLocks noChangeArrowheads="1"/>
        </xdr:cNvSpPr>
      </xdr:nvSpPr>
      <xdr:spPr bwMode="auto">
        <a:xfrm>
          <a:off x="1152525" y="12277725"/>
          <a:ext cx="1952625" cy="2857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0</xdr:colOff>
      <xdr:row>58</xdr:row>
      <xdr:rowOff>57150</xdr:rowOff>
    </xdr:from>
    <xdr:to>
      <xdr:col>4</xdr:col>
      <xdr:colOff>0</xdr:colOff>
      <xdr:row>61</xdr:row>
      <xdr:rowOff>142875</xdr:rowOff>
    </xdr:to>
    <xdr:sp macro="" textlink="">
      <xdr:nvSpPr>
        <xdr:cNvPr id="26" name="Line 36"/>
        <xdr:cNvSpPr>
          <a:spLocks noChangeShapeType="1"/>
        </xdr:cNvSpPr>
      </xdr:nvSpPr>
      <xdr:spPr bwMode="auto">
        <a:xfrm flipV="1">
          <a:off x="1733550" y="1160145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628650</xdr:colOff>
      <xdr:row>40</xdr:row>
      <xdr:rowOff>28575</xdr:rowOff>
    </xdr:from>
    <xdr:to>
      <xdr:col>18</xdr:col>
      <xdr:colOff>0</xdr:colOff>
      <xdr:row>44</xdr:row>
      <xdr:rowOff>190500</xdr:rowOff>
    </xdr:to>
    <xdr:sp macro="" textlink="">
      <xdr:nvSpPr>
        <xdr:cNvPr id="27" name="AutoShape 39"/>
        <xdr:cNvSpPr>
          <a:spLocks noChangeArrowheads="1"/>
        </xdr:cNvSpPr>
      </xdr:nvSpPr>
      <xdr:spPr bwMode="auto">
        <a:xfrm>
          <a:off x="6981825" y="7800975"/>
          <a:ext cx="2800350" cy="10001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600075</xdr:colOff>
      <xdr:row>34</xdr:row>
      <xdr:rowOff>161925</xdr:rowOff>
    </xdr:from>
    <xdr:to>
      <xdr:col>17</xdr:col>
      <xdr:colOff>9525</xdr:colOff>
      <xdr:row>38</xdr:row>
      <xdr:rowOff>123825</xdr:rowOff>
    </xdr:to>
    <xdr:sp macro="" textlink="">
      <xdr:nvSpPr>
        <xdr:cNvPr id="28" name="AutoShape 8"/>
        <xdr:cNvSpPr>
          <a:spLocks noChangeArrowheads="1"/>
        </xdr:cNvSpPr>
      </xdr:nvSpPr>
      <xdr:spPr bwMode="auto">
        <a:xfrm>
          <a:off x="6953250" y="6677025"/>
          <a:ext cx="2152650" cy="8001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431800</xdr:colOff>
      <xdr:row>23</xdr:row>
      <xdr:rowOff>76200</xdr:rowOff>
    </xdr:from>
    <xdr:to>
      <xdr:col>23</xdr:col>
      <xdr:colOff>127000</xdr:colOff>
      <xdr:row>29</xdr:row>
      <xdr:rowOff>38100</xdr:rowOff>
    </xdr:to>
    <xdr:sp macro="" textlink="">
      <xdr:nvSpPr>
        <xdr:cNvPr id="2" name="大かっこ 1"/>
        <xdr:cNvSpPr/>
      </xdr:nvSpPr>
      <xdr:spPr>
        <a:xfrm>
          <a:off x="4832350" y="6467475"/>
          <a:ext cx="5762625" cy="113347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7</xdr:row>
      <xdr:rowOff>9525</xdr:rowOff>
    </xdr:from>
    <xdr:to>
      <xdr:col>7</xdr:col>
      <xdr:colOff>0</xdr:colOff>
      <xdr:row>8</xdr:row>
      <xdr:rowOff>9525</xdr:rowOff>
    </xdr:to>
    <xdr:sp macro="" textlink="">
      <xdr:nvSpPr>
        <xdr:cNvPr id="2" name="Rectangle 4"/>
        <xdr:cNvSpPr>
          <a:spLocks noChangeArrowheads="1"/>
        </xdr:cNvSpPr>
      </xdr:nvSpPr>
      <xdr:spPr bwMode="auto">
        <a:xfrm>
          <a:off x="1057275" y="128587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7</xdr:row>
      <xdr:rowOff>9525</xdr:rowOff>
    </xdr:from>
    <xdr:to>
      <xdr:col>16</xdr:col>
      <xdr:colOff>0</xdr:colOff>
      <xdr:row>8</xdr:row>
      <xdr:rowOff>9525</xdr:rowOff>
    </xdr:to>
    <xdr:sp macro="" textlink="">
      <xdr:nvSpPr>
        <xdr:cNvPr id="3" name="Rectangle 5"/>
        <xdr:cNvSpPr>
          <a:spLocks noChangeArrowheads="1"/>
        </xdr:cNvSpPr>
      </xdr:nvSpPr>
      <xdr:spPr bwMode="auto">
        <a:xfrm>
          <a:off x="2343150" y="128587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10</xdr:row>
      <xdr:rowOff>9525</xdr:rowOff>
    </xdr:from>
    <xdr:to>
      <xdr:col>6</xdr:col>
      <xdr:colOff>0</xdr:colOff>
      <xdr:row>11</xdr:row>
      <xdr:rowOff>9525</xdr:rowOff>
    </xdr:to>
    <xdr:sp macro="" textlink="">
      <xdr:nvSpPr>
        <xdr:cNvPr id="4" name="Rectangle 6"/>
        <xdr:cNvSpPr>
          <a:spLocks noChangeArrowheads="1"/>
        </xdr:cNvSpPr>
      </xdr:nvSpPr>
      <xdr:spPr bwMode="auto">
        <a:xfrm>
          <a:off x="914400" y="160972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10</xdr:row>
      <xdr:rowOff>9525</xdr:rowOff>
    </xdr:from>
    <xdr:to>
      <xdr:col>10</xdr:col>
      <xdr:colOff>0</xdr:colOff>
      <xdr:row>11</xdr:row>
      <xdr:rowOff>9525</xdr:rowOff>
    </xdr:to>
    <xdr:sp macro="" textlink="">
      <xdr:nvSpPr>
        <xdr:cNvPr id="5" name="Rectangle 7"/>
        <xdr:cNvSpPr>
          <a:spLocks noChangeArrowheads="1"/>
        </xdr:cNvSpPr>
      </xdr:nvSpPr>
      <xdr:spPr bwMode="auto">
        <a:xfrm>
          <a:off x="1485900" y="160972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10</xdr:row>
      <xdr:rowOff>9525</xdr:rowOff>
    </xdr:from>
    <xdr:to>
      <xdr:col>14</xdr:col>
      <xdr:colOff>0</xdr:colOff>
      <xdr:row>11</xdr:row>
      <xdr:rowOff>9525</xdr:rowOff>
    </xdr:to>
    <xdr:sp macro="" textlink="">
      <xdr:nvSpPr>
        <xdr:cNvPr id="6" name="Rectangle 8"/>
        <xdr:cNvSpPr>
          <a:spLocks noChangeArrowheads="1"/>
        </xdr:cNvSpPr>
      </xdr:nvSpPr>
      <xdr:spPr bwMode="auto">
        <a:xfrm>
          <a:off x="2057400" y="160972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10</xdr:row>
      <xdr:rowOff>9525</xdr:rowOff>
    </xdr:from>
    <xdr:to>
      <xdr:col>18</xdr:col>
      <xdr:colOff>0</xdr:colOff>
      <xdr:row>11</xdr:row>
      <xdr:rowOff>9525</xdr:rowOff>
    </xdr:to>
    <xdr:sp macro="" textlink="">
      <xdr:nvSpPr>
        <xdr:cNvPr id="7" name="Rectangle 9"/>
        <xdr:cNvSpPr>
          <a:spLocks noChangeArrowheads="1"/>
        </xdr:cNvSpPr>
      </xdr:nvSpPr>
      <xdr:spPr bwMode="auto">
        <a:xfrm>
          <a:off x="2628900" y="160972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0</xdr:colOff>
      <xdr:row>10</xdr:row>
      <xdr:rowOff>9525</xdr:rowOff>
    </xdr:from>
    <xdr:to>
      <xdr:col>22</xdr:col>
      <xdr:colOff>0</xdr:colOff>
      <xdr:row>11</xdr:row>
      <xdr:rowOff>9525</xdr:rowOff>
    </xdr:to>
    <xdr:sp macro="" textlink="">
      <xdr:nvSpPr>
        <xdr:cNvPr id="8" name="Rectangle 10"/>
        <xdr:cNvSpPr>
          <a:spLocks noChangeArrowheads="1"/>
        </xdr:cNvSpPr>
      </xdr:nvSpPr>
      <xdr:spPr bwMode="auto">
        <a:xfrm>
          <a:off x="3200400" y="160972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10</xdr:row>
      <xdr:rowOff>9525</xdr:rowOff>
    </xdr:from>
    <xdr:to>
      <xdr:col>26</xdr:col>
      <xdr:colOff>0</xdr:colOff>
      <xdr:row>11</xdr:row>
      <xdr:rowOff>9525</xdr:rowOff>
    </xdr:to>
    <xdr:sp macro="" textlink="">
      <xdr:nvSpPr>
        <xdr:cNvPr id="9" name="Rectangle 11"/>
        <xdr:cNvSpPr>
          <a:spLocks noChangeArrowheads="1"/>
        </xdr:cNvSpPr>
      </xdr:nvSpPr>
      <xdr:spPr bwMode="auto">
        <a:xfrm>
          <a:off x="3771900" y="160972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10</xdr:row>
      <xdr:rowOff>9525</xdr:rowOff>
    </xdr:from>
    <xdr:to>
      <xdr:col>30</xdr:col>
      <xdr:colOff>0</xdr:colOff>
      <xdr:row>11</xdr:row>
      <xdr:rowOff>9525</xdr:rowOff>
    </xdr:to>
    <xdr:sp macro="" textlink="">
      <xdr:nvSpPr>
        <xdr:cNvPr id="10" name="Rectangle 12"/>
        <xdr:cNvSpPr>
          <a:spLocks noChangeArrowheads="1"/>
        </xdr:cNvSpPr>
      </xdr:nvSpPr>
      <xdr:spPr bwMode="auto">
        <a:xfrm>
          <a:off x="4343400" y="160972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0</xdr:colOff>
      <xdr:row>10</xdr:row>
      <xdr:rowOff>9525</xdr:rowOff>
    </xdr:from>
    <xdr:to>
      <xdr:col>34</xdr:col>
      <xdr:colOff>0</xdr:colOff>
      <xdr:row>11</xdr:row>
      <xdr:rowOff>9525</xdr:rowOff>
    </xdr:to>
    <xdr:sp macro="" textlink="">
      <xdr:nvSpPr>
        <xdr:cNvPr id="11" name="Rectangle 13"/>
        <xdr:cNvSpPr>
          <a:spLocks noChangeArrowheads="1"/>
        </xdr:cNvSpPr>
      </xdr:nvSpPr>
      <xdr:spPr bwMode="auto">
        <a:xfrm>
          <a:off x="4914900" y="160972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41</xdr:row>
      <xdr:rowOff>9525</xdr:rowOff>
    </xdr:from>
    <xdr:to>
      <xdr:col>12</xdr:col>
      <xdr:colOff>0</xdr:colOff>
      <xdr:row>42</xdr:row>
      <xdr:rowOff>9525</xdr:rowOff>
    </xdr:to>
    <xdr:sp macro="" textlink="">
      <xdr:nvSpPr>
        <xdr:cNvPr id="12" name="Rectangle 15"/>
        <xdr:cNvSpPr>
          <a:spLocks noChangeArrowheads="1"/>
        </xdr:cNvSpPr>
      </xdr:nvSpPr>
      <xdr:spPr bwMode="auto">
        <a:xfrm>
          <a:off x="1771650" y="7429500"/>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44</xdr:row>
      <xdr:rowOff>9525</xdr:rowOff>
    </xdr:from>
    <xdr:to>
      <xdr:col>12</xdr:col>
      <xdr:colOff>0</xdr:colOff>
      <xdr:row>45</xdr:row>
      <xdr:rowOff>9525</xdr:rowOff>
    </xdr:to>
    <xdr:sp macro="" textlink="">
      <xdr:nvSpPr>
        <xdr:cNvPr id="13" name="Rectangle 16"/>
        <xdr:cNvSpPr>
          <a:spLocks noChangeArrowheads="1"/>
        </xdr:cNvSpPr>
      </xdr:nvSpPr>
      <xdr:spPr bwMode="auto">
        <a:xfrm>
          <a:off x="1771650" y="7772400"/>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41</xdr:row>
      <xdr:rowOff>9525</xdr:rowOff>
    </xdr:from>
    <xdr:to>
      <xdr:col>17</xdr:col>
      <xdr:colOff>0</xdr:colOff>
      <xdr:row>42</xdr:row>
      <xdr:rowOff>9525</xdr:rowOff>
    </xdr:to>
    <xdr:sp macro="" textlink="">
      <xdr:nvSpPr>
        <xdr:cNvPr id="14" name="Rectangle 17"/>
        <xdr:cNvSpPr>
          <a:spLocks noChangeArrowheads="1"/>
        </xdr:cNvSpPr>
      </xdr:nvSpPr>
      <xdr:spPr bwMode="auto">
        <a:xfrm>
          <a:off x="2486025" y="7429500"/>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41</xdr:row>
      <xdr:rowOff>9525</xdr:rowOff>
    </xdr:from>
    <xdr:to>
      <xdr:col>21</xdr:col>
      <xdr:colOff>0</xdr:colOff>
      <xdr:row>42</xdr:row>
      <xdr:rowOff>9525</xdr:rowOff>
    </xdr:to>
    <xdr:sp macro="" textlink="">
      <xdr:nvSpPr>
        <xdr:cNvPr id="15" name="Rectangle 18"/>
        <xdr:cNvSpPr>
          <a:spLocks noChangeArrowheads="1"/>
        </xdr:cNvSpPr>
      </xdr:nvSpPr>
      <xdr:spPr bwMode="auto">
        <a:xfrm>
          <a:off x="3057525" y="7429500"/>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41</xdr:row>
      <xdr:rowOff>9525</xdr:rowOff>
    </xdr:from>
    <xdr:to>
      <xdr:col>25</xdr:col>
      <xdr:colOff>0</xdr:colOff>
      <xdr:row>42</xdr:row>
      <xdr:rowOff>9525</xdr:rowOff>
    </xdr:to>
    <xdr:sp macro="" textlink="">
      <xdr:nvSpPr>
        <xdr:cNvPr id="16" name="Rectangle 19"/>
        <xdr:cNvSpPr>
          <a:spLocks noChangeArrowheads="1"/>
        </xdr:cNvSpPr>
      </xdr:nvSpPr>
      <xdr:spPr bwMode="auto">
        <a:xfrm>
          <a:off x="3629025" y="7429500"/>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41</xdr:row>
      <xdr:rowOff>9525</xdr:rowOff>
    </xdr:from>
    <xdr:to>
      <xdr:col>29</xdr:col>
      <xdr:colOff>0</xdr:colOff>
      <xdr:row>42</xdr:row>
      <xdr:rowOff>9525</xdr:rowOff>
    </xdr:to>
    <xdr:sp macro="" textlink="">
      <xdr:nvSpPr>
        <xdr:cNvPr id="17" name="Rectangle 20"/>
        <xdr:cNvSpPr>
          <a:spLocks noChangeArrowheads="1"/>
        </xdr:cNvSpPr>
      </xdr:nvSpPr>
      <xdr:spPr bwMode="auto">
        <a:xfrm>
          <a:off x="4200525" y="7429500"/>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49</xdr:row>
      <xdr:rowOff>9525</xdr:rowOff>
    </xdr:from>
    <xdr:to>
      <xdr:col>12</xdr:col>
      <xdr:colOff>0</xdr:colOff>
      <xdr:row>50</xdr:row>
      <xdr:rowOff>9525</xdr:rowOff>
    </xdr:to>
    <xdr:sp macro="" textlink="">
      <xdr:nvSpPr>
        <xdr:cNvPr id="18" name="Rectangle 21"/>
        <xdr:cNvSpPr>
          <a:spLocks noChangeArrowheads="1"/>
        </xdr:cNvSpPr>
      </xdr:nvSpPr>
      <xdr:spPr bwMode="auto">
        <a:xfrm>
          <a:off x="1771650" y="841057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49</xdr:row>
      <xdr:rowOff>9525</xdr:rowOff>
    </xdr:from>
    <xdr:to>
      <xdr:col>17</xdr:col>
      <xdr:colOff>0</xdr:colOff>
      <xdr:row>50</xdr:row>
      <xdr:rowOff>9525</xdr:rowOff>
    </xdr:to>
    <xdr:sp macro="" textlink="">
      <xdr:nvSpPr>
        <xdr:cNvPr id="19" name="Rectangle 22"/>
        <xdr:cNvSpPr>
          <a:spLocks noChangeArrowheads="1"/>
        </xdr:cNvSpPr>
      </xdr:nvSpPr>
      <xdr:spPr bwMode="auto">
        <a:xfrm>
          <a:off x="2486025" y="841057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49</xdr:row>
      <xdr:rowOff>9525</xdr:rowOff>
    </xdr:from>
    <xdr:to>
      <xdr:col>21</xdr:col>
      <xdr:colOff>0</xdr:colOff>
      <xdr:row>50</xdr:row>
      <xdr:rowOff>9525</xdr:rowOff>
    </xdr:to>
    <xdr:sp macro="" textlink="">
      <xdr:nvSpPr>
        <xdr:cNvPr id="20" name="Rectangle 23"/>
        <xdr:cNvSpPr>
          <a:spLocks noChangeArrowheads="1"/>
        </xdr:cNvSpPr>
      </xdr:nvSpPr>
      <xdr:spPr bwMode="auto">
        <a:xfrm>
          <a:off x="3057525" y="841057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49</xdr:row>
      <xdr:rowOff>9525</xdr:rowOff>
    </xdr:from>
    <xdr:to>
      <xdr:col>25</xdr:col>
      <xdr:colOff>0</xdr:colOff>
      <xdr:row>50</xdr:row>
      <xdr:rowOff>9525</xdr:rowOff>
    </xdr:to>
    <xdr:sp macro="" textlink="">
      <xdr:nvSpPr>
        <xdr:cNvPr id="21" name="Rectangle 24"/>
        <xdr:cNvSpPr>
          <a:spLocks noChangeArrowheads="1"/>
        </xdr:cNvSpPr>
      </xdr:nvSpPr>
      <xdr:spPr bwMode="auto">
        <a:xfrm>
          <a:off x="3629025" y="841057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49</xdr:row>
      <xdr:rowOff>9525</xdr:rowOff>
    </xdr:from>
    <xdr:to>
      <xdr:col>29</xdr:col>
      <xdr:colOff>0</xdr:colOff>
      <xdr:row>50</xdr:row>
      <xdr:rowOff>9525</xdr:rowOff>
    </xdr:to>
    <xdr:sp macro="" textlink="">
      <xdr:nvSpPr>
        <xdr:cNvPr id="22" name="Rectangle 25"/>
        <xdr:cNvSpPr>
          <a:spLocks noChangeArrowheads="1"/>
        </xdr:cNvSpPr>
      </xdr:nvSpPr>
      <xdr:spPr bwMode="auto">
        <a:xfrm>
          <a:off x="4200525" y="841057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52</xdr:row>
      <xdr:rowOff>9525</xdr:rowOff>
    </xdr:from>
    <xdr:to>
      <xdr:col>12</xdr:col>
      <xdr:colOff>0</xdr:colOff>
      <xdr:row>53</xdr:row>
      <xdr:rowOff>9525</xdr:rowOff>
    </xdr:to>
    <xdr:sp macro="" textlink="">
      <xdr:nvSpPr>
        <xdr:cNvPr id="23" name="Rectangle 26"/>
        <xdr:cNvSpPr>
          <a:spLocks noChangeArrowheads="1"/>
        </xdr:cNvSpPr>
      </xdr:nvSpPr>
      <xdr:spPr bwMode="auto">
        <a:xfrm>
          <a:off x="1771650" y="8753475"/>
          <a:ext cx="142875" cy="114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609600</xdr:colOff>
      <xdr:row>34</xdr:row>
      <xdr:rowOff>180975</xdr:rowOff>
    </xdr:from>
    <xdr:to>
      <xdr:col>18</xdr:col>
      <xdr:colOff>0</xdr:colOff>
      <xdr:row>38</xdr:row>
      <xdr:rowOff>9525</xdr:rowOff>
    </xdr:to>
    <xdr:sp macro="" textlink="">
      <xdr:nvSpPr>
        <xdr:cNvPr id="2" name="AutoShape 1"/>
        <xdr:cNvSpPr>
          <a:spLocks noChangeArrowheads="1"/>
        </xdr:cNvSpPr>
      </xdr:nvSpPr>
      <xdr:spPr bwMode="auto">
        <a:xfrm>
          <a:off x="6962775" y="6553200"/>
          <a:ext cx="2819400" cy="6667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438150</xdr:colOff>
      <xdr:row>22</xdr:row>
      <xdr:rowOff>180974</xdr:rowOff>
    </xdr:from>
    <xdr:to>
      <xdr:col>13</xdr:col>
      <xdr:colOff>609600</xdr:colOff>
      <xdr:row>35</xdr:row>
      <xdr:rowOff>50799</xdr:rowOff>
    </xdr:to>
    <xdr:sp macro="" textlink="">
      <xdr:nvSpPr>
        <xdr:cNvPr id="3" name="Line 2"/>
        <xdr:cNvSpPr>
          <a:spLocks noChangeShapeType="1"/>
        </xdr:cNvSpPr>
      </xdr:nvSpPr>
      <xdr:spPr bwMode="auto">
        <a:xfrm flipH="1" flipV="1">
          <a:off x="5734050" y="4613274"/>
          <a:ext cx="1263650" cy="2676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495300</xdr:colOff>
      <xdr:row>25</xdr:row>
      <xdr:rowOff>104774</xdr:rowOff>
    </xdr:from>
    <xdr:to>
      <xdr:col>13</xdr:col>
      <xdr:colOff>596900</xdr:colOff>
      <xdr:row>35</xdr:row>
      <xdr:rowOff>50799</xdr:rowOff>
    </xdr:to>
    <xdr:sp macro="" textlink="">
      <xdr:nvSpPr>
        <xdr:cNvPr id="4" name="Line 3"/>
        <xdr:cNvSpPr>
          <a:spLocks noChangeShapeType="1"/>
        </xdr:cNvSpPr>
      </xdr:nvSpPr>
      <xdr:spPr bwMode="auto">
        <a:xfrm flipH="1" flipV="1">
          <a:off x="5283200" y="5184774"/>
          <a:ext cx="1701800" cy="2105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209550</xdr:colOff>
      <xdr:row>29</xdr:row>
      <xdr:rowOff>85725</xdr:rowOff>
    </xdr:from>
    <xdr:to>
      <xdr:col>13</xdr:col>
      <xdr:colOff>609600</xdr:colOff>
      <xdr:row>35</xdr:row>
      <xdr:rowOff>63500</xdr:rowOff>
    </xdr:to>
    <xdr:sp macro="" textlink="">
      <xdr:nvSpPr>
        <xdr:cNvPr id="5" name="Line 4"/>
        <xdr:cNvSpPr>
          <a:spLocks noChangeShapeType="1"/>
        </xdr:cNvSpPr>
      </xdr:nvSpPr>
      <xdr:spPr bwMode="auto">
        <a:xfrm flipH="1" flipV="1">
          <a:off x="5505450" y="6029325"/>
          <a:ext cx="1492250" cy="1273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466725</xdr:colOff>
      <xdr:row>62</xdr:row>
      <xdr:rowOff>142875</xdr:rowOff>
    </xdr:from>
    <xdr:to>
      <xdr:col>11</xdr:col>
      <xdr:colOff>9525</xdr:colOff>
      <xdr:row>65</xdr:row>
      <xdr:rowOff>123825</xdr:rowOff>
    </xdr:to>
    <xdr:sp macro="" textlink="">
      <xdr:nvSpPr>
        <xdr:cNvPr id="6" name="Oval 5"/>
        <xdr:cNvSpPr>
          <a:spLocks noChangeArrowheads="1"/>
        </xdr:cNvSpPr>
      </xdr:nvSpPr>
      <xdr:spPr bwMode="auto">
        <a:xfrm>
          <a:off x="4724400" y="12858750"/>
          <a:ext cx="552450" cy="552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485775</xdr:colOff>
      <xdr:row>69</xdr:row>
      <xdr:rowOff>66675</xdr:rowOff>
    </xdr:from>
    <xdr:to>
      <xdr:col>13</xdr:col>
      <xdr:colOff>552450</xdr:colOff>
      <xdr:row>73</xdr:row>
      <xdr:rowOff>104775</xdr:rowOff>
    </xdr:to>
    <xdr:sp macro="" textlink="">
      <xdr:nvSpPr>
        <xdr:cNvPr id="7" name="AutoShape 7"/>
        <xdr:cNvSpPr>
          <a:spLocks noChangeArrowheads="1"/>
        </xdr:cNvSpPr>
      </xdr:nvSpPr>
      <xdr:spPr bwMode="auto">
        <a:xfrm>
          <a:off x="4238625" y="14116050"/>
          <a:ext cx="2667000" cy="7620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485775</xdr:colOff>
      <xdr:row>65</xdr:row>
      <xdr:rowOff>142875</xdr:rowOff>
    </xdr:from>
    <xdr:to>
      <xdr:col>10</xdr:col>
      <xdr:colOff>247650</xdr:colOff>
      <xdr:row>68</xdr:row>
      <xdr:rowOff>0</xdr:rowOff>
    </xdr:to>
    <xdr:sp macro="" textlink="">
      <xdr:nvSpPr>
        <xdr:cNvPr id="8" name="Line 8"/>
        <xdr:cNvSpPr>
          <a:spLocks noChangeShapeType="1"/>
        </xdr:cNvSpPr>
      </xdr:nvSpPr>
      <xdr:spPr bwMode="auto">
        <a:xfrm flipH="1" flipV="1">
          <a:off x="4743450" y="13430250"/>
          <a:ext cx="26670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95250</xdr:colOff>
      <xdr:row>64</xdr:row>
      <xdr:rowOff>19049</xdr:rowOff>
    </xdr:from>
    <xdr:to>
      <xdr:col>13</xdr:col>
      <xdr:colOff>63500</xdr:colOff>
      <xdr:row>65</xdr:row>
      <xdr:rowOff>25399</xdr:rowOff>
    </xdr:to>
    <xdr:sp macro="" textlink="">
      <xdr:nvSpPr>
        <xdr:cNvPr id="9" name="Line 9"/>
        <xdr:cNvSpPr>
          <a:spLocks noChangeShapeType="1"/>
        </xdr:cNvSpPr>
      </xdr:nvSpPr>
      <xdr:spPr bwMode="auto">
        <a:xfrm flipH="1" flipV="1">
          <a:off x="5391150" y="13925549"/>
          <a:ext cx="1060450" cy="184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66674</xdr:colOff>
      <xdr:row>54</xdr:row>
      <xdr:rowOff>95249</xdr:rowOff>
    </xdr:from>
    <xdr:to>
      <xdr:col>6</xdr:col>
      <xdr:colOff>469899</xdr:colOff>
      <xdr:row>55</xdr:row>
      <xdr:rowOff>88900</xdr:rowOff>
    </xdr:to>
    <xdr:sp macro="" textlink="">
      <xdr:nvSpPr>
        <xdr:cNvPr id="10" name="Line 10"/>
        <xdr:cNvSpPr>
          <a:spLocks noChangeShapeType="1"/>
        </xdr:cNvSpPr>
      </xdr:nvSpPr>
      <xdr:spPr bwMode="auto">
        <a:xfrm flipH="1" flipV="1">
          <a:off x="2822574" y="11880849"/>
          <a:ext cx="403225" cy="2095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571500</xdr:colOff>
      <xdr:row>17</xdr:row>
      <xdr:rowOff>38100</xdr:rowOff>
    </xdr:from>
    <xdr:to>
      <xdr:col>18</xdr:col>
      <xdr:colOff>38100</xdr:colOff>
      <xdr:row>33</xdr:row>
      <xdr:rowOff>161925</xdr:rowOff>
    </xdr:to>
    <xdr:sp macro="" textlink="">
      <xdr:nvSpPr>
        <xdr:cNvPr id="11" name="AutoShape 11"/>
        <xdr:cNvSpPr>
          <a:spLocks noChangeArrowheads="1"/>
        </xdr:cNvSpPr>
      </xdr:nvSpPr>
      <xdr:spPr bwMode="auto">
        <a:xfrm>
          <a:off x="6924675" y="2876550"/>
          <a:ext cx="2895600" cy="34480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409574</xdr:colOff>
      <xdr:row>20</xdr:row>
      <xdr:rowOff>123824</xdr:rowOff>
    </xdr:from>
    <xdr:to>
      <xdr:col>13</xdr:col>
      <xdr:colOff>571499</xdr:colOff>
      <xdr:row>20</xdr:row>
      <xdr:rowOff>203199</xdr:rowOff>
    </xdr:to>
    <xdr:sp macro="" textlink="">
      <xdr:nvSpPr>
        <xdr:cNvPr id="12" name="Line 12"/>
        <xdr:cNvSpPr>
          <a:spLocks noChangeShapeType="1"/>
        </xdr:cNvSpPr>
      </xdr:nvSpPr>
      <xdr:spPr bwMode="auto">
        <a:xfrm flipH="1" flipV="1">
          <a:off x="6213474" y="4124324"/>
          <a:ext cx="746125" cy="79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66675</xdr:colOff>
      <xdr:row>63</xdr:row>
      <xdr:rowOff>152400</xdr:rowOff>
    </xdr:from>
    <xdr:to>
      <xdr:col>18</xdr:col>
      <xdr:colOff>9525</xdr:colOff>
      <xdr:row>66</xdr:row>
      <xdr:rowOff>57150</xdr:rowOff>
    </xdr:to>
    <xdr:sp macro="" textlink="">
      <xdr:nvSpPr>
        <xdr:cNvPr id="13" name="AutoShape 13"/>
        <xdr:cNvSpPr>
          <a:spLocks noChangeArrowheads="1"/>
        </xdr:cNvSpPr>
      </xdr:nvSpPr>
      <xdr:spPr bwMode="auto">
        <a:xfrm>
          <a:off x="6419850" y="13077825"/>
          <a:ext cx="3371850" cy="4476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285750</xdr:colOff>
      <xdr:row>59</xdr:row>
      <xdr:rowOff>114300</xdr:rowOff>
    </xdr:from>
    <xdr:to>
      <xdr:col>15</xdr:col>
      <xdr:colOff>276225</xdr:colOff>
      <xdr:row>62</xdr:row>
      <xdr:rowOff>152400</xdr:rowOff>
    </xdr:to>
    <xdr:sp macro="" textlink="">
      <xdr:nvSpPr>
        <xdr:cNvPr id="14" name="AutoShape 14"/>
        <xdr:cNvSpPr>
          <a:spLocks noChangeArrowheads="1"/>
        </xdr:cNvSpPr>
      </xdr:nvSpPr>
      <xdr:spPr bwMode="auto">
        <a:xfrm>
          <a:off x="5553075" y="12201525"/>
          <a:ext cx="2447925" cy="666750"/>
        </a:xfrm>
        <a:prstGeom prst="wedgeRoundRectCallout">
          <a:avLst>
            <a:gd name="adj1" fmla="val -74514"/>
            <a:gd name="adj2" fmla="val 20000"/>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endParaRPr lang="ja-JP" altLang="en-US" sz="1200" b="0" i="0" u="none" strike="noStrike" baseline="0">
            <a:solidFill>
              <a:srgbClr val="000000"/>
            </a:solidFill>
            <a:latin typeface="ＭＳ 明朝"/>
            <a:ea typeface="ＭＳ 明朝"/>
          </a:endParaRPr>
        </a:p>
        <a:p>
          <a:pPr algn="l" rtl="0">
            <a:defRPr sz="1000"/>
          </a:pPr>
          <a:r>
            <a:rPr lang="ja-JP" altLang="en-US" sz="1200" b="1" i="0" u="none" strike="noStrike" baseline="0">
              <a:solidFill>
                <a:srgbClr val="000000"/>
              </a:solidFill>
              <a:latin typeface="ＭＳ ゴシック"/>
              <a:ea typeface="ＭＳ ゴシック"/>
            </a:rPr>
            <a:t>氏名・印影のないものは無効です。</a:t>
          </a:r>
          <a:endParaRPr lang="ja-JP" altLang="en-US" sz="1200" b="0" i="0" u="none" strike="noStrike" baseline="0">
            <a:solidFill>
              <a:srgbClr val="000000"/>
            </a:solidFill>
            <a:latin typeface="ＭＳ 明朝"/>
            <a:ea typeface="ＭＳ 明朝"/>
          </a:endParaRPr>
        </a:p>
        <a:p>
          <a:pPr algn="l" rtl="0">
            <a:defRPr sz="1000"/>
          </a:pPr>
          <a:endParaRPr lang="ja-JP" altLang="en-US" sz="1200" b="0" i="0" u="none" strike="noStrike" baseline="0">
            <a:solidFill>
              <a:srgbClr val="000000"/>
            </a:solidFill>
            <a:latin typeface="ＭＳ 明朝"/>
            <a:ea typeface="ＭＳ 明朝"/>
          </a:endParaRPr>
        </a:p>
      </xdr:txBody>
    </xdr:sp>
    <xdr:clientData/>
  </xdr:twoCellAnchor>
  <xdr:twoCellAnchor>
    <xdr:from>
      <xdr:col>12</xdr:col>
      <xdr:colOff>85725</xdr:colOff>
      <xdr:row>13</xdr:row>
      <xdr:rowOff>0</xdr:rowOff>
    </xdr:from>
    <xdr:to>
      <xdr:col>15</xdr:col>
      <xdr:colOff>219075</xdr:colOff>
      <xdr:row>15</xdr:row>
      <xdr:rowOff>123825</xdr:rowOff>
    </xdr:to>
    <xdr:sp macro="" textlink="">
      <xdr:nvSpPr>
        <xdr:cNvPr id="15" name="AutoShape 15"/>
        <xdr:cNvSpPr>
          <a:spLocks noChangeArrowheads="1"/>
        </xdr:cNvSpPr>
      </xdr:nvSpPr>
      <xdr:spPr bwMode="auto">
        <a:xfrm>
          <a:off x="5857875" y="1990725"/>
          <a:ext cx="2085975" cy="485775"/>
        </a:xfrm>
        <a:prstGeom prst="wedgeRoundRectCallout">
          <a:avLst>
            <a:gd name="adj1" fmla="val -46806"/>
            <a:gd name="adj2" fmla="val 19117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400"/>
            </a:lnSpc>
            <a:defRPr sz="1000"/>
          </a:pPr>
          <a:r>
            <a:rPr lang="ja-JP" altLang="en-US" sz="1200" b="1" i="0" u="none" strike="noStrike" baseline="0">
              <a:solidFill>
                <a:srgbClr val="000000"/>
              </a:solidFill>
              <a:latin typeface="ＭＳ ゴシック"/>
              <a:ea typeface="ＭＳ ゴシック"/>
            </a:rPr>
            <a:t>入札書の表記金額を訂正した入札は無効です。</a:t>
          </a:r>
          <a:endParaRPr lang="ja-JP" altLang="en-US" sz="1200" b="0" i="0" u="none" strike="noStrike" baseline="0">
            <a:solidFill>
              <a:srgbClr val="000000"/>
            </a:solidFill>
            <a:latin typeface="ＭＳ ゴシック"/>
            <a:ea typeface="ＭＳ ゴシック"/>
          </a:endParaRPr>
        </a:p>
        <a:p>
          <a:pPr algn="l" rtl="0">
            <a:lnSpc>
              <a:spcPts val="1200"/>
            </a:lnSpc>
            <a:defRPr sz="1000"/>
          </a:pPr>
          <a:endParaRPr lang="ja-JP" altLang="en-US" sz="1200" b="0" i="0" u="none" strike="noStrike" baseline="0">
            <a:solidFill>
              <a:srgbClr val="000000"/>
            </a:solidFill>
            <a:latin typeface="ＭＳ ゴシック"/>
            <a:ea typeface="ＭＳ ゴシック"/>
          </a:endParaRPr>
        </a:p>
      </xdr:txBody>
    </xdr:sp>
    <xdr:clientData/>
  </xdr:twoCellAnchor>
  <xdr:twoCellAnchor>
    <xdr:from>
      <xdr:col>5</xdr:col>
      <xdr:colOff>0</xdr:colOff>
      <xdr:row>11</xdr:row>
      <xdr:rowOff>95250</xdr:rowOff>
    </xdr:from>
    <xdr:to>
      <xdr:col>6</xdr:col>
      <xdr:colOff>28575</xdr:colOff>
      <xdr:row>14</xdr:row>
      <xdr:rowOff>95250</xdr:rowOff>
    </xdr:to>
    <xdr:sp macro="" textlink="">
      <xdr:nvSpPr>
        <xdr:cNvPr id="16" name="Oval 16"/>
        <xdr:cNvSpPr>
          <a:spLocks noChangeArrowheads="1"/>
        </xdr:cNvSpPr>
      </xdr:nvSpPr>
      <xdr:spPr bwMode="auto">
        <a:xfrm>
          <a:off x="2238375" y="1724025"/>
          <a:ext cx="533400" cy="542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428624</xdr:colOff>
      <xdr:row>8</xdr:row>
      <xdr:rowOff>101600</xdr:rowOff>
    </xdr:from>
    <xdr:to>
      <xdr:col>6</xdr:col>
      <xdr:colOff>431799</xdr:colOff>
      <xdr:row>11</xdr:row>
      <xdr:rowOff>66675</xdr:rowOff>
    </xdr:to>
    <xdr:sp macro="" textlink="">
      <xdr:nvSpPr>
        <xdr:cNvPr id="17" name="Line 18"/>
        <xdr:cNvSpPr>
          <a:spLocks noChangeShapeType="1"/>
        </xdr:cNvSpPr>
      </xdr:nvSpPr>
      <xdr:spPr bwMode="auto">
        <a:xfrm flipH="1">
          <a:off x="2676524" y="1765300"/>
          <a:ext cx="511175" cy="498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200025</xdr:colOff>
      <xdr:row>40</xdr:row>
      <xdr:rowOff>19050</xdr:rowOff>
    </xdr:from>
    <xdr:to>
      <xdr:col>9</xdr:col>
      <xdr:colOff>419100</xdr:colOff>
      <xdr:row>41</xdr:row>
      <xdr:rowOff>247650</xdr:rowOff>
    </xdr:to>
    <xdr:sp macro="" textlink="">
      <xdr:nvSpPr>
        <xdr:cNvPr id="18" name="Freeform 23"/>
        <xdr:cNvSpPr>
          <a:spLocks/>
        </xdr:cNvSpPr>
      </xdr:nvSpPr>
      <xdr:spPr bwMode="auto">
        <a:xfrm>
          <a:off x="2438400" y="7839075"/>
          <a:ext cx="2238375" cy="533400"/>
        </a:xfrm>
        <a:custGeom>
          <a:avLst/>
          <a:gdLst>
            <a:gd name="T0" fmla="*/ 0 w 231"/>
            <a:gd name="T1" fmla="*/ 533400 h 56"/>
            <a:gd name="T2" fmla="*/ 1143412 w 231"/>
            <a:gd name="T3" fmla="*/ 333375 h 56"/>
            <a:gd name="T4" fmla="*/ 833334 w 231"/>
            <a:gd name="T5" fmla="*/ 142875 h 56"/>
            <a:gd name="T6" fmla="*/ 1017443 w 231"/>
            <a:gd name="T7" fmla="*/ 495300 h 56"/>
            <a:gd name="T8" fmla="*/ 1482560 w 231"/>
            <a:gd name="T9" fmla="*/ 400050 h 56"/>
            <a:gd name="T10" fmla="*/ 2238375 w 231"/>
            <a:gd name="T11" fmla="*/ 0 h 56"/>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31" h="56">
              <a:moveTo>
                <a:pt x="0" y="56"/>
              </a:moveTo>
              <a:cubicBezTo>
                <a:pt x="52" y="49"/>
                <a:pt x="104" y="42"/>
                <a:pt x="118" y="35"/>
              </a:cubicBezTo>
              <a:cubicBezTo>
                <a:pt x="132" y="28"/>
                <a:pt x="88" y="12"/>
                <a:pt x="86" y="15"/>
              </a:cubicBezTo>
              <a:cubicBezTo>
                <a:pt x="84" y="18"/>
                <a:pt x="94" y="48"/>
                <a:pt x="105" y="52"/>
              </a:cubicBezTo>
              <a:cubicBezTo>
                <a:pt x="116" y="56"/>
                <a:pt x="132" y="51"/>
                <a:pt x="153" y="42"/>
              </a:cubicBezTo>
              <a:cubicBezTo>
                <a:pt x="174" y="33"/>
                <a:pt x="218" y="7"/>
                <a:pt x="231" y="0"/>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628650</xdr:colOff>
      <xdr:row>44</xdr:row>
      <xdr:rowOff>123825</xdr:rowOff>
    </xdr:from>
    <xdr:to>
      <xdr:col>18</xdr:col>
      <xdr:colOff>38100</xdr:colOff>
      <xdr:row>50</xdr:row>
      <xdr:rowOff>133350</xdr:rowOff>
    </xdr:to>
    <xdr:sp macro="" textlink="">
      <xdr:nvSpPr>
        <xdr:cNvPr id="19" name="AutoShape 24"/>
        <xdr:cNvSpPr>
          <a:spLocks noChangeArrowheads="1"/>
        </xdr:cNvSpPr>
      </xdr:nvSpPr>
      <xdr:spPr bwMode="auto">
        <a:xfrm>
          <a:off x="6981825" y="9067800"/>
          <a:ext cx="2838450" cy="12668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333375</xdr:colOff>
      <xdr:row>41</xdr:row>
      <xdr:rowOff>209550</xdr:rowOff>
    </xdr:from>
    <xdr:to>
      <xdr:col>13</xdr:col>
      <xdr:colOff>647700</xdr:colOff>
      <xdr:row>45</xdr:row>
      <xdr:rowOff>63500</xdr:rowOff>
    </xdr:to>
    <xdr:sp macro="" textlink="">
      <xdr:nvSpPr>
        <xdr:cNvPr id="20" name="Line 25"/>
        <xdr:cNvSpPr>
          <a:spLocks noChangeShapeType="1"/>
        </xdr:cNvSpPr>
      </xdr:nvSpPr>
      <xdr:spPr bwMode="auto">
        <a:xfrm flipH="1" flipV="1">
          <a:off x="6137275" y="9010650"/>
          <a:ext cx="898525" cy="895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409575</xdr:colOff>
      <xdr:row>71</xdr:row>
      <xdr:rowOff>142875</xdr:rowOff>
    </xdr:from>
    <xdr:to>
      <xdr:col>13</xdr:col>
      <xdr:colOff>95250</xdr:colOff>
      <xdr:row>73</xdr:row>
      <xdr:rowOff>66675</xdr:rowOff>
    </xdr:to>
    <xdr:sp macro="" textlink="">
      <xdr:nvSpPr>
        <xdr:cNvPr id="21" name="Oval 26"/>
        <xdr:cNvSpPr>
          <a:spLocks noChangeArrowheads="1"/>
        </xdr:cNvSpPr>
      </xdr:nvSpPr>
      <xdr:spPr bwMode="auto">
        <a:xfrm>
          <a:off x="6181725" y="14554200"/>
          <a:ext cx="266700" cy="2857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409575</xdr:colOff>
      <xdr:row>52</xdr:row>
      <xdr:rowOff>152400</xdr:rowOff>
    </xdr:from>
    <xdr:to>
      <xdr:col>18</xdr:col>
      <xdr:colOff>133350</xdr:colOff>
      <xdr:row>58</xdr:row>
      <xdr:rowOff>66675</xdr:rowOff>
    </xdr:to>
    <xdr:sp macro="" textlink="">
      <xdr:nvSpPr>
        <xdr:cNvPr id="22" name="AutoShape 27"/>
        <xdr:cNvSpPr>
          <a:spLocks noChangeArrowheads="1"/>
        </xdr:cNvSpPr>
      </xdr:nvSpPr>
      <xdr:spPr bwMode="auto">
        <a:xfrm>
          <a:off x="5172075" y="10772775"/>
          <a:ext cx="4743450" cy="11715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133350</xdr:colOff>
      <xdr:row>50</xdr:row>
      <xdr:rowOff>66674</xdr:rowOff>
    </xdr:from>
    <xdr:to>
      <xdr:col>10</xdr:col>
      <xdr:colOff>419100</xdr:colOff>
      <xdr:row>53</xdr:row>
      <xdr:rowOff>76199</xdr:rowOff>
    </xdr:to>
    <xdr:sp macro="" textlink="">
      <xdr:nvSpPr>
        <xdr:cNvPr id="23" name="Line 28"/>
        <xdr:cNvSpPr>
          <a:spLocks noChangeShapeType="1"/>
        </xdr:cNvSpPr>
      </xdr:nvSpPr>
      <xdr:spPr bwMode="auto">
        <a:xfrm flipH="1" flipV="1">
          <a:off x="4413250" y="10988674"/>
          <a:ext cx="79375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466725</xdr:colOff>
      <xdr:row>54</xdr:row>
      <xdr:rowOff>161925</xdr:rowOff>
    </xdr:from>
    <xdr:to>
      <xdr:col>10</xdr:col>
      <xdr:colOff>114300</xdr:colOff>
      <xdr:row>56</xdr:row>
      <xdr:rowOff>66675</xdr:rowOff>
    </xdr:to>
    <xdr:sp macro="" textlink="">
      <xdr:nvSpPr>
        <xdr:cNvPr id="24" name="AutoShape 29"/>
        <xdr:cNvSpPr>
          <a:spLocks noChangeArrowheads="1"/>
        </xdr:cNvSpPr>
      </xdr:nvSpPr>
      <xdr:spPr bwMode="auto">
        <a:xfrm>
          <a:off x="3209925" y="11201400"/>
          <a:ext cx="1666875" cy="3238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628650</xdr:colOff>
      <xdr:row>40</xdr:row>
      <xdr:rowOff>28575</xdr:rowOff>
    </xdr:from>
    <xdr:to>
      <xdr:col>18</xdr:col>
      <xdr:colOff>0</xdr:colOff>
      <xdr:row>43</xdr:row>
      <xdr:rowOff>180975</xdr:rowOff>
    </xdr:to>
    <xdr:sp macro="" textlink="">
      <xdr:nvSpPr>
        <xdr:cNvPr id="25" name="AutoShape 30"/>
        <xdr:cNvSpPr>
          <a:spLocks noChangeArrowheads="1"/>
        </xdr:cNvSpPr>
      </xdr:nvSpPr>
      <xdr:spPr bwMode="auto">
        <a:xfrm>
          <a:off x="6981825" y="7848600"/>
          <a:ext cx="2800350" cy="10668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428625</xdr:colOff>
      <xdr:row>35</xdr:row>
      <xdr:rowOff>85725</xdr:rowOff>
    </xdr:from>
    <xdr:to>
      <xdr:col>13</xdr:col>
      <xdr:colOff>635000</xdr:colOff>
      <xdr:row>40</xdr:row>
      <xdr:rowOff>228600</xdr:rowOff>
    </xdr:to>
    <xdr:sp macro="" textlink="">
      <xdr:nvSpPr>
        <xdr:cNvPr id="26" name="Line 31"/>
        <xdr:cNvSpPr>
          <a:spLocks noChangeShapeType="1"/>
        </xdr:cNvSpPr>
      </xdr:nvSpPr>
      <xdr:spPr bwMode="auto">
        <a:xfrm flipH="1" flipV="1">
          <a:off x="5724525" y="7324725"/>
          <a:ext cx="1298575" cy="1400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266700</xdr:colOff>
      <xdr:row>8</xdr:row>
      <xdr:rowOff>88900</xdr:rowOff>
    </xdr:from>
    <xdr:to>
      <xdr:col>13</xdr:col>
      <xdr:colOff>622300</xdr:colOff>
      <xdr:row>15</xdr:row>
      <xdr:rowOff>171450</xdr:rowOff>
    </xdr:to>
    <xdr:sp macro="" textlink="">
      <xdr:nvSpPr>
        <xdr:cNvPr id="27" name="Line 35"/>
        <xdr:cNvSpPr>
          <a:spLocks noChangeShapeType="1"/>
        </xdr:cNvSpPr>
      </xdr:nvSpPr>
      <xdr:spPr bwMode="auto">
        <a:xfrm flipH="1">
          <a:off x="3530600" y="1752600"/>
          <a:ext cx="3479800" cy="1327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390525</xdr:colOff>
      <xdr:row>5</xdr:row>
      <xdr:rowOff>114300</xdr:rowOff>
    </xdr:from>
    <xdr:to>
      <xdr:col>13</xdr:col>
      <xdr:colOff>38100</xdr:colOff>
      <xdr:row>8</xdr:row>
      <xdr:rowOff>95250</xdr:rowOff>
    </xdr:to>
    <xdr:sp macro="" textlink="">
      <xdr:nvSpPr>
        <xdr:cNvPr id="28" name="AutoShape 36"/>
        <xdr:cNvSpPr>
          <a:spLocks noChangeArrowheads="1"/>
        </xdr:cNvSpPr>
      </xdr:nvSpPr>
      <xdr:spPr bwMode="auto">
        <a:xfrm>
          <a:off x="3133725" y="657225"/>
          <a:ext cx="3257550" cy="5238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619125</xdr:colOff>
      <xdr:row>6</xdr:row>
      <xdr:rowOff>123825</xdr:rowOff>
    </xdr:from>
    <xdr:to>
      <xdr:col>17</xdr:col>
      <xdr:colOff>400050</xdr:colOff>
      <xdr:row>11</xdr:row>
      <xdr:rowOff>95250</xdr:rowOff>
    </xdr:to>
    <xdr:sp macro="" textlink="">
      <xdr:nvSpPr>
        <xdr:cNvPr id="29" name="AutoShape 37"/>
        <xdr:cNvSpPr>
          <a:spLocks noChangeArrowheads="1"/>
        </xdr:cNvSpPr>
      </xdr:nvSpPr>
      <xdr:spPr bwMode="auto">
        <a:xfrm>
          <a:off x="6972300" y="847725"/>
          <a:ext cx="2524125" cy="8763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466725</xdr:colOff>
      <xdr:row>71</xdr:row>
      <xdr:rowOff>142875</xdr:rowOff>
    </xdr:from>
    <xdr:to>
      <xdr:col>6</xdr:col>
      <xdr:colOff>447675</xdr:colOff>
      <xdr:row>73</xdr:row>
      <xdr:rowOff>38100</xdr:rowOff>
    </xdr:to>
    <xdr:sp macro="" textlink="">
      <xdr:nvSpPr>
        <xdr:cNvPr id="30" name="AutoShape 38"/>
        <xdr:cNvSpPr>
          <a:spLocks noChangeArrowheads="1"/>
        </xdr:cNvSpPr>
      </xdr:nvSpPr>
      <xdr:spPr bwMode="auto">
        <a:xfrm>
          <a:off x="1114425" y="14554200"/>
          <a:ext cx="2076450" cy="2571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9524</xdr:colOff>
      <xdr:row>68</xdr:row>
      <xdr:rowOff>38100</xdr:rowOff>
    </xdr:from>
    <xdr:to>
      <xdr:col>6</xdr:col>
      <xdr:colOff>139699</xdr:colOff>
      <xdr:row>71</xdr:row>
      <xdr:rowOff>139700</xdr:rowOff>
    </xdr:to>
    <xdr:sp macro="" textlink="">
      <xdr:nvSpPr>
        <xdr:cNvPr id="31" name="Line 39"/>
        <xdr:cNvSpPr>
          <a:spLocks noChangeShapeType="1"/>
        </xdr:cNvSpPr>
      </xdr:nvSpPr>
      <xdr:spPr bwMode="auto">
        <a:xfrm flipH="1" flipV="1">
          <a:off x="2257424" y="14693900"/>
          <a:ext cx="638175" cy="635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638175</xdr:colOff>
      <xdr:row>36</xdr:row>
      <xdr:rowOff>57150</xdr:rowOff>
    </xdr:from>
    <xdr:to>
      <xdr:col>17</xdr:col>
      <xdr:colOff>638175</xdr:colOff>
      <xdr:row>38</xdr:row>
      <xdr:rowOff>209550</xdr:rowOff>
    </xdr:to>
    <xdr:sp macro="" textlink="">
      <xdr:nvSpPr>
        <xdr:cNvPr id="2" name="AutoShape 1"/>
        <xdr:cNvSpPr>
          <a:spLocks noChangeArrowheads="1"/>
        </xdr:cNvSpPr>
      </xdr:nvSpPr>
      <xdr:spPr bwMode="auto">
        <a:xfrm>
          <a:off x="6762750" y="6657975"/>
          <a:ext cx="2743200" cy="7429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438150</xdr:colOff>
      <xdr:row>21</xdr:row>
      <xdr:rowOff>180975</xdr:rowOff>
    </xdr:from>
    <xdr:to>
      <xdr:col>13</xdr:col>
      <xdr:colOff>647700</xdr:colOff>
      <xdr:row>36</xdr:row>
      <xdr:rowOff>101600</xdr:rowOff>
    </xdr:to>
    <xdr:sp macro="" textlink="">
      <xdr:nvSpPr>
        <xdr:cNvPr id="3" name="Line 2"/>
        <xdr:cNvSpPr>
          <a:spLocks noChangeShapeType="1"/>
        </xdr:cNvSpPr>
      </xdr:nvSpPr>
      <xdr:spPr bwMode="auto">
        <a:xfrm flipH="1" flipV="1">
          <a:off x="5581650" y="4333875"/>
          <a:ext cx="1225550" cy="323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495300</xdr:colOff>
      <xdr:row>24</xdr:row>
      <xdr:rowOff>104775</xdr:rowOff>
    </xdr:from>
    <xdr:to>
      <xdr:col>13</xdr:col>
      <xdr:colOff>647700</xdr:colOff>
      <xdr:row>36</xdr:row>
      <xdr:rowOff>139700</xdr:rowOff>
    </xdr:to>
    <xdr:sp macro="" textlink="">
      <xdr:nvSpPr>
        <xdr:cNvPr id="4" name="Line 3"/>
        <xdr:cNvSpPr>
          <a:spLocks noChangeShapeType="1"/>
        </xdr:cNvSpPr>
      </xdr:nvSpPr>
      <xdr:spPr bwMode="auto">
        <a:xfrm flipH="1" flipV="1">
          <a:off x="5130800" y="4829175"/>
          <a:ext cx="1676400" cy="2778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209550</xdr:colOff>
      <xdr:row>28</xdr:row>
      <xdr:rowOff>85725</xdr:rowOff>
    </xdr:from>
    <xdr:to>
      <xdr:col>13</xdr:col>
      <xdr:colOff>635000</xdr:colOff>
      <xdr:row>36</xdr:row>
      <xdr:rowOff>127000</xdr:rowOff>
    </xdr:to>
    <xdr:sp macro="" textlink="">
      <xdr:nvSpPr>
        <xdr:cNvPr id="5" name="Line 4"/>
        <xdr:cNvSpPr>
          <a:spLocks noChangeShapeType="1"/>
        </xdr:cNvSpPr>
      </xdr:nvSpPr>
      <xdr:spPr bwMode="auto">
        <a:xfrm flipH="1" flipV="1">
          <a:off x="5353050" y="5673725"/>
          <a:ext cx="1441450" cy="1920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58</xdr:row>
      <xdr:rowOff>95250</xdr:rowOff>
    </xdr:from>
    <xdr:to>
      <xdr:col>11</xdr:col>
      <xdr:colOff>47625</xdr:colOff>
      <xdr:row>61</xdr:row>
      <xdr:rowOff>104775</xdr:rowOff>
    </xdr:to>
    <xdr:sp macro="" textlink="">
      <xdr:nvSpPr>
        <xdr:cNvPr id="6" name="Oval 5"/>
        <xdr:cNvSpPr>
          <a:spLocks noChangeArrowheads="1"/>
        </xdr:cNvSpPr>
      </xdr:nvSpPr>
      <xdr:spPr bwMode="auto">
        <a:xfrm>
          <a:off x="4610100" y="11363325"/>
          <a:ext cx="552450" cy="552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400050</xdr:colOff>
      <xdr:row>65</xdr:row>
      <xdr:rowOff>38100</xdr:rowOff>
    </xdr:from>
    <xdr:to>
      <xdr:col>12</xdr:col>
      <xdr:colOff>381000</xdr:colOff>
      <xdr:row>69</xdr:row>
      <xdr:rowOff>85725</xdr:rowOff>
    </xdr:to>
    <xdr:sp macro="" textlink="">
      <xdr:nvSpPr>
        <xdr:cNvPr id="7" name="AutoShape 6"/>
        <xdr:cNvSpPr>
          <a:spLocks noChangeArrowheads="1"/>
        </xdr:cNvSpPr>
      </xdr:nvSpPr>
      <xdr:spPr bwMode="auto">
        <a:xfrm>
          <a:off x="3495675" y="12611100"/>
          <a:ext cx="2505075" cy="7715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247650</xdr:colOff>
      <xdr:row>61</xdr:row>
      <xdr:rowOff>38100</xdr:rowOff>
    </xdr:from>
    <xdr:to>
      <xdr:col>10</xdr:col>
      <xdr:colOff>0</xdr:colOff>
      <xdr:row>63</xdr:row>
      <xdr:rowOff>190500</xdr:rowOff>
    </xdr:to>
    <xdr:sp macro="" textlink="">
      <xdr:nvSpPr>
        <xdr:cNvPr id="8" name="Line 7"/>
        <xdr:cNvSpPr>
          <a:spLocks noChangeShapeType="1"/>
        </xdr:cNvSpPr>
      </xdr:nvSpPr>
      <xdr:spPr bwMode="auto">
        <a:xfrm flipH="1" flipV="1">
          <a:off x="4375150" y="12750800"/>
          <a:ext cx="260350" cy="508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95250</xdr:colOff>
      <xdr:row>60</xdr:row>
      <xdr:rowOff>0</xdr:rowOff>
    </xdr:from>
    <xdr:to>
      <xdr:col>13</xdr:col>
      <xdr:colOff>101600</xdr:colOff>
      <xdr:row>62</xdr:row>
      <xdr:rowOff>50800</xdr:rowOff>
    </xdr:to>
    <xdr:sp macro="" textlink="">
      <xdr:nvSpPr>
        <xdr:cNvPr id="9" name="Line 8"/>
        <xdr:cNvSpPr>
          <a:spLocks noChangeShapeType="1"/>
        </xdr:cNvSpPr>
      </xdr:nvSpPr>
      <xdr:spPr bwMode="auto">
        <a:xfrm flipH="1" flipV="1">
          <a:off x="5238750" y="12534900"/>
          <a:ext cx="1022350" cy="406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142875</xdr:colOff>
      <xdr:row>50</xdr:row>
      <xdr:rowOff>120650</xdr:rowOff>
    </xdr:from>
    <xdr:to>
      <xdr:col>6</xdr:col>
      <xdr:colOff>469900</xdr:colOff>
      <xdr:row>51</xdr:row>
      <xdr:rowOff>88900</xdr:rowOff>
    </xdr:to>
    <xdr:sp macro="" textlink="">
      <xdr:nvSpPr>
        <xdr:cNvPr id="10" name="Line 9"/>
        <xdr:cNvSpPr>
          <a:spLocks noChangeShapeType="1"/>
        </xdr:cNvSpPr>
      </xdr:nvSpPr>
      <xdr:spPr bwMode="auto">
        <a:xfrm flipH="1" flipV="1">
          <a:off x="2746375" y="10839450"/>
          <a:ext cx="327025" cy="184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571500</xdr:colOff>
      <xdr:row>17</xdr:row>
      <xdr:rowOff>200025</xdr:rowOff>
    </xdr:from>
    <xdr:to>
      <xdr:col>17</xdr:col>
      <xdr:colOff>647700</xdr:colOff>
      <xdr:row>34</xdr:row>
      <xdr:rowOff>85725</xdr:rowOff>
    </xdr:to>
    <xdr:sp macro="" textlink="">
      <xdr:nvSpPr>
        <xdr:cNvPr id="11" name="AutoShape 10"/>
        <xdr:cNvSpPr>
          <a:spLocks noChangeArrowheads="1"/>
        </xdr:cNvSpPr>
      </xdr:nvSpPr>
      <xdr:spPr bwMode="auto">
        <a:xfrm>
          <a:off x="6696075" y="2819400"/>
          <a:ext cx="2819400" cy="32766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409575</xdr:colOff>
      <xdr:row>19</xdr:row>
      <xdr:rowOff>123825</xdr:rowOff>
    </xdr:from>
    <xdr:to>
      <xdr:col>13</xdr:col>
      <xdr:colOff>552450</xdr:colOff>
      <xdr:row>20</xdr:row>
      <xdr:rowOff>114300</xdr:rowOff>
    </xdr:to>
    <xdr:sp macro="" textlink="">
      <xdr:nvSpPr>
        <xdr:cNvPr id="12" name="Line 11"/>
        <xdr:cNvSpPr>
          <a:spLocks noChangeShapeType="1"/>
        </xdr:cNvSpPr>
      </xdr:nvSpPr>
      <xdr:spPr bwMode="auto">
        <a:xfrm flipH="1" flipV="1">
          <a:off x="6029325" y="3162300"/>
          <a:ext cx="647700" cy="190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104775</xdr:colOff>
      <xdr:row>61</xdr:row>
      <xdr:rowOff>133350</xdr:rowOff>
    </xdr:from>
    <xdr:to>
      <xdr:col>18</xdr:col>
      <xdr:colOff>0</xdr:colOff>
      <xdr:row>64</xdr:row>
      <xdr:rowOff>85725</xdr:rowOff>
    </xdr:to>
    <xdr:sp macro="" textlink="">
      <xdr:nvSpPr>
        <xdr:cNvPr id="13" name="AutoShape 12"/>
        <xdr:cNvSpPr>
          <a:spLocks noChangeArrowheads="1"/>
        </xdr:cNvSpPr>
      </xdr:nvSpPr>
      <xdr:spPr bwMode="auto">
        <a:xfrm>
          <a:off x="6229350" y="11944350"/>
          <a:ext cx="3324225" cy="5334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133350</xdr:colOff>
      <xdr:row>57</xdr:row>
      <xdr:rowOff>47625</xdr:rowOff>
    </xdr:from>
    <xdr:to>
      <xdr:col>15</xdr:col>
      <xdr:colOff>47625</xdr:colOff>
      <xdr:row>60</xdr:row>
      <xdr:rowOff>123825</xdr:rowOff>
    </xdr:to>
    <xdr:sp macro="" textlink="">
      <xdr:nvSpPr>
        <xdr:cNvPr id="14" name="AutoShape 13"/>
        <xdr:cNvSpPr>
          <a:spLocks noChangeArrowheads="1"/>
        </xdr:cNvSpPr>
      </xdr:nvSpPr>
      <xdr:spPr bwMode="auto">
        <a:xfrm>
          <a:off x="5753100" y="11134725"/>
          <a:ext cx="1790700" cy="619125"/>
        </a:xfrm>
        <a:prstGeom prst="wedgeRoundRectCallout">
          <a:avLst>
            <a:gd name="adj1" fmla="val -79787"/>
            <a:gd name="adj2" fmla="val 1769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0" anchor="t" upright="1"/>
        <a:lstStyle/>
        <a:p>
          <a:pPr algn="l" rtl="0">
            <a:lnSpc>
              <a:spcPts val="1400"/>
            </a:lnSpc>
            <a:defRPr sz="1000"/>
          </a:pPr>
          <a:r>
            <a:rPr lang="ja-JP" altLang="en-US" sz="1200" b="1" i="0" u="none" strike="noStrike" baseline="0">
              <a:solidFill>
                <a:srgbClr val="000000"/>
              </a:solidFill>
              <a:latin typeface="ＭＳ ゴシック"/>
              <a:ea typeface="ＭＳ ゴシック"/>
            </a:rPr>
            <a:t>氏名・印影のないものは無効です。</a:t>
          </a:r>
          <a:endParaRPr lang="ja-JP" altLang="en-US" sz="1200" b="0" i="0" u="none" strike="noStrike" baseline="0">
            <a:solidFill>
              <a:srgbClr val="000000"/>
            </a:solidFill>
            <a:latin typeface="ＭＳ 明朝"/>
            <a:ea typeface="ＭＳ 明朝"/>
          </a:endParaRPr>
        </a:p>
        <a:p>
          <a:pPr algn="l" rtl="0">
            <a:lnSpc>
              <a:spcPts val="1300"/>
            </a:lnSpc>
            <a:defRPr sz="1000"/>
          </a:pPr>
          <a:endParaRPr lang="ja-JP" altLang="en-US" sz="1200" b="0" i="0" u="none" strike="noStrike" baseline="0">
            <a:solidFill>
              <a:srgbClr val="000000"/>
            </a:solidFill>
            <a:latin typeface="ＭＳ 明朝"/>
            <a:ea typeface="ＭＳ 明朝"/>
          </a:endParaRPr>
        </a:p>
      </xdr:txBody>
    </xdr:sp>
    <xdr:clientData/>
  </xdr:twoCellAnchor>
  <xdr:twoCellAnchor>
    <xdr:from>
      <xdr:col>13</xdr:col>
      <xdr:colOff>590550</xdr:colOff>
      <xdr:row>12</xdr:row>
      <xdr:rowOff>190500</xdr:rowOff>
    </xdr:from>
    <xdr:to>
      <xdr:col>17</xdr:col>
      <xdr:colOff>276225</xdr:colOff>
      <xdr:row>16</xdr:row>
      <xdr:rowOff>85725</xdr:rowOff>
    </xdr:to>
    <xdr:sp macro="" textlink="">
      <xdr:nvSpPr>
        <xdr:cNvPr id="15" name="AutoShape 14"/>
        <xdr:cNvSpPr>
          <a:spLocks noChangeArrowheads="1"/>
        </xdr:cNvSpPr>
      </xdr:nvSpPr>
      <xdr:spPr bwMode="auto">
        <a:xfrm>
          <a:off x="6715125" y="1666875"/>
          <a:ext cx="2428875" cy="828675"/>
        </a:xfrm>
        <a:prstGeom prst="wedgeRoundRectCallout">
          <a:avLst>
            <a:gd name="adj1" fmla="val -77060"/>
            <a:gd name="adj2" fmla="val 110921"/>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500"/>
            </a:lnSpc>
            <a:defRPr sz="1000"/>
          </a:pPr>
          <a:endParaRPr lang="ja-JP" altLang="en-US" sz="1200" b="0" i="0" u="none" strike="noStrike" baseline="0">
            <a:solidFill>
              <a:srgbClr val="000000"/>
            </a:solidFill>
            <a:latin typeface="ＭＳ ゴシック"/>
            <a:ea typeface="ＭＳ ゴシック"/>
          </a:endParaRPr>
        </a:p>
        <a:p>
          <a:pPr algn="l" rtl="0">
            <a:lnSpc>
              <a:spcPts val="1700"/>
            </a:lnSpc>
            <a:defRPr sz="1000"/>
          </a:pPr>
          <a:r>
            <a:rPr lang="ja-JP" altLang="en-US" sz="1400" b="1" i="0" u="none" strike="noStrike" baseline="0">
              <a:solidFill>
                <a:srgbClr val="000000"/>
              </a:solidFill>
              <a:latin typeface="ＭＳ ゴシック"/>
              <a:ea typeface="ＭＳ ゴシック"/>
            </a:rPr>
            <a:t>見積書の表記金額を訂正した入札は無効です。</a:t>
          </a:r>
          <a:endParaRPr lang="ja-JP" altLang="en-US" sz="1200" b="0" i="0" u="none" strike="noStrike" baseline="0">
            <a:solidFill>
              <a:srgbClr val="000000"/>
            </a:solidFill>
            <a:latin typeface="ＭＳ ゴシック"/>
            <a:ea typeface="ＭＳ ゴシック"/>
          </a:endParaRPr>
        </a:p>
        <a:p>
          <a:pPr algn="l" rtl="0">
            <a:lnSpc>
              <a:spcPts val="1400"/>
            </a:lnSpc>
            <a:defRPr sz="1000"/>
          </a:pPr>
          <a:endParaRPr lang="ja-JP" altLang="en-US" sz="1200" b="0" i="0" u="none" strike="noStrike" baseline="0">
            <a:solidFill>
              <a:srgbClr val="000000"/>
            </a:solidFill>
            <a:latin typeface="ＭＳ ゴシック"/>
            <a:ea typeface="ＭＳ ゴシック"/>
          </a:endParaRPr>
        </a:p>
      </xdr:txBody>
    </xdr:sp>
    <xdr:clientData/>
  </xdr:twoCellAnchor>
  <xdr:twoCellAnchor>
    <xdr:from>
      <xdr:col>4</xdr:col>
      <xdr:colOff>476250</xdr:colOff>
      <xdr:row>10</xdr:row>
      <xdr:rowOff>85725</xdr:rowOff>
    </xdr:from>
    <xdr:to>
      <xdr:col>6</xdr:col>
      <xdr:colOff>9525</xdr:colOff>
      <xdr:row>13</xdr:row>
      <xdr:rowOff>66675</xdr:rowOff>
    </xdr:to>
    <xdr:sp macro="" textlink="">
      <xdr:nvSpPr>
        <xdr:cNvPr id="16" name="Oval 15"/>
        <xdr:cNvSpPr>
          <a:spLocks noChangeArrowheads="1"/>
        </xdr:cNvSpPr>
      </xdr:nvSpPr>
      <xdr:spPr bwMode="auto">
        <a:xfrm>
          <a:off x="2057400" y="1171575"/>
          <a:ext cx="542925" cy="5810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457200</xdr:colOff>
      <xdr:row>4</xdr:row>
      <xdr:rowOff>114300</xdr:rowOff>
    </xdr:from>
    <xdr:to>
      <xdr:col>12</xdr:col>
      <xdr:colOff>57150</xdr:colOff>
      <xdr:row>7</xdr:row>
      <xdr:rowOff>123825</xdr:rowOff>
    </xdr:to>
    <xdr:sp macro="" textlink="">
      <xdr:nvSpPr>
        <xdr:cNvPr id="17" name="AutoShape 16"/>
        <xdr:cNvSpPr>
          <a:spLocks noChangeArrowheads="1"/>
        </xdr:cNvSpPr>
      </xdr:nvSpPr>
      <xdr:spPr bwMode="auto">
        <a:xfrm>
          <a:off x="2543175" y="114300"/>
          <a:ext cx="3133725" cy="5524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342900</xdr:colOff>
      <xdr:row>7</xdr:row>
      <xdr:rowOff>139700</xdr:rowOff>
    </xdr:from>
    <xdr:to>
      <xdr:col>6</xdr:col>
      <xdr:colOff>76200</xdr:colOff>
      <xdr:row>10</xdr:row>
      <xdr:rowOff>9525</xdr:rowOff>
    </xdr:to>
    <xdr:sp macro="" textlink="">
      <xdr:nvSpPr>
        <xdr:cNvPr id="18" name="Line 17"/>
        <xdr:cNvSpPr>
          <a:spLocks noChangeShapeType="1"/>
        </xdr:cNvSpPr>
      </xdr:nvSpPr>
      <xdr:spPr bwMode="auto">
        <a:xfrm flipH="1">
          <a:off x="2438400" y="1447800"/>
          <a:ext cx="241300" cy="403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161925</xdr:colOff>
      <xdr:row>36</xdr:row>
      <xdr:rowOff>38100</xdr:rowOff>
    </xdr:from>
    <xdr:to>
      <xdr:col>9</xdr:col>
      <xdr:colOff>381000</xdr:colOff>
      <xdr:row>37</xdr:row>
      <xdr:rowOff>276225</xdr:rowOff>
    </xdr:to>
    <xdr:sp macro="" textlink="">
      <xdr:nvSpPr>
        <xdr:cNvPr id="19" name="Freeform 18"/>
        <xdr:cNvSpPr>
          <a:spLocks/>
        </xdr:cNvSpPr>
      </xdr:nvSpPr>
      <xdr:spPr bwMode="auto">
        <a:xfrm>
          <a:off x="2247900" y="6638925"/>
          <a:ext cx="2238375" cy="533400"/>
        </a:xfrm>
        <a:custGeom>
          <a:avLst/>
          <a:gdLst>
            <a:gd name="T0" fmla="*/ 0 w 231"/>
            <a:gd name="T1" fmla="*/ 533400 h 56"/>
            <a:gd name="T2" fmla="*/ 1143412 w 231"/>
            <a:gd name="T3" fmla="*/ 333375 h 56"/>
            <a:gd name="T4" fmla="*/ 833334 w 231"/>
            <a:gd name="T5" fmla="*/ 142875 h 56"/>
            <a:gd name="T6" fmla="*/ 1017443 w 231"/>
            <a:gd name="T7" fmla="*/ 495300 h 56"/>
            <a:gd name="T8" fmla="*/ 1482560 w 231"/>
            <a:gd name="T9" fmla="*/ 400050 h 56"/>
            <a:gd name="T10" fmla="*/ 2238375 w 231"/>
            <a:gd name="T11" fmla="*/ 0 h 56"/>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31" h="56">
              <a:moveTo>
                <a:pt x="0" y="56"/>
              </a:moveTo>
              <a:cubicBezTo>
                <a:pt x="52" y="49"/>
                <a:pt x="104" y="42"/>
                <a:pt x="118" y="35"/>
              </a:cubicBezTo>
              <a:cubicBezTo>
                <a:pt x="132" y="28"/>
                <a:pt x="88" y="12"/>
                <a:pt x="86" y="15"/>
              </a:cubicBezTo>
              <a:cubicBezTo>
                <a:pt x="84" y="18"/>
                <a:pt x="94" y="48"/>
                <a:pt x="105" y="52"/>
              </a:cubicBezTo>
              <a:cubicBezTo>
                <a:pt x="116" y="56"/>
                <a:pt x="132" y="51"/>
                <a:pt x="153" y="42"/>
              </a:cubicBezTo>
              <a:cubicBezTo>
                <a:pt x="174" y="33"/>
                <a:pt x="218" y="7"/>
                <a:pt x="231" y="0"/>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628650</xdr:colOff>
      <xdr:row>39</xdr:row>
      <xdr:rowOff>152400</xdr:rowOff>
    </xdr:from>
    <xdr:to>
      <xdr:col>18</xdr:col>
      <xdr:colOff>0</xdr:colOff>
      <xdr:row>45</xdr:row>
      <xdr:rowOff>133350</xdr:rowOff>
    </xdr:to>
    <xdr:sp macro="" textlink="">
      <xdr:nvSpPr>
        <xdr:cNvPr id="20" name="AutoShape 19"/>
        <xdr:cNvSpPr>
          <a:spLocks noChangeArrowheads="1"/>
        </xdr:cNvSpPr>
      </xdr:nvSpPr>
      <xdr:spPr bwMode="auto">
        <a:xfrm>
          <a:off x="6753225" y="7639050"/>
          <a:ext cx="2838450" cy="12382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352425</xdr:colOff>
      <xdr:row>37</xdr:row>
      <xdr:rowOff>266700</xdr:rowOff>
    </xdr:from>
    <xdr:to>
      <xdr:col>13</xdr:col>
      <xdr:colOff>635000</xdr:colOff>
      <xdr:row>40</xdr:row>
      <xdr:rowOff>127000</xdr:rowOff>
    </xdr:to>
    <xdr:sp macro="" textlink="">
      <xdr:nvSpPr>
        <xdr:cNvPr id="21" name="Line 20"/>
        <xdr:cNvSpPr>
          <a:spLocks noChangeShapeType="1"/>
        </xdr:cNvSpPr>
      </xdr:nvSpPr>
      <xdr:spPr bwMode="auto">
        <a:xfrm flipH="1" flipV="1">
          <a:off x="6003925" y="8026400"/>
          <a:ext cx="790575" cy="660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400050</xdr:colOff>
      <xdr:row>67</xdr:row>
      <xdr:rowOff>171450</xdr:rowOff>
    </xdr:from>
    <xdr:to>
      <xdr:col>12</xdr:col>
      <xdr:colOff>142875</xdr:colOff>
      <xdr:row>69</xdr:row>
      <xdr:rowOff>38100</xdr:rowOff>
    </xdr:to>
    <xdr:sp macro="" textlink="">
      <xdr:nvSpPr>
        <xdr:cNvPr id="22" name="Oval 21"/>
        <xdr:cNvSpPr>
          <a:spLocks noChangeArrowheads="1"/>
        </xdr:cNvSpPr>
      </xdr:nvSpPr>
      <xdr:spPr bwMode="auto">
        <a:xfrm>
          <a:off x="5514975" y="13106400"/>
          <a:ext cx="247650" cy="2286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457200</xdr:colOff>
      <xdr:row>48</xdr:row>
      <xdr:rowOff>171450</xdr:rowOff>
    </xdr:from>
    <xdr:to>
      <xdr:col>18</xdr:col>
      <xdr:colOff>0</xdr:colOff>
      <xdr:row>54</xdr:row>
      <xdr:rowOff>57150</xdr:rowOff>
    </xdr:to>
    <xdr:sp macro="" textlink="">
      <xdr:nvSpPr>
        <xdr:cNvPr id="23" name="AutoShape 22"/>
        <xdr:cNvSpPr>
          <a:spLocks noChangeArrowheads="1"/>
        </xdr:cNvSpPr>
      </xdr:nvSpPr>
      <xdr:spPr bwMode="auto">
        <a:xfrm>
          <a:off x="5067300" y="9544050"/>
          <a:ext cx="5457825" cy="10572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314324</xdr:colOff>
      <xdr:row>46</xdr:row>
      <xdr:rowOff>190500</xdr:rowOff>
    </xdr:from>
    <xdr:to>
      <xdr:col>10</xdr:col>
      <xdr:colOff>457199</xdr:colOff>
      <xdr:row>49</xdr:row>
      <xdr:rowOff>101600</xdr:rowOff>
    </xdr:to>
    <xdr:sp macro="" textlink="">
      <xdr:nvSpPr>
        <xdr:cNvPr id="24" name="Line 23"/>
        <xdr:cNvSpPr>
          <a:spLocks noChangeShapeType="1"/>
        </xdr:cNvSpPr>
      </xdr:nvSpPr>
      <xdr:spPr bwMode="auto">
        <a:xfrm flipH="1" flipV="1">
          <a:off x="4441824" y="10045700"/>
          <a:ext cx="650875" cy="558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466725</xdr:colOff>
      <xdr:row>50</xdr:row>
      <xdr:rowOff>161925</xdr:rowOff>
    </xdr:from>
    <xdr:to>
      <xdr:col>10</xdr:col>
      <xdr:colOff>123825</xdr:colOff>
      <xdr:row>52</xdr:row>
      <xdr:rowOff>66675</xdr:rowOff>
    </xdr:to>
    <xdr:sp macro="" textlink="">
      <xdr:nvSpPr>
        <xdr:cNvPr id="25" name="AutoShape 24"/>
        <xdr:cNvSpPr>
          <a:spLocks noChangeArrowheads="1"/>
        </xdr:cNvSpPr>
      </xdr:nvSpPr>
      <xdr:spPr bwMode="auto">
        <a:xfrm>
          <a:off x="3057525" y="9953625"/>
          <a:ext cx="1676400" cy="2952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428625</xdr:colOff>
      <xdr:row>4</xdr:row>
      <xdr:rowOff>142875</xdr:rowOff>
    </xdr:from>
    <xdr:to>
      <xdr:col>16</xdr:col>
      <xdr:colOff>590550</xdr:colOff>
      <xdr:row>11</xdr:row>
      <xdr:rowOff>133350</xdr:rowOff>
    </xdr:to>
    <xdr:sp macro="" textlink="">
      <xdr:nvSpPr>
        <xdr:cNvPr id="26" name="AutoShape 27"/>
        <xdr:cNvSpPr>
          <a:spLocks noChangeArrowheads="1"/>
        </xdr:cNvSpPr>
      </xdr:nvSpPr>
      <xdr:spPr bwMode="auto">
        <a:xfrm>
          <a:off x="6048375" y="142875"/>
          <a:ext cx="2724150" cy="12573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257174</xdr:colOff>
      <xdr:row>6</xdr:row>
      <xdr:rowOff>165100</xdr:rowOff>
    </xdr:from>
    <xdr:to>
      <xdr:col>12</xdr:col>
      <xdr:colOff>431799</xdr:colOff>
      <xdr:row>15</xdr:row>
      <xdr:rowOff>19050</xdr:rowOff>
    </xdr:to>
    <xdr:sp macro="" textlink="">
      <xdr:nvSpPr>
        <xdr:cNvPr id="27" name="Line 28"/>
        <xdr:cNvSpPr>
          <a:spLocks noChangeShapeType="1"/>
        </xdr:cNvSpPr>
      </xdr:nvSpPr>
      <xdr:spPr bwMode="auto">
        <a:xfrm flipH="1">
          <a:off x="3876674" y="1295400"/>
          <a:ext cx="2206625" cy="1606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419100</xdr:colOff>
      <xdr:row>67</xdr:row>
      <xdr:rowOff>114300</xdr:rowOff>
    </xdr:from>
    <xdr:to>
      <xdr:col>6</xdr:col>
      <xdr:colOff>295275</xdr:colOff>
      <xdr:row>69</xdr:row>
      <xdr:rowOff>76200</xdr:rowOff>
    </xdr:to>
    <xdr:sp macro="" textlink="">
      <xdr:nvSpPr>
        <xdr:cNvPr id="28" name="AutoShape 29"/>
        <xdr:cNvSpPr>
          <a:spLocks noChangeArrowheads="1"/>
        </xdr:cNvSpPr>
      </xdr:nvSpPr>
      <xdr:spPr bwMode="auto">
        <a:xfrm>
          <a:off x="990600" y="13049250"/>
          <a:ext cx="1895475" cy="3238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9524</xdr:colOff>
      <xdr:row>64</xdr:row>
      <xdr:rowOff>95250</xdr:rowOff>
    </xdr:from>
    <xdr:to>
      <xdr:col>5</xdr:col>
      <xdr:colOff>152399</xdr:colOff>
      <xdr:row>67</xdr:row>
      <xdr:rowOff>114300</xdr:rowOff>
    </xdr:to>
    <xdr:sp macro="" textlink="">
      <xdr:nvSpPr>
        <xdr:cNvPr id="29" name="Line 30"/>
        <xdr:cNvSpPr>
          <a:spLocks noChangeShapeType="1"/>
        </xdr:cNvSpPr>
      </xdr:nvSpPr>
      <xdr:spPr bwMode="auto">
        <a:xfrm flipH="1" flipV="1">
          <a:off x="2105024" y="13379450"/>
          <a:ext cx="142875" cy="5524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6.xml"/><Relationship Id="rId1" Type="http://schemas.openxmlformats.org/officeDocument/2006/relationships/printerSettings" Target="../printerSettings/printerSettings48.bin"/><Relationship Id="rId4" Type="http://schemas.openxmlformats.org/officeDocument/2006/relationships/comments" Target="../comments4.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7.xml"/><Relationship Id="rId1" Type="http://schemas.openxmlformats.org/officeDocument/2006/relationships/printerSettings" Target="../printerSettings/printerSettings49.bin"/><Relationship Id="rId4" Type="http://schemas.openxmlformats.org/officeDocument/2006/relationships/comments" Target="../comments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96"/>
  <sheetViews>
    <sheetView showGridLines="0" tabSelected="1" zoomScale="75" zoomScaleNormal="75" workbookViewId="0">
      <pane ySplit="2" topLeftCell="A3" activePane="bottomLeft" state="frozen"/>
      <selection activeCell="R30" sqref="R30"/>
      <selection pane="bottomLeft"/>
    </sheetView>
  </sheetViews>
  <sheetFormatPr defaultRowHeight="14.25"/>
  <cols>
    <col min="1" max="1" width="2.375" style="605" customWidth="1"/>
    <col min="2" max="2" width="5.5" style="605" customWidth="1"/>
    <col min="3" max="4" width="16.625" style="605" customWidth="1"/>
    <col min="5" max="5" width="5.25" style="605" customWidth="1"/>
    <col min="6" max="7" width="11.625" style="605" customWidth="1"/>
    <col min="8" max="8" width="10.625" style="605" customWidth="1"/>
    <col min="9" max="10" width="12.5" style="605" customWidth="1"/>
    <col min="11" max="11" width="9" style="605"/>
    <col min="12" max="12" width="11.375" style="605" customWidth="1"/>
    <col min="13" max="13" width="10.375" style="605" customWidth="1"/>
    <col min="14" max="14" width="9" style="605"/>
    <col min="15" max="15" width="10.375" style="605" customWidth="1"/>
    <col min="16" max="16" width="3.875" style="605" customWidth="1"/>
    <col min="17" max="17" width="23.75" style="605" customWidth="1"/>
    <col min="18" max="18" width="5.75" style="605" customWidth="1"/>
    <col min="19" max="19" width="28.25" style="605" bestFit="1" customWidth="1"/>
    <col min="20" max="16384" width="9" style="605"/>
  </cols>
  <sheetData>
    <row r="1" spans="1:19" ht="21.75" customHeight="1">
      <c r="A1" s="852"/>
    </row>
    <row r="2" spans="1:19" ht="21.75" customHeight="1">
      <c r="B2" s="810" t="s">
        <v>1209</v>
      </c>
      <c r="I2" s="1465" t="s">
        <v>1950</v>
      </c>
      <c r="J2" s="1466"/>
      <c r="M2" s="1446" t="s">
        <v>1983</v>
      </c>
      <c r="N2" s="1447"/>
      <c r="O2" s="1448"/>
      <c r="Q2" s="605" t="s">
        <v>1159</v>
      </c>
    </row>
    <row r="3" spans="1:19" ht="21.75" customHeight="1"/>
    <row r="4" spans="1:19" ht="21.75" customHeight="1">
      <c r="I4" s="1405" t="s">
        <v>1160</v>
      </c>
      <c r="J4" s="1406"/>
      <c r="M4" s="811"/>
      <c r="N4" s="812"/>
      <c r="O4" s="811"/>
      <c r="P4" s="811"/>
    </row>
    <row r="5" spans="1:19" ht="21.75" customHeight="1">
      <c r="I5" s="1407"/>
      <c r="J5" s="1408"/>
      <c r="P5" s="811"/>
      <c r="Q5" s="1225" t="s">
        <v>1870</v>
      </c>
      <c r="R5" s="1227"/>
      <c r="S5" s="1226" t="s">
        <v>1867</v>
      </c>
    </row>
    <row r="6" spans="1:19" ht="21.75" customHeight="1">
      <c r="C6" s="879" t="s">
        <v>1161</v>
      </c>
      <c r="D6" s="813"/>
      <c r="E6" s="813"/>
      <c r="F6" s="880"/>
      <c r="G6" s="811"/>
      <c r="H6" s="811"/>
      <c r="I6" s="815"/>
      <c r="J6" s="816"/>
      <c r="K6" s="817"/>
      <c r="L6" s="817"/>
      <c r="M6" s="879" t="s">
        <v>1986</v>
      </c>
      <c r="N6" s="813"/>
      <c r="O6" s="880"/>
      <c r="P6" s="811"/>
      <c r="Q6" s="885" t="s">
        <v>1869</v>
      </c>
      <c r="R6" s="818"/>
      <c r="S6" s="1235" t="s">
        <v>1868</v>
      </c>
    </row>
    <row r="7" spans="1:19" ht="21.75" customHeight="1">
      <c r="C7" s="881" t="s">
        <v>1162</v>
      </c>
      <c r="D7" s="882"/>
      <c r="E7" s="882"/>
      <c r="F7" s="883"/>
      <c r="M7" s="881" t="s">
        <v>1987</v>
      </c>
      <c r="N7" s="882"/>
      <c r="O7" s="883"/>
      <c r="Q7" s="885" t="s">
        <v>1871</v>
      </c>
      <c r="R7" s="818"/>
      <c r="S7" s="1235" t="s">
        <v>1874</v>
      </c>
    </row>
    <row r="8" spans="1:19" ht="21.75" customHeight="1" thickBot="1">
      <c r="Q8" s="885" t="s">
        <v>1872</v>
      </c>
      <c r="R8" s="818"/>
      <c r="S8" s="886" t="s">
        <v>1873</v>
      </c>
    </row>
    <row r="9" spans="1:19" ht="21.75" customHeight="1">
      <c r="I9" s="1409" t="s">
        <v>1163</v>
      </c>
      <c r="J9" s="1410"/>
      <c r="K9" s="817"/>
      <c r="L9" s="817"/>
      <c r="M9" s="817"/>
      <c r="N9" s="817"/>
      <c r="O9" s="817"/>
      <c r="P9" s="817"/>
      <c r="Q9" s="885" t="s">
        <v>1165</v>
      </c>
      <c r="R9" s="818"/>
      <c r="S9" s="886" t="s">
        <v>1166</v>
      </c>
    </row>
    <row r="10" spans="1:19" ht="21.75" customHeight="1" thickBot="1">
      <c r="C10" s="1413" t="s">
        <v>1164</v>
      </c>
      <c r="D10" s="1414"/>
      <c r="E10" s="821"/>
      <c r="I10" s="1411"/>
      <c r="J10" s="1412"/>
      <c r="Q10" s="887" t="s">
        <v>1168</v>
      </c>
      <c r="R10" s="822"/>
      <c r="S10" s="888" t="s">
        <v>1169</v>
      </c>
    </row>
    <row r="11" spans="1:19" ht="21.75" customHeight="1">
      <c r="C11" s="1415" t="s">
        <v>1167</v>
      </c>
      <c r="D11" s="1416"/>
      <c r="E11" s="821"/>
    </row>
    <row r="12" spans="1:19" ht="21.75" customHeight="1">
      <c r="C12" s="1403" t="s">
        <v>1825</v>
      </c>
      <c r="D12" s="1404"/>
      <c r="E12" s="823"/>
      <c r="Q12" s="811"/>
      <c r="R12" s="811"/>
      <c r="S12" s="811"/>
    </row>
    <row r="13" spans="1:19" ht="21.75" customHeight="1">
      <c r="C13" s="1403" t="s">
        <v>1170</v>
      </c>
      <c r="D13" s="1404"/>
      <c r="E13" s="823"/>
      <c r="Q13" s="811"/>
      <c r="R13" s="811"/>
      <c r="S13" s="811"/>
    </row>
    <row r="14" spans="1:19" ht="21.75" customHeight="1" thickBot="1">
      <c r="C14" s="1403" t="s">
        <v>1171</v>
      </c>
      <c r="D14" s="1404"/>
      <c r="E14" s="823"/>
      <c r="J14" s="605" t="s">
        <v>1172</v>
      </c>
      <c r="Q14" s="884" t="s">
        <v>1553</v>
      </c>
      <c r="R14" s="841"/>
      <c r="S14" s="842"/>
    </row>
    <row r="15" spans="1:19" ht="21.75" customHeight="1">
      <c r="C15" s="1403" t="s">
        <v>1173</v>
      </c>
      <c r="D15" s="1404"/>
      <c r="E15" s="877"/>
      <c r="F15" s="817"/>
      <c r="G15" s="817"/>
      <c r="H15" s="817"/>
      <c r="I15" s="1417" t="s">
        <v>1174</v>
      </c>
      <c r="J15" s="1418"/>
      <c r="K15" s="817"/>
      <c r="L15" s="817"/>
      <c r="M15" s="817"/>
      <c r="N15" s="817"/>
      <c r="O15" s="817"/>
      <c r="P15" s="817"/>
      <c r="Q15" s="885" t="s">
        <v>1554</v>
      </c>
      <c r="R15" s="844"/>
      <c r="S15" s="843"/>
    </row>
    <row r="16" spans="1:19" ht="21.75" customHeight="1" thickBot="1">
      <c r="C16" s="1421" t="s">
        <v>1175</v>
      </c>
      <c r="D16" s="1422"/>
      <c r="E16" s="855"/>
      <c r="F16" s="825"/>
      <c r="G16" s="825"/>
      <c r="I16" s="1419"/>
      <c r="J16" s="1420"/>
      <c r="Q16" s="885" t="s">
        <v>1633</v>
      </c>
      <c r="R16" s="844"/>
      <c r="S16" s="843"/>
    </row>
    <row r="17" spans="2:19" ht="21.75" customHeight="1">
      <c r="E17" s="811"/>
      <c r="F17" s="811"/>
      <c r="G17" s="811"/>
      <c r="H17" s="811"/>
      <c r="I17" s="811"/>
      <c r="Q17" s="841"/>
      <c r="R17" s="841"/>
      <c r="S17" s="841"/>
    </row>
    <row r="18" spans="2:19" ht="21.75" customHeight="1">
      <c r="C18" s="811"/>
      <c r="D18" s="811"/>
      <c r="E18" s="811"/>
      <c r="F18" s="811"/>
      <c r="G18" s="811"/>
      <c r="H18" s="811"/>
      <c r="I18" s="811"/>
      <c r="Q18" s="817"/>
      <c r="R18" s="817"/>
      <c r="S18" s="817"/>
    </row>
    <row r="19" spans="2:19" ht="21.75" customHeight="1">
      <c r="B19" s="812"/>
      <c r="C19" s="826"/>
      <c r="D19" s="811"/>
      <c r="E19" s="811"/>
      <c r="F19" s="993" t="s">
        <v>1550</v>
      </c>
      <c r="G19" s="994"/>
      <c r="H19" s="811"/>
      <c r="I19" s="811"/>
      <c r="J19" s="817"/>
      <c r="K19" s="817"/>
      <c r="L19" s="817"/>
      <c r="M19" s="817"/>
      <c r="N19" s="817"/>
      <c r="O19" s="817"/>
      <c r="P19" s="817"/>
      <c r="Q19" s="889" t="s">
        <v>1176</v>
      </c>
      <c r="R19" s="825"/>
      <c r="S19" s="878"/>
    </row>
    <row r="20" spans="2:19" ht="21.75" customHeight="1">
      <c r="B20" s="812"/>
      <c r="C20" s="826"/>
      <c r="D20" s="811"/>
      <c r="E20" s="811"/>
      <c r="F20" s="811"/>
      <c r="G20" s="811"/>
      <c r="H20" s="811"/>
      <c r="I20" s="811"/>
      <c r="J20" s="811"/>
      <c r="K20" s="811"/>
      <c r="L20" s="811"/>
      <c r="M20" s="811"/>
      <c r="N20" s="811"/>
      <c r="O20" s="811"/>
      <c r="P20" s="811"/>
      <c r="Q20" s="885" t="s">
        <v>1177</v>
      </c>
      <c r="R20" s="811"/>
      <c r="S20" s="820"/>
    </row>
    <row r="21" spans="2:19" ht="21.75" customHeight="1">
      <c r="C21" s="811"/>
      <c r="D21" s="811"/>
      <c r="E21" s="811"/>
      <c r="Q21" s="1460" t="s">
        <v>1557</v>
      </c>
      <c r="R21" s="1461"/>
      <c r="S21" s="1462"/>
    </row>
    <row r="22" spans="2:19" ht="21.75" customHeight="1">
      <c r="C22" s="811"/>
      <c r="D22" s="811"/>
      <c r="E22" s="811"/>
      <c r="F22" s="1431" t="s">
        <v>1552</v>
      </c>
      <c r="G22" s="1432"/>
      <c r="I22" s="1435" t="s">
        <v>1555</v>
      </c>
      <c r="J22" s="1436"/>
      <c r="L22" s="1431" t="s">
        <v>1178</v>
      </c>
      <c r="M22" s="1432"/>
      <c r="Q22" s="1463"/>
      <c r="R22" s="1464"/>
      <c r="S22" s="1462"/>
    </row>
    <row r="23" spans="2:19" ht="21.75" customHeight="1">
      <c r="C23" s="811"/>
      <c r="D23" s="811"/>
      <c r="E23" s="811"/>
      <c r="F23" s="1433"/>
      <c r="G23" s="1434"/>
      <c r="I23" s="1437"/>
      <c r="J23" s="1438"/>
      <c r="L23" s="1433"/>
      <c r="M23" s="1434"/>
      <c r="Q23" s="885" t="s">
        <v>1558</v>
      </c>
      <c r="R23" s="811"/>
      <c r="S23" s="820"/>
    </row>
    <row r="24" spans="2:19" ht="21.75" customHeight="1">
      <c r="C24" s="811"/>
      <c r="D24" s="811"/>
      <c r="E24" s="811"/>
      <c r="J24" s="605" t="s">
        <v>1179</v>
      </c>
      <c r="Q24" s="885" t="s">
        <v>1559</v>
      </c>
      <c r="R24" s="811"/>
      <c r="S24" s="820"/>
    </row>
    <row r="25" spans="2:19" ht="21.75" customHeight="1">
      <c r="C25" s="811"/>
      <c r="D25" s="811"/>
      <c r="E25" s="811"/>
      <c r="Q25" s="885" t="s">
        <v>1560</v>
      </c>
      <c r="R25" s="811"/>
      <c r="S25" s="820"/>
    </row>
    <row r="26" spans="2:19" ht="21.75" customHeight="1">
      <c r="C26" s="811"/>
      <c r="D26" s="811"/>
      <c r="E26" s="811"/>
      <c r="H26" s="993" t="s">
        <v>1551</v>
      </c>
      <c r="I26" s="994"/>
      <c r="Q26" s="885" t="s">
        <v>1572</v>
      </c>
      <c r="R26" s="811"/>
      <c r="S26" s="820"/>
    </row>
    <row r="27" spans="2:19" ht="21.75" customHeight="1">
      <c r="C27" s="811"/>
      <c r="D27" s="811"/>
      <c r="E27" s="811"/>
      <c r="I27" s="812"/>
      <c r="J27" s="812"/>
      <c r="Q27" s="885" t="s">
        <v>1180</v>
      </c>
      <c r="R27" s="811"/>
      <c r="S27" s="820"/>
    </row>
    <row r="28" spans="2:19" ht="21.75" customHeight="1">
      <c r="C28" s="811"/>
      <c r="D28" s="811"/>
      <c r="E28" s="811"/>
      <c r="Q28" s="885" t="s">
        <v>1609</v>
      </c>
      <c r="R28" s="811"/>
      <c r="S28" s="967"/>
    </row>
    <row r="29" spans="2:19" ht="21.75" customHeight="1">
      <c r="C29" s="811"/>
      <c r="D29" s="811"/>
      <c r="E29" s="811"/>
      <c r="Q29" s="885" t="s">
        <v>1604</v>
      </c>
      <c r="R29" s="811"/>
      <c r="S29" s="820"/>
    </row>
    <row r="30" spans="2:19" ht="21.75" customHeight="1">
      <c r="C30" s="844"/>
      <c r="D30" s="844"/>
      <c r="E30" s="823"/>
      <c r="Q30" s="890" t="s">
        <v>1606</v>
      </c>
      <c r="R30" s="817"/>
      <c r="S30" s="819"/>
    </row>
    <row r="31" spans="2:19" ht="21.75" customHeight="1">
      <c r="C31" s="844"/>
      <c r="D31" s="844"/>
      <c r="E31" s="823"/>
      <c r="N31" s="853"/>
      <c r="O31" s="853"/>
    </row>
    <row r="32" spans="2:19" ht="21.75" customHeight="1" thickBot="1">
      <c r="C32" s="811"/>
      <c r="D32" s="811"/>
      <c r="N32" s="853"/>
      <c r="O32" s="853"/>
    </row>
    <row r="33" spans="2:19" ht="21.75" customHeight="1">
      <c r="C33" s="1004"/>
      <c r="D33" s="1004"/>
      <c r="E33" s="823"/>
      <c r="I33" s="1439" t="s">
        <v>1607</v>
      </c>
      <c r="J33" s="1440"/>
      <c r="Q33" s="844"/>
      <c r="R33" s="964"/>
      <c r="S33" s="844"/>
    </row>
    <row r="34" spans="2:19" ht="21.75" customHeight="1" thickBot="1">
      <c r="C34" s="1005"/>
      <c r="D34" s="1005"/>
      <c r="E34" s="823"/>
      <c r="I34" s="1423" t="s">
        <v>1181</v>
      </c>
      <c r="J34" s="1424"/>
      <c r="M34" s="605" t="s">
        <v>1615</v>
      </c>
      <c r="Q34" s="844"/>
      <c r="R34" s="964"/>
      <c r="S34" s="964"/>
    </row>
    <row r="35" spans="2:19" ht="21.75" customHeight="1">
      <c r="C35" s="1005"/>
      <c r="D35" s="1005"/>
      <c r="E35" s="823"/>
      <c r="M35" s="1008" t="s">
        <v>1614</v>
      </c>
      <c r="N35" s="1009"/>
      <c r="O35" s="1010"/>
    </row>
    <row r="36" spans="2:19" ht="21.75" customHeight="1">
      <c r="C36" s="1005"/>
      <c r="D36" s="1005"/>
      <c r="E36" s="823"/>
    </row>
    <row r="37" spans="2:19" ht="21.75" customHeight="1">
      <c r="C37" s="968"/>
      <c r="D37" s="968"/>
      <c r="E37" s="823"/>
    </row>
    <row r="38" spans="2:19" ht="21.75" customHeight="1" thickBot="1">
      <c r="C38" s="811"/>
      <c r="D38" s="844"/>
      <c r="E38" s="823"/>
      <c r="M38" s="1455" t="s">
        <v>1616</v>
      </c>
      <c r="N38" s="1456"/>
      <c r="O38" s="1457"/>
    </row>
    <row r="39" spans="2:19" ht="21.75" customHeight="1">
      <c r="I39" s="1439" t="s">
        <v>1630</v>
      </c>
      <c r="J39" s="1440"/>
      <c r="M39" s="605" t="s">
        <v>1182</v>
      </c>
    </row>
    <row r="40" spans="2:19" ht="21.75" customHeight="1">
      <c r="B40" s="831"/>
      <c r="C40" s="832"/>
      <c r="F40" s="1425" t="s">
        <v>1183</v>
      </c>
      <c r="G40" s="1426"/>
      <c r="I40" s="1458"/>
      <c r="J40" s="1459"/>
      <c r="N40" s="827"/>
    </row>
    <row r="41" spans="2:19" ht="21.75" customHeight="1">
      <c r="B41" s="1429" t="s">
        <v>1184</v>
      </c>
      <c r="C41" s="1430"/>
      <c r="F41" s="1427"/>
      <c r="G41" s="1428"/>
      <c r="I41" s="1458"/>
      <c r="J41" s="1459"/>
    </row>
    <row r="42" spans="2:19" ht="21.75" customHeight="1">
      <c r="B42" s="1429" t="s">
        <v>1185</v>
      </c>
      <c r="C42" s="1430"/>
      <c r="I42" s="1458"/>
      <c r="J42" s="1459"/>
      <c r="K42" s="811"/>
      <c r="L42" s="811"/>
      <c r="M42" s="811"/>
      <c r="N42" s="811"/>
      <c r="O42" s="811"/>
      <c r="P42" s="811"/>
      <c r="Q42" s="1050" t="s">
        <v>1698</v>
      </c>
      <c r="R42" s="811"/>
      <c r="S42" s="811"/>
    </row>
    <row r="43" spans="2:19" ht="21.75" customHeight="1">
      <c r="B43" s="1429" t="s">
        <v>1186</v>
      </c>
      <c r="C43" s="1430"/>
      <c r="I43" s="1458"/>
      <c r="J43" s="1459"/>
      <c r="K43" s="828"/>
      <c r="L43" s="829"/>
      <c r="M43" s="829"/>
      <c r="N43" s="829"/>
      <c r="O43" s="829"/>
      <c r="P43" s="825"/>
      <c r="Q43" s="1079" t="s">
        <v>1706</v>
      </c>
      <c r="R43" s="811"/>
      <c r="S43" s="811"/>
    </row>
    <row r="44" spans="2:19" ht="21.75" customHeight="1">
      <c r="B44" s="833"/>
      <c r="C44" s="834"/>
      <c r="F44" s="1344" t="s">
        <v>1984</v>
      </c>
      <c r="G44" s="1345"/>
      <c r="I44" s="1458"/>
      <c r="J44" s="1459"/>
      <c r="L44" s="830"/>
      <c r="M44" s="844"/>
      <c r="N44" s="844"/>
      <c r="O44" s="844"/>
      <c r="Q44" s="1079" t="s">
        <v>1728</v>
      </c>
      <c r="R44" s="811"/>
      <c r="S44" s="811"/>
    </row>
    <row r="45" spans="2:19" ht="21.75" customHeight="1">
      <c r="B45" s="1429" t="s">
        <v>1187</v>
      </c>
      <c r="C45" s="1430"/>
      <c r="F45" s="1444" t="s">
        <v>1188</v>
      </c>
      <c r="G45" s="1445"/>
      <c r="I45" s="1458"/>
      <c r="J45" s="1459"/>
      <c r="M45" s="811"/>
      <c r="N45" s="811"/>
      <c r="O45" s="811"/>
      <c r="Q45" s="1079" t="s">
        <v>1729</v>
      </c>
      <c r="R45" s="811"/>
      <c r="S45" s="811"/>
    </row>
    <row r="46" spans="2:19" ht="21.75" customHeight="1">
      <c r="B46" s="1429" t="s">
        <v>1189</v>
      </c>
      <c r="C46" s="1430"/>
      <c r="F46" s="1403" t="s">
        <v>1190</v>
      </c>
      <c r="G46" s="1404"/>
      <c r="I46" s="1458"/>
      <c r="J46" s="1459"/>
      <c r="M46" s="844"/>
      <c r="N46" s="844"/>
      <c r="O46" s="844"/>
      <c r="Q46" s="1224"/>
      <c r="R46" s="811"/>
      <c r="S46" s="811"/>
    </row>
    <row r="47" spans="2:19" ht="21.75" customHeight="1">
      <c r="B47" s="1429" t="s">
        <v>1191</v>
      </c>
      <c r="C47" s="1430"/>
      <c r="F47" s="1049" t="s">
        <v>1985</v>
      </c>
      <c r="G47" s="1341"/>
      <c r="I47" s="1458"/>
      <c r="J47" s="1459"/>
      <c r="M47" s="811"/>
      <c r="N47" s="811"/>
      <c r="O47" s="811"/>
      <c r="Q47" s="1047"/>
      <c r="R47" s="811"/>
      <c r="S47" s="811"/>
    </row>
    <row r="48" spans="2:19" ht="21.75" customHeight="1">
      <c r="B48" s="835"/>
      <c r="C48" s="836"/>
      <c r="F48" s="1049" t="s">
        <v>1646</v>
      </c>
      <c r="G48" s="1341"/>
      <c r="I48" s="1458"/>
      <c r="J48" s="1459"/>
      <c r="M48" s="844"/>
      <c r="N48" s="844"/>
      <c r="O48" s="844"/>
      <c r="Q48" s="1047"/>
      <c r="R48" s="811"/>
      <c r="S48" s="811"/>
    </row>
    <row r="49" spans="3:19" ht="21.75" customHeight="1">
      <c r="F49" s="1342" t="s">
        <v>1647</v>
      </c>
      <c r="G49" s="1343"/>
      <c r="I49" s="1458"/>
      <c r="J49" s="1459"/>
      <c r="M49" s="811"/>
      <c r="N49" s="811"/>
      <c r="O49" s="811"/>
      <c r="Q49" s="1047"/>
      <c r="R49" s="811"/>
      <c r="S49" s="811"/>
    </row>
    <row r="50" spans="3:19" ht="21.75" customHeight="1">
      <c r="F50" s="823"/>
      <c r="G50" s="823"/>
      <c r="I50" s="1458"/>
      <c r="J50" s="1459"/>
      <c r="M50" s="844"/>
      <c r="N50" s="844"/>
      <c r="O50" s="844"/>
      <c r="Q50" s="1047"/>
      <c r="R50" s="811"/>
      <c r="S50" s="811"/>
    </row>
    <row r="51" spans="3:19" ht="21.75" customHeight="1">
      <c r="F51" s="823"/>
      <c r="G51" s="823"/>
      <c r="I51" s="1458"/>
      <c r="J51" s="1459"/>
      <c r="M51" s="811"/>
      <c r="N51" s="811"/>
      <c r="O51" s="811"/>
      <c r="Q51" s="1047"/>
      <c r="R51" s="811"/>
      <c r="S51" s="811"/>
    </row>
    <row r="52" spans="3:19" ht="21.75" customHeight="1">
      <c r="F52" s="812"/>
      <c r="G52" s="812"/>
      <c r="I52" s="1458"/>
      <c r="J52" s="1459"/>
      <c r="M52" s="968"/>
      <c r="N52" s="968"/>
      <c r="O52" s="968"/>
      <c r="Q52" s="1048" t="s">
        <v>1190</v>
      </c>
      <c r="R52" s="811"/>
      <c r="S52" s="811"/>
    </row>
    <row r="53" spans="3:19" ht="21.75" customHeight="1">
      <c r="F53" s="1441" t="s">
        <v>1631</v>
      </c>
      <c r="G53" s="1442"/>
      <c r="I53" s="1458"/>
      <c r="J53" s="1459"/>
      <c r="Q53" s="811"/>
      <c r="R53" s="811"/>
      <c r="S53" s="811"/>
    </row>
    <row r="54" spans="3:19" ht="21.75" customHeight="1">
      <c r="F54" s="815"/>
      <c r="G54" s="815"/>
      <c r="I54" s="1458"/>
      <c r="J54" s="1459"/>
      <c r="Q54" s="811"/>
      <c r="R54" s="811"/>
      <c r="S54" s="811"/>
    </row>
    <row r="55" spans="3:19" ht="21.75" customHeight="1">
      <c r="F55" s="823" t="s">
        <v>1195</v>
      </c>
      <c r="G55" s="815"/>
      <c r="I55" s="1458"/>
      <c r="J55" s="1459"/>
      <c r="L55" s="968"/>
      <c r="M55" s="968"/>
      <c r="N55" s="968"/>
      <c r="O55" s="811"/>
      <c r="P55" s="844"/>
      <c r="Q55" s="844"/>
      <c r="R55" s="837"/>
      <c r="S55" s="811"/>
    </row>
    <row r="56" spans="3:19" ht="21.75" customHeight="1">
      <c r="I56" s="1458"/>
      <c r="J56" s="1459"/>
      <c r="L56" s="968"/>
      <c r="M56" s="968"/>
      <c r="N56" s="968"/>
      <c r="O56" s="811"/>
      <c r="P56" s="844"/>
      <c r="Q56" s="844"/>
      <c r="R56" s="837"/>
      <c r="S56" s="811"/>
    </row>
    <row r="57" spans="3:19" ht="21.75" customHeight="1">
      <c r="I57" s="1458"/>
      <c r="J57" s="1459"/>
      <c r="L57" s="811"/>
      <c r="M57" s="811"/>
      <c r="N57" s="811"/>
      <c r="O57" s="811"/>
      <c r="P57" s="811"/>
      <c r="Q57" s="811"/>
      <c r="S57" s="811"/>
    </row>
    <row r="58" spans="3:19" ht="21.75" customHeight="1">
      <c r="I58" s="1458"/>
      <c r="J58" s="1459"/>
      <c r="L58" s="968"/>
      <c r="M58" s="968"/>
      <c r="N58" s="968"/>
      <c r="O58" s="811"/>
      <c r="P58" s="844"/>
      <c r="Q58" s="844"/>
      <c r="R58" s="837"/>
      <c r="S58" s="811"/>
    </row>
    <row r="59" spans="3:19" ht="21.75" customHeight="1">
      <c r="D59" s="1441" t="s">
        <v>1197</v>
      </c>
      <c r="E59" s="1443"/>
      <c r="F59" s="1443"/>
      <c r="G59" s="1442"/>
      <c r="I59" s="1458"/>
      <c r="J59" s="1459"/>
      <c r="L59" s="811"/>
      <c r="M59" s="811"/>
      <c r="N59" s="811"/>
      <c r="O59" s="811"/>
      <c r="P59" s="811"/>
      <c r="Q59" s="811"/>
      <c r="S59" s="811"/>
    </row>
    <row r="60" spans="3:19" ht="21.75" customHeight="1">
      <c r="I60" s="1458"/>
      <c r="J60" s="1459"/>
      <c r="L60" s="844"/>
      <c r="M60" s="844"/>
      <c r="N60" s="844"/>
      <c r="O60" s="811"/>
      <c r="P60" s="844"/>
      <c r="Q60" s="844"/>
      <c r="R60" s="837"/>
      <c r="S60" s="811"/>
    </row>
    <row r="61" spans="3:19" ht="21.75" customHeight="1">
      <c r="I61" s="1458"/>
      <c r="J61" s="1459"/>
      <c r="L61" s="811"/>
      <c r="M61" s="811"/>
      <c r="N61" s="811"/>
      <c r="O61" s="811"/>
      <c r="P61" s="811"/>
      <c r="Q61" s="811"/>
      <c r="S61" s="811"/>
    </row>
    <row r="62" spans="3:19" ht="21.75" customHeight="1" thickBot="1">
      <c r="C62" s="1346" t="s">
        <v>1634</v>
      </c>
      <c r="D62" s="1347"/>
      <c r="F62" s="1441" t="s">
        <v>1198</v>
      </c>
      <c r="G62" s="1442"/>
      <c r="I62" s="1423"/>
      <c r="J62" s="1424"/>
      <c r="L62" s="968"/>
      <c r="M62" s="968"/>
      <c r="N62" s="968"/>
      <c r="O62" s="811"/>
      <c r="P62" s="844"/>
      <c r="Q62" s="844"/>
      <c r="R62" s="824"/>
      <c r="S62" s="811"/>
    </row>
    <row r="63" spans="3:19" ht="21.75" customHeight="1">
      <c r="C63" s="1006"/>
      <c r="D63" s="1006"/>
      <c r="L63" s="811"/>
      <c r="M63" s="811"/>
      <c r="N63" s="811"/>
      <c r="O63" s="811"/>
      <c r="P63" s="811"/>
      <c r="Q63" s="811"/>
      <c r="S63" s="811"/>
    </row>
    <row r="64" spans="3:19" ht="21.75" customHeight="1">
      <c r="S64" s="811"/>
    </row>
    <row r="65" spans="2:19" ht="21.75" customHeight="1">
      <c r="C65" s="993" t="s">
        <v>1636</v>
      </c>
      <c r="D65" s="1010"/>
      <c r="F65" s="1008" t="s">
        <v>1608</v>
      </c>
      <c r="G65" s="1010"/>
      <c r="S65" s="811"/>
    </row>
    <row r="66" spans="2:19" ht="21.75" customHeight="1" thickBot="1">
      <c r="F66" s="820"/>
      <c r="S66" s="811"/>
    </row>
    <row r="67" spans="2:19" ht="21.75" customHeight="1">
      <c r="C67" s="879" t="s">
        <v>1204</v>
      </c>
      <c r="D67" s="813"/>
      <c r="E67" s="880"/>
      <c r="F67" s="819"/>
      <c r="I67" s="1439" t="s">
        <v>1199</v>
      </c>
      <c r="J67" s="1440"/>
      <c r="K67" s="838"/>
      <c r="L67" s="817"/>
      <c r="M67" s="817"/>
      <c r="N67" s="817"/>
      <c r="O67" s="817"/>
      <c r="P67" s="817"/>
      <c r="Q67" s="1050" t="s">
        <v>1635</v>
      </c>
      <c r="R67" s="1049"/>
      <c r="S67" s="811"/>
    </row>
    <row r="68" spans="2:19" ht="21.75" customHeight="1" thickBot="1">
      <c r="C68" s="881" t="s">
        <v>1205</v>
      </c>
      <c r="D68" s="882"/>
      <c r="E68" s="883"/>
      <c r="I68" s="1423"/>
      <c r="J68" s="1424"/>
      <c r="Q68" s="1048" t="s">
        <v>1200</v>
      </c>
      <c r="R68" s="814"/>
      <c r="S68" s="811"/>
    </row>
    <row r="69" spans="2:19" ht="21.75" customHeight="1">
      <c r="B69" s="1078"/>
      <c r="C69" s="1078"/>
      <c r="D69" s="1078"/>
      <c r="E69" s="1078"/>
      <c r="F69" s="1078"/>
      <c r="G69" s="1078"/>
    </row>
    <row r="70" spans="2:19" ht="21.75" customHeight="1" thickBot="1">
      <c r="D70" s="811"/>
      <c r="E70" s="811"/>
      <c r="J70" s="605" t="s">
        <v>1201</v>
      </c>
    </row>
    <row r="71" spans="2:19" ht="21.75" customHeight="1">
      <c r="C71" s="1109" t="s">
        <v>1192</v>
      </c>
      <c r="D71" s="1110"/>
      <c r="E71" s="837"/>
      <c r="I71" s="1439" t="s">
        <v>1202</v>
      </c>
      <c r="J71" s="1440"/>
      <c r="K71" s="838"/>
      <c r="L71" s="817"/>
      <c r="M71" s="817"/>
      <c r="N71" s="817"/>
      <c r="O71" s="817"/>
      <c r="P71" s="819"/>
      <c r="Q71" s="1451" t="s">
        <v>1203</v>
      </c>
      <c r="R71" s="823"/>
    </row>
    <row r="72" spans="2:19" ht="21.75" customHeight="1" thickBot="1">
      <c r="C72" s="1111" t="s">
        <v>1193</v>
      </c>
      <c r="D72" s="1112"/>
      <c r="E72" s="837"/>
      <c r="I72" s="1423"/>
      <c r="J72" s="1424"/>
      <c r="Q72" s="1452"/>
      <c r="R72" s="823"/>
    </row>
    <row r="73" spans="2:19" ht="21.75" customHeight="1"/>
    <row r="74" spans="2:19" ht="21.75" customHeight="1" thickBot="1">
      <c r="C74" s="1113" t="s">
        <v>1194</v>
      </c>
      <c r="D74" s="1114"/>
      <c r="E74" s="837"/>
    </row>
    <row r="75" spans="2:19" ht="21.75" customHeight="1">
      <c r="I75" s="1439" t="s">
        <v>1206</v>
      </c>
      <c r="J75" s="1440"/>
      <c r="K75" s="838"/>
      <c r="L75" s="817"/>
      <c r="M75" s="817"/>
      <c r="N75" s="817"/>
      <c r="O75" s="817"/>
      <c r="P75" s="819"/>
      <c r="Q75" s="1011" t="s">
        <v>1644</v>
      </c>
      <c r="R75" s="821"/>
    </row>
    <row r="76" spans="2:19" ht="21.75" customHeight="1" thickBot="1">
      <c r="C76" s="1113" t="s">
        <v>1196</v>
      </c>
      <c r="D76" s="1114"/>
      <c r="E76" s="837"/>
      <c r="I76" s="1423"/>
      <c r="J76" s="1424"/>
      <c r="Q76"/>
      <c r="R76" s="821"/>
    </row>
    <row r="77" spans="2:19" ht="21.75" customHeight="1"/>
    <row r="78" spans="2:19" ht="21.75" customHeight="1" thickBot="1">
      <c r="C78" s="1386" t="s">
        <v>1645</v>
      </c>
      <c r="D78" s="1387"/>
      <c r="E78" s="1388"/>
      <c r="Q78" s="605" t="s">
        <v>1207</v>
      </c>
    </row>
    <row r="79" spans="2:19" ht="21.75" customHeight="1">
      <c r="C79" s="1157" t="s">
        <v>1727</v>
      </c>
      <c r="D79" s="1158"/>
      <c r="E79" s="1159"/>
      <c r="F79" s="817"/>
      <c r="G79" s="817"/>
      <c r="H79" s="839"/>
      <c r="I79" s="1439" t="s">
        <v>1826</v>
      </c>
      <c r="J79" s="1440"/>
      <c r="Q79" s="1453" t="s">
        <v>1827</v>
      </c>
      <c r="R79" s="840"/>
      <c r="S79" s="1449" t="s">
        <v>1208</v>
      </c>
    </row>
    <row r="80" spans="2:19" ht="21.75" customHeight="1" thickBot="1">
      <c r="C80" s="881" t="s">
        <v>1645</v>
      </c>
      <c r="D80" s="882"/>
      <c r="E80" s="883"/>
      <c r="I80" s="1423"/>
      <c r="J80" s="1424"/>
      <c r="Q80" s="1454"/>
      <c r="R80" s="840"/>
      <c r="S80" s="1450"/>
    </row>
    <row r="81" spans="7:7" ht="21.75" customHeight="1">
      <c r="G81" s="844"/>
    </row>
    <row r="82" spans="7:7" ht="21.75" customHeight="1"/>
    <row r="83" spans="7:7" ht="21.75" customHeight="1"/>
    <row r="84" spans="7:7" ht="21.75" customHeight="1"/>
    <row r="85" spans="7:7" ht="21.75" customHeight="1"/>
    <row r="86" spans="7:7" ht="21.75" customHeight="1"/>
    <row r="87" spans="7:7" ht="21.75" customHeight="1"/>
    <row r="88" spans="7:7" ht="21.75" customHeight="1"/>
    <row r="89" spans="7:7" ht="21.75" customHeight="1"/>
    <row r="90" spans="7:7" ht="21.75" customHeight="1"/>
    <row r="91" spans="7:7" ht="21.75" customHeight="1"/>
    <row r="92" spans="7:7" ht="21.75" customHeight="1"/>
    <row r="93" spans="7:7" ht="21.75" customHeight="1"/>
    <row r="94" spans="7:7" ht="21.75" customHeight="1"/>
    <row r="95" spans="7:7" ht="21.75" customHeight="1"/>
    <row r="96" spans="7:7" ht="21.75" customHeight="1"/>
  </sheetData>
  <mergeCells count="39">
    <mergeCell ref="M2:O2"/>
    <mergeCell ref="S79:S80"/>
    <mergeCell ref="I71:J72"/>
    <mergeCell ref="I67:J68"/>
    <mergeCell ref="Q71:Q72"/>
    <mergeCell ref="I75:J76"/>
    <mergeCell ref="I79:J80"/>
    <mergeCell ref="Q79:Q80"/>
    <mergeCell ref="M38:O38"/>
    <mergeCell ref="I39:J62"/>
    <mergeCell ref="Q21:S22"/>
    <mergeCell ref="I2:J2"/>
    <mergeCell ref="F53:G53"/>
    <mergeCell ref="D59:G59"/>
    <mergeCell ref="F62:G62"/>
    <mergeCell ref="B42:C42"/>
    <mergeCell ref="B43:C43"/>
    <mergeCell ref="B45:C45"/>
    <mergeCell ref="F45:G45"/>
    <mergeCell ref="B46:C46"/>
    <mergeCell ref="F46:G46"/>
    <mergeCell ref="F40:G41"/>
    <mergeCell ref="B41:C41"/>
    <mergeCell ref="B47:C47"/>
    <mergeCell ref="L22:M23"/>
    <mergeCell ref="F22:G23"/>
    <mergeCell ref="I22:J23"/>
    <mergeCell ref="I33:J33"/>
    <mergeCell ref="C14:D14"/>
    <mergeCell ref="C15:D15"/>
    <mergeCell ref="I15:J16"/>
    <mergeCell ref="C16:D16"/>
    <mergeCell ref="I34:J34"/>
    <mergeCell ref="C13:D13"/>
    <mergeCell ref="I4:J5"/>
    <mergeCell ref="I9:J10"/>
    <mergeCell ref="C10:D10"/>
    <mergeCell ref="C11:D11"/>
    <mergeCell ref="C12:D12"/>
  </mergeCells>
  <phoneticPr fontId="42"/>
  <hyperlinks>
    <hyperlink ref="M6:O6" location="心得!R1C1" display="■競争入札参加者心得"/>
    <hyperlink ref="M7:O7" location="'心得 (2)'!R1C1" display="■見積合わせ参加者心得"/>
    <hyperlink ref="C6:F6" location="辞退届!A4" display="■　入札辞退届"/>
    <hyperlink ref="C7:F7" location="'辞退届け封筒（郵送）'!A4" display="■　入札辞退届（郵送）"/>
    <hyperlink ref="Q8" location="'見積書（一般）'!A4" display="●　見積入札書（一般）"/>
    <hyperlink ref="S8" location="'見積書記入例（一般）'!A4" display="■　見積書　一般（例）"/>
    <hyperlink ref="Q9" location="'委任状 (委託)'!A4" display="●　委任状"/>
    <hyperlink ref="S9" location="記入例!A4" display="■　委任状（例）"/>
    <hyperlink ref="Q10" location="封筒!A4" display="●　入札書封筒（例）"/>
    <hyperlink ref="S10" location="'封筒（郵送）'!A4" display="■　郵送封筒（例）"/>
    <hyperlink ref="Q14" location="委託①!A4" display="■　委託　契約書の作成手順"/>
    <hyperlink ref="Q15" location="委託②!A4" display="■　委託　契約書の綴り方"/>
    <hyperlink ref="Q16" location="当!A4" display="●　委託請負契約書"/>
    <hyperlink ref="F19:G19" location="'選任通知 (委託)'!A4" display="●調査員通知(※)"/>
    <hyperlink ref="I22:J23" location="実施計画!A4" display="●実施計画書"/>
    <hyperlink ref="Q19" location="'工程表紙 (委託)'!A4" display="●　工程表（鏡）契約後１４日以内"/>
    <hyperlink ref="Q20" location="'工程表 (委託)'!A4" display="■　工程表（バーチャート）"/>
    <hyperlink ref="Q23" location="委任申請!A4" display="●　一部委任承諾申請書"/>
    <hyperlink ref="Q24" location="委任承諾!A4" display="●　一部委任承諾書"/>
    <hyperlink ref="Q25" location="'選任通知 (委託)'!A4" display="●　管理技術者選任通知"/>
    <hyperlink ref="Q26" location="略歴書!A4" display="●　管理技術者等略歴書"/>
    <hyperlink ref="Q27" location="課税届出!A4" display="●　課税業者届出書"/>
    <hyperlink ref="Q29" location="身分証明書!A4" display="●　身分証明交付申請"/>
    <hyperlink ref="Q30" location="証明返却!A1" display="●　身分証明書返却"/>
    <hyperlink ref="H26:I26" location="機材!A4" display="●納入機器承認願"/>
    <hyperlink ref="F65:G65" location="'実施計画 (変更)'!A1" display="●変更業務計画書"/>
    <hyperlink ref="Q28" location="免税届出!A4" display="●　免税事業者届出書"/>
    <hyperlink ref="M35:O35" location="'前払請求 (委託)'!A4" display="●業務委託料　前払請求"/>
    <hyperlink ref="C62:D62" location="変!A4" display="●業務委託変更契約書"/>
    <hyperlink ref="C65:D65" location="'機材 (変更)'!A4" display="●納入機器変更承認願"/>
    <hyperlink ref="Q67" location="委託完了!A4" display="●業務完了届"/>
    <hyperlink ref="Q75" location="委託申出書!A4" display="●成果品引渡申出書"/>
    <hyperlink ref="F47:G47" location="業務中止!A4" display="●業務中止通知書"/>
    <hyperlink ref="F48:G48" location="'履行延長 (委託)'!A4" display="●履行期間延長協議書"/>
    <hyperlink ref="F49:G49" location="'変更通知 (委託)'!A4" display="●調査員変更通知(※)"/>
    <hyperlink ref="F19" location="'通知 (委託)'!A4" display="●調査員通知(※)"/>
    <hyperlink ref="F44:G44" location="指示!A4" display="●調査員指示書"/>
    <hyperlink ref="Q42" location="打合!A4" display="●業務打合簿"/>
    <hyperlink ref="Q43" location="履行報告書!A4" display="●履行報告書"/>
    <hyperlink ref="C68:E68" location="変更工程表!A4" display="●変更工程表(バーチャート)"/>
    <hyperlink ref="C67:E67" location="'工程表紙 (変更)'!A4" display="●変更工程表(鏡)"/>
    <hyperlink ref="Q44" location="借用!A4" display="●貸与品等借用書"/>
    <hyperlink ref="Q45" location="返納!A4" display="●貸与品等返納書"/>
    <hyperlink ref="C71:D71" location="承諾申請!A4" display="●代理受領承諾申請書"/>
    <hyperlink ref="C72:D72" location="承諾委任!A4" display="●委任状（代理受領）"/>
    <hyperlink ref="C74:D74" location="不承諾!A4" display="●代理受領不承諾通知書"/>
    <hyperlink ref="C76:D76" location="取消!A4" display="●代理受領承諾取消申出書"/>
    <hyperlink ref="C71" location="承諾申請!A4" display="●代理受領承諾申請書"/>
    <hyperlink ref="C80:E80" location="'請求書 (委託)'!A4" display="●業務代金請求書"/>
    <hyperlink ref="C79:E79" location="'請負 (代)'!A4" display="●業務代金請求書(代理受領)"/>
    <hyperlink ref="I2:J2" location="委託!A4" display="※チェックリスト"/>
    <hyperlink ref="S7" location="'入札書記入例 (一般)'!A4" display="■　入札書（例）"/>
    <hyperlink ref="Q7" location="'入札書（一般）'!A4" display="●　入札書"/>
    <hyperlink ref="Q5" location="'入札書（設計委託）'!A4" display="●　入札書（委託等）"/>
    <hyperlink ref="S5" location="'入札書（設計委託）例'!A4" display="■　入札書　委託等（例）"/>
    <hyperlink ref="Q6" location="見積書!A4" display="●　見積入札書（委託等）"/>
    <hyperlink ref="S6" location="見積書記入例!A4" display="■　見積書（例）"/>
    <hyperlink ref="M2:O2" location="'委託 (2)'!A1" display="※チェックリスト(発注者)"/>
    <hyperlink ref="C78" location="保証金還付請求!A4" display="●業務代金請求書"/>
  </hyperlinks>
  <pageMargins left="0.7" right="0.39" top="0.83" bottom="0.37" header="0.3" footer="0.2"/>
  <pageSetup paperSize="9" scale="41"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pageSetUpPr fitToPage="1"/>
  </sheetPr>
  <dimension ref="A2:N36"/>
  <sheetViews>
    <sheetView showGridLines="0" zoomScale="60" zoomScaleNormal="60" workbookViewId="0">
      <pane ySplit="3" topLeftCell="A10" activePane="bottomLeft" state="frozen"/>
      <selection activeCell="C80" sqref="C80"/>
      <selection pane="bottomLeft" activeCell="B2" sqref="B2:C2"/>
    </sheetView>
  </sheetViews>
  <sheetFormatPr defaultRowHeight="21"/>
  <cols>
    <col min="1" max="1" width="7.875" style="1162" customWidth="1"/>
    <col min="2" max="2" width="2.375" style="1162" customWidth="1"/>
    <col min="3" max="3" width="8.375" style="1162" customWidth="1"/>
    <col min="4" max="4" width="1.75" style="1162" customWidth="1"/>
    <col min="5" max="5" width="49.5" style="1162" customWidth="1"/>
    <col min="6" max="6" width="2" style="1162" customWidth="1"/>
    <col min="7" max="7" width="10.375" style="1162" customWidth="1"/>
    <col min="8" max="8" width="8.375" style="1162" customWidth="1"/>
    <col min="9" max="9" width="1.75" style="1162" customWidth="1"/>
    <col min="10" max="10" width="49.5" style="1162" customWidth="1"/>
    <col min="11" max="11" width="2" style="1162" customWidth="1"/>
    <col min="12" max="12" width="10.375" style="1162" customWidth="1"/>
    <col min="13" max="13" width="2.375" style="1162" customWidth="1"/>
    <col min="14" max="14" width="6" style="1162" customWidth="1"/>
    <col min="15" max="256" width="9" style="1162"/>
    <col min="257" max="257" width="7.875" style="1162" customWidth="1"/>
    <col min="258" max="258" width="2.375" style="1162" customWidth="1"/>
    <col min="259" max="259" width="8.375" style="1162" customWidth="1"/>
    <col min="260" max="260" width="1.75" style="1162" customWidth="1"/>
    <col min="261" max="261" width="49.5" style="1162" customWidth="1"/>
    <col min="262" max="262" width="2" style="1162" customWidth="1"/>
    <col min="263" max="263" width="10.375" style="1162" customWidth="1"/>
    <col min="264" max="264" width="8.375" style="1162" customWidth="1"/>
    <col min="265" max="265" width="1.75" style="1162" customWidth="1"/>
    <col min="266" max="266" width="49.5" style="1162" customWidth="1"/>
    <col min="267" max="267" width="2" style="1162" customWidth="1"/>
    <col min="268" max="268" width="10.375" style="1162" customWidth="1"/>
    <col min="269" max="269" width="2.375" style="1162" customWidth="1"/>
    <col min="270" max="270" width="6" style="1162" customWidth="1"/>
    <col min="271" max="512" width="9" style="1162"/>
    <col min="513" max="513" width="7.875" style="1162" customWidth="1"/>
    <col min="514" max="514" width="2.375" style="1162" customWidth="1"/>
    <col min="515" max="515" width="8.375" style="1162" customWidth="1"/>
    <col min="516" max="516" width="1.75" style="1162" customWidth="1"/>
    <col min="517" max="517" width="49.5" style="1162" customWidth="1"/>
    <col min="518" max="518" width="2" style="1162" customWidth="1"/>
    <col min="519" max="519" width="10.375" style="1162" customWidth="1"/>
    <col min="520" max="520" width="8.375" style="1162" customWidth="1"/>
    <col min="521" max="521" width="1.75" style="1162" customWidth="1"/>
    <col min="522" max="522" width="49.5" style="1162" customWidth="1"/>
    <col min="523" max="523" width="2" style="1162" customWidth="1"/>
    <col min="524" max="524" width="10.375" style="1162" customWidth="1"/>
    <col min="525" max="525" width="2.375" style="1162" customWidth="1"/>
    <col min="526" max="526" width="6" style="1162" customWidth="1"/>
    <col min="527" max="768" width="9" style="1162"/>
    <col min="769" max="769" width="7.875" style="1162" customWidth="1"/>
    <col min="770" max="770" width="2.375" style="1162" customWidth="1"/>
    <col min="771" max="771" width="8.375" style="1162" customWidth="1"/>
    <col min="772" max="772" width="1.75" style="1162" customWidth="1"/>
    <col min="773" max="773" width="49.5" style="1162" customWidth="1"/>
    <col min="774" max="774" width="2" style="1162" customWidth="1"/>
    <col min="775" max="775" width="10.375" style="1162" customWidth="1"/>
    <col min="776" max="776" width="8.375" style="1162" customWidth="1"/>
    <col min="777" max="777" width="1.75" style="1162" customWidth="1"/>
    <col min="778" max="778" width="49.5" style="1162" customWidth="1"/>
    <col min="779" max="779" width="2" style="1162" customWidth="1"/>
    <col min="780" max="780" width="10.375" style="1162" customWidth="1"/>
    <col min="781" max="781" width="2.375" style="1162" customWidth="1"/>
    <col min="782" max="782" width="6" style="1162" customWidth="1"/>
    <col min="783" max="1024" width="9" style="1162"/>
    <col min="1025" max="1025" width="7.875" style="1162" customWidth="1"/>
    <col min="1026" max="1026" width="2.375" style="1162" customWidth="1"/>
    <col min="1027" max="1027" width="8.375" style="1162" customWidth="1"/>
    <col min="1028" max="1028" width="1.75" style="1162" customWidth="1"/>
    <col min="1029" max="1029" width="49.5" style="1162" customWidth="1"/>
    <col min="1030" max="1030" width="2" style="1162" customWidth="1"/>
    <col min="1031" max="1031" width="10.375" style="1162" customWidth="1"/>
    <col min="1032" max="1032" width="8.375" style="1162" customWidth="1"/>
    <col min="1033" max="1033" width="1.75" style="1162" customWidth="1"/>
    <col min="1034" max="1034" width="49.5" style="1162" customWidth="1"/>
    <col min="1035" max="1035" width="2" style="1162" customWidth="1"/>
    <col min="1036" max="1036" width="10.375" style="1162" customWidth="1"/>
    <col min="1037" max="1037" width="2.375" style="1162" customWidth="1"/>
    <col min="1038" max="1038" width="6" style="1162" customWidth="1"/>
    <col min="1039" max="1280" width="9" style="1162"/>
    <col min="1281" max="1281" width="7.875" style="1162" customWidth="1"/>
    <col min="1282" max="1282" width="2.375" style="1162" customWidth="1"/>
    <col min="1283" max="1283" width="8.375" style="1162" customWidth="1"/>
    <col min="1284" max="1284" width="1.75" style="1162" customWidth="1"/>
    <col min="1285" max="1285" width="49.5" style="1162" customWidth="1"/>
    <col min="1286" max="1286" width="2" style="1162" customWidth="1"/>
    <col min="1287" max="1287" width="10.375" style="1162" customWidth="1"/>
    <col min="1288" max="1288" width="8.375" style="1162" customWidth="1"/>
    <col min="1289" max="1289" width="1.75" style="1162" customWidth="1"/>
    <col min="1290" max="1290" width="49.5" style="1162" customWidth="1"/>
    <col min="1291" max="1291" width="2" style="1162" customWidth="1"/>
    <col min="1292" max="1292" width="10.375" style="1162" customWidth="1"/>
    <col min="1293" max="1293" width="2.375" style="1162" customWidth="1"/>
    <col min="1294" max="1294" width="6" style="1162" customWidth="1"/>
    <col min="1295" max="1536" width="9" style="1162"/>
    <col min="1537" max="1537" width="7.875" style="1162" customWidth="1"/>
    <col min="1538" max="1538" width="2.375" style="1162" customWidth="1"/>
    <col min="1539" max="1539" width="8.375" style="1162" customWidth="1"/>
    <col min="1540" max="1540" width="1.75" style="1162" customWidth="1"/>
    <col min="1541" max="1541" width="49.5" style="1162" customWidth="1"/>
    <col min="1542" max="1542" width="2" style="1162" customWidth="1"/>
    <col min="1543" max="1543" width="10.375" style="1162" customWidth="1"/>
    <col min="1544" max="1544" width="8.375" style="1162" customWidth="1"/>
    <col min="1545" max="1545" width="1.75" style="1162" customWidth="1"/>
    <col min="1546" max="1546" width="49.5" style="1162" customWidth="1"/>
    <col min="1547" max="1547" width="2" style="1162" customWidth="1"/>
    <col min="1548" max="1548" width="10.375" style="1162" customWidth="1"/>
    <col min="1549" max="1549" width="2.375" style="1162" customWidth="1"/>
    <col min="1550" max="1550" width="6" style="1162" customWidth="1"/>
    <col min="1551" max="1792" width="9" style="1162"/>
    <col min="1793" max="1793" width="7.875" style="1162" customWidth="1"/>
    <col min="1794" max="1794" width="2.375" style="1162" customWidth="1"/>
    <col min="1795" max="1795" width="8.375" style="1162" customWidth="1"/>
    <col min="1796" max="1796" width="1.75" style="1162" customWidth="1"/>
    <col min="1797" max="1797" width="49.5" style="1162" customWidth="1"/>
    <col min="1798" max="1798" width="2" style="1162" customWidth="1"/>
    <col min="1799" max="1799" width="10.375" style="1162" customWidth="1"/>
    <col min="1800" max="1800" width="8.375" style="1162" customWidth="1"/>
    <col min="1801" max="1801" width="1.75" style="1162" customWidth="1"/>
    <col min="1802" max="1802" width="49.5" style="1162" customWidth="1"/>
    <col min="1803" max="1803" width="2" style="1162" customWidth="1"/>
    <col min="1804" max="1804" width="10.375" style="1162" customWidth="1"/>
    <col min="1805" max="1805" width="2.375" style="1162" customWidth="1"/>
    <col min="1806" max="1806" width="6" style="1162" customWidth="1"/>
    <col min="1807" max="2048" width="9" style="1162"/>
    <col min="2049" max="2049" width="7.875" style="1162" customWidth="1"/>
    <col min="2050" max="2050" width="2.375" style="1162" customWidth="1"/>
    <col min="2051" max="2051" width="8.375" style="1162" customWidth="1"/>
    <col min="2052" max="2052" width="1.75" style="1162" customWidth="1"/>
    <col min="2053" max="2053" width="49.5" style="1162" customWidth="1"/>
    <col min="2054" max="2054" width="2" style="1162" customWidth="1"/>
    <col min="2055" max="2055" width="10.375" style="1162" customWidth="1"/>
    <col min="2056" max="2056" width="8.375" style="1162" customWidth="1"/>
    <col min="2057" max="2057" width="1.75" style="1162" customWidth="1"/>
    <col min="2058" max="2058" width="49.5" style="1162" customWidth="1"/>
    <col min="2059" max="2059" width="2" style="1162" customWidth="1"/>
    <col min="2060" max="2060" width="10.375" style="1162" customWidth="1"/>
    <col min="2061" max="2061" width="2.375" style="1162" customWidth="1"/>
    <col min="2062" max="2062" width="6" style="1162" customWidth="1"/>
    <col min="2063" max="2304" width="9" style="1162"/>
    <col min="2305" max="2305" width="7.875" style="1162" customWidth="1"/>
    <col min="2306" max="2306" width="2.375" style="1162" customWidth="1"/>
    <col min="2307" max="2307" width="8.375" style="1162" customWidth="1"/>
    <col min="2308" max="2308" width="1.75" style="1162" customWidth="1"/>
    <col min="2309" max="2309" width="49.5" style="1162" customWidth="1"/>
    <col min="2310" max="2310" width="2" style="1162" customWidth="1"/>
    <col min="2311" max="2311" width="10.375" style="1162" customWidth="1"/>
    <col min="2312" max="2312" width="8.375" style="1162" customWidth="1"/>
    <col min="2313" max="2313" width="1.75" style="1162" customWidth="1"/>
    <col min="2314" max="2314" width="49.5" style="1162" customWidth="1"/>
    <col min="2315" max="2315" width="2" style="1162" customWidth="1"/>
    <col min="2316" max="2316" width="10.375" style="1162" customWidth="1"/>
    <col min="2317" max="2317" width="2.375" style="1162" customWidth="1"/>
    <col min="2318" max="2318" width="6" style="1162" customWidth="1"/>
    <col min="2319" max="2560" width="9" style="1162"/>
    <col min="2561" max="2561" width="7.875" style="1162" customWidth="1"/>
    <col min="2562" max="2562" width="2.375" style="1162" customWidth="1"/>
    <col min="2563" max="2563" width="8.375" style="1162" customWidth="1"/>
    <col min="2564" max="2564" width="1.75" style="1162" customWidth="1"/>
    <col min="2565" max="2565" width="49.5" style="1162" customWidth="1"/>
    <col min="2566" max="2566" width="2" style="1162" customWidth="1"/>
    <col min="2567" max="2567" width="10.375" style="1162" customWidth="1"/>
    <col min="2568" max="2568" width="8.375" style="1162" customWidth="1"/>
    <col min="2569" max="2569" width="1.75" style="1162" customWidth="1"/>
    <col min="2570" max="2570" width="49.5" style="1162" customWidth="1"/>
    <col min="2571" max="2571" width="2" style="1162" customWidth="1"/>
    <col min="2572" max="2572" width="10.375" style="1162" customWidth="1"/>
    <col min="2573" max="2573" width="2.375" style="1162" customWidth="1"/>
    <col min="2574" max="2574" width="6" style="1162" customWidth="1"/>
    <col min="2575" max="2816" width="9" style="1162"/>
    <col min="2817" max="2817" width="7.875" style="1162" customWidth="1"/>
    <col min="2818" max="2818" width="2.375" style="1162" customWidth="1"/>
    <col min="2819" max="2819" width="8.375" style="1162" customWidth="1"/>
    <col min="2820" max="2820" width="1.75" style="1162" customWidth="1"/>
    <col min="2821" max="2821" width="49.5" style="1162" customWidth="1"/>
    <col min="2822" max="2822" width="2" style="1162" customWidth="1"/>
    <col min="2823" max="2823" width="10.375" style="1162" customWidth="1"/>
    <col min="2824" max="2824" width="8.375" style="1162" customWidth="1"/>
    <col min="2825" max="2825" width="1.75" style="1162" customWidth="1"/>
    <col min="2826" max="2826" width="49.5" style="1162" customWidth="1"/>
    <col min="2827" max="2827" width="2" style="1162" customWidth="1"/>
    <col min="2828" max="2828" width="10.375" style="1162" customWidth="1"/>
    <col min="2829" max="2829" width="2.375" style="1162" customWidth="1"/>
    <col min="2830" max="2830" width="6" style="1162" customWidth="1"/>
    <col min="2831" max="3072" width="9" style="1162"/>
    <col min="3073" max="3073" width="7.875" style="1162" customWidth="1"/>
    <col min="3074" max="3074" width="2.375" style="1162" customWidth="1"/>
    <col min="3075" max="3075" width="8.375" style="1162" customWidth="1"/>
    <col min="3076" max="3076" width="1.75" style="1162" customWidth="1"/>
    <col min="3077" max="3077" width="49.5" style="1162" customWidth="1"/>
    <col min="3078" max="3078" width="2" style="1162" customWidth="1"/>
    <col min="3079" max="3079" width="10.375" style="1162" customWidth="1"/>
    <col min="3080" max="3080" width="8.375" style="1162" customWidth="1"/>
    <col min="3081" max="3081" width="1.75" style="1162" customWidth="1"/>
    <col min="3082" max="3082" width="49.5" style="1162" customWidth="1"/>
    <col min="3083" max="3083" width="2" style="1162" customWidth="1"/>
    <col min="3084" max="3084" width="10.375" style="1162" customWidth="1"/>
    <col min="3085" max="3085" width="2.375" style="1162" customWidth="1"/>
    <col min="3086" max="3086" width="6" style="1162" customWidth="1"/>
    <col min="3087" max="3328" width="9" style="1162"/>
    <col min="3329" max="3329" width="7.875" style="1162" customWidth="1"/>
    <col min="3330" max="3330" width="2.375" style="1162" customWidth="1"/>
    <col min="3331" max="3331" width="8.375" style="1162" customWidth="1"/>
    <col min="3332" max="3332" width="1.75" style="1162" customWidth="1"/>
    <col min="3333" max="3333" width="49.5" style="1162" customWidth="1"/>
    <col min="3334" max="3334" width="2" style="1162" customWidth="1"/>
    <col min="3335" max="3335" width="10.375" style="1162" customWidth="1"/>
    <col min="3336" max="3336" width="8.375" style="1162" customWidth="1"/>
    <col min="3337" max="3337" width="1.75" style="1162" customWidth="1"/>
    <col min="3338" max="3338" width="49.5" style="1162" customWidth="1"/>
    <col min="3339" max="3339" width="2" style="1162" customWidth="1"/>
    <col min="3340" max="3340" width="10.375" style="1162" customWidth="1"/>
    <col min="3341" max="3341" width="2.375" style="1162" customWidth="1"/>
    <col min="3342" max="3342" width="6" style="1162" customWidth="1"/>
    <col min="3343" max="3584" width="9" style="1162"/>
    <col min="3585" max="3585" width="7.875" style="1162" customWidth="1"/>
    <col min="3586" max="3586" width="2.375" style="1162" customWidth="1"/>
    <col min="3587" max="3587" width="8.375" style="1162" customWidth="1"/>
    <col min="3588" max="3588" width="1.75" style="1162" customWidth="1"/>
    <col min="3589" max="3589" width="49.5" style="1162" customWidth="1"/>
    <col min="3590" max="3590" width="2" style="1162" customWidth="1"/>
    <col min="3591" max="3591" width="10.375" style="1162" customWidth="1"/>
    <col min="3592" max="3592" width="8.375" style="1162" customWidth="1"/>
    <col min="3593" max="3593" width="1.75" style="1162" customWidth="1"/>
    <col min="3594" max="3594" width="49.5" style="1162" customWidth="1"/>
    <col min="3595" max="3595" width="2" style="1162" customWidth="1"/>
    <col min="3596" max="3596" width="10.375" style="1162" customWidth="1"/>
    <col min="3597" max="3597" width="2.375" style="1162" customWidth="1"/>
    <col min="3598" max="3598" width="6" style="1162" customWidth="1"/>
    <col min="3599" max="3840" width="9" style="1162"/>
    <col min="3841" max="3841" width="7.875" style="1162" customWidth="1"/>
    <col min="3842" max="3842" width="2.375" style="1162" customWidth="1"/>
    <col min="3843" max="3843" width="8.375" style="1162" customWidth="1"/>
    <col min="3844" max="3844" width="1.75" style="1162" customWidth="1"/>
    <col min="3845" max="3845" width="49.5" style="1162" customWidth="1"/>
    <col min="3846" max="3846" width="2" style="1162" customWidth="1"/>
    <col min="3847" max="3847" width="10.375" style="1162" customWidth="1"/>
    <col min="3848" max="3848" width="8.375" style="1162" customWidth="1"/>
    <col min="3849" max="3849" width="1.75" style="1162" customWidth="1"/>
    <col min="3850" max="3850" width="49.5" style="1162" customWidth="1"/>
    <col min="3851" max="3851" width="2" style="1162" customWidth="1"/>
    <col min="3852" max="3852" width="10.375" style="1162" customWidth="1"/>
    <col min="3853" max="3853" width="2.375" style="1162" customWidth="1"/>
    <col min="3854" max="3854" width="6" style="1162" customWidth="1"/>
    <col min="3855" max="4096" width="9" style="1162"/>
    <col min="4097" max="4097" width="7.875" style="1162" customWidth="1"/>
    <col min="4098" max="4098" width="2.375" style="1162" customWidth="1"/>
    <col min="4099" max="4099" width="8.375" style="1162" customWidth="1"/>
    <col min="4100" max="4100" width="1.75" style="1162" customWidth="1"/>
    <col min="4101" max="4101" width="49.5" style="1162" customWidth="1"/>
    <col min="4102" max="4102" width="2" style="1162" customWidth="1"/>
    <col min="4103" max="4103" width="10.375" style="1162" customWidth="1"/>
    <col min="4104" max="4104" width="8.375" style="1162" customWidth="1"/>
    <col min="4105" max="4105" width="1.75" style="1162" customWidth="1"/>
    <col min="4106" max="4106" width="49.5" style="1162" customWidth="1"/>
    <col min="4107" max="4107" width="2" style="1162" customWidth="1"/>
    <col min="4108" max="4108" width="10.375" style="1162" customWidth="1"/>
    <col min="4109" max="4109" width="2.375" style="1162" customWidth="1"/>
    <col min="4110" max="4110" width="6" style="1162" customWidth="1"/>
    <col min="4111" max="4352" width="9" style="1162"/>
    <col min="4353" max="4353" width="7.875" style="1162" customWidth="1"/>
    <col min="4354" max="4354" width="2.375" style="1162" customWidth="1"/>
    <col min="4355" max="4355" width="8.375" style="1162" customWidth="1"/>
    <col min="4356" max="4356" width="1.75" style="1162" customWidth="1"/>
    <col min="4357" max="4357" width="49.5" style="1162" customWidth="1"/>
    <col min="4358" max="4358" width="2" style="1162" customWidth="1"/>
    <col min="4359" max="4359" width="10.375" style="1162" customWidth="1"/>
    <col min="4360" max="4360" width="8.375" style="1162" customWidth="1"/>
    <col min="4361" max="4361" width="1.75" style="1162" customWidth="1"/>
    <col min="4362" max="4362" width="49.5" style="1162" customWidth="1"/>
    <col min="4363" max="4363" width="2" style="1162" customWidth="1"/>
    <col min="4364" max="4364" width="10.375" style="1162" customWidth="1"/>
    <col min="4365" max="4365" width="2.375" style="1162" customWidth="1"/>
    <col min="4366" max="4366" width="6" style="1162" customWidth="1"/>
    <col min="4367" max="4608" width="9" style="1162"/>
    <col min="4609" max="4609" width="7.875" style="1162" customWidth="1"/>
    <col min="4610" max="4610" width="2.375" style="1162" customWidth="1"/>
    <col min="4611" max="4611" width="8.375" style="1162" customWidth="1"/>
    <col min="4612" max="4612" width="1.75" style="1162" customWidth="1"/>
    <col min="4613" max="4613" width="49.5" style="1162" customWidth="1"/>
    <col min="4614" max="4614" width="2" style="1162" customWidth="1"/>
    <col min="4615" max="4615" width="10.375" style="1162" customWidth="1"/>
    <col min="4616" max="4616" width="8.375" style="1162" customWidth="1"/>
    <col min="4617" max="4617" width="1.75" style="1162" customWidth="1"/>
    <col min="4618" max="4618" width="49.5" style="1162" customWidth="1"/>
    <col min="4619" max="4619" width="2" style="1162" customWidth="1"/>
    <col min="4620" max="4620" width="10.375" style="1162" customWidth="1"/>
    <col min="4621" max="4621" width="2.375" style="1162" customWidth="1"/>
    <col min="4622" max="4622" width="6" style="1162" customWidth="1"/>
    <col min="4623" max="4864" width="9" style="1162"/>
    <col min="4865" max="4865" width="7.875" style="1162" customWidth="1"/>
    <col min="4866" max="4866" width="2.375" style="1162" customWidth="1"/>
    <col min="4867" max="4867" width="8.375" style="1162" customWidth="1"/>
    <col min="4868" max="4868" width="1.75" style="1162" customWidth="1"/>
    <col min="4869" max="4869" width="49.5" style="1162" customWidth="1"/>
    <col min="4870" max="4870" width="2" style="1162" customWidth="1"/>
    <col min="4871" max="4871" width="10.375" style="1162" customWidth="1"/>
    <col min="4872" max="4872" width="8.375" style="1162" customWidth="1"/>
    <col min="4873" max="4873" width="1.75" style="1162" customWidth="1"/>
    <col min="4874" max="4874" width="49.5" style="1162" customWidth="1"/>
    <col min="4875" max="4875" width="2" style="1162" customWidth="1"/>
    <col min="4876" max="4876" width="10.375" style="1162" customWidth="1"/>
    <col min="4877" max="4877" width="2.375" style="1162" customWidth="1"/>
    <col min="4878" max="4878" width="6" style="1162" customWidth="1"/>
    <col min="4879" max="5120" width="9" style="1162"/>
    <col min="5121" max="5121" width="7.875" style="1162" customWidth="1"/>
    <col min="5122" max="5122" width="2.375" style="1162" customWidth="1"/>
    <col min="5123" max="5123" width="8.375" style="1162" customWidth="1"/>
    <col min="5124" max="5124" width="1.75" style="1162" customWidth="1"/>
    <col min="5125" max="5125" width="49.5" style="1162" customWidth="1"/>
    <col min="5126" max="5126" width="2" style="1162" customWidth="1"/>
    <col min="5127" max="5127" width="10.375" style="1162" customWidth="1"/>
    <col min="5128" max="5128" width="8.375" style="1162" customWidth="1"/>
    <col min="5129" max="5129" width="1.75" style="1162" customWidth="1"/>
    <col min="5130" max="5130" width="49.5" style="1162" customWidth="1"/>
    <col min="5131" max="5131" width="2" style="1162" customWidth="1"/>
    <col min="5132" max="5132" width="10.375" style="1162" customWidth="1"/>
    <col min="5133" max="5133" width="2.375" style="1162" customWidth="1"/>
    <col min="5134" max="5134" width="6" style="1162" customWidth="1"/>
    <col min="5135" max="5376" width="9" style="1162"/>
    <col min="5377" max="5377" width="7.875" style="1162" customWidth="1"/>
    <col min="5378" max="5378" width="2.375" style="1162" customWidth="1"/>
    <col min="5379" max="5379" width="8.375" style="1162" customWidth="1"/>
    <col min="5380" max="5380" width="1.75" style="1162" customWidth="1"/>
    <col min="5381" max="5381" width="49.5" style="1162" customWidth="1"/>
    <col min="5382" max="5382" width="2" style="1162" customWidth="1"/>
    <col min="5383" max="5383" width="10.375" style="1162" customWidth="1"/>
    <col min="5384" max="5384" width="8.375" style="1162" customWidth="1"/>
    <col min="5385" max="5385" width="1.75" style="1162" customWidth="1"/>
    <col min="5386" max="5386" width="49.5" style="1162" customWidth="1"/>
    <col min="5387" max="5387" width="2" style="1162" customWidth="1"/>
    <col min="5388" max="5388" width="10.375" style="1162" customWidth="1"/>
    <col min="5389" max="5389" width="2.375" style="1162" customWidth="1"/>
    <col min="5390" max="5390" width="6" style="1162" customWidth="1"/>
    <col min="5391" max="5632" width="9" style="1162"/>
    <col min="5633" max="5633" width="7.875" style="1162" customWidth="1"/>
    <col min="5634" max="5634" width="2.375" style="1162" customWidth="1"/>
    <col min="5635" max="5635" width="8.375" style="1162" customWidth="1"/>
    <col min="5636" max="5636" width="1.75" style="1162" customWidth="1"/>
    <col min="5637" max="5637" width="49.5" style="1162" customWidth="1"/>
    <col min="5638" max="5638" width="2" style="1162" customWidth="1"/>
    <col min="5639" max="5639" width="10.375" style="1162" customWidth="1"/>
    <col min="5640" max="5640" width="8.375" style="1162" customWidth="1"/>
    <col min="5641" max="5641" width="1.75" style="1162" customWidth="1"/>
    <col min="5642" max="5642" width="49.5" style="1162" customWidth="1"/>
    <col min="5643" max="5643" width="2" style="1162" customWidth="1"/>
    <col min="5644" max="5644" width="10.375" style="1162" customWidth="1"/>
    <col min="5645" max="5645" width="2.375" style="1162" customWidth="1"/>
    <col min="5646" max="5646" width="6" style="1162" customWidth="1"/>
    <col min="5647" max="5888" width="9" style="1162"/>
    <col min="5889" max="5889" width="7.875" style="1162" customWidth="1"/>
    <col min="5890" max="5890" width="2.375" style="1162" customWidth="1"/>
    <col min="5891" max="5891" width="8.375" style="1162" customWidth="1"/>
    <col min="5892" max="5892" width="1.75" style="1162" customWidth="1"/>
    <col min="5893" max="5893" width="49.5" style="1162" customWidth="1"/>
    <col min="5894" max="5894" width="2" style="1162" customWidth="1"/>
    <col min="5895" max="5895" width="10.375" style="1162" customWidth="1"/>
    <col min="5896" max="5896" width="8.375" style="1162" customWidth="1"/>
    <col min="5897" max="5897" width="1.75" style="1162" customWidth="1"/>
    <col min="5898" max="5898" width="49.5" style="1162" customWidth="1"/>
    <col min="5899" max="5899" width="2" style="1162" customWidth="1"/>
    <col min="5900" max="5900" width="10.375" style="1162" customWidth="1"/>
    <col min="5901" max="5901" width="2.375" style="1162" customWidth="1"/>
    <col min="5902" max="5902" width="6" style="1162" customWidth="1"/>
    <col min="5903" max="6144" width="9" style="1162"/>
    <col min="6145" max="6145" width="7.875" style="1162" customWidth="1"/>
    <col min="6146" max="6146" width="2.375" style="1162" customWidth="1"/>
    <col min="6147" max="6147" width="8.375" style="1162" customWidth="1"/>
    <col min="6148" max="6148" width="1.75" style="1162" customWidth="1"/>
    <col min="6149" max="6149" width="49.5" style="1162" customWidth="1"/>
    <col min="6150" max="6150" width="2" style="1162" customWidth="1"/>
    <col min="6151" max="6151" width="10.375" style="1162" customWidth="1"/>
    <col min="6152" max="6152" width="8.375" style="1162" customWidth="1"/>
    <col min="6153" max="6153" width="1.75" style="1162" customWidth="1"/>
    <col min="6154" max="6154" width="49.5" style="1162" customWidth="1"/>
    <col min="6155" max="6155" width="2" style="1162" customWidth="1"/>
    <col min="6156" max="6156" width="10.375" style="1162" customWidth="1"/>
    <col min="6157" max="6157" width="2.375" style="1162" customWidth="1"/>
    <col min="6158" max="6158" width="6" style="1162" customWidth="1"/>
    <col min="6159" max="6400" width="9" style="1162"/>
    <col min="6401" max="6401" width="7.875" style="1162" customWidth="1"/>
    <col min="6402" max="6402" width="2.375" style="1162" customWidth="1"/>
    <col min="6403" max="6403" width="8.375" style="1162" customWidth="1"/>
    <col min="6404" max="6404" width="1.75" style="1162" customWidth="1"/>
    <col min="6405" max="6405" width="49.5" style="1162" customWidth="1"/>
    <col min="6406" max="6406" width="2" style="1162" customWidth="1"/>
    <col min="6407" max="6407" width="10.375" style="1162" customWidth="1"/>
    <col min="6408" max="6408" width="8.375" style="1162" customWidth="1"/>
    <col min="6409" max="6409" width="1.75" style="1162" customWidth="1"/>
    <col min="6410" max="6410" width="49.5" style="1162" customWidth="1"/>
    <col min="6411" max="6411" width="2" style="1162" customWidth="1"/>
    <col min="6412" max="6412" width="10.375" style="1162" customWidth="1"/>
    <col min="6413" max="6413" width="2.375" style="1162" customWidth="1"/>
    <col min="6414" max="6414" width="6" style="1162" customWidth="1"/>
    <col min="6415" max="6656" width="9" style="1162"/>
    <col min="6657" max="6657" width="7.875" style="1162" customWidth="1"/>
    <col min="6658" max="6658" width="2.375" style="1162" customWidth="1"/>
    <col min="6659" max="6659" width="8.375" style="1162" customWidth="1"/>
    <col min="6660" max="6660" width="1.75" style="1162" customWidth="1"/>
    <col min="6661" max="6661" width="49.5" style="1162" customWidth="1"/>
    <col min="6662" max="6662" width="2" style="1162" customWidth="1"/>
    <col min="6663" max="6663" width="10.375" style="1162" customWidth="1"/>
    <col min="6664" max="6664" width="8.375" style="1162" customWidth="1"/>
    <col min="6665" max="6665" width="1.75" style="1162" customWidth="1"/>
    <col min="6666" max="6666" width="49.5" style="1162" customWidth="1"/>
    <col min="6667" max="6667" width="2" style="1162" customWidth="1"/>
    <col min="6668" max="6668" width="10.375" style="1162" customWidth="1"/>
    <col min="6669" max="6669" width="2.375" style="1162" customWidth="1"/>
    <col min="6670" max="6670" width="6" style="1162" customWidth="1"/>
    <col min="6671" max="6912" width="9" style="1162"/>
    <col min="6913" max="6913" width="7.875" style="1162" customWidth="1"/>
    <col min="6914" max="6914" width="2.375" style="1162" customWidth="1"/>
    <col min="6915" max="6915" width="8.375" style="1162" customWidth="1"/>
    <col min="6916" max="6916" width="1.75" style="1162" customWidth="1"/>
    <col min="6917" max="6917" width="49.5" style="1162" customWidth="1"/>
    <col min="6918" max="6918" width="2" style="1162" customWidth="1"/>
    <col min="6919" max="6919" width="10.375" style="1162" customWidth="1"/>
    <col min="6920" max="6920" width="8.375" style="1162" customWidth="1"/>
    <col min="6921" max="6921" width="1.75" style="1162" customWidth="1"/>
    <col min="6922" max="6922" width="49.5" style="1162" customWidth="1"/>
    <col min="6923" max="6923" width="2" style="1162" customWidth="1"/>
    <col min="6924" max="6924" width="10.375" style="1162" customWidth="1"/>
    <col min="6925" max="6925" width="2.375" style="1162" customWidth="1"/>
    <col min="6926" max="6926" width="6" style="1162" customWidth="1"/>
    <col min="6927" max="7168" width="9" style="1162"/>
    <col min="7169" max="7169" width="7.875" style="1162" customWidth="1"/>
    <col min="7170" max="7170" width="2.375" style="1162" customWidth="1"/>
    <col min="7171" max="7171" width="8.375" style="1162" customWidth="1"/>
    <col min="7172" max="7172" width="1.75" style="1162" customWidth="1"/>
    <col min="7173" max="7173" width="49.5" style="1162" customWidth="1"/>
    <col min="7174" max="7174" width="2" style="1162" customWidth="1"/>
    <col min="7175" max="7175" width="10.375" style="1162" customWidth="1"/>
    <col min="7176" max="7176" width="8.375" style="1162" customWidth="1"/>
    <col min="7177" max="7177" width="1.75" style="1162" customWidth="1"/>
    <col min="7178" max="7178" width="49.5" style="1162" customWidth="1"/>
    <col min="7179" max="7179" width="2" style="1162" customWidth="1"/>
    <col min="7180" max="7180" width="10.375" style="1162" customWidth="1"/>
    <col min="7181" max="7181" width="2.375" style="1162" customWidth="1"/>
    <col min="7182" max="7182" width="6" style="1162" customWidth="1"/>
    <col min="7183" max="7424" width="9" style="1162"/>
    <col min="7425" max="7425" width="7.875" style="1162" customWidth="1"/>
    <col min="7426" max="7426" width="2.375" style="1162" customWidth="1"/>
    <col min="7427" max="7427" width="8.375" style="1162" customWidth="1"/>
    <col min="7428" max="7428" width="1.75" style="1162" customWidth="1"/>
    <col min="7429" max="7429" width="49.5" style="1162" customWidth="1"/>
    <col min="7430" max="7430" width="2" style="1162" customWidth="1"/>
    <col min="7431" max="7431" width="10.375" style="1162" customWidth="1"/>
    <col min="7432" max="7432" width="8.375" style="1162" customWidth="1"/>
    <col min="7433" max="7433" width="1.75" style="1162" customWidth="1"/>
    <col min="7434" max="7434" width="49.5" style="1162" customWidth="1"/>
    <col min="7435" max="7435" width="2" style="1162" customWidth="1"/>
    <col min="7436" max="7436" width="10.375" style="1162" customWidth="1"/>
    <col min="7437" max="7437" width="2.375" style="1162" customWidth="1"/>
    <col min="7438" max="7438" width="6" style="1162" customWidth="1"/>
    <col min="7439" max="7680" width="9" style="1162"/>
    <col min="7681" max="7681" width="7.875" style="1162" customWidth="1"/>
    <col min="7682" max="7682" width="2.375" style="1162" customWidth="1"/>
    <col min="7683" max="7683" width="8.375" style="1162" customWidth="1"/>
    <col min="7684" max="7684" width="1.75" style="1162" customWidth="1"/>
    <col min="7685" max="7685" width="49.5" style="1162" customWidth="1"/>
    <col min="7686" max="7686" width="2" style="1162" customWidth="1"/>
    <col min="7687" max="7687" width="10.375" style="1162" customWidth="1"/>
    <col min="7688" max="7688" width="8.375" style="1162" customWidth="1"/>
    <col min="7689" max="7689" width="1.75" style="1162" customWidth="1"/>
    <col min="7690" max="7690" width="49.5" style="1162" customWidth="1"/>
    <col min="7691" max="7691" width="2" style="1162" customWidth="1"/>
    <col min="7692" max="7692" width="10.375" style="1162" customWidth="1"/>
    <col min="7693" max="7693" width="2.375" style="1162" customWidth="1"/>
    <col min="7694" max="7694" width="6" style="1162" customWidth="1"/>
    <col min="7695" max="7936" width="9" style="1162"/>
    <col min="7937" max="7937" width="7.875" style="1162" customWidth="1"/>
    <col min="7938" max="7938" width="2.375" style="1162" customWidth="1"/>
    <col min="7939" max="7939" width="8.375" style="1162" customWidth="1"/>
    <col min="7940" max="7940" width="1.75" style="1162" customWidth="1"/>
    <col min="7941" max="7941" width="49.5" style="1162" customWidth="1"/>
    <col min="7942" max="7942" width="2" style="1162" customWidth="1"/>
    <col min="7943" max="7943" width="10.375" style="1162" customWidth="1"/>
    <col min="7944" max="7944" width="8.375" style="1162" customWidth="1"/>
    <col min="7945" max="7945" width="1.75" style="1162" customWidth="1"/>
    <col min="7946" max="7946" width="49.5" style="1162" customWidth="1"/>
    <col min="7947" max="7947" width="2" style="1162" customWidth="1"/>
    <col min="7948" max="7948" width="10.375" style="1162" customWidth="1"/>
    <col min="7949" max="7949" width="2.375" style="1162" customWidth="1"/>
    <col min="7950" max="7950" width="6" style="1162" customWidth="1"/>
    <col min="7951" max="8192" width="9" style="1162"/>
    <col min="8193" max="8193" width="7.875" style="1162" customWidth="1"/>
    <col min="8194" max="8194" width="2.375" style="1162" customWidth="1"/>
    <col min="8195" max="8195" width="8.375" style="1162" customWidth="1"/>
    <col min="8196" max="8196" width="1.75" style="1162" customWidth="1"/>
    <col min="8197" max="8197" width="49.5" style="1162" customWidth="1"/>
    <col min="8198" max="8198" width="2" style="1162" customWidth="1"/>
    <col min="8199" max="8199" width="10.375" style="1162" customWidth="1"/>
    <col min="8200" max="8200" width="8.375" style="1162" customWidth="1"/>
    <col min="8201" max="8201" width="1.75" style="1162" customWidth="1"/>
    <col min="8202" max="8202" width="49.5" style="1162" customWidth="1"/>
    <col min="8203" max="8203" width="2" style="1162" customWidth="1"/>
    <col min="8204" max="8204" width="10.375" style="1162" customWidth="1"/>
    <col min="8205" max="8205" width="2.375" style="1162" customWidth="1"/>
    <col min="8206" max="8206" width="6" style="1162" customWidth="1"/>
    <col min="8207" max="8448" width="9" style="1162"/>
    <col min="8449" max="8449" width="7.875" style="1162" customWidth="1"/>
    <col min="8450" max="8450" width="2.375" style="1162" customWidth="1"/>
    <col min="8451" max="8451" width="8.375" style="1162" customWidth="1"/>
    <col min="8452" max="8452" width="1.75" style="1162" customWidth="1"/>
    <col min="8453" max="8453" width="49.5" style="1162" customWidth="1"/>
    <col min="8454" max="8454" width="2" style="1162" customWidth="1"/>
    <col min="8455" max="8455" width="10.375" style="1162" customWidth="1"/>
    <col min="8456" max="8456" width="8.375" style="1162" customWidth="1"/>
    <col min="8457" max="8457" width="1.75" style="1162" customWidth="1"/>
    <col min="8458" max="8458" width="49.5" style="1162" customWidth="1"/>
    <col min="8459" max="8459" width="2" style="1162" customWidth="1"/>
    <col min="8460" max="8460" width="10.375" style="1162" customWidth="1"/>
    <col min="8461" max="8461" width="2.375" style="1162" customWidth="1"/>
    <col min="8462" max="8462" width="6" style="1162" customWidth="1"/>
    <col min="8463" max="8704" width="9" style="1162"/>
    <col min="8705" max="8705" width="7.875" style="1162" customWidth="1"/>
    <col min="8706" max="8706" width="2.375" style="1162" customWidth="1"/>
    <col min="8707" max="8707" width="8.375" style="1162" customWidth="1"/>
    <col min="8708" max="8708" width="1.75" style="1162" customWidth="1"/>
    <col min="8709" max="8709" width="49.5" style="1162" customWidth="1"/>
    <col min="8710" max="8710" width="2" style="1162" customWidth="1"/>
    <col min="8711" max="8711" width="10.375" style="1162" customWidth="1"/>
    <col min="8712" max="8712" width="8.375" style="1162" customWidth="1"/>
    <col min="8713" max="8713" width="1.75" style="1162" customWidth="1"/>
    <col min="8714" max="8714" width="49.5" style="1162" customWidth="1"/>
    <col min="8715" max="8715" width="2" style="1162" customWidth="1"/>
    <col min="8716" max="8716" width="10.375" style="1162" customWidth="1"/>
    <col min="8717" max="8717" width="2.375" style="1162" customWidth="1"/>
    <col min="8718" max="8718" width="6" style="1162" customWidth="1"/>
    <col min="8719" max="8960" width="9" style="1162"/>
    <col min="8961" max="8961" width="7.875" style="1162" customWidth="1"/>
    <col min="8962" max="8962" width="2.375" style="1162" customWidth="1"/>
    <col min="8963" max="8963" width="8.375" style="1162" customWidth="1"/>
    <col min="8964" max="8964" width="1.75" style="1162" customWidth="1"/>
    <col min="8965" max="8965" width="49.5" style="1162" customWidth="1"/>
    <col min="8966" max="8966" width="2" style="1162" customWidth="1"/>
    <col min="8967" max="8967" width="10.375" style="1162" customWidth="1"/>
    <col min="8968" max="8968" width="8.375" style="1162" customWidth="1"/>
    <col min="8969" max="8969" width="1.75" style="1162" customWidth="1"/>
    <col min="8970" max="8970" width="49.5" style="1162" customWidth="1"/>
    <col min="8971" max="8971" width="2" style="1162" customWidth="1"/>
    <col min="8972" max="8972" width="10.375" style="1162" customWidth="1"/>
    <col min="8973" max="8973" width="2.375" style="1162" customWidth="1"/>
    <col min="8974" max="8974" width="6" style="1162" customWidth="1"/>
    <col min="8975" max="9216" width="9" style="1162"/>
    <col min="9217" max="9217" width="7.875" style="1162" customWidth="1"/>
    <col min="9218" max="9218" width="2.375" style="1162" customWidth="1"/>
    <col min="9219" max="9219" width="8.375" style="1162" customWidth="1"/>
    <col min="9220" max="9220" width="1.75" style="1162" customWidth="1"/>
    <col min="9221" max="9221" width="49.5" style="1162" customWidth="1"/>
    <col min="9222" max="9222" width="2" style="1162" customWidth="1"/>
    <col min="9223" max="9223" width="10.375" style="1162" customWidth="1"/>
    <col min="9224" max="9224" width="8.375" style="1162" customWidth="1"/>
    <col min="9225" max="9225" width="1.75" style="1162" customWidth="1"/>
    <col min="9226" max="9226" width="49.5" style="1162" customWidth="1"/>
    <col min="9227" max="9227" width="2" style="1162" customWidth="1"/>
    <col min="9228" max="9228" width="10.375" style="1162" customWidth="1"/>
    <col min="9229" max="9229" width="2.375" style="1162" customWidth="1"/>
    <col min="9230" max="9230" width="6" style="1162" customWidth="1"/>
    <col min="9231" max="9472" width="9" style="1162"/>
    <col min="9473" max="9473" width="7.875" style="1162" customWidth="1"/>
    <col min="9474" max="9474" width="2.375" style="1162" customWidth="1"/>
    <col min="9475" max="9475" width="8.375" style="1162" customWidth="1"/>
    <col min="9476" max="9476" width="1.75" style="1162" customWidth="1"/>
    <col min="9477" max="9477" width="49.5" style="1162" customWidth="1"/>
    <col min="9478" max="9478" width="2" style="1162" customWidth="1"/>
    <col min="9479" max="9479" width="10.375" style="1162" customWidth="1"/>
    <col min="9480" max="9480" width="8.375" style="1162" customWidth="1"/>
    <col min="9481" max="9481" width="1.75" style="1162" customWidth="1"/>
    <col min="9482" max="9482" width="49.5" style="1162" customWidth="1"/>
    <col min="9483" max="9483" width="2" style="1162" customWidth="1"/>
    <col min="9484" max="9484" width="10.375" style="1162" customWidth="1"/>
    <col min="9485" max="9485" width="2.375" style="1162" customWidth="1"/>
    <col min="9486" max="9486" width="6" style="1162" customWidth="1"/>
    <col min="9487" max="9728" width="9" style="1162"/>
    <col min="9729" max="9729" width="7.875" style="1162" customWidth="1"/>
    <col min="9730" max="9730" width="2.375" style="1162" customWidth="1"/>
    <col min="9731" max="9731" width="8.375" style="1162" customWidth="1"/>
    <col min="9732" max="9732" width="1.75" style="1162" customWidth="1"/>
    <col min="9733" max="9733" width="49.5" style="1162" customWidth="1"/>
    <col min="9734" max="9734" width="2" style="1162" customWidth="1"/>
    <col min="9735" max="9735" width="10.375" style="1162" customWidth="1"/>
    <col min="9736" max="9736" width="8.375" style="1162" customWidth="1"/>
    <col min="9737" max="9737" width="1.75" style="1162" customWidth="1"/>
    <col min="9738" max="9738" width="49.5" style="1162" customWidth="1"/>
    <col min="9739" max="9739" width="2" style="1162" customWidth="1"/>
    <col min="9740" max="9740" width="10.375" style="1162" customWidth="1"/>
    <col min="9741" max="9741" width="2.375" style="1162" customWidth="1"/>
    <col min="9742" max="9742" width="6" style="1162" customWidth="1"/>
    <col min="9743" max="9984" width="9" style="1162"/>
    <col min="9985" max="9985" width="7.875" style="1162" customWidth="1"/>
    <col min="9986" max="9986" width="2.375" style="1162" customWidth="1"/>
    <col min="9987" max="9987" width="8.375" style="1162" customWidth="1"/>
    <col min="9988" max="9988" width="1.75" style="1162" customWidth="1"/>
    <col min="9989" max="9989" width="49.5" style="1162" customWidth="1"/>
    <col min="9990" max="9990" width="2" style="1162" customWidth="1"/>
    <col min="9991" max="9991" width="10.375" style="1162" customWidth="1"/>
    <col min="9992" max="9992" width="8.375" style="1162" customWidth="1"/>
    <col min="9993" max="9993" width="1.75" style="1162" customWidth="1"/>
    <col min="9994" max="9994" width="49.5" style="1162" customWidth="1"/>
    <col min="9995" max="9995" width="2" style="1162" customWidth="1"/>
    <col min="9996" max="9996" width="10.375" style="1162" customWidth="1"/>
    <col min="9997" max="9997" width="2.375" style="1162" customWidth="1"/>
    <col min="9998" max="9998" width="6" style="1162" customWidth="1"/>
    <col min="9999" max="10240" width="9" style="1162"/>
    <col min="10241" max="10241" width="7.875" style="1162" customWidth="1"/>
    <col min="10242" max="10242" width="2.375" style="1162" customWidth="1"/>
    <col min="10243" max="10243" width="8.375" style="1162" customWidth="1"/>
    <col min="10244" max="10244" width="1.75" style="1162" customWidth="1"/>
    <col min="10245" max="10245" width="49.5" style="1162" customWidth="1"/>
    <col min="10246" max="10246" width="2" style="1162" customWidth="1"/>
    <col min="10247" max="10247" width="10.375" style="1162" customWidth="1"/>
    <col min="10248" max="10248" width="8.375" style="1162" customWidth="1"/>
    <col min="10249" max="10249" width="1.75" style="1162" customWidth="1"/>
    <col min="10250" max="10250" width="49.5" style="1162" customWidth="1"/>
    <col min="10251" max="10251" width="2" style="1162" customWidth="1"/>
    <col min="10252" max="10252" width="10.375" style="1162" customWidth="1"/>
    <col min="10253" max="10253" width="2.375" style="1162" customWidth="1"/>
    <col min="10254" max="10254" width="6" style="1162" customWidth="1"/>
    <col min="10255" max="10496" width="9" style="1162"/>
    <col min="10497" max="10497" width="7.875" style="1162" customWidth="1"/>
    <col min="10498" max="10498" width="2.375" style="1162" customWidth="1"/>
    <col min="10499" max="10499" width="8.375" style="1162" customWidth="1"/>
    <col min="10500" max="10500" width="1.75" style="1162" customWidth="1"/>
    <col min="10501" max="10501" width="49.5" style="1162" customWidth="1"/>
    <col min="10502" max="10502" width="2" style="1162" customWidth="1"/>
    <col min="10503" max="10503" width="10.375" style="1162" customWidth="1"/>
    <col min="10504" max="10504" width="8.375" style="1162" customWidth="1"/>
    <col min="10505" max="10505" width="1.75" style="1162" customWidth="1"/>
    <col min="10506" max="10506" width="49.5" style="1162" customWidth="1"/>
    <col min="10507" max="10507" width="2" style="1162" customWidth="1"/>
    <col min="10508" max="10508" width="10.375" style="1162" customWidth="1"/>
    <col min="10509" max="10509" width="2.375" style="1162" customWidth="1"/>
    <col min="10510" max="10510" width="6" style="1162" customWidth="1"/>
    <col min="10511" max="10752" width="9" style="1162"/>
    <col min="10753" max="10753" width="7.875" style="1162" customWidth="1"/>
    <col min="10754" max="10754" width="2.375" style="1162" customWidth="1"/>
    <col min="10755" max="10755" width="8.375" style="1162" customWidth="1"/>
    <col min="10756" max="10756" width="1.75" style="1162" customWidth="1"/>
    <col min="10757" max="10757" width="49.5" style="1162" customWidth="1"/>
    <col min="10758" max="10758" width="2" style="1162" customWidth="1"/>
    <col min="10759" max="10759" width="10.375" style="1162" customWidth="1"/>
    <col min="10760" max="10760" width="8.375" style="1162" customWidth="1"/>
    <col min="10761" max="10761" width="1.75" style="1162" customWidth="1"/>
    <col min="10762" max="10762" width="49.5" style="1162" customWidth="1"/>
    <col min="10763" max="10763" width="2" style="1162" customWidth="1"/>
    <col min="10764" max="10764" width="10.375" style="1162" customWidth="1"/>
    <col min="10765" max="10765" width="2.375" style="1162" customWidth="1"/>
    <col min="10766" max="10766" width="6" style="1162" customWidth="1"/>
    <col min="10767" max="11008" width="9" style="1162"/>
    <col min="11009" max="11009" width="7.875" style="1162" customWidth="1"/>
    <col min="11010" max="11010" width="2.375" style="1162" customWidth="1"/>
    <col min="11011" max="11011" width="8.375" style="1162" customWidth="1"/>
    <col min="11012" max="11012" width="1.75" style="1162" customWidth="1"/>
    <col min="11013" max="11013" width="49.5" style="1162" customWidth="1"/>
    <col min="11014" max="11014" width="2" style="1162" customWidth="1"/>
    <col min="11015" max="11015" width="10.375" style="1162" customWidth="1"/>
    <col min="11016" max="11016" width="8.375" style="1162" customWidth="1"/>
    <col min="11017" max="11017" width="1.75" style="1162" customWidth="1"/>
    <col min="11018" max="11018" width="49.5" style="1162" customWidth="1"/>
    <col min="11019" max="11019" width="2" style="1162" customWidth="1"/>
    <col min="11020" max="11020" width="10.375" style="1162" customWidth="1"/>
    <col min="11021" max="11021" width="2.375" style="1162" customWidth="1"/>
    <col min="11022" max="11022" width="6" style="1162" customWidth="1"/>
    <col min="11023" max="11264" width="9" style="1162"/>
    <col min="11265" max="11265" width="7.875" style="1162" customWidth="1"/>
    <col min="11266" max="11266" width="2.375" style="1162" customWidth="1"/>
    <col min="11267" max="11267" width="8.375" style="1162" customWidth="1"/>
    <col min="11268" max="11268" width="1.75" style="1162" customWidth="1"/>
    <col min="11269" max="11269" width="49.5" style="1162" customWidth="1"/>
    <col min="11270" max="11270" width="2" style="1162" customWidth="1"/>
    <col min="11271" max="11271" width="10.375" style="1162" customWidth="1"/>
    <col min="11272" max="11272" width="8.375" style="1162" customWidth="1"/>
    <col min="11273" max="11273" width="1.75" style="1162" customWidth="1"/>
    <col min="11274" max="11274" width="49.5" style="1162" customWidth="1"/>
    <col min="11275" max="11275" width="2" style="1162" customWidth="1"/>
    <col min="11276" max="11276" width="10.375" style="1162" customWidth="1"/>
    <col min="11277" max="11277" width="2.375" style="1162" customWidth="1"/>
    <col min="11278" max="11278" width="6" style="1162" customWidth="1"/>
    <col min="11279" max="11520" width="9" style="1162"/>
    <col min="11521" max="11521" width="7.875" style="1162" customWidth="1"/>
    <col min="11522" max="11522" width="2.375" style="1162" customWidth="1"/>
    <col min="11523" max="11523" width="8.375" style="1162" customWidth="1"/>
    <col min="11524" max="11524" width="1.75" style="1162" customWidth="1"/>
    <col min="11525" max="11525" width="49.5" style="1162" customWidth="1"/>
    <col min="11526" max="11526" width="2" style="1162" customWidth="1"/>
    <col min="11527" max="11527" width="10.375" style="1162" customWidth="1"/>
    <col min="11528" max="11528" width="8.375" style="1162" customWidth="1"/>
    <col min="11529" max="11529" width="1.75" style="1162" customWidth="1"/>
    <col min="11530" max="11530" width="49.5" style="1162" customWidth="1"/>
    <col min="11531" max="11531" width="2" style="1162" customWidth="1"/>
    <col min="11532" max="11532" width="10.375" style="1162" customWidth="1"/>
    <col min="11533" max="11533" width="2.375" style="1162" customWidth="1"/>
    <col min="11534" max="11534" width="6" style="1162" customWidth="1"/>
    <col min="11535" max="11776" width="9" style="1162"/>
    <col min="11777" max="11777" width="7.875" style="1162" customWidth="1"/>
    <col min="11778" max="11778" width="2.375" style="1162" customWidth="1"/>
    <col min="11779" max="11779" width="8.375" style="1162" customWidth="1"/>
    <col min="11780" max="11780" width="1.75" style="1162" customWidth="1"/>
    <col min="11781" max="11781" width="49.5" style="1162" customWidth="1"/>
    <col min="11782" max="11782" width="2" style="1162" customWidth="1"/>
    <col min="11783" max="11783" width="10.375" style="1162" customWidth="1"/>
    <col min="11784" max="11784" width="8.375" style="1162" customWidth="1"/>
    <col min="11785" max="11785" width="1.75" style="1162" customWidth="1"/>
    <col min="11786" max="11786" width="49.5" style="1162" customWidth="1"/>
    <col min="11787" max="11787" width="2" style="1162" customWidth="1"/>
    <col min="11788" max="11788" width="10.375" style="1162" customWidth="1"/>
    <col min="11789" max="11789" width="2.375" style="1162" customWidth="1"/>
    <col min="11790" max="11790" width="6" style="1162" customWidth="1"/>
    <col min="11791" max="12032" width="9" style="1162"/>
    <col min="12033" max="12033" width="7.875" style="1162" customWidth="1"/>
    <col min="12034" max="12034" width="2.375" style="1162" customWidth="1"/>
    <col min="12035" max="12035" width="8.375" style="1162" customWidth="1"/>
    <col min="12036" max="12036" width="1.75" style="1162" customWidth="1"/>
    <col min="12037" max="12037" width="49.5" style="1162" customWidth="1"/>
    <col min="12038" max="12038" width="2" style="1162" customWidth="1"/>
    <col min="12039" max="12039" width="10.375" style="1162" customWidth="1"/>
    <col min="12040" max="12040" width="8.375" style="1162" customWidth="1"/>
    <col min="12041" max="12041" width="1.75" style="1162" customWidth="1"/>
    <col min="12042" max="12042" width="49.5" style="1162" customWidth="1"/>
    <col min="12043" max="12043" width="2" style="1162" customWidth="1"/>
    <col min="12044" max="12044" width="10.375" style="1162" customWidth="1"/>
    <col min="12045" max="12045" width="2.375" style="1162" customWidth="1"/>
    <col min="12046" max="12046" width="6" style="1162" customWidth="1"/>
    <col min="12047" max="12288" width="9" style="1162"/>
    <col min="12289" max="12289" width="7.875" style="1162" customWidth="1"/>
    <col min="12290" max="12290" width="2.375" style="1162" customWidth="1"/>
    <col min="12291" max="12291" width="8.375" style="1162" customWidth="1"/>
    <col min="12292" max="12292" width="1.75" style="1162" customWidth="1"/>
    <col min="12293" max="12293" width="49.5" style="1162" customWidth="1"/>
    <col min="12294" max="12294" width="2" style="1162" customWidth="1"/>
    <col min="12295" max="12295" width="10.375" style="1162" customWidth="1"/>
    <col min="12296" max="12296" width="8.375" style="1162" customWidth="1"/>
    <col min="12297" max="12297" width="1.75" style="1162" customWidth="1"/>
    <col min="12298" max="12298" width="49.5" style="1162" customWidth="1"/>
    <col min="12299" max="12299" width="2" style="1162" customWidth="1"/>
    <col min="12300" max="12300" width="10.375" style="1162" customWidth="1"/>
    <col min="12301" max="12301" width="2.375" style="1162" customWidth="1"/>
    <col min="12302" max="12302" width="6" style="1162" customWidth="1"/>
    <col min="12303" max="12544" width="9" style="1162"/>
    <col min="12545" max="12545" width="7.875" style="1162" customWidth="1"/>
    <col min="12546" max="12546" width="2.375" style="1162" customWidth="1"/>
    <col min="12547" max="12547" width="8.375" style="1162" customWidth="1"/>
    <col min="12548" max="12548" width="1.75" style="1162" customWidth="1"/>
    <col min="12549" max="12549" width="49.5" style="1162" customWidth="1"/>
    <col min="12550" max="12550" width="2" style="1162" customWidth="1"/>
    <col min="12551" max="12551" width="10.375" style="1162" customWidth="1"/>
    <col min="12552" max="12552" width="8.375" style="1162" customWidth="1"/>
    <col min="12553" max="12553" width="1.75" style="1162" customWidth="1"/>
    <col min="12554" max="12554" width="49.5" style="1162" customWidth="1"/>
    <col min="12555" max="12555" width="2" style="1162" customWidth="1"/>
    <col min="12556" max="12556" width="10.375" style="1162" customWidth="1"/>
    <col min="12557" max="12557" width="2.375" style="1162" customWidth="1"/>
    <col min="12558" max="12558" width="6" style="1162" customWidth="1"/>
    <col min="12559" max="12800" width="9" style="1162"/>
    <col min="12801" max="12801" width="7.875" style="1162" customWidth="1"/>
    <col min="12802" max="12802" width="2.375" style="1162" customWidth="1"/>
    <col min="12803" max="12803" width="8.375" style="1162" customWidth="1"/>
    <col min="12804" max="12804" width="1.75" style="1162" customWidth="1"/>
    <col min="12805" max="12805" width="49.5" style="1162" customWidth="1"/>
    <col min="12806" max="12806" width="2" style="1162" customWidth="1"/>
    <col min="12807" max="12807" width="10.375" style="1162" customWidth="1"/>
    <col min="12808" max="12808" width="8.375" style="1162" customWidth="1"/>
    <col min="12809" max="12809" width="1.75" style="1162" customWidth="1"/>
    <col min="12810" max="12810" width="49.5" style="1162" customWidth="1"/>
    <col min="12811" max="12811" width="2" style="1162" customWidth="1"/>
    <col min="12812" max="12812" width="10.375" style="1162" customWidth="1"/>
    <col min="12813" max="12813" width="2.375" style="1162" customWidth="1"/>
    <col min="12814" max="12814" width="6" style="1162" customWidth="1"/>
    <col min="12815" max="13056" width="9" style="1162"/>
    <col min="13057" max="13057" width="7.875" style="1162" customWidth="1"/>
    <col min="13058" max="13058" width="2.375" style="1162" customWidth="1"/>
    <col min="13059" max="13059" width="8.375" style="1162" customWidth="1"/>
    <col min="13060" max="13060" width="1.75" style="1162" customWidth="1"/>
    <col min="13061" max="13061" width="49.5" style="1162" customWidth="1"/>
    <col min="13062" max="13062" width="2" style="1162" customWidth="1"/>
    <col min="13063" max="13063" width="10.375" style="1162" customWidth="1"/>
    <col min="13064" max="13064" width="8.375" style="1162" customWidth="1"/>
    <col min="13065" max="13065" width="1.75" style="1162" customWidth="1"/>
    <col min="13066" max="13066" width="49.5" style="1162" customWidth="1"/>
    <col min="13067" max="13067" width="2" style="1162" customWidth="1"/>
    <col min="13068" max="13068" width="10.375" style="1162" customWidth="1"/>
    <col min="13069" max="13069" width="2.375" style="1162" customWidth="1"/>
    <col min="13070" max="13070" width="6" style="1162" customWidth="1"/>
    <col min="13071" max="13312" width="9" style="1162"/>
    <col min="13313" max="13313" width="7.875" style="1162" customWidth="1"/>
    <col min="13314" max="13314" width="2.375" style="1162" customWidth="1"/>
    <col min="13315" max="13315" width="8.375" style="1162" customWidth="1"/>
    <col min="13316" max="13316" width="1.75" style="1162" customWidth="1"/>
    <col min="13317" max="13317" width="49.5" style="1162" customWidth="1"/>
    <col min="13318" max="13318" width="2" style="1162" customWidth="1"/>
    <col min="13319" max="13319" width="10.375" style="1162" customWidth="1"/>
    <col min="13320" max="13320" width="8.375" style="1162" customWidth="1"/>
    <col min="13321" max="13321" width="1.75" style="1162" customWidth="1"/>
    <col min="13322" max="13322" width="49.5" style="1162" customWidth="1"/>
    <col min="13323" max="13323" width="2" style="1162" customWidth="1"/>
    <col min="13324" max="13324" width="10.375" style="1162" customWidth="1"/>
    <col min="13325" max="13325" width="2.375" style="1162" customWidth="1"/>
    <col min="13326" max="13326" width="6" style="1162" customWidth="1"/>
    <col min="13327" max="13568" width="9" style="1162"/>
    <col min="13569" max="13569" width="7.875" style="1162" customWidth="1"/>
    <col min="13570" max="13570" width="2.375" style="1162" customWidth="1"/>
    <col min="13571" max="13571" width="8.375" style="1162" customWidth="1"/>
    <col min="13572" max="13572" width="1.75" style="1162" customWidth="1"/>
    <col min="13573" max="13573" width="49.5" style="1162" customWidth="1"/>
    <col min="13574" max="13574" width="2" style="1162" customWidth="1"/>
    <col min="13575" max="13575" width="10.375" style="1162" customWidth="1"/>
    <col min="13576" max="13576" width="8.375" style="1162" customWidth="1"/>
    <col min="13577" max="13577" width="1.75" style="1162" customWidth="1"/>
    <col min="13578" max="13578" width="49.5" style="1162" customWidth="1"/>
    <col min="13579" max="13579" width="2" style="1162" customWidth="1"/>
    <col min="13580" max="13580" width="10.375" style="1162" customWidth="1"/>
    <col min="13581" max="13581" width="2.375" style="1162" customWidth="1"/>
    <col min="13582" max="13582" width="6" style="1162" customWidth="1"/>
    <col min="13583" max="13824" width="9" style="1162"/>
    <col min="13825" max="13825" width="7.875" style="1162" customWidth="1"/>
    <col min="13826" max="13826" width="2.375" style="1162" customWidth="1"/>
    <col min="13827" max="13827" width="8.375" style="1162" customWidth="1"/>
    <col min="13828" max="13828" width="1.75" style="1162" customWidth="1"/>
    <col min="13829" max="13829" width="49.5" style="1162" customWidth="1"/>
    <col min="13830" max="13830" width="2" style="1162" customWidth="1"/>
    <col min="13831" max="13831" width="10.375" style="1162" customWidth="1"/>
    <col min="13832" max="13832" width="8.375" style="1162" customWidth="1"/>
    <col min="13833" max="13833" width="1.75" style="1162" customWidth="1"/>
    <col min="13834" max="13834" width="49.5" style="1162" customWidth="1"/>
    <col min="13835" max="13835" width="2" style="1162" customWidth="1"/>
    <col min="13836" max="13836" width="10.375" style="1162" customWidth="1"/>
    <col min="13837" max="13837" width="2.375" style="1162" customWidth="1"/>
    <col min="13838" max="13838" width="6" style="1162" customWidth="1"/>
    <col min="13839" max="14080" width="9" style="1162"/>
    <col min="14081" max="14081" width="7.875" style="1162" customWidth="1"/>
    <col min="14082" max="14082" width="2.375" style="1162" customWidth="1"/>
    <col min="14083" max="14083" width="8.375" style="1162" customWidth="1"/>
    <col min="14084" max="14084" width="1.75" style="1162" customWidth="1"/>
    <col min="14085" max="14085" width="49.5" style="1162" customWidth="1"/>
    <col min="14086" max="14086" width="2" style="1162" customWidth="1"/>
    <col min="14087" max="14087" width="10.375" style="1162" customWidth="1"/>
    <col min="14088" max="14088" width="8.375" style="1162" customWidth="1"/>
    <col min="14089" max="14089" width="1.75" style="1162" customWidth="1"/>
    <col min="14090" max="14090" width="49.5" style="1162" customWidth="1"/>
    <col min="14091" max="14091" width="2" style="1162" customWidth="1"/>
    <col min="14092" max="14092" width="10.375" style="1162" customWidth="1"/>
    <col min="14093" max="14093" width="2.375" style="1162" customWidth="1"/>
    <col min="14094" max="14094" width="6" style="1162" customWidth="1"/>
    <col min="14095" max="14336" width="9" style="1162"/>
    <col min="14337" max="14337" width="7.875" style="1162" customWidth="1"/>
    <col min="14338" max="14338" width="2.375" style="1162" customWidth="1"/>
    <col min="14339" max="14339" width="8.375" style="1162" customWidth="1"/>
    <col min="14340" max="14340" width="1.75" style="1162" customWidth="1"/>
    <col min="14341" max="14341" width="49.5" style="1162" customWidth="1"/>
    <col min="14342" max="14342" width="2" style="1162" customWidth="1"/>
    <col min="14343" max="14343" width="10.375" style="1162" customWidth="1"/>
    <col min="14344" max="14344" width="8.375" style="1162" customWidth="1"/>
    <col min="14345" max="14345" width="1.75" style="1162" customWidth="1"/>
    <col min="14346" max="14346" width="49.5" style="1162" customWidth="1"/>
    <col min="14347" max="14347" width="2" style="1162" customWidth="1"/>
    <col min="14348" max="14348" width="10.375" style="1162" customWidth="1"/>
    <col min="14349" max="14349" width="2.375" style="1162" customWidth="1"/>
    <col min="14350" max="14350" width="6" style="1162" customWidth="1"/>
    <col min="14351" max="14592" width="9" style="1162"/>
    <col min="14593" max="14593" width="7.875" style="1162" customWidth="1"/>
    <col min="14594" max="14594" width="2.375" style="1162" customWidth="1"/>
    <col min="14595" max="14595" width="8.375" style="1162" customWidth="1"/>
    <col min="14596" max="14596" width="1.75" style="1162" customWidth="1"/>
    <col min="14597" max="14597" width="49.5" style="1162" customWidth="1"/>
    <col min="14598" max="14598" width="2" style="1162" customWidth="1"/>
    <col min="14599" max="14599" width="10.375" style="1162" customWidth="1"/>
    <col min="14600" max="14600" width="8.375" style="1162" customWidth="1"/>
    <col min="14601" max="14601" width="1.75" style="1162" customWidth="1"/>
    <col min="14602" max="14602" width="49.5" style="1162" customWidth="1"/>
    <col min="14603" max="14603" width="2" style="1162" customWidth="1"/>
    <col min="14604" max="14604" width="10.375" style="1162" customWidth="1"/>
    <col min="14605" max="14605" width="2.375" style="1162" customWidth="1"/>
    <col min="14606" max="14606" width="6" style="1162" customWidth="1"/>
    <col min="14607" max="14848" width="9" style="1162"/>
    <col min="14849" max="14849" width="7.875" style="1162" customWidth="1"/>
    <col min="14850" max="14850" width="2.375" style="1162" customWidth="1"/>
    <col min="14851" max="14851" width="8.375" style="1162" customWidth="1"/>
    <col min="14852" max="14852" width="1.75" style="1162" customWidth="1"/>
    <col min="14853" max="14853" width="49.5" style="1162" customWidth="1"/>
    <col min="14854" max="14854" width="2" style="1162" customWidth="1"/>
    <col min="14855" max="14855" width="10.375" style="1162" customWidth="1"/>
    <col min="14856" max="14856" width="8.375" style="1162" customWidth="1"/>
    <col min="14857" max="14857" width="1.75" style="1162" customWidth="1"/>
    <col min="14858" max="14858" width="49.5" style="1162" customWidth="1"/>
    <col min="14859" max="14859" width="2" style="1162" customWidth="1"/>
    <col min="14860" max="14860" width="10.375" style="1162" customWidth="1"/>
    <col min="14861" max="14861" width="2.375" style="1162" customWidth="1"/>
    <col min="14862" max="14862" width="6" style="1162" customWidth="1"/>
    <col min="14863" max="15104" width="9" style="1162"/>
    <col min="15105" max="15105" width="7.875" style="1162" customWidth="1"/>
    <col min="15106" max="15106" width="2.375" style="1162" customWidth="1"/>
    <col min="15107" max="15107" width="8.375" style="1162" customWidth="1"/>
    <col min="15108" max="15108" width="1.75" style="1162" customWidth="1"/>
    <col min="15109" max="15109" width="49.5" style="1162" customWidth="1"/>
    <col min="15110" max="15110" width="2" style="1162" customWidth="1"/>
    <col min="15111" max="15111" width="10.375" style="1162" customWidth="1"/>
    <col min="15112" max="15112" width="8.375" style="1162" customWidth="1"/>
    <col min="15113" max="15113" width="1.75" style="1162" customWidth="1"/>
    <col min="15114" max="15114" width="49.5" style="1162" customWidth="1"/>
    <col min="15115" max="15115" width="2" style="1162" customWidth="1"/>
    <col min="15116" max="15116" width="10.375" style="1162" customWidth="1"/>
    <col min="15117" max="15117" width="2.375" style="1162" customWidth="1"/>
    <col min="15118" max="15118" width="6" style="1162" customWidth="1"/>
    <col min="15119" max="15360" width="9" style="1162"/>
    <col min="15361" max="15361" width="7.875" style="1162" customWidth="1"/>
    <col min="15362" max="15362" width="2.375" style="1162" customWidth="1"/>
    <col min="15363" max="15363" width="8.375" style="1162" customWidth="1"/>
    <col min="15364" max="15364" width="1.75" style="1162" customWidth="1"/>
    <col min="15365" max="15365" width="49.5" style="1162" customWidth="1"/>
    <col min="15366" max="15366" width="2" style="1162" customWidth="1"/>
    <col min="15367" max="15367" width="10.375" style="1162" customWidth="1"/>
    <col min="15368" max="15368" width="8.375" style="1162" customWidth="1"/>
    <col min="15369" max="15369" width="1.75" style="1162" customWidth="1"/>
    <col min="15370" max="15370" width="49.5" style="1162" customWidth="1"/>
    <col min="15371" max="15371" width="2" style="1162" customWidth="1"/>
    <col min="15372" max="15372" width="10.375" style="1162" customWidth="1"/>
    <col min="15373" max="15373" width="2.375" style="1162" customWidth="1"/>
    <col min="15374" max="15374" width="6" style="1162" customWidth="1"/>
    <col min="15375" max="15616" width="9" style="1162"/>
    <col min="15617" max="15617" width="7.875" style="1162" customWidth="1"/>
    <col min="15618" max="15618" width="2.375" style="1162" customWidth="1"/>
    <col min="15619" max="15619" width="8.375" style="1162" customWidth="1"/>
    <col min="15620" max="15620" width="1.75" style="1162" customWidth="1"/>
    <col min="15621" max="15621" width="49.5" style="1162" customWidth="1"/>
    <col min="15622" max="15622" width="2" style="1162" customWidth="1"/>
    <col min="15623" max="15623" width="10.375" style="1162" customWidth="1"/>
    <col min="15624" max="15624" width="8.375" style="1162" customWidth="1"/>
    <col min="15625" max="15625" width="1.75" style="1162" customWidth="1"/>
    <col min="15626" max="15626" width="49.5" style="1162" customWidth="1"/>
    <col min="15627" max="15627" width="2" style="1162" customWidth="1"/>
    <col min="15628" max="15628" width="10.375" style="1162" customWidth="1"/>
    <col min="15629" max="15629" width="2.375" style="1162" customWidth="1"/>
    <col min="15630" max="15630" width="6" style="1162" customWidth="1"/>
    <col min="15631" max="15872" width="9" style="1162"/>
    <col min="15873" max="15873" width="7.875" style="1162" customWidth="1"/>
    <col min="15874" max="15874" width="2.375" style="1162" customWidth="1"/>
    <col min="15875" max="15875" width="8.375" style="1162" customWidth="1"/>
    <col min="15876" max="15876" width="1.75" style="1162" customWidth="1"/>
    <col min="15877" max="15877" width="49.5" style="1162" customWidth="1"/>
    <col min="15878" max="15878" width="2" style="1162" customWidth="1"/>
    <col min="15879" max="15879" width="10.375" style="1162" customWidth="1"/>
    <col min="15880" max="15880" width="8.375" style="1162" customWidth="1"/>
    <col min="15881" max="15881" width="1.75" style="1162" customWidth="1"/>
    <col min="15882" max="15882" width="49.5" style="1162" customWidth="1"/>
    <col min="15883" max="15883" width="2" style="1162" customWidth="1"/>
    <col min="15884" max="15884" width="10.375" style="1162" customWidth="1"/>
    <col min="15885" max="15885" width="2.375" style="1162" customWidth="1"/>
    <col min="15886" max="15886" width="6" style="1162" customWidth="1"/>
    <col min="15887" max="16128" width="9" style="1162"/>
    <col min="16129" max="16129" width="7.875" style="1162" customWidth="1"/>
    <col min="16130" max="16130" width="2.375" style="1162" customWidth="1"/>
    <col min="16131" max="16131" width="8.375" style="1162" customWidth="1"/>
    <col min="16132" max="16132" width="1.75" style="1162" customWidth="1"/>
    <col min="16133" max="16133" width="49.5" style="1162" customWidth="1"/>
    <col min="16134" max="16134" width="2" style="1162" customWidth="1"/>
    <col min="16135" max="16135" width="10.375" style="1162" customWidth="1"/>
    <col min="16136" max="16136" width="8.375" style="1162" customWidth="1"/>
    <col min="16137" max="16137" width="1.75" style="1162" customWidth="1"/>
    <col min="16138" max="16138" width="49.5" style="1162" customWidth="1"/>
    <col min="16139" max="16139" width="2" style="1162" customWidth="1"/>
    <col min="16140" max="16140" width="10.375" style="1162" customWidth="1"/>
    <col min="16141" max="16141" width="2.375" style="1162" customWidth="1"/>
    <col min="16142" max="16142" width="6" style="1162" customWidth="1"/>
    <col min="16143" max="16384" width="9" style="1162"/>
  </cols>
  <sheetData>
    <row r="2" spans="1:13">
      <c r="B2" s="1586" t="s">
        <v>528</v>
      </c>
      <c r="C2" s="1587"/>
    </row>
    <row r="4" spans="1:13">
      <c r="A4" s="1160"/>
      <c r="B4" s="1160"/>
      <c r="C4" s="1160"/>
      <c r="D4" s="1160"/>
      <c r="E4" s="1160"/>
      <c r="F4" s="1160"/>
      <c r="G4" s="1161" t="s">
        <v>1828</v>
      </c>
      <c r="H4" s="1160"/>
      <c r="I4" s="1160"/>
      <c r="J4" s="1160"/>
      <c r="K4" s="1160"/>
      <c r="L4" s="1160"/>
      <c r="M4" s="1160"/>
    </row>
    <row r="5" spans="1:13">
      <c r="A5" s="1160"/>
      <c r="B5" s="1163"/>
      <c r="C5" s="1164"/>
      <c r="D5" s="1164"/>
      <c r="E5" s="1164"/>
      <c r="F5" s="1164"/>
      <c r="G5" s="1164"/>
      <c r="H5" s="1164"/>
      <c r="I5" s="1164"/>
      <c r="J5" s="1164"/>
      <c r="K5" s="1164"/>
      <c r="L5" s="1164"/>
      <c r="M5" s="1165"/>
    </row>
    <row r="6" spans="1:13" ht="42.75" customHeight="1">
      <c r="A6" s="1160"/>
      <c r="B6" s="1166"/>
      <c r="C6" s="1588" t="s">
        <v>1829</v>
      </c>
      <c r="D6" s="1588"/>
      <c r="E6" s="1588"/>
      <c r="F6" s="1588"/>
      <c r="G6" s="1588"/>
      <c r="H6" s="1588"/>
      <c r="I6" s="1588"/>
      <c r="J6" s="1588"/>
      <c r="K6" s="1167"/>
      <c r="L6" s="1167"/>
      <c r="M6" s="1168"/>
    </row>
    <row r="7" spans="1:13" ht="9" customHeight="1" thickBot="1">
      <c r="A7" s="1160"/>
      <c r="B7" s="1166"/>
      <c r="C7" s="1589"/>
      <c r="D7" s="1589"/>
      <c r="E7" s="1589"/>
      <c r="F7" s="1589"/>
      <c r="G7" s="1589"/>
      <c r="H7" s="1589"/>
      <c r="I7" s="1589"/>
      <c r="J7" s="1589"/>
      <c r="K7" s="1167"/>
      <c r="L7" s="1167"/>
      <c r="M7" s="1168"/>
    </row>
    <row r="8" spans="1:13" ht="27" customHeight="1" thickTop="1">
      <c r="A8" s="1160"/>
      <c r="B8" s="1166"/>
      <c r="C8" s="1169" t="s">
        <v>1830</v>
      </c>
      <c r="D8" s="1169"/>
      <c r="E8" s="1590" t="s">
        <v>1831</v>
      </c>
      <c r="F8" s="1353"/>
      <c r="G8" s="1592" t="s">
        <v>1832</v>
      </c>
      <c r="H8" s="1355" t="s">
        <v>1830</v>
      </c>
      <c r="I8" s="1353"/>
      <c r="J8" s="1590" t="s">
        <v>1831</v>
      </c>
      <c r="K8" s="1351"/>
      <c r="L8" s="1582" t="s">
        <v>1832</v>
      </c>
      <c r="M8" s="1168"/>
    </row>
    <row r="9" spans="1:13" ht="27" customHeight="1" thickBot="1">
      <c r="A9" s="1160"/>
      <c r="B9" s="1166"/>
      <c r="C9" s="1173" t="s">
        <v>1833</v>
      </c>
      <c r="D9" s="1173"/>
      <c r="E9" s="1591"/>
      <c r="F9" s="1354"/>
      <c r="G9" s="1593"/>
      <c r="H9" s="1356" t="s">
        <v>1833</v>
      </c>
      <c r="I9" s="1354"/>
      <c r="J9" s="1591"/>
      <c r="K9" s="1352"/>
      <c r="L9" s="1583"/>
      <c r="M9" s="1168"/>
    </row>
    <row r="10" spans="1:13" ht="45.75" customHeight="1" thickTop="1">
      <c r="A10" s="1160"/>
      <c r="B10" s="1166"/>
      <c r="C10" s="1584" t="s">
        <v>1951</v>
      </c>
      <c r="D10" s="1357"/>
      <c r="E10" s="1177" t="s">
        <v>1952</v>
      </c>
      <c r="F10" s="1177"/>
      <c r="G10" s="1358"/>
      <c r="H10" s="1584" t="s">
        <v>1953</v>
      </c>
      <c r="I10" s="1178"/>
      <c r="J10" s="1177" t="s">
        <v>1954</v>
      </c>
      <c r="K10" s="1177"/>
      <c r="L10" s="1179"/>
      <c r="M10" s="1168"/>
    </row>
    <row r="11" spans="1:13" ht="45.75" customHeight="1" thickBot="1">
      <c r="A11" s="1160"/>
      <c r="B11" s="1166"/>
      <c r="C11" s="1594"/>
      <c r="D11" s="1359"/>
      <c r="E11" s="1180" t="s">
        <v>1955</v>
      </c>
      <c r="F11" s="1180"/>
      <c r="G11" s="1356"/>
      <c r="H11" s="1585"/>
      <c r="I11" s="1181"/>
      <c r="J11" s="1360" t="s">
        <v>1956</v>
      </c>
      <c r="K11" s="1183"/>
      <c r="L11" s="1361"/>
      <c r="M11" s="1168"/>
    </row>
    <row r="12" spans="1:13" ht="45.75" customHeight="1" thickTop="1">
      <c r="A12" s="1160"/>
      <c r="B12" s="1166"/>
      <c r="C12" s="1584" t="s">
        <v>1957</v>
      </c>
      <c r="D12" s="1357"/>
      <c r="E12" s="1177" t="s">
        <v>1958</v>
      </c>
      <c r="F12" s="1177"/>
      <c r="G12" s="1358"/>
      <c r="H12" s="1585"/>
      <c r="I12" s="1181"/>
      <c r="J12" s="1360" t="s">
        <v>1959</v>
      </c>
      <c r="K12" s="1360"/>
      <c r="L12" s="1184"/>
      <c r="M12" s="1168"/>
    </row>
    <row r="13" spans="1:13" ht="45.75" customHeight="1" thickBot="1">
      <c r="A13" s="1160"/>
      <c r="B13" s="1166"/>
      <c r="C13" s="1594"/>
      <c r="D13" s="1359"/>
      <c r="E13" s="1185" t="s">
        <v>1960</v>
      </c>
      <c r="F13" s="1185"/>
      <c r="G13" s="1362"/>
      <c r="H13" s="1594"/>
      <c r="I13" s="1181"/>
      <c r="J13" s="1363" t="s">
        <v>1961</v>
      </c>
      <c r="K13" s="1183"/>
      <c r="L13" s="1187"/>
      <c r="M13" s="1168"/>
    </row>
    <row r="14" spans="1:13" ht="45.75" customHeight="1" thickTop="1">
      <c r="A14" s="1160"/>
      <c r="B14" s="1166"/>
      <c r="C14" s="1584" t="s">
        <v>1962</v>
      </c>
      <c r="D14" s="1181"/>
      <c r="E14" s="1360" t="s">
        <v>1963</v>
      </c>
      <c r="F14" s="1360"/>
      <c r="G14" s="1184"/>
      <c r="H14" s="1188"/>
      <c r="I14" s="1178"/>
      <c r="J14" s="1177" t="s">
        <v>1964</v>
      </c>
      <c r="K14" s="1189"/>
      <c r="L14" s="1190"/>
      <c r="M14" s="1168"/>
    </row>
    <row r="15" spans="1:13" ht="45.75" customHeight="1">
      <c r="A15" s="1160"/>
      <c r="B15" s="1166"/>
      <c r="C15" s="1585"/>
      <c r="D15" s="1191"/>
      <c r="E15" s="1363" t="s">
        <v>1965</v>
      </c>
      <c r="F15" s="1363"/>
      <c r="G15" s="1192"/>
      <c r="H15" s="1595" t="s">
        <v>1966</v>
      </c>
      <c r="I15" s="1191"/>
      <c r="J15" s="1363" t="s">
        <v>1834</v>
      </c>
      <c r="K15" s="1364"/>
      <c r="L15" s="1365"/>
      <c r="M15" s="1168"/>
    </row>
    <row r="16" spans="1:13" ht="45.75" customHeight="1">
      <c r="A16" s="1160"/>
      <c r="B16" s="1166"/>
      <c r="C16" s="1585"/>
      <c r="D16" s="1191"/>
      <c r="E16" s="1363" t="s">
        <v>1967</v>
      </c>
      <c r="F16" s="1363"/>
      <c r="G16" s="1192"/>
      <c r="H16" s="1595"/>
      <c r="I16" s="1366"/>
      <c r="J16" s="1367" t="s">
        <v>1835</v>
      </c>
      <c r="K16" s="1368"/>
      <c r="L16" s="1365"/>
      <c r="M16" s="1168"/>
    </row>
    <row r="17" spans="1:14" ht="45.75" customHeight="1">
      <c r="A17" s="1160"/>
      <c r="B17" s="1166"/>
      <c r="C17" s="1585"/>
      <c r="D17" s="1191"/>
      <c r="E17" s="1363" t="s">
        <v>1836</v>
      </c>
      <c r="F17" s="1363"/>
      <c r="G17" s="1192"/>
      <c r="H17" s="1595"/>
      <c r="I17" s="1191"/>
      <c r="J17" s="1367" t="s">
        <v>1837</v>
      </c>
      <c r="K17" s="1364"/>
      <c r="L17" s="1365"/>
      <c r="M17" s="1168"/>
    </row>
    <row r="18" spans="1:14" ht="45.75" customHeight="1" thickBot="1">
      <c r="A18" s="1160"/>
      <c r="B18" s="1166"/>
      <c r="C18" s="1585"/>
      <c r="D18" s="1191"/>
      <c r="E18" s="1363" t="s">
        <v>1838</v>
      </c>
      <c r="F18" s="1363"/>
      <c r="G18" s="1192"/>
      <c r="H18" s="1369" t="s">
        <v>1968</v>
      </c>
      <c r="I18" s="1198"/>
      <c r="J18" s="1185" t="s">
        <v>1839</v>
      </c>
      <c r="K18" s="1199"/>
      <c r="L18" s="1200"/>
      <c r="M18" s="1168"/>
    </row>
    <row r="19" spans="1:14" ht="45.75" customHeight="1" thickTop="1" thickBot="1">
      <c r="A19" s="1201" t="s">
        <v>1969</v>
      </c>
      <c r="B19" s="1166"/>
      <c r="C19" s="1594"/>
      <c r="D19" s="1198"/>
      <c r="E19" s="1185" t="s">
        <v>1970</v>
      </c>
      <c r="F19" s="1185"/>
      <c r="G19" s="1200"/>
      <c r="H19" s="1188"/>
      <c r="I19" s="1178"/>
      <c r="J19" s="1177" t="s">
        <v>1964</v>
      </c>
      <c r="K19" s="1189"/>
      <c r="L19" s="1190"/>
      <c r="M19" s="1168"/>
      <c r="N19" s="1201" t="s">
        <v>1971</v>
      </c>
    </row>
    <row r="20" spans="1:14" ht="45.75" customHeight="1" thickTop="1">
      <c r="A20" s="1160"/>
      <c r="B20" s="1166"/>
      <c r="C20" s="1584" t="s">
        <v>1840</v>
      </c>
      <c r="D20" s="1181"/>
      <c r="E20" s="1360" t="s">
        <v>1972</v>
      </c>
      <c r="F20" s="1360"/>
      <c r="G20" s="1184"/>
      <c r="H20" s="1595" t="s">
        <v>1966</v>
      </c>
      <c r="I20" s="1191"/>
      <c r="J20" s="1363" t="s">
        <v>1834</v>
      </c>
      <c r="K20" s="1364"/>
      <c r="L20" s="1365"/>
      <c r="M20" s="1168"/>
    </row>
    <row r="21" spans="1:14" ht="45.75" customHeight="1">
      <c r="A21" s="1160"/>
      <c r="B21" s="1166"/>
      <c r="C21" s="1585"/>
      <c r="D21" s="1181"/>
      <c r="E21" s="1363" t="s">
        <v>1841</v>
      </c>
      <c r="F21" s="1360"/>
      <c r="G21" s="1184"/>
      <c r="H21" s="1595"/>
      <c r="I21" s="1366"/>
      <c r="J21" s="1367" t="s">
        <v>1835</v>
      </c>
      <c r="K21" s="1368"/>
      <c r="L21" s="1365"/>
      <c r="M21" s="1168"/>
    </row>
    <row r="22" spans="1:14" ht="45.75" customHeight="1">
      <c r="A22" s="1160"/>
      <c r="B22" s="1166"/>
      <c r="C22" s="1585"/>
      <c r="D22" s="1191"/>
      <c r="E22" s="1363" t="s">
        <v>1842</v>
      </c>
      <c r="F22" s="1363"/>
      <c r="G22" s="1192"/>
      <c r="H22" s="1595"/>
      <c r="I22" s="1191"/>
      <c r="J22" s="1367" t="s">
        <v>1837</v>
      </c>
      <c r="K22" s="1364"/>
      <c r="L22" s="1365"/>
      <c r="M22" s="1168"/>
    </row>
    <row r="23" spans="1:14" ht="45.75" customHeight="1" thickBot="1">
      <c r="A23" s="1160"/>
      <c r="B23" s="1166"/>
      <c r="C23" s="1585"/>
      <c r="D23" s="1191"/>
      <c r="E23" s="1363" t="s">
        <v>1843</v>
      </c>
      <c r="F23" s="1363"/>
      <c r="G23" s="1192"/>
      <c r="H23" s="1370" t="s">
        <v>1973</v>
      </c>
      <c r="I23" s="1198"/>
      <c r="J23" s="1185" t="s">
        <v>1839</v>
      </c>
      <c r="K23" s="1199"/>
      <c r="L23" s="1200"/>
      <c r="M23" s="1168"/>
    </row>
    <row r="24" spans="1:14" ht="45.75" customHeight="1" thickTop="1">
      <c r="A24" s="1160"/>
      <c r="B24" s="1166"/>
      <c r="C24" s="1585"/>
      <c r="D24" s="1191"/>
      <c r="E24" s="1363" t="s">
        <v>1844</v>
      </c>
      <c r="F24" s="1363"/>
      <c r="G24" s="1192"/>
      <c r="H24" s="1584" t="s">
        <v>255</v>
      </c>
      <c r="I24" s="1178"/>
      <c r="J24" s="1177" t="s">
        <v>1845</v>
      </c>
      <c r="K24" s="1189"/>
      <c r="L24" s="1190"/>
      <c r="M24" s="1168"/>
    </row>
    <row r="25" spans="1:14" ht="45.75" customHeight="1" thickBot="1">
      <c r="A25" s="1160"/>
      <c r="B25" s="1166"/>
      <c r="C25" s="1585"/>
      <c r="D25" s="1366"/>
      <c r="E25" s="1367" t="s">
        <v>1974</v>
      </c>
      <c r="F25" s="1367"/>
      <c r="G25" s="1400"/>
      <c r="H25" s="1585"/>
      <c r="I25" s="1191"/>
      <c r="J25" s="1363" t="s">
        <v>1847</v>
      </c>
      <c r="K25" s="1364"/>
      <c r="L25" s="1365"/>
      <c r="M25" s="1168"/>
    </row>
    <row r="26" spans="1:14" ht="45.75" customHeight="1" thickTop="1">
      <c r="A26" s="1160"/>
      <c r="B26" s="1166"/>
      <c r="C26" s="1584" t="s">
        <v>255</v>
      </c>
      <c r="D26" s="1178"/>
      <c r="E26" s="1177" t="s">
        <v>1848</v>
      </c>
      <c r="F26" s="1177"/>
      <c r="G26" s="1179"/>
      <c r="H26" s="1585"/>
      <c r="I26" s="1371"/>
      <c r="J26" s="1360" t="s">
        <v>1849</v>
      </c>
      <c r="K26" s="1183"/>
      <c r="L26" s="1365"/>
      <c r="M26" s="1168"/>
    </row>
    <row r="27" spans="1:14" ht="45.75" customHeight="1">
      <c r="A27" s="1201"/>
      <c r="B27" s="1166"/>
      <c r="C27" s="1585"/>
      <c r="D27" s="1181"/>
      <c r="E27" s="1363" t="s">
        <v>1850</v>
      </c>
      <c r="F27" s="1360"/>
      <c r="G27" s="1184"/>
      <c r="H27" s="1585"/>
      <c r="I27" s="1372"/>
      <c r="J27" s="1363" t="s">
        <v>1851</v>
      </c>
      <c r="K27" s="1364"/>
      <c r="L27" s="1365"/>
      <c r="M27" s="1168"/>
    </row>
    <row r="28" spans="1:14" ht="45.75" customHeight="1" thickBot="1">
      <c r="A28" s="1160"/>
      <c r="B28" s="1166"/>
      <c r="C28" s="1585"/>
      <c r="D28" s="1181"/>
      <c r="E28" s="1360" t="s">
        <v>244</v>
      </c>
      <c r="F28" s="1360"/>
      <c r="G28" s="1184"/>
      <c r="H28" s="1594"/>
      <c r="I28" s="1204"/>
      <c r="J28" s="1185" t="s">
        <v>1852</v>
      </c>
      <c r="K28" s="1199"/>
      <c r="L28" s="1200"/>
      <c r="M28" s="1168"/>
    </row>
    <row r="29" spans="1:14" ht="45.75" customHeight="1" thickTop="1">
      <c r="A29" s="1160"/>
      <c r="B29" s="1166"/>
      <c r="C29" s="1585"/>
      <c r="D29" s="1205"/>
      <c r="E29" s="1360" t="s">
        <v>1853</v>
      </c>
      <c r="F29" s="1360"/>
      <c r="G29" s="1184"/>
      <c r="H29" s="1584" t="s">
        <v>1975</v>
      </c>
      <c r="I29" s="1373"/>
      <c r="J29" s="1177" t="s">
        <v>1976</v>
      </c>
      <c r="K29" s="1189"/>
      <c r="L29" s="1190"/>
      <c r="M29" s="1168"/>
    </row>
    <row r="30" spans="1:14" ht="45.75" customHeight="1">
      <c r="A30" s="1160"/>
      <c r="B30" s="1166"/>
      <c r="C30" s="1585"/>
      <c r="D30" s="1206"/>
      <c r="E30" s="1363" t="s">
        <v>1854</v>
      </c>
      <c r="F30" s="1363"/>
      <c r="G30" s="1192"/>
      <c r="H30" s="1585"/>
      <c r="I30" s="1372"/>
      <c r="J30" s="1363" t="s">
        <v>1855</v>
      </c>
      <c r="K30" s="1364"/>
      <c r="L30" s="1365"/>
      <c r="M30" s="1168"/>
    </row>
    <row r="31" spans="1:14" ht="45.75" customHeight="1">
      <c r="A31" s="1160"/>
      <c r="B31" s="1166"/>
      <c r="C31" s="1585"/>
      <c r="D31" s="1181"/>
      <c r="E31" s="1363" t="s">
        <v>1977</v>
      </c>
      <c r="F31" s="1360"/>
      <c r="G31" s="1184"/>
      <c r="H31" s="1585"/>
      <c r="I31" s="1191"/>
      <c r="J31" s="1363" t="s">
        <v>1978</v>
      </c>
      <c r="K31" s="1364"/>
      <c r="L31" s="1365"/>
      <c r="M31" s="1168"/>
    </row>
    <row r="32" spans="1:14" ht="45.75" customHeight="1" thickBot="1">
      <c r="A32" s="1160"/>
      <c r="B32" s="1166"/>
      <c r="C32" s="1585"/>
      <c r="D32" s="1191"/>
      <c r="E32" s="1363" t="s">
        <v>1857</v>
      </c>
      <c r="F32" s="1363"/>
      <c r="G32" s="1192"/>
      <c r="H32" s="1594"/>
      <c r="I32" s="1374"/>
      <c r="J32" s="1180" t="s">
        <v>1979</v>
      </c>
      <c r="K32" s="1375"/>
      <c r="L32" s="1200"/>
      <c r="M32" s="1168"/>
    </row>
    <row r="33" spans="1:13" ht="45.75" customHeight="1" thickTop="1">
      <c r="A33" s="1160"/>
      <c r="B33" s="1166"/>
      <c r="C33" s="1585"/>
      <c r="D33" s="1191"/>
      <c r="E33" s="1363" t="s">
        <v>1858</v>
      </c>
      <c r="F33" s="1363"/>
      <c r="G33" s="1192"/>
      <c r="H33" s="1584" t="s">
        <v>255</v>
      </c>
      <c r="I33" s="1371"/>
      <c r="J33" s="1360" t="s">
        <v>1859</v>
      </c>
      <c r="K33" s="1183"/>
      <c r="L33" s="1190"/>
      <c r="M33" s="1168"/>
    </row>
    <row r="34" spans="1:13" ht="45.75" customHeight="1" thickBot="1">
      <c r="A34" s="1160"/>
      <c r="B34" s="1166"/>
      <c r="C34" s="1594"/>
      <c r="D34" s="1198"/>
      <c r="E34" s="1180" t="s">
        <v>1980</v>
      </c>
      <c r="F34" s="1185"/>
      <c r="G34" s="1200"/>
      <c r="H34" s="1594"/>
      <c r="I34" s="1204"/>
      <c r="J34" s="1185" t="s">
        <v>1981</v>
      </c>
      <c r="K34" s="1199"/>
      <c r="L34" s="1207"/>
      <c r="M34" s="1168"/>
    </row>
    <row r="35" spans="1:13" ht="33" customHeight="1" thickTop="1">
      <c r="A35" s="1160"/>
      <c r="B35" s="1208"/>
      <c r="C35" s="1209"/>
      <c r="D35" s="1209"/>
      <c r="E35" s="1210" t="s">
        <v>1861</v>
      </c>
      <c r="F35" s="1209"/>
      <c r="G35" s="1209"/>
      <c r="H35" s="1211"/>
      <c r="I35" s="1211"/>
      <c r="J35" s="1211"/>
      <c r="K35" s="1211"/>
      <c r="L35" s="1211"/>
      <c r="M35" s="1212"/>
    </row>
    <row r="36" spans="1:13">
      <c r="G36" s="1162" t="s">
        <v>1982</v>
      </c>
    </row>
  </sheetData>
  <mergeCells count="17">
    <mergeCell ref="H33:H34"/>
    <mergeCell ref="C20:C25"/>
    <mergeCell ref="C26:C34"/>
    <mergeCell ref="L8:L9"/>
    <mergeCell ref="C10:C11"/>
    <mergeCell ref="H10:H13"/>
    <mergeCell ref="C12:C13"/>
    <mergeCell ref="C14:C19"/>
    <mergeCell ref="H15:H17"/>
    <mergeCell ref="H20:H22"/>
    <mergeCell ref="H24:H28"/>
    <mergeCell ref="H29:H32"/>
    <mergeCell ref="B2:C2"/>
    <mergeCell ref="C6:J7"/>
    <mergeCell ref="E8:E9"/>
    <mergeCell ref="G8:G9"/>
    <mergeCell ref="J8:J9"/>
  </mergeCells>
  <phoneticPr fontId="42"/>
  <hyperlinks>
    <hyperlink ref="B2" location="流れ!M46" display="リスト"/>
    <hyperlink ref="B2:C2" location="流れ!I2" display="リスト"/>
  </hyperlinks>
  <pageMargins left="0.56999999999999995" right="0.19" top="0.69" bottom="0.53" header="0.51200000000000001" footer="0.35"/>
  <pageSetup paperSize="9" scale="5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2:AA98"/>
  <sheetViews>
    <sheetView showGridLines="0" zoomScaleNormal="100" workbookViewId="0">
      <pane ySplit="3" topLeftCell="A13" activePane="bottomLeft" state="frozen"/>
      <selection activeCell="C80" sqref="C80"/>
      <selection pane="bottomLeft" activeCell="C85" sqref="C85"/>
    </sheetView>
  </sheetViews>
  <sheetFormatPr defaultColWidth="8.875" defaultRowHeight="14.25"/>
  <cols>
    <col min="1" max="1" width="1.625" style="78" customWidth="1"/>
    <col min="2" max="2" width="4.125" style="78" customWidth="1"/>
    <col min="3" max="3" width="14.625" style="78" customWidth="1"/>
    <col min="4" max="18" width="4.375" style="78" customWidth="1"/>
    <col min="19" max="24" width="4" style="78" customWidth="1"/>
    <col min="25" max="26" width="1.875" style="78" customWidth="1"/>
    <col min="27" max="16384" width="8.875" style="78"/>
  </cols>
  <sheetData>
    <row r="2" spans="2:25">
      <c r="C2" s="845" t="s">
        <v>1648</v>
      </c>
      <c r="D2" s="283"/>
    </row>
    <row r="5" spans="2:25">
      <c r="B5" s="445" t="s">
        <v>1820</v>
      </c>
    </row>
    <row r="6" spans="2:25" ht="18" customHeight="1">
      <c r="G6" s="1656" t="s">
        <v>1801</v>
      </c>
      <c r="H6" s="1657"/>
      <c r="I6" s="1657"/>
      <c r="J6" s="1657"/>
      <c r="K6" s="1657"/>
      <c r="L6" s="1657"/>
      <c r="M6" s="1657"/>
      <c r="N6" s="1657"/>
      <c r="O6" s="1658"/>
      <c r="Q6" s="1656" t="s">
        <v>1617</v>
      </c>
      <c r="R6" s="1657"/>
      <c r="S6" s="1657"/>
      <c r="T6" s="1657"/>
      <c r="U6" s="1657"/>
      <c r="V6" s="1657"/>
      <c r="W6" s="1657"/>
      <c r="X6" s="1657"/>
      <c r="Y6" s="1658"/>
    </row>
    <row r="7" spans="2:25" ht="18" customHeight="1">
      <c r="G7" s="1656" t="s">
        <v>1618</v>
      </c>
      <c r="H7" s="1657"/>
      <c r="I7" s="1658"/>
      <c r="J7" s="1656"/>
      <c r="K7" s="1657"/>
      <c r="L7" s="1657"/>
      <c r="M7" s="1657"/>
      <c r="N7" s="1657"/>
      <c r="O7" s="1658"/>
      <c r="Q7" s="1656" t="s">
        <v>1618</v>
      </c>
      <c r="R7" s="1657"/>
      <c r="S7" s="1658"/>
      <c r="T7" s="1656"/>
      <c r="U7" s="1657"/>
      <c r="V7" s="1657"/>
      <c r="W7" s="1657"/>
      <c r="X7" s="1657"/>
      <c r="Y7" s="1658"/>
    </row>
    <row r="8" spans="2:25" ht="18" customHeight="1">
      <c r="G8" s="1656" t="s">
        <v>1619</v>
      </c>
      <c r="H8" s="1657"/>
      <c r="I8" s="1658"/>
      <c r="J8" s="1656"/>
      <c r="K8" s="1657"/>
      <c r="L8" s="1657"/>
      <c r="M8" s="1657"/>
      <c r="N8" s="1657"/>
      <c r="O8" s="1658"/>
      <c r="Q8" s="1656" t="s">
        <v>1619</v>
      </c>
      <c r="R8" s="1657"/>
      <c r="S8" s="1658"/>
      <c r="T8" s="1656"/>
      <c r="U8" s="1657"/>
      <c r="V8" s="1657"/>
      <c r="W8" s="1657"/>
      <c r="X8" s="1657"/>
      <c r="Y8" s="1658"/>
    </row>
    <row r="9" spans="2:25" ht="18" customHeight="1">
      <c r="G9" s="1656" t="s">
        <v>1620</v>
      </c>
      <c r="H9" s="1657"/>
      <c r="I9" s="1658"/>
      <c r="J9" s="1656"/>
      <c r="K9" s="1657"/>
      <c r="L9" s="1657"/>
      <c r="M9" s="1657"/>
      <c r="N9" s="1657"/>
      <c r="O9" s="1658"/>
      <c r="Q9" s="1656" t="s">
        <v>1620</v>
      </c>
      <c r="R9" s="1657"/>
      <c r="S9" s="1658"/>
      <c r="T9" s="1656"/>
      <c r="U9" s="1657"/>
      <c r="V9" s="1657"/>
      <c r="W9" s="1657"/>
      <c r="X9" s="1657"/>
      <c r="Y9" s="1658"/>
    </row>
    <row r="10" spans="2:25" ht="18" customHeight="1">
      <c r="G10" s="1650" t="s">
        <v>1802</v>
      </c>
      <c r="H10" s="1651"/>
      <c r="I10" s="1652"/>
      <c r="J10" s="1650"/>
      <c r="K10" s="1651"/>
      <c r="L10" s="1651"/>
      <c r="M10" s="1651"/>
      <c r="N10" s="1651"/>
      <c r="O10" s="1652"/>
      <c r="Q10" s="1650" t="s">
        <v>1802</v>
      </c>
      <c r="R10" s="1651"/>
      <c r="S10" s="1652"/>
      <c r="T10" s="1650"/>
      <c r="U10" s="1651"/>
      <c r="V10" s="1651"/>
      <c r="W10" s="1651"/>
      <c r="X10" s="1651"/>
      <c r="Y10" s="1652"/>
    </row>
    <row r="11" spans="2:25" ht="18" customHeight="1">
      <c r="G11" s="1653" t="s">
        <v>1621</v>
      </c>
      <c r="H11" s="1654"/>
      <c r="I11" s="1655"/>
      <c r="J11" s="1653"/>
      <c r="K11" s="1654"/>
      <c r="L11" s="1654"/>
      <c r="M11" s="1654"/>
      <c r="N11" s="1654"/>
      <c r="O11" s="1655"/>
      <c r="Q11" s="1653" t="s">
        <v>1621</v>
      </c>
      <c r="R11" s="1654"/>
      <c r="S11" s="1655"/>
      <c r="T11" s="1653"/>
      <c r="U11" s="1654"/>
      <c r="V11" s="1654"/>
      <c r="W11" s="1654"/>
      <c r="X11" s="1654"/>
      <c r="Y11" s="1655"/>
    </row>
    <row r="12" spans="2:25" ht="16.5" customHeight="1">
      <c r="B12" s="115"/>
      <c r="C12" s="114"/>
      <c r="D12" s="114"/>
      <c r="E12" s="114"/>
      <c r="F12" s="114"/>
      <c r="G12" s="114"/>
      <c r="H12" s="114"/>
      <c r="I12" s="114"/>
      <c r="J12" s="114"/>
      <c r="K12" s="114"/>
      <c r="L12" s="114"/>
      <c r="M12" s="114"/>
      <c r="N12" s="114"/>
      <c r="O12" s="114"/>
      <c r="P12" s="114"/>
      <c r="Q12" s="114"/>
      <c r="R12" s="114"/>
      <c r="S12" s="114"/>
      <c r="T12" s="114"/>
      <c r="U12" s="114"/>
      <c r="V12" s="114"/>
      <c r="W12" s="114"/>
      <c r="X12" s="114"/>
      <c r="Y12" s="112"/>
    </row>
    <row r="13" spans="2:25" ht="41.25" customHeight="1">
      <c r="B13" s="1643" t="s">
        <v>1819</v>
      </c>
      <c r="C13" s="1644"/>
      <c r="D13" s="1644"/>
      <c r="E13" s="1644"/>
      <c r="F13" s="1644"/>
      <c r="G13" s="1644"/>
      <c r="H13" s="1644"/>
      <c r="I13" s="1644"/>
      <c r="J13" s="1644"/>
      <c r="K13" s="1644"/>
      <c r="L13" s="1644"/>
      <c r="M13" s="1644"/>
      <c r="N13" s="1644"/>
      <c r="O13" s="1644"/>
      <c r="P13" s="1644"/>
      <c r="Q13" s="1644"/>
      <c r="R13" s="1644"/>
      <c r="S13" s="1644"/>
      <c r="T13" s="1644"/>
      <c r="U13" s="1644"/>
      <c r="V13" s="1644"/>
      <c r="W13" s="1644"/>
      <c r="X13" s="1644"/>
      <c r="Y13" s="1645"/>
    </row>
    <row r="14" spans="2:25" ht="16.5" customHeight="1">
      <c r="B14" s="1124"/>
      <c r="C14" s="82"/>
      <c r="D14" s="82"/>
      <c r="E14" s="82"/>
      <c r="F14" s="82"/>
      <c r="G14" s="82"/>
      <c r="H14" s="82"/>
      <c r="I14" s="82"/>
      <c r="J14" s="82"/>
      <c r="K14" s="82"/>
      <c r="L14" s="82"/>
      <c r="M14" s="82"/>
      <c r="N14" s="82"/>
      <c r="O14" s="82"/>
      <c r="P14" s="82"/>
      <c r="Q14" s="82"/>
      <c r="R14" s="82"/>
      <c r="S14" s="82"/>
      <c r="T14" s="82"/>
      <c r="U14" s="82"/>
      <c r="V14" s="82"/>
      <c r="W14" s="82"/>
      <c r="X14" s="82"/>
      <c r="Y14" s="87"/>
    </row>
    <row r="15" spans="2:25" ht="13.15" customHeight="1">
      <c r="B15" s="1646" t="s">
        <v>55</v>
      </c>
      <c r="C15" s="1647"/>
      <c r="D15" s="1647"/>
      <c r="E15" s="1647"/>
      <c r="F15" s="972"/>
      <c r="G15" s="972"/>
      <c r="H15" s="972"/>
      <c r="I15" s="127"/>
      <c r="J15" s="127"/>
      <c r="K15" s="127"/>
      <c r="L15" s="127"/>
      <c r="M15" s="127"/>
      <c r="N15" s="127"/>
      <c r="O15" s="127"/>
      <c r="P15" s="127"/>
      <c r="Q15" s="127"/>
      <c r="R15" s="127"/>
      <c r="S15" s="127"/>
      <c r="T15" s="127"/>
      <c r="U15" s="127"/>
      <c r="V15" s="127"/>
      <c r="W15" s="127"/>
      <c r="X15" s="127"/>
      <c r="Y15" s="112"/>
    </row>
    <row r="16" spans="2:25" ht="15.75" customHeight="1">
      <c r="B16" s="1648"/>
      <c r="C16" s="1649"/>
      <c r="D16" s="1649"/>
      <c r="E16" s="1649"/>
      <c r="F16" s="970"/>
      <c r="G16" s="1125" t="s">
        <v>54</v>
      </c>
      <c r="H16" s="1126"/>
      <c r="I16" s="1125" t="s">
        <v>52</v>
      </c>
      <c r="J16" s="1126"/>
      <c r="K16" s="1127" t="s">
        <v>51</v>
      </c>
      <c r="L16" s="1128"/>
      <c r="M16" s="1127" t="s">
        <v>50</v>
      </c>
      <c r="N16" s="1128"/>
      <c r="O16" s="1127" t="s">
        <v>53</v>
      </c>
      <c r="P16" s="1129"/>
      <c r="Q16" s="1127" t="s">
        <v>52</v>
      </c>
      <c r="R16" s="1128"/>
      <c r="S16" s="1125" t="s">
        <v>51</v>
      </c>
      <c r="T16" s="1128"/>
      <c r="U16" s="1125" t="s">
        <v>50</v>
      </c>
      <c r="V16" s="1126"/>
      <c r="W16" s="1125" t="s">
        <v>49</v>
      </c>
      <c r="X16" s="1126"/>
      <c r="Y16" s="87"/>
    </row>
    <row r="17" spans="2:27" ht="17.100000000000001" customHeight="1">
      <c r="B17" s="1648"/>
      <c r="C17" s="1649"/>
      <c r="D17" s="1649"/>
      <c r="E17" s="1649"/>
      <c r="F17" s="970"/>
      <c r="G17" s="1637"/>
      <c r="H17" s="1638"/>
      <c r="I17" s="1637"/>
      <c r="J17" s="1638"/>
      <c r="K17" s="1637"/>
      <c r="L17" s="1638"/>
      <c r="M17" s="1637"/>
      <c r="N17" s="1638"/>
      <c r="O17" s="1637"/>
      <c r="P17" s="1638"/>
      <c r="Q17" s="1637"/>
      <c r="R17" s="1638"/>
      <c r="S17" s="1637"/>
      <c r="T17" s="1638"/>
      <c r="U17" s="1637"/>
      <c r="V17" s="1638"/>
      <c r="W17" s="1637"/>
      <c r="X17" s="1638"/>
      <c r="Y17" s="87"/>
    </row>
    <row r="18" spans="2:27" ht="17.100000000000001" customHeight="1">
      <c r="B18" s="1648"/>
      <c r="C18" s="1649"/>
      <c r="D18" s="1649"/>
      <c r="E18" s="1649"/>
      <c r="F18" s="970"/>
      <c r="G18" s="1639"/>
      <c r="H18" s="1640"/>
      <c r="I18" s="1639"/>
      <c r="J18" s="1640"/>
      <c r="K18" s="1639"/>
      <c r="L18" s="1640"/>
      <c r="M18" s="1639"/>
      <c r="N18" s="1640"/>
      <c r="O18" s="1639"/>
      <c r="P18" s="1640"/>
      <c r="Q18" s="1639"/>
      <c r="R18" s="1640"/>
      <c r="S18" s="1639"/>
      <c r="T18" s="1640"/>
      <c r="U18" s="1639"/>
      <c r="V18" s="1640"/>
      <c r="W18" s="1639"/>
      <c r="X18" s="1640"/>
      <c r="Y18" s="87"/>
      <c r="Z18" s="80"/>
      <c r="AA18" s="102"/>
    </row>
    <row r="19" spans="2:27" ht="12.6" customHeight="1">
      <c r="B19" s="991"/>
      <c r="C19" s="992"/>
      <c r="D19" s="992"/>
      <c r="E19" s="992"/>
      <c r="F19" s="992"/>
      <c r="G19" s="992"/>
      <c r="H19" s="992"/>
      <c r="I19" s="85"/>
      <c r="J19" s="121"/>
      <c r="K19" s="121"/>
      <c r="L19" s="121"/>
      <c r="M19" s="121"/>
      <c r="N19" s="121"/>
      <c r="O19" s="121"/>
      <c r="P19" s="121"/>
      <c r="Q19" s="121"/>
      <c r="R19" s="121"/>
      <c r="S19" s="121"/>
      <c r="T19" s="121"/>
      <c r="U19" s="121"/>
      <c r="V19" s="121"/>
      <c r="W19" s="121"/>
      <c r="X19" s="121"/>
      <c r="Y19" s="1130"/>
      <c r="Z19" s="80"/>
      <c r="AA19" s="102"/>
    </row>
    <row r="20" spans="2:27" ht="8.4499999999999993" customHeight="1">
      <c r="B20" s="1631" t="s">
        <v>585</v>
      </c>
      <c r="C20" s="1632"/>
      <c r="D20" s="1632"/>
      <c r="E20" s="1633"/>
      <c r="F20" s="970"/>
      <c r="G20" s="970"/>
      <c r="H20" s="970"/>
      <c r="I20" s="1131"/>
      <c r="J20" s="1131"/>
      <c r="K20" s="89"/>
      <c r="L20" s="89"/>
      <c r="M20" s="89"/>
      <c r="N20" s="89"/>
      <c r="O20" s="89"/>
      <c r="P20" s="89"/>
      <c r="Q20" s="89"/>
      <c r="R20" s="89"/>
      <c r="S20" s="89"/>
      <c r="T20" s="89"/>
      <c r="U20" s="89"/>
      <c r="V20" s="89"/>
      <c r="W20" s="89"/>
      <c r="X20" s="89"/>
      <c r="Y20" s="1132"/>
      <c r="Z20" s="102"/>
      <c r="AA20" s="102"/>
    </row>
    <row r="21" spans="2:27" ht="18" customHeight="1">
      <c r="B21" s="1631"/>
      <c r="C21" s="1632"/>
      <c r="D21" s="1632"/>
      <c r="E21" s="1633"/>
      <c r="F21" s="970"/>
      <c r="G21" s="970"/>
      <c r="H21" s="1641"/>
      <c r="I21" s="1641"/>
      <c r="J21" s="1641"/>
      <c r="K21" s="1641"/>
      <c r="L21" s="1641"/>
      <c r="M21" s="1641"/>
      <c r="N21" s="1641"/>
      <c r="O21" s="1641"/>
      <c r="P21" s="1641"/>
      <c r="Q21" s="1641"/>
      <c r="R21" s="1641"/>
      <c r="S21" s="1641"/>
      <c r="T21" s="1641"/>
      <c r="U21" s="1641"/>
      <c r="V21" s="1641"/>
      <c r="W21" s="1641"/>
      <c r="X21" s="89"/>
      <c r="Y21" s="1132"/>
      <c r="Z21" s="102"/>
      <c r="AA21" s="102"/>
    </row>
    <row r="22" spans="2:27" ht="18" customHeight="1">
      <c r="B22" s="1631"/>
      <c r="C22" s="1632"/>
      <c r="D22" s="1632"/>
      <c r="E22" s="1633"/>
      <c r="F22" s="970"/>
      <c r="G22" s="970"/>
      <c r="H22" s="1641"/>
      <c r="I22" s="1641"/>
      <c r="J22" s="1641"/>
      <c r="K22" s="1641"/>
      <c r="L22" s="1641"/>
      <c r="M22" s="1641"/>
      <c r="N22" s="1641"/>
      <c r="O22" s="1641"/>
      <c r="P22" s="1641"/>
      <c r="Q22" s="1641"/>
      <c r="R22" s="1641"/>
      <c r="S22" s="1641"/>
      <c r="T22" s="1641"/>
      <c r="U22" s="1641"/>
      <c r="V22" s="1641"/>
      <c r="W22" s="1641"/>
      <c r="X22" s="89"/>
      <c r="Y22" s="1132"/>
      <c r="Z22" s="102"/>
      <c r="AA22" s="102"/>
    </row>
    <row r="23" spans="2:27" ht="11.25" customHeight="1">
      <c r="B23" s="1631"/>
      <c r="C23" s="1632"/>
      <c r="D23" s="1632"/>
      <c r="E23" s="1633"/>
      <c r="F23" s="970"/>
      <c r="G23" s="970"/>
      <c r="H23" s="970"/>
      <c r="I23" s="89"/>
      <c r="J23" s="89"/>
      <c r="K23" s="89"/>
      <c r="L23" s="89"/>
      <c r="M23" s="89"/>
      <c r="N23" s="89"/>
      <c r="O23" s="89"/>
      <c r="P23" s="89"/>
      <c r="Q23" s="89"/>
      <c r="R23" s="995"/>
      <c r="S23" s="995"/>
      <c r="T23" s="995"/>
      <c r="U23" s="995"/>
      <c r="V23" s="995"/>
      <c r="W23" s="995"/>
      <c r="X23" s="995"/>
      <c r="Y23" s="1132"/>
      <c r="Z23" s="102"/>
      <c r="AA23" s="102"/>
    </row>
    <row r="24" spans="2:27" ht="17.100000000000001" customHeight="1">
      <c r="B24" s="1628" t="s">
        <v>344</v>
      </c>
      <c r="C24" s="1629"/>
      <c r="D24" s="1629"/>
      <c r="E24" s="1630"/>
      <c r="F24" s="972"/>
      <c r="G24" s="972"/>
      <c r="H24" s="972"/>
      <c r="I24" s="1131"/>
      <c r="J24" s="1131"/>
      <c r="K24" s="1131"/>
      <c r="L24" s="1131"/>
      <c r="M24" s="1131"/>
      <c r="N24" s="1131"/>
      <c r="O24" s="1131"/>
      <c r="P24" s="1131"/>
      <c r="Q24" s="1131"/>
      <c r="R24" s="1133"/>
      <c r="S24" s="1133"/>
      <c r="T24" s="1133"/>
      <c r="U24" s="1133"/>
      <c r="V24" s="1133"/>
      <c r="W24" s="1133"/>
      <c r="X24" s="1133"/>
      <c r="Y24" s="1134"/>
      <c r="Z24" s="102"/>
      <c r="AA24" s="102"/>
    </row>
    <row r="25" spans="2:27" ht="18.600000000000001" customHeight="1">
      <c r="B25" s="1631"/>
      <c r="C25" s="1632"/>
      <c r="D25" s="1632"/>
      <c r="E25" s="1633"/>
      <c r="F25" s="970"/>
      <c r="G25" s="446"/>
      <c r="I25" s="110"/>
      <c r="J25" s="996" t="s">
        <v>56</v>
      </c>
      <c r="K25" s="1642"/>
      <c r="L25" s="1642"/>
      <c r="M25" s="1642"/>
      <c r="N25" s="1642"/>
      <c r="O25" s="1642"/>
      <c r="P25" s="1642"/>
      <c r="Q25" s="1642"/>
      <c r="R25" s="1642"/>
      <c r="S25" s="1642"/>
      <c r="T25" s="1642"/>
      <c r="U25" s="1642"/>
      <c r="V25" s="1642"/>
      <c r="W25" s="1642"/>
      <c r="X25" s="995"/>
      <c r="Y25" s="1132"/>
      <c r="Z25" s="102"/>
      <c r="AA25" s="102"/>
    </row>
    <row r="26" spans="2:27" ht="17.100000000000001" customHeight="1">
      <c r="B26" s="1634"/>
      <c r="C26" s="1635"/>
      <c r="D26" s="1635"/>
      <c r="E26" s="1636"/>
      <c r="F26" s="992"/>
      <c r="G26" s="992"/>
      <c r="H26" s="992"/>
      <c r="I26" s="1135"/>
      <c r="J26" s="1135"/>
      <c r="K26" s="1135"/>
      <c r="L26" s="1135"/>
      <c r="M26" s="1135"/>
      <c r="N26" s="1135"/>
      <c r="O26" s="1135"/>
      <c r="P26" s="1135"/>
      <c r="Q26" s="1135"/>
      <c r="R26" s="1135"/>
      <c r="S26" s="1135"/>
      <c r="T26" s="1135"/>
      <c r="U26" s="1135"/>
      <c r="V26" s="1135"/>
      <c r="W26" s="1135"/>
      <c r="X26" s="1135"/>
      <c r="Y26" s="1136"/>
      <c r="Z26" s="102"/>
      <c r="AA26" s="102"/>
    </row>
    <row r="27" spans="2:27" ht="6" customHeight="1">
      <c r="B27" s="1628" t="s">
        <v>125</v>
      </c>
      <c r="C27" s="1629"/>
      <c r="D27" s="1629"/>
      <c r="E27" s="1630"/>
      <c r="F27" s="972"/>
      <c r="G27" s="972"/>
      <c r="H27" s="972"/>
      <c r="I27" s="1137"/>
      <c r="J27" s="1131"/>
      <c r="K27" s="1131"/>
      <c r="L27" s="1131"/>
      <c r="M27" s="1131"/>
      <c r="N27" s="1131"/>
      <c r="O27" s="1131"/>
      <c r="P27" s="1138"/>
      <c r="Q27" s="1131"/>
      <c r="R27" s="1131"/>
      <c r="S27" s="1131"/>
      <c r="T27" s="1131"/>
      <c r="U27" s="1131"/>
      <c r="V27" s="1131"/>
      <c r="W27" s="1131"/>
      <c r="X27" s="1131"/>
      <c r="Y27" s="1134"/>
      <c r="Z27" s="102"/>
    </row>
    <row r="28" spans="2:27" ht="17.100000000000001" customHeight="1">
      <c r="B28" s="1631"/>
      <c r="C28" s="1632"/>
      <c r="D28" s="1632"/>
      <c r="E28" s="1633"/>
      <c r="F28" s="970"/>
      <c r="G28" s="998" t="s">
        <v>9</v>
      </c>
      <c r="H28" s="970"/>
      <c r="I28" s="999" t="s">
        <v>2014</v>
      </c>
      <c r="J28" s="118"/>
      <c r="K28" s="1000" t="s">
        <v>1</v>
      </c>
      <c r="L28" s="118"/>
      <c r="M28" s="998" t="s">
        <v>2</v>
      </c>
      <c r="N28" s="110"/>
      <c r="O28" s="110" t="s">
        <v>60</v>
      </c>
      <c r="P28" s="89"/>
      <c r="Q28" s="89"/>
      <c r="R28" s="89"/>
      <c r="S28" s="110"/>
      <c r="T28" s="110"/>
      <c r="U28" s="110"/>
      <c r="V28" s="110"/>
      <c r="W28" s="89"/>
      <c r="X28" s="89"/>
      <c r="Y28" s="1132"/>
      <c r="Z28" s="102"/>
      <c r="AA28" s="102"/>
    </row>
    <row r="29" spans="2:27" ht="7.15" customHeight="1">
      <c r="B29" s="1631"/>
      <c r="C29" s="1632"/>
      <c r="D29" s="1632"/>
      <c r="E29" s="1633"/>
      <c r="F29" s="970"/>
      <c r="G29" s="998"/>
      <c r="H29" s="970"/>
      <c r="I29" s="999"/>
      <c r="J29" s="118"/>
      <c r="K29" s="1000"/>
      <c r="L29" s="118"/>
      <c r="M29" s="998"/>
      <c r="N29" s="110"/>
      <c r="O29" s="110"/>
      <c r="P29" s="89"/>
      <c r="Q29" s="89"/>
      <c r="R29" s="89"/>
      <c r="S29" s="110"/>
      <c r="T29" s="110"/>
      <c r="U29" s="110"/>
      <c r="V29" s="110"/>
      <c r="W29" s="89"/>
      <c r="X29" s="89"/>
      <c r="Y29" s="1132"/>
      <c r="Z29" s="102"/>
      <c r="AA29" s="102"/>
    </row>
    <row r="30" spans="2:27" ht="17.100000000000001" customHeight="1">
      <c r="B30" s="1631"/>
      <c r="C30" s="1632"/>
      <c r="D30" s="1632"/>
      <c r="E30" s="1633"/>
      <c r="F30" s="970"/>
      <c r="G30" s="998" t="s">
        <v>10</v>
      </c>
      <c r="H30" s="970"/>
      <c r="I30" s="999" t="s">
        <v>2014</v>
      </c>
      <c r="J30" s="118"/>
      <c r="K30" s="1000" t="s">
        <v>1</v>
      </c>
      <c r="L30" s="118"/>
      <c r="M30" s="998" t="s">
        <v>2</v>
      </c>
      <c r="N30" s="110"/>
      <c r="O30" s="110" t="s">
        <v>60</v>
      </c>
      <c r="P30" s="89"/>
      <c r="Q30" s="89"/>
      <c r="R30" s="89"/>
      <c r="S30" s="110"/>
      <c r="T30" s="110"/>
      <c r="U30" s="110"/>
      <c r="V30" s="110"/>
      <c r="W30" s="89"/>
      <c r="X30" s="89"/>
      <c r="Y30" s="1132"/>
      <c r="Z30" s="102"/>
      <c r="AA30" s="102"/>
    </row>
    <row r="31" spans="2:27" ht="6" customHeight="1">
      <c r="B31" s="1634"/>
      <c r="C31" s="1635"/>
      <c r="D31" s="1635"/>
      <c r="E31" s="1636"/>
      <c r="F31" s="992"/>
      <c r="G31" s="992"/>
      <c r="H31" s="992"/>
      <c r="I31" s="1139"/>
      <c r="J31" s="1140"/>
      <c r="K31" s="1140"/>
      <c r="L31" s="1141"/>
      <c r="M31" s="1140"/>
      <c r="N31" s="1142"/>
      <c r="O31" s="1140"/>
      <c r="P31" s="1143"/>
      <c r="Q31" s="1135"/>
      <c r="R31" s="1135"/>
      <c r="S31" s="1135"/>
      <c r="T31" s="1135"/>
      <c r="U31" s="1135"/>
      <c r="V31" s="1135"/>
      <c r="W31" s="1135"/>
      <c r="X31" s="1135"/>
      <c r="Y31" s="1136"/>
      <c r="Z31" s="102"/>
      <c r="AA31" s="102"/>
    </row>
    <row r="32" spans="2:27" ht="6" customHeight="1">
      <c r="B32" s="1628" t="s">
        <v>1803</v>
      </c>
      <c r="C32" s="1629"/>
      <c r="D32" s="1629"/>
      <c r="E32" s="1630"/>
      <c r="F32" s="972"/>
      <c r="G32" s="972"/>
      <c r="H32" s="972"/>
      <c r="I32" s="1137"/>
      <c r="J32" s="1131"/>
      <c r="K32" s="1131"/>
      <c r="L32" s="1131"/>
      <c r="M32" s="1131"/>
      <c r="N32" s="1131"/>
      <c r="O32" s="1131"/>
      <c r="P32" s="1138"/>
      <c r="Q32" s="1131"/>
      <c r="R32" s="1131"/>
      <c r="S32" s="1131"/>
      <c r="T32" s="1131"/>
      <c r="U32" s="1131"/>
      <c r="V32" s="1131"/>
      <c r="W32" s="1131"/>
      <c r="X32" s="1131"/>
      <c r="Y32" s="1134"/>
      <c r="Z32" s="102"/>
    </row>
    <row r="33" spans="2:27" ht="16.5" customHeight="1">
      <c r="B33" s="1631"/>
      <c r="C33" s="1632"/>
      <c r="D33" s="1632"/>
      <c r="E33" s="1633"/>
      <c r="F33" s="970"/>
      <c r="G33" s="998"/>
      <c r="H33" s="970"/>
      <c r="I33" s="999" t="s">
        <v>2014</v>
      </c>
      <c r="J33" s="118"/>
      <c r="K33" s="1000" t="s">
        <v>1</v>
      </c>
      <c r="L33" s="118"/>
      <c r="M33" s="998" t="s">
        <v>2</v>
      </c>
      <c r="N33" s="110"/>
      <c r="O33" s="110" t="s">
        <v>60</v>
      </c>
      <c r="P33" s="89"/>
      <c r="Q33" s="89"/>
      <c r="R33" s="89"/>
      <c r="S33" s="110"/>
      <c r="T33" s="110"/>
      <c r="U33" s="110"/>
      <c r="V33" s="110"/>
      <c r="W33" s="89"/>
      <c r="X33" s="89"/>
      <c r="Y33" s="1132"/>
      <c r="Z33" s="102"/>
      <c r="AA33" s="102"/>
    </row>
    <row r="34" spans="2:27" ht="6" customHeight="1">
      <c r="B34" s="1634"/>
      <c r="C34" s="1635"/>
      <c r="D34" s="1635"/>
      <c r="E34" s="1636"/>
      <c r="F34" s="992"/>
      <c r="G34" s="992"/>
      <c r="H34" s="992"/>
      <c r="I34" s="1139"/>
      <c r="J34" s="1140"/>
      <c r="K34" s="1140"/>
      <c r="L34" s="1141"/>
      <c r="M34" s="1140"/>
      <c r="N34" s="1142"/>
      <c r="O34" s="1140"/>
      <c r="P34" s="1143"/>
      <c r="Q34" s="1135"/>
      <c r="R34" s="1135"/>
      <c r="S34" s="1135"/>
      <c r="T34" s="1135"/>
      <c r="U34" s="1135"/>
      <c r="V34" s="1135"/>
      <c r="W34" s="1135"/>
      <c r="X34" s="1135"/>
      <c r="Y34" s="1136"/>
      <c r="Z34" s="102"/>
      <c r="AA34" s="102"/>
    </row>
    <row r="35" spans="2:27" ht="6" customHeight="1">
      <c r="B35" s="1628" t="s">
        <v>1804</v>
      </c>
      <c r="C35" s="1629"/>
      <c r="D35" s="1629"/>
      <c r="E35" s="1630"/>
      <c r="F35" s="972"/>
      <c r="G35" s="972"/>
      <c r="H35" s="972"/>
      <c r="I35" s="1137"/>
      <c r="J35" s="1131"/>
      <c r="K35" s="1131"/>
      <c r="L35" s="1131"/>
      <c r="M35" s="1131"/>
      <c r="N35" s="1131"/>
      <c r="O35" s="1131"/>
      <c r="P35" s="1138"/>
      <c r="Q35" s="1131"/>
      <c r="R35" s="1131"/>
      <c r="S35" s="1131"/>
      <c r="T35" s="1131"/>
      <c r="U35" s="1131"/>
      <c r="V35" s="1131"/>
      <c r="W35" s="1131"/>
      <c r="X35" s="1131"/>
      <c r="Y35" s="1134"/>
      <c r="Z35" s="102"/>
    </row>
    <row r="36" spans="2:27" ht="16.5" customHeight="1">
      <c r="B36" s="1631"/>
      <c r="C36" s="1632"/>
      <c r="D36" s="1632"/>
      <c r="E36" s="1633"/>
      <c r="F36" s="970"/>
      <c r="G36" s="998"/>
      <c r="H36" s="970"/>
      <c r="I36" s="999" t="s">
        <v>2014</v>
      </c>
      <c r="J36" s="118"/>
      <c r="K36" s="1000" t="s">
        <v>1</v>
      </c>
      <c r="L36" s="118"/>
      <c r="M36" s="998" t="s">
        <v>2</v>
      </c>
      <c r="N36" s="110"/>
      <c r="O36" s="110" t="s">
        <v>60</v>
      </c>
      <c r="P36" s="89"/>
      <c r="Q36" s="89"/>
      <c r="R36" s="89"/>
      <c r="S36" s="110"/>
      <c r="T36" s="110"/>
      <c r="U36" s="110"/>
      <c r="V36" s="110"/>
      <c r="W36" s="89"/>
      <c r="X36" s="89"/>
      <c r="Y36" s="1132"/>
      <c r="Z36" s="102"/>
      <c r="AA36" s="102"/>
    </row>
    <row r="37" spans="2:27" ht="6" customHeight="1">
      <c r="B37" s="1634"/>
      <c r="C37" s="1635"/>
      <c r="D37" s="1635"/>
      <c r="E37" s="1636"/>
      <c r="F37" s="992"/>
      <c r="G37" s="992"/>
      <c r="H37" s="992"/>
      <c r="I37" s="1139"/>
      <c r="J37" s="1140"/>
      <c r="K37" s="1140"/>
      <c r="L37" s="1141"/>
      <c r="M37" s="1140"/>
      <c r="N37" s="1142"/>
      <c r="O37" s="1140"/>
      <c r="P37" s="1143"/>
      <c r="Q37" s="1135"/>
      <c r="R37" s="1135"/>
      <c r="S37" s="1135"/>
      <c r="T37" s="1135"/>
      <c r="U37" s="1135"/>
      <c r="V37" s="1135"/>
      <c r="W37" s="1135"/>
      <c r="X37" s="1135"/>
      <c r="Y37" s="1136"/>
      <c r="Z37" s="102"/>
      <c r="AA37" s="102"/>
    </row>
    <row r="38" spans="2:27" ht="6" customHeight="1">
      <c r="B38" s="1628" t="s">
        <v>1805</v>
      </c>
      <c r="C38" s="1629"/>
      <c r="D38" s="1629"/>
      <c r="E38" s="1630"/>
      <c r="F38" s="972"/>
      <c r="G38" s="972"/>
      <c r="H38" s="972"/>
      <c r="I38" s="1137"/>
      <c r="J38" s="1131"/>
      <c r="K38" s="1131"/>
      <c r="L38" s="1131"/>
      <c r="M38" s="1131"/>
      <c r="N38" s="1131"/>
      <c r="O38" s="1131"/>
      <c r="P38" s="1138"/>
      <c r="Q38" s="1131"/>
      <c r="R38" s="1131"/>
      <c r="S38" s="1131"/>
      <c r="T38" s="1131"/>
      <c r="U38" s="1131"/>
      <c r="V38" s="1131"/>
      <c r="W38" s="1131"/>
      <c r="X38" s="1131"/>
      <c r="Y38" s="1134"/>
      <c r="Z38" s="102"/>
    </row>
    <row r="39" spans="2:27" ht="16.5" customHeight="1">
      <c r="B39" s="1631"/>
      <c r="C39" s="1632"/>
      <c r="D39" s="1632"/>
      <c r="E39" s="1633"/>
      <c r="F39" s="970"/>
      <c r="G39" s="998"/>
      <c r="H39" s="970"/>
      <c r="I39" s="999" t="s">
        <v>2014</v>
      </c>
      <c r="J39" s="118"/>
      <c r="K39" s="1000" t="s">
        <v>1</v>
      </c>
      <c r="L39" s="118"/>
      <c r="M39" s="998" t="s">
        <v>2</v>
      </c>
      <c r="N39" s="110"/>
      <c r="O39" s="110" t="s">
        <v>60</v>
      </c>
      <c r="P39" s="89"/>
      <c r="Q39" s="89"/>
      <c r="R39" s="89"/>
      <c r="S39" s="110"/>
      <c r="T39" s="110"/>
      <c r="U39" s="110"/>
      <c r="V39" s="110"/>
      <c r="W39" s="89"/>
      <c r="X39" s="89"/>
      <c r="Y39" s="1132"/>
      <c r="Z39" s="102"/>
      <c r="AA39" s="102"/>
    </row>
    <row r="40" spans="2:27" ht="6" customHeight="1">
      <c r="B40" s="1634"/>
      <c r="C40" s="1635"/>
      <c r="D40" s="1635"/>
      <c r="E40" s="1636"/>
      <c r="F40" s="992"/>
      <c r="G40" s="992"/>
      <c r="H40" s="992"/>
      <c r="I40" s="1139"/>
      <c r="J40" s="1140"/>
      <c r="K40" s="1140"/>
      <c r="L40" s="1141"/>
      <c r="M40" s="1140"/>
      <c r="N40" s="1142"/>
      <c r="O40" s="1140"/>
      <c r="P40" s="1143"/>
      <c r="Q40" s="1135"/>
      <c r="R40" s="1135"/>
      <c r="S40" s="1135"/>
      <c r="T40" s="1135"/>
      <c r="U40" s="1135"/>
      <c r="V40" s="1135"/>
      <c r="W40" s="1135"/>
      <c r="X40" s="1135"/>
      <c r="Y40" s="1136"/>
      <c r="Z40" s="102"/>
      <c r="AA40" s="102"/>
    </row>
    <row r="41" spans="2:27" ht="6" customHeight="1">
      <c r="B41" s="1631" t="s">
        <v>1806</v>
      </c>
      <c r="C41" s="1632"/>
      <c r="D41" s="1632"/>
      <c r="E41" s="1633"/>
      <c r="F41" s="970"/>
      <c r="G41" s="970"/>
      <c r="H41" s="970"/>
      <c r="I41" s="442"/>
      <c r="J41" s="89"/>
      <c r="K41" s="89"/>
      <c r="L41" s="89"/>
      <c r="M41" s="89"/>
      <c r="N41" s="89"/>
      <c r="O41" s="89"/>
      <c r="P41" s="998"/>
      <c r="Q41" s="89"/>
      <c r="R41" s="89"/>
      <c r="S41" s="89"/>
      <c r="T41" s="89"/>
      <c r="U41" s="89"/>
      <c r="V41" s="89"/>
      <c r="W41" s="89"/>
      <c r="X41" s="89"/>
      <c r="Y41" s="1132"/>
      <c r="Z41" s="102"/>
    </row>
    <row r="42" spans="2:27" ht="16.5" customHeight="1">
      <c r="B42" s="1631"/>
      <c r="C42" s="1632"/>
      <c r="D42" s="1632"/>
      <c r="E42" s="1633"/>
      <c r="F42" s="970"/>
      <c r="G42" s="1608"/>
      <c r="H42" s="1608"/>
      <c r="I42" s="1608"/>
      <c r="J42" s="1608"/>
      <c r="K42" s="1608"/>
      <c r="L42" s="1608"/>
      <c r="M42" s="1608"/>
      <c r="N42" s="1608"/>
      <c r="O42" s="1608"/>
      <c r="P42" s="1608"/>
      <c r="Q42" s="110" t="s">
        <v>1748</v>
      </c>
      <c r="S42" s="110"/>
      <c r="T42" s="110"/>
      <c r="U42" s="110"/>
      <c r="V42" s="110"/>
      <c r="W42" s="89"/>
      <c r="X42" s="89"/>
      <c r="Y42" s="1132"/>
      <c r="Z42" s="102"/>
      <c r="AA42" s="102"/>
    </row>
    <row r="43" spans="2:27" ht="6" customHeight="1">
      <c r="B43" s="1631"/>
      <c r="C43" s="1632"/>
      <c r="D43" s="1632"/>
      <c r="E43" s="1633"/>
      <c r="F43" s="970"/>
      <c r="G43" s="970"/>
      <c r="H43" s="970"/>
      <c r="I43" s="442"/>
      <c r="J43" s="997"/>
      <c r="K43" s="997"/>
      <c r="L43" s="1001"/>
      <c r="M43" s="997"/>
      <c r="N43" s="1002"/>
      <c r="O43" s="997"/>
      <c r="P43" s="998"/>
      <c r="Q43" s="89"/>
      <c r="R43" s="89"/>
      <c r="S43" s="89"/>
      <c r="T43" s="89"/>
      <c r="U43" s="89"/>
      <c r="V43" s="89"/>
      <c r="W43" s="89"/>
      <c r="X43" s="89"/>
      <c r="Y43" s="1132"/>
      <c r="Z43" s="102"/>
      <c r="AA43" s="102"/>
    </row>
    <row r="44" spans="2:27" ht="6" customHeight="1">
      <c r="B44" s="1628" t="s">
        <v>126</v>
      </c>
      <c r="C44" s="1629"/>
      <c r="D44" s="1629"/>
      <c r="E44" s="1630"/>
      <c r="F44" s="972"/>
      <c r="G44" s="972"/>
      <c r="H44" s="972"/>
      <c r="I44" s="1131"/>
      <c r="J44" s="1131"/>
      <c r="K44" s="1131"/>
      <c r="L44" s="1131"/>
      <c r="M44" s="1131"/>
      <c r="N44" s="1131"/>
      <c r="O44" s="1131"/>
      <c r="P44" s="1131"/>
      <c r="Q44" s="1131"/>
      <c r="R44" s="1131"/>
      <c r="S44" s="1133"/>
      <c r="T44" s="1133"/>
      <c r="U44" s="1133"/>
      <c r="V44" s="1133"/>
      <c r="W44" s="1133"/>
      <c r="X44" s="1133"/>
      <c r="Y44" s="1134"/>
      <c r="Z44" s="102"/>
      <c r="AA44" s="102"/>
    </row>
    <row r="45" spans="2:27" ht="17.100000000000001" customHeight="1">
      <c r="B45" s="1631"/>
      <c r="C45" s="1632"/>
      <c r="D45" s="1632"/>
      <c r="E45" s="1633"/>
      <c r="F45" s="970"/>
      <c r="G45" s="996" t="s">
        <v>46</v>
      </c>
      <c r="H45" s="1611"/>
      <c r="I45" s="1611"/>
      <c r="J45" s="1611"/>
      <c r="K45" s="1611"/>
      <c r="L45" s="1611"/>
      <c r="M45" s="1611"/>
      <c r="N45" s="110" t="s">
        <v>49</v>
      </c>
      <c r="S45" s="995"/>
      <c r="T45" s="995"/>
      <c r="U45" s="995"/>
      <c r="V45" s="995"/>
      <c r="W45" s="995"/>
      <c r="X45" s="995"/>
      <c r="Y45" s="1132"/>
      <c r="Z45" s="105"/>
      <c r="AA45" s="105"/>
    </row>
    <row r="46" spans="2:27" ht="17.100000000000001" customHeight="1">
      <c r="B46" s="1631"/>
      <c r="C46" s="1632"/>
      <c r="D46" s="1632"/>
      <c r="E46" s="1633"/>
      <c r="F46" s="970"/>
      <c r="G46" s="457" t="s">
        <v>1807</v>
      </c>
      <c r="H46" s="1144" t="s">
        <v>1808</v>
      </c>
      <c r="I46" s="1003"/>
      <c r="J46" s="1003"/>
      <c r="K46" s="996"/>
      <c r="M46" s="996" t="s">
        <v>46</v>
      </c>
      <c r="N46" s="1611"/>
      <c r="O46" s="1611"/>
      <c r="P46" s="1611"/>
      <c r="Q46" s="1611"/>
      <c r="R46" s="1611"/>
      <c r="S46" s="1611"/>
      <c r="T46" s="110" t="s">
        <v>49</v>
      </c>
      <c r="U46" s="995"/>
      <c r="V46" s="995"/>
      <c r="W46" s="995"/>
      <c r="X46" s="995"/>
      <c r="Y46" s="1132"/>
      <c r="Z46" s="105"/>
      <c r="AA46" s="105"/>
    </row>
    <row r="47" spans="2:27" ht="17.100000000000001" customHeight="1">
      <c r="B47" s="1631"/>
      <c r="C47" s="1632"/>
      <c r="D47" s="1632"/>
      <c r="E47" s="1633"/>
      <c r="F47" s="970"/>
      <c r="H47" s="1144" t="s">
        <v>1821</v>
      </c>
      <c r="I47" s="1003"/>
      <c r="J47" s="1003"/>
      <c r="M47" s="996" t="s">
        <v>46</v>
      </c>
      <c r="N47" s="1611"/>
      <c r="O47" s="1611"/>
      <c r="P47" s="1611"/>
      <c r="Q47" s="1611"/>
      <c r="R47" s="1611"/>
      <c r="S47" s="1611"/>
      <c r="T47" s="110" t="s">
        <v>49</v>
      </c>
      <c r="U47" s="995"/>
      <c r="V47" s="995"/>
      <c r="W47" s="995"/>
      <c r="X47" s="995"/>
      <c r="Y47" s="1132"/>
      <c r="Z47" s="105"/>
      <c r="AA47" s="105"/>
    </row>
    <row r="48" spans="2:27" ht="6" customHeight="1">
      <c r="B48" s="1634"/>
      <c r="C48" s="1635"/>
      <c r="D48" s="1635"/>
      <c r="E48" s="1636"/>
      <c r="F48" s="992"/>
      <c r="G48" s="992"/>
      <c r="H48" s="992"/>
      <c r="I48" s="1135"/>
      <c r="J48" s="1135"/>
      <c r="K48" s="1135"/>
      <c r="L48" s="1135"/>
      <c r="M48" s="1135"/>
      <c r="N48" s="1135"/>
      <c r="O48" s="1135"/>
      <c r="P48" s="1135"/>
      <c r="Q48" s="1145"/>
      <c r="R48" s="1145"/>
      <c r="S48" s="1145"/>
      <c r="T48" s="1145"/>
      <c r="U48" s="1145"/>
      <c r="V48" s="1145"/>
      <c r="W48" s="1145"/>
      <c r="X48" s="1145"/>
      <c r="Y48" s="1136"/>
      <c r="Z48" s="105"/>
      <c r="AA48" s="105"/>
    </row>
    <row r="49" spans="2:26" ht="5.25" customHeight="1">
      <c r="B49" s="1625" t="s">
        <v>1809</v>
      </c>
      <c r="C49" s="1598" t="s">
        <v>1810</v>
      </c>
      <c r="D49" s="1599"/>
      <c r="E49" s="1600"/>
      <c r="F49" s="1607" t="s">
        <v>46</v>
      </c>
      <c r="G49" s="1607"/>
      <c r="H49" s="1610"/>
      <c r="I49" s="1610"/>
      <c r="J49" s="1610"/>
      <c r="K49" s="1610"/>
      <c r="L49" s="1610"/>
      <c r="M49" s="1613" t="s">
        <v>49</v>
      </c>
      <c r="N49" s="1616" t="s">
        <v>1811</v>
      </c>
      <c r="O49" s="1607"/>
      <c r="P49" s="1607"/>
      <c r="Q49" s="1607"/>
      <c r="R49" s="1607"/>
      <c r="S49" s="1607"/>
      <c r="T49" s="1607"/>
      <c r="U49" s="1607"/>
      <c r="V49" s="1607"/>
      <c r="W49" s="1607"/>
      <c r="X49" s="1607"/>
      <c r="Y49" s="1617"/>
      <c r="Z49" s="104"/>
    </row>
    <row r="50" spans="2:26" ht="5.25" customHeight="1">
      <c r="B50" s="1626"/>
      <c r="C50" s="1601"/>
      <c r="D50" s="1602"/>
      <c r="E50" s="1603"/>
      <c r="F50" s="1608"/>
      <c r="G50" s="1608"/>
      <c r="H50" s="1611"/>
      <c r="I50" s="1611"/>
      <c r="J50" s="1611"/>
      <c r="K50" s="1611"/>
      <c r="L50" s="1611"/>
      <c r="M50" s="1614"/>
      <c r="N50" s="1618"/>
      <c r="O50" s="1608"/>
      <c r="P50" s="1608"/>
      <c r="Q50" s="1608"/>
      <c r="R50" s="1608"/>
      <c r="S50" s="1608"/>
      <c r="T50" s="1608"/>
      <c r="U50" s="1608"/>
      <c r="V50" s="1608"/>
      <c r="W50" s="1608"/>
      <c r="X50" s="1608"/>
      <c r="Y50" s="1619"/>
      <c r="Z50" s="104"/>
    </row>
    <row r="51" spans="2:26" ht="5.25" customHeight="1">
      <c r="B51" s="1626"/>
      <c r="C51" s="1601"/>
      <c r="D51" s="1602"/>
      <c r="E51" s="1603"/>
      <c r="F51" s="1608"/>
      <c r="G51" s="1608"/>
      <c r="H51" s="1611"/>
      <c r="I51" s="1611"/>
      <c r="J51" s="1611"/>
      <c r="K51" s="1611"/>
      <c r="L51" s="1611"/>
      <c r="M51" s="1614"/>
      <c r="N51" s="1618"/>
      <c r="O51" s="1608"/>
      <c r="P51" s="1608"/>
      <c r="Q51" s="1608"/>
      <c r="R51" s="1608"/>
      <c r="S51" s="1608"/>
      <c r="T51" s="1608"/>
      <c r="U51" s="1608"/>
      <c r="V51" s="1608"/>
      <c r="W51" s="1608"/>
      <c r="X51" s="1608"/>
      <c r="Y51" s="1619"/>
      <c r="Z51" s="104"/>
    </row>
    <row r="52" spans="2:26" ht="5.25" customHeight="1">
      <c r="B52" s="1626"/>
      <c r="C52" s="1601"/>
      <c r="D52" s="1602"/>
      <c r="E52" s="1603"/>
      <c r="F52" s="1608"/>
      <c r="G52" s="1608"/>
      <c r="H52" s="1611"/>
      <c r="I52" s="1611"/>
      <c r="J52" s="1611"/>
      <c r="K52" s="1611"/>
      <c r="L52" s="1611"/>
      <c r="M52" s="1614"/>
      <c r="N52" s="1618"/>
      <c r="O52" s="1608"/>
      <c r="P52" s="1608"/>
      <c r="Q52" s="1608"/>
      <c r="R52" s="1608"/>
      <c r="S52" s="1608"/>
      <c r="T52" s="1608"/>
      <c r="U52" s="1608"/>
      <c r="V52" s="1608"/>
      <c r="W52" s="1608"/>
      <c r="X52" s="1608"/>
      <c r="Y52" s="1619"/>
      <c r="Z52" s="104"/>
    </row>
    <row r="53" spans="2:26" ht="5.25" customHeight="1">
      <c r="B53" s="1626"/>
      <c r="C53" s="1604"/>
      <c r="D53" s="1605"/>
      <c r="E53" s="1606"/>
      <c r="F53" s="1608"/>
      <c r="G53" s="1608"/>
      <c r="H53" s="1612"/>
      <c r="I53" s="1612"/>
      <c r="J53" s="1612"/>
      <c r="K53" s="1612"/>
      <c r="L53" s="1612"/>
      <c r="M53" s="1614"/>
      <c r="N53" s="1620"/>
      <c r="O53" s="1609"/>
      <c r="P53" s="1609"/>
      <c r="Q53" s="1609"/>
      <c r="R53" s="1609"/>
      <c r="S53" s="1609"/>
      <c r="T53" s="1609"/>
      <c r="U53" s="1609"/>
      <c r="V53" s="1609"/>
      <c r="W53" s="1609"/>
      <c r="X53" s="1609"/>
      <c r="Y53" s="1621"/>
      <c r="Z53" s="104"/>
    </row>
    <row r="54" spans="2:26" ht="5.25" customHeight="1">
      <c r="B54" s="1626"/>
      <c r="C54" s="1598"/>
      <c r="D54" s="1599"/>
      <c r="E54" s="1600"/>
      <c r="F54" s="1607"/>
      <c r="G54" s="1607"/>
      <c r="H54" s="1610"/>
      <c r="I54" s="1610"/>
      <c r="J54" s="1610"/>
      <c r="K54" s="1610"/>
      <c r="L54" s="1610"/>
      <c r="M54" s="1613"/>
      <c r="N54" s="1618" t="s">
        <v>1812</v>
      </c>
      <c r="O54" s="1608"/>
      <c r="P54" s="1619"/>
      <c r="Q54" s="1616" t="s">
        <v>1813</v>
      </c>
      <c r="R54" s="1607"/>
      <c r="S54" s="1607"/>
      <c r="T54" s="1607"/>
      <c r="U54" s="1607"/>
      <c r="V54" s="1607"/>
      <c r="W54" s="1607"/>
      <c r="X54" s="1607"/>
      <c r="Y54" s="1617"/>
      <c r="Z54" s="104"/>
    </row>
    <row r="55" spans="2:26" ht="5.25" customHeight="1">
      <c r="B55" s="1626"/>
      <c r="C55" s="1601"/>
      <c r="D55" s="1602"/>
      <c r="E55" s="1603"/>
      <c r="F55" s="1608"/>
      <c r="G55" s="1608"/>
      <c r="H55" s="1611"/>
      <c r="I55" s="1611"/>
      <c r="J55" s="1611"/>
      <c r="K55" s="1611"/>
      <c r="L55" s="1611"/>
      <c r="M55" s="1614"/>
      <c r="N55" s="1618"/>
      <c r="O55" s="1608"/>
      <c r="P55" s="1619"/>
      <c r="Q55" s="1618"/>
      <c r="R55" s="1608"/>
      <c r="S55" s="1608"/>
      <c r="T55" s="1608"/>
      <c r="U55" s="1608"/>
      <c r="V55" s="1608"/>
      <c r="W55" s="1608"/>
      <c r="X55" s="1608"/>
      <c r="Y55" s="1619"/>
      <c r="Z55" s="104"/>
    </row>
    <row r="56" spans="2:26" ht="5.25" customHeight="1">
      <c r="B56" s="1626"/>
      <c r="C56" s="1601"/>
      <c r="D56" s="1602"/>
      <c r="E56" s="1603"/>
      <c r="F56" s="1608"/>
      <c r="G56" s="1608"/>
      <c r="H56" s="1611"/>
      <c r="I56" s="1611"/>
      <c r="J56" s="1611"/>
      <c r="K56" s="1611"/>
      <c r="L56" s="1611"/>
      <c r="M56" s="1614"/>
      <c r="N56" s="1618"/>
      <c r="O56" s="1608"/>
      <c r="P56" s="1619"/>
      <c r="Q56" s="1618"/>
      <c r="R56" s="1608"/>
      <c r="S56" s="1608"/>
      <c r="T56" s="1608"/>
      <c r="U56" s="1608"/>
      <c r="V56" s="1608"/>
      <c r="W56" s="1608"/>
      <c r="X56" s="1608"/>
      <c r="Y56" s="1619"/>
      <c r="Z56" s="104"/>
    </row>
    <row r="57" spans="2:26" ht="5.25" customHeight="1">
      <c r="B57" s="1626"/>
      <c r="C57" s="1601"/>
      <c r="D57" s="1602"/>
      <c r="E57" s="1603"/>
      <c r="F57" s="1608"/>
      <c r="G57" s="1608"/>
      <c r="H57" s="1611"/>
      <c r="I57" s="1611"/>
      <c r="J57" s="1611"/>
      <c r="K57" s="1611"/>
      <c r="L57" s="1611"/>
      <c r="M57" s="1614"/>
      <c r="N57" s="1618"/>
      <c r="O57" s="1608"/>
      <c r="P57" s="1619"/>
      <c r="Q57" s="1618"/>
      <c r="R57" s="1608"/>
      <c r="S57" s="1608"/>
      <c r="T57" s="1608"/>
      <c r="U57" s="1608"/>
      <c r="V57" s="1608"/>
      <c r="W57" s="1608"/>
      <c r="X57" s="1608"/>
      <c r="Y57" s="1619"/>
      <c r="Z57" s="104"/>
    </row>
    <row r="58" spans="2:26" ht="5.25" customHeight="1">
      <c r="B58" s="1626"/>
      <c r="C58" s="1604"/>
      <c r="D58" s="1605"/>
      <c r="E58" s="1606"/>
      <c r="F58" s="1609"/>
      <c r="G58" s="1609"/>
      <c r="H58" s="1612"/>
      <c r="I58" s="1612"/>
      <c r="J58" s="1612"/>
      <c r="K58" s="1612"/>
      <c r="L58" s="1612"/>
      <c r="M58" s="1615"/>
      <c r="N58" s="1620"/>
      <c r="O58" s="1609"/>
      <c r="P58" s="1621"/>
      <c r="Q58" s="1620"/>
      <c r="R58" s="1609"/>
      <c r="S58" s="1609"/>
      <c r="T58" s="1609"/>
      <c r="U58" s="1609"/>
      <c r="V58" s="1609"/>
      <c r="W58" s="1609"/>
      <c r="X58" s="1609"/>
      <c r="Y58" s="1621"/>
      <c r="Z58" s="104"/>
    </row>
    <row r="59" spans="2:26" ht="5.25" customHeight="1">
      <c r="B59" s="1626"/>
      <c r="C59" s="1598"/>
      <c r="D59" s="1599"/>
      <c r="E59" s="1600"/>
      <c r="F59" s="1608"/>
      <c r="G59" s="1608"/>
      <c r="H59" s="1610"/>
      <c r="I59" s="1610"/>
      <c r="J59" s="1610"/>
      <c r="K59" s="1610"/>
      <c r="L59" s="1610"/>
      <c r="M59" s="1614"/>
      <c r="N59" s="1618" t="s">
        <v>239</v>
      </c>
      <c r="O59" s="1608"/>
      <c r="P59" s="1619"/>
      <c r="Q59" s="1616" t="s">
        <v>46</v>
      </c>
      <c r="R59" s="1607"/>
      <c r="S59" s="1610"/>
      <c r="T59" s="1610"/>
      <c r="U59" s="1610"/>
      <c r="V59" s="1610"/>
      <c r="W59" s="1610"/>
      <c r="X59" s="1613" t="s">
        <v>49</v>
      </c>
      <c r="Y59" s="1622"/>
      <c r="Z59" s="104"/>
    </row>
    <row r="60" spans="2:26" ht="5.25" customHeight="1">
      <c r="B60" s="1626"/>
      <c r="C60" s="1601"/>
      <c r="D60" s="1602"/>
      <c r="E60" s="1603"/>
      <c r="F60" s="1608"/>
      <c r="G60" s="1608"/>
      <c r="H60" s="1611"/>
      <c r="I60" s="1611"/>
      <c r="J60" s="1611"/>
      <c r="K60" s="1611"/>
      <c r="L60" s="1611"/>
      <c r="M60" s="1614"/>
      <c r="N60" s="1618"/>
      <c r="O60" s="1608"/>
      <c r="P60" s="1619"/>
      <c r="Q60" s="1618"/>
      <c r="R60" s="1608"/>
      <c r="S60" s="1611"/>
      <c r="T60" s="1611"/>
      <c r="U60" s="1611"/>
      <c r="V60" s="1611"/>
      <c r="W60" s="1611"/>
      <c r="X60" s="1614"/>
      <c r="Y60" s="1623"/>
      <c r="Z60" s="104"/>
    </row>
    <row r="61" spans="2:26" ht="5.25" customHeight="1">
      <c r="B61" s="1626"/>
      <c r="C61" s="1601"/>
      <c r="D61" s="1602"/>
      <c r="E61" s="1603"/>
      <c r="F61" s="1608"/>
      <c r="G61" s="1608"/>
      <c r="H61" s="1611"/>
      <c r="I61" s="1611"/>
      <c r="J61" s="1611"/>
      <c r="K61" s="1611"/>
      <c r="L61" s="1611"/>
      <c r="M61" s="1614"/>
      <c r="N61" s="1618"/>
      <c r="O61" s="1608"/>
      <c r="P61" s="1619"/>
      <c r="Q61" s="1618"/>
      <c r="R61" s="1608"/>
      <c r="S61" s="1611"/>
      <c r="T61" s="1611"/>
      <c r="U61" s="1611"/>
      <c r="V61" s="1611"/>
      <c r="W61" s="1611"/>
      <c r="X61" s="1614"/>
      <c r="Y61" s="1623"/>
      <c r="Z61" s="104"/>
    </row>
    <row r="62" spans="2:26" ht="5.25" customHeight="1">
      <c r="B62" s="1626"/>
      <c r="C62" s="1601"/>
      <c r="D62" s="1602"/>
      <c r="E62" s="1603"/>
      <c r="F62" s="1608"/>
      <c r="G62" s="1608"/>
      <c r="H62" s="1611"/>
      <c r="I62" s="1611"/>
      <c r="J62" s="1611"/>
      <c r="K62" s="1611"/>
      <c r="L62" s="1611"/>
      <c r="M62" s="1614"/>
      <c r="N62" s="1618"/>
      <c r="O62" s="1608"/>
      <c r="P62" s="1619"/>
      <c r="Q62" s="1618"/>
      <c r="R62" s="1608"/>
      <c r="S62" s="1611"/>
      <c r="T62" s="1611"/>
      <c r="U62" s="1611"/>
      <c r="V62" s="1611"/>
      <c r="W62" s="1611"/>
      <c r="X62" s="1614"/>
      <c r="Y62" s="1623"/>
      <c r="Z62" s="104"/>
    </row>
    <row r="63" spans="2:26" ht="5.25" customHeight="1">
      <c r="B63" s="1626"/>
      <c r="C63" s="1604"/>
      <c r="D63" s="1605"/>
      <c r="E63" s="1606"/>
      <c r="F63" s="1608"/>
      <c r="G63" s="1608"/>
      <c r="H63" s="1612"/>
      <c r="I63" s="1612"/>
      <c r="J63" s="1612"/>
      <c r="K63" s="1612"/>
      <c r="L63" s="1612"/>
      <c r="M63" s="1614"/>
      <c r="N63" s="1618"/>
      <c r="O63" s="1608"/>
      <c r="P63" s="1619"/>
      <c r="Q63" s="1620"/>
      <c r="R63" s="1609"/>
      <c r="S63" s="1612"/>
      <c r="T63" s="1612"/>
      <c r="U63" s="1612"/>
      <c r="V63" s="1612"/>
      <c r="W63" s="1612"/>
      <c r="X63" s="1615"/>
      <c r="Y63" s="1624"/>
      <c r="Z63" s="104"/>
    </row>
    <row r="64" spans="2:26" ht="5.25" customHeight="1">
      <c r="B64" s="1626"/>
      <c r="C64" s="1598" t="s">
        <v>1814</v>
      </c>
      <c r="D64" s="1599"/>
      <c r="E64" s="1600"/>
      <c r="F64" s="1607" t="s">
        <v>46</v>
      </c>
      <c r="G64" s="1607"/>
      <c r="H64" s="1610"/>
      <c r="I64" s="1610"/>
      <c r="J64" s="1610"/>
      <c r="K64" s="1610"/>
      <c r="L64" s="1610"/>
      <c r="M64" s="1613" t="s">
        <v>49</v>
      </c>
      <c r="N64" s="1616" t="s">
        <v>1815</v>
      </c>
      <c r="O64" s="1607"/>
      <c r="P64" s="1617"/>
      <c r="Q64" s="1616" t="s">
        <v>46</v>
      </c>
      <c r="R64" s="1607"/>
      <c r="S64" s="1610"/>
      <c r="T64" s="1610"/>
      <c r="U64" s="1610"/>
      <c r="V64" s="1610"/>
      <c r="W64" s="1610"/>
      <c r="X64" s="1613" t="s">
        <v>49</v>
      </c>
      <c r="Y64" s="1622"/>
      <c r="Z64" s="104"/>
    </row>
    <row r="65" spans="2:27" ht="5.25" customHeight="1">
      <c r="B65" s="1626"/>
      <c r="C65" s="1601"/>
      <c r="D65" s="1602"/>
      <c r="E65" s="1603"/>
      <c r="F65" s="1608"/>
      <c r="G65" s="1608"/>
      <c r="H65" s="1611"/>
      <c r="I65" s="1611"/>
      <c r="J65" s="1611"/>
      <c r="K65" s="1611"/>
      <c r="L65" s="1611"/>
      <c r="M65" s="1614"/>
      <c r="N65" s="1618"/>
      <c r="O65" s="1608"/>
      <c r="P65" s="1619"/>
      <c r="Q65" s="1618"/>
      <c r="R65" s="1608"/>
      <c r="S65" s="1611"/>
      <c r="T65" s="1611"/>
      <c r="U65" s="1611"/>
      <c r="V65" s="1611"/>
      <c r="W65" s="1611"/>
      <c r="X65" s="1614"/>
      <c r="Y65" s="1623"/>
      <c r="Z65" s="104"/>
    </row>
    <row r="66" spans="2:27" ht="5.25" customHeight="1">
      <c r="B66" s="1626"/>
      <c r="C66" s="1601"/>
      <c r="D66" s="1602"/>
      <c r="E66" s="1603"/>
      <c r="F66" s="1608"/>
      <c r="G66" s="1608"/>
      <c r="H66" s="1611"/>
      <c r="I66" s="1611"/>
      <c r="J66" s="1611"/>
      <c r="K66" s="1611"/>
      <c r="L66" s="1611"/>
      <c r="M66" s="1614"/>
      <c r="N66" s="1618"/>
      <c r="O66" s="1608"/>
      <c r="P66" s="1619"/>
      <c r="Q66" s="1618"/>
      <c r="R66" s="1608"/>
      <c r="S66" s="1611"/>
      <c r="T66" s="1611"/>
      <c r="U66" s="1611"/>
      <c r="V66" s="1611"/>
      <c r="W66" s="1611"/>
      <c r="X66" s="1614"/>
      <c r="Y66" s="1623"/>
      <c r="Z66" s="104"/>
    </row>
    <row r="67" spans="2:27" ht="5.25" customHeight="1">
      <c r="B67" s="1626"/>
      <c r="C67" s="1601"/>
      <c r="D67" s="1602"/>
      <c r="E67" s="1603"/>
      <c r="F67" s="1608"/>
      <c r="G67" s="1608"/>
      <c r="H67" s="1611"/>
      <c r="I67" s="1611"/>
      <c r="J67" s="1611"/>
      <c r="K67" s="1611"/>
      <c r="L67" s="1611"/>
      <c r="M67" s="1614"/>
      <c r="N67" s="1618"/>
      <c r="O67" s="1608"/>
      <c r="P67" s="1619"/>
      <c r="Q67" s="1618"/>
      <c r="R67" s="1608"/>
      <c r="S67" s="1611"/>
      <c r="T67" s="1611"/>
      <c r="U67" s="1611"/>
      <c r="V67" s="1611"/>
      <c r="W67" s="1611"/>
      <c r="X67" s="1614"/>
      <c r="Y67" s="1623"/>
      <c r="Z67" s="104"/>
    </row>
    <row r="68" spans="2:27" ht="5.25" customHeight="1">
      <c r="B68" s="1626"/>
      <c r="C68" s="1604"/>
      <c r="D68" s="1605"/>
      <c r="E68" s="1606"/>
      <c r="F68" s="1609"/>
      <c r="G68" s="1609"/>
      <c r="H68" s="1612"/>
      <c r="I68" s="1612"/>
      <c r="J68" s="1612"/>
      <c r="K68" s="1612"/>
      <c r="L68" s="1612"/>
      <c r="M68" s="1615"/>
      <c r="N68" s="1620"/>
      <c r="O68" s="1609"/>
      <c r="P68" s="1621"/>
      <c r="Q68" s="1620"/>
      <c r="R68" s="1609"/>
      <c r="S68" s="1612"/>
      <c r="T68" s="1612"/>
      <c r="U68" s="1612"/>
      <c r="V68" s="1612"/>
      <c r="W68" s="1612"/>
      <c r="X68" s="1615"/>
      <c r="Y68" s="1624"/>
      <c r="Z68" s="104"/>
    </row>
    <row r="69" spans="2:27" ht="5.25" customHeight="1">
      <c r="B69" s="1626"/>
      <c r="C69" s="1598" t="s">
        <v>1816</v>
      </c>
      <c r="D69" s="1599"/>
      <c r="E69" s="1600"/>
      <c r="F69" s="1608" t="s">
        <v>46</v>
      </c>
      <c r="G69" s="1608"/>
      <c r="H69" s="1610"/>
      <c r="I69" s="1610"/>
      <c r="J69" s="1610"/>
      <c r="K69" s="1610"/>
      <c r="L69" s="1610"/>
      <c r="M69" s="1614" t="s">
        <v>49</v>
      </c>
      <c r="N69" s="1616"/>
      <c r="O69" s="1607"/>
      <c r="P69" s="1617"/>
      <c r="Q69" s="1616"/>
      <c r="R69" s="1607"/>
      <c r="S69" s="1610"/>
      <c r="T69" s="1610"/>
      <c r="U69" s="1610"/>
      <c r="V69" s="1610"/>
      <c r="W69" s="1610"/>
      <c r="X69" s="1613"/>
      <c r="Y69" s="1622"/>
      <c r="Z69" s="104"/>
    </row>
    <row r="70" spans="2:27" ht="5.25" customHeight="1">
      <c r="B70" s="1626"/>
      <c r="C70" s="1601"/>
      <c r="D70" s="1602"/>
      <c r="E70" s="1603"/>
      <c r="F70" s="1608"/>
      <c r="G70" s="1608"/>
      <c r="H70" s="1611"/>
      <c r="I70" s="1611"/>
      <c r="J70" s="1611"/>
      <c r="K70" s="1611"/>
      <c r="L70" s="1611"/>
      <c r="M70" s="1614"/>
      <c r="N70" s="1618"/>
      <c r="O70" s="1608"/>
      <c r="P70" s="1619"/>
      <c r="Q70" s="1618"/>
      <c r="R70" s="1608"/>
      <c r="S70" s="1611"/>
      <c r="T70" s="1611"/>
      <c r="U70" s="1611"/>
      <c r="V70" s="1611"/>
      <c r="W70" s="1611"/>
      <c r="X70" s="1614"/>
      <c r="Y70" s="1623"/>
      <c r="Z70" s="104"/>
    </row>
    <row r="71" spans="2:27" ht="5.25" customHeight="1">
      <c r="B71" s="1626"/>
      <c r="C71" s="1601"/>
      <c r="D71" s="1602"/>
      <c r="E71" s="1603"/>
      <c r="F71" s="1608"/>
      <c r="G71" s="1608"/>
      <c r="H71" s="1611"/>
      <c r="I71" s="1611"/>
      <c r="J71" s="1611"/>
      <c r="K71" s="1611"/>
      <c r="L71" s="1611"/>
      <c r="M71" s="1614"/>
      <c r="N71" s="1618"/>
      <c r="O71" s="1608"/>
      <c r="P71" s="1619"/>
      <c r="Q71" s="1618"/>
      <c r="R71" s="1608"/>
      <c r="S71" s="1611"/>
      <c r="T71" s="1611"/>
      <c r="U71" s="1611"/>
      <c r="V71" s="1611"/>
      <c r="W71" s="1611"/>
      <c r="X71" s="1614"/>
      <c r="Y71" s="1623"/>
      <c r="Z71" s="104"/>
    </row>
    <row r="72" spans="2:27" ht="5.25" customHeight="1">
      <c r="B72" s="1626"/>
      <c r="C72" s="1601"/>
      <c r="D72" s="1602"/>
      <c r="E72" s="1603"/>
      <c r="F72" s="1608"/>
      <c r="G72" s="1608"/>
      <c r="H72" s="1611"/>
      <c r="I72" s="1611"/>
      <c r="J72" s="1611"/>
      <c r="K72" s="1611"/>
      <c r="L72" s="1611"/>
      <c r="M72" s="1614"/>
      <c r="N72" s="1618"/>
      <c r="O72" s="1608"/>
      <c r="P72" s="1619"/>
      <c r="Q72" s="1618"/>
      <c r="R72" s="1608"/>
      <c r="S72" s="1611"/>
      <c r="T72" s="1611"/>
      <c r="U72" s="1611"/>
      <c r="V72" s="1611"/>
      <c r="W72" s="1611"/>
      <c r="X72" s="1614"/>
      <c r="Y72" s="1623"/>
      <c r="Z72" s="104"/>
    </row>
    <row r="73" spans="2:27" ht="5.25" customHeight="1">
      <c r="B73" s="1626"/>
      <c r="C73" s="1604"/>
      <c r="D73" s="1605"/>
      <c r="E73" s="1606"/>
      <c r="F73" s="1608"/>
      <c r="G73" s="1608"/>
      <c r="H73" s="1612"/>
      <c r="I73" s="1612"/>
      <c r="J73" s="1612"/>
      <c r="K73" s="1612"/>
      <c r="L73" s="1612"/>
      <c r="M73" s="1614"/>
      <c r="N73" s="1620"/>
      <c r="O73" s="1609"/>
      <c r="P73" s="1621"/>
      <c r="Q73" s="1620"/>
      <c r="R73" s="1609"/>
      <c r="S73" s="1612"/>
      <c r="T73" s="1612"/>
      <c r="U73" s="1612"/>
      <c r="V73" s="1612"/>
      <c r="W73" s="1612"/>
      <c r="X73" s="1615"/>
      <c r="Y73" s="1624"/>
      <c r="Z73" s="104"/>
    </row>
    <row r="74" spans="2:27" ht="5.25" customHeight="1">
      <c r="B74" s="1626"/>
      <c r="C74" s="1598" t="s">
        <v>1817</v>
      </c>
      <c r="D74" s="1599"/>
      <c r="E74" s="1600"/>
      <c r="F74" s="1607" t="s">
        <v>46</v>
      </c>
      <c r="G74" s="1607"/>
      <c r="H74" s="1610"/>
      <c r="I74" s="1610"/>
      <c r="J74" s="1610"/>
      <c r="K74" s="1610"/>
      <c r="L74" s="1610"/>
      <c r="M74" s="1613" t="s">
        <v>49</v>
      </c>
      <c r="N74" s="1146"/>
      <c r="O74" s="1147"/>
      <c r="P74" s="1147"/>
      <c r="Q74" s="1147"/>
      <c r="R74" s="1147"/>
      <c r="S74" s="1147"/>
      <c r="T74" s="1147"/>
      <c r="U74" s="1147"/>
      <c r="V74" s="1147"/>
      <c r="W74" s="1147"/>
      <c r="X74" s="1147"/>
      <c r="Y74" s="1148"/>
      <c r="Z74" s="104"/>
    </row>
    <row r="75" spans="2:27" ht="5.25" customHeight="1">
      <c r="B75" s="1626"/>
      <c r="C75" s="1601"/>
      <c r="D75" s="1602"/>
      <c r="E75" s="1603"/>
      <c r="F75" s="1608"/>
      <c r="G75" s="1608"/>
      <c r="H75" s="1611"/>
      <c r="I75" s="1611"/>
      <c r="J75" s="1611"/>
      <c r="K75" s="1611"/>
      <c r="L75" s="1611"/>
      <c r="M75" s="1614"/>
      <c r="N75" s="1149"/>
      <c r="O75" s="110"/>
      <c r="P75" s="110"/>
      <c r="Q75" s="110"/>
      <c r="R75" s="110"/>
      <c r="S75" s="110"/>
      <c r="T75" s="110"/>
      <c r="U75" s="110"/>
      <c r="V75" s="110"/>
      <c r="W75" s="110"/>
      <c r="X75" s="110"/>
      <c r="Y75" s="1150"/>
      <c r="Z75" s="104"/>
    </row>
    <row r="76" spans="2:27" ht="5.25" customHeight="1">
      <c r="B76" s="1626"/>
      <c r="C76" s="1601"/>
      <c r="D76" s="1602"/>
      <c r="E76" s="1603"/>
      <c r="F76" s="1608"/>
      <c r="G76" s="1608"/>
      <c r="H76" s="1611"/>
      <c r="I76" s="1611"/>
      <c r="J76" s="1611"/>
      <c r="K76" s="1611"/>
      <c r="L76" s="1611"/>
      <c r="M76" s="1614"/>
      <c r="N76" s="1149"/>
      <c r="O76" s="110"/>
      <c r="P76" s="110"/>
      <c r="Q76" s="110"/>
      <c r="R76" s="110"/>
      <c r="S76" s="110"/>
      <c r="T76" s="110"/>
      <c r="U76" s="110"/>
      <c r="V76" s="110"/>
      <c r="W76" s="110"/>
      <c r="X76" s="110"/>
      <c r="Y76" s="1150"/>
      <c r="Z76" s="104"/>
    </row>
    <row r="77" spans="2:27" ht="5.25" customHeight="1">
      <c r="B77" s="1626"/>
      <c r="C77" s="1601"/>
      <c r="D77" s="1602"/>
      <c r="E77" s="1603"/>
      <c r="F77" s="1608"/>
      <c r="G77" s="1608"/>
      <c r="H77" s="1611"/>
      <c r="I77" s="1611"/>
      <c r="J77" s="1611"/>
      <c r="K77" s="1611"/>
      <c r="L77" s="1611"/>
      <c r="M77" s="1614"/>
      <c r="N77" s="1149"/>
      <c r="O77" s="110"/>
      <c r="P77" s="110"/>
      <c r="Q77" s="110"/>
      <c r="R77" s="110"/>
      <c r="S77" s="110"/>
      <c r="T77" s="110"/>
      <c r="U77" s="110"/>
      <c r="V77" s="110"/>
      <c r="W77" s="110"/>
      <c r="X77" s="110"/>
      <c r="Y77" s="1150"/>
      <c r="Z77" s="104"/>
    </row>
    <row r="78" spans="2:27" ht="5.25" customHeight="1">
      <c r="B78" s="1627"/>
      <c r="C78" s="1604"/>
      <c r="D78" s="1605"/>
      <c r="E78" s="1606"/>
      <c r="F78" s="1609"/>
      <c r="G78" s="1609"/>
      <c r="H78" s="1612"/>
      <c r="I78" s="1612"/>
      <c r="J78" s="1612"/>
      <c r="K78" s="1612"/>
      <c r="L78" s="1612"/>
      <c r="M78" s="1615"/>
      <c r="N78" s="1151"/>
      <c r="O78" s="1152"/>
      <c r="P78" s="1152"/>
      <c r="Q78" s="1152"/>
      <c r="R78" s="1152"/>
      <c r="S78" s="1152"/>
      <c r="T78" s="1152"/>
      <c r="U78" s="1152"/>
      <c r="V78" s="1152"/>
      <c r="W78" s="1152"/>
      <c r="X78" s="1152"/>
      <c r="Y78" s="1153"/>
      <c r="Z78" s="104"/>
    </row>
    <row r="79" spans="2:27" ht="10.5" customHeight="1">
      <c r="B79" s="1154"/>
      <c r="C79" s="998"/>
      <c r="D79" s="998"/>
      <c r="E79" s="998"/>
      <c r="F79" s="998"/>
      <c r="G79" s="998"/>
      <c r="H79" s="998"/>
      <c r="I79" s="89"/>
      <c r="J79" s="89"/>
      <c r="K79" s="89"/>
      <c r="L79" s="89"/>
      <c r="M79" s="89"/>
      <c r="N79" s="89"/>
      <c r="O79" s="89"/>
      <c r="P79" s="89"/>
      <c r="Q79" s="89"/>
      <c r="R79" s="89"/>
      <c r="S79" s="89"/>
      <c r="T79" s="89"/>
      <c r="U79" s="89"/>
      <c r="V79" s="89"/>
      <c r="W79" s="89"/>
      <c r="X79" s="89"/>
      <c r="Y79" s="1132"/>
      <c r="Z79" s="80"/>
      <c r="AA79" s="104"/>
    </row>
    <row r="80" spans="2:27" ht="16.5" customHeight="1">
      <c r="B80" s="1155"/>
      <c r="C80" s="110" t="s">
        <v>1822</v>
      </c>
      <c r="D80" s="110"/>
      <c r="E80" s="110"/>
      <c r="F80" s="1156"/>
      <c r="G80" s="998"/>
      <c r="H80" s="110"/>
      <c r="I80" s="998"/>
      <c r="J80" s="110"/>
      <c r="K80" s="110"/>
      <c r="L80" s="110"/>
      <c r="M80" s="110"/>
      <c r="N80" s="110"/>
      <c r="P80" s="110"/>
      <c r="Q80" s="110"/>
      <c r="R80" s="110"/>
      <c r="S80" s="110"/>
      <c r="T80" s="110"/>
      <c r="U80" s="110"/>
      <c r="V80" s="1156"/>
      <c r="W80" s="1156"/>
      <c r="X80" s="971"/>
      <c r="Y80" s="1132"/>
      <c r="Z80" s="102"/>
      <c r="AA80" s="102"/>
    </row>
    <row r="81" spans="2:27" ht="6.75" customHeight="1">
      <c r="B81" s="1155"/>
      <c r="D81" s="1156"/>
      <c r="E81" s="996"/>
      <c r="F81" s="1156"/>
      <c r="G81" s="110"/>
      <c r="H81" s="998"/>
      <c r="I81" s="110"/>
      <c r="J81" s="998"/>
      <c r="K81" s="110"/>
      <c r="L81" s="442"/>
      <c r="M81" s="442"/>
      <c r="N81" s="442"/>
      <c r="O81" s="442"/>
      <c r="P81" s="998"/>
      <c r="Q81" s="998"/>
      <c r="R81" s="110"/>
      <c r="S81" s="1156"/>
      <c r="T81" s="1156"/>
      <c r="U81" s="1156"/>
      <c r="V81" s="1156"/>
      <c r="W81" s="1156"/>
      <c r="X81" s="971"/>
      <c r="Y81" s="1132"/>
      <c r="Z81" s="102"/>
      <c r="AA81" s="102"/>
    </row>
    <row r="82" spans="2:27" ht="16.5" customHeight="1">
      <c r="B82" s="1155"/>
      <c r="C82" s="110" t="s">
        <v>1818</v>
      </c>
      <c r="D82" s="110"/>
      <c r="F82" s="1156"/>
      <c r="G82" s="1156"/>
      <c r="H82" s="1156"/>
      <c r="I82" s="1156"/>
      <c r="J82" s="1156"/>
      <c r="K82" s="1156"/>
      <c r="L82" s="1156"/>
      <c r="M82" s="1156"/>
      <c r="N82" s="1156"/>
      <c r="O82" s="1156"/>
      <c r="P82" s="1156"/>
      <c r="Q82" s="1156"/>
      <c r="R82" s="1156"/>
      <c r="S82" s="1156"/>
      <c r="T82" s="1156"/>
      <c r="U82" s="1156"/>
      <c r="V82" s="1156"/>
      <c r="W82" s="1156"/>
      <c r="X82" s="971"/>
      <c r="Y82" s="1132"/>
      <c r="Z82" s="102"/>
      <c r="AA82" s="102"/>
    </row>
    <row r="83" spans="2:27" ht="16.5" customHeight="1">
      <c r="B83" s="1155"/>
      <c r="C83" s="89"/>
      <c r="D83" s="89"/>
      <c r="E83" s="89"/>
      <c r="F83" s="89"/>
      <c r="G83" s="89"/>
      <c r="H83" s="89"/>
      <c r="I83" s="89"/>
      <c r="J83" s="89"/>
      <c r="K83" s="89"/>
      <c r="T83" s="995"/>
      <c r="U83" s="995"/>
      <c r="V83" s="995"/>
      <c r="W83" s="997"/>
      <c r="X83" s="997"/>
      <c r="Y83" s="1132"/>
      <c r="Z83" s="102"/>
      <c r="AA83" s="102"/>
    </row>
    <row r="84" spans="2:27" ht="16.5" customHeight="1">
      <c r="B84" s="1155"/>
      <c r="C84" s="996" t="s">
        <v>2014</v>
      </c>
      <c r="D84" s="89"/>
      <c r="E84" s="998" t="s">
        <v>1</v>
      </c>
      <c r="F84" s="89"/>
      <c r="G84" s="998" t="s">
        <v>2</v>
      </c>
      <c r="H84" s="89"/>
      <c r="I84" s="89" t="s">
        <v>60</v>
      </c>
      <c r="J84" s="997"/>
      <c r="K84" s="997"/>
      <c r="L84" s="997"/>
      <c r="M84" s="997"/>
      <c r="N84" s="446"/>
      <c r="O84" s="446"/>
      <c r="P84" s="446"/>
      <c r="Q84" s="89"/>
      <c r="R84" s="89"/>
      <c r="S84" s="995"/>
      <c r="T84" s="995"/>
      <c r="U84" s="995"/>
      <c r="V84" s="995"/>
      <c r="W84" s="997"/>
      <c r="X84" s="997"/>
      <c r="Y84" s="1132"/>
    </row>
    <row r="85" spans="2:27" ht="16.5" customHeight="1">
      <c r="B85" s="1124"/>
      <c r="C85" s="996"/>
      <c r="D85" s="89"/>
      <c r="E85" s="990"/>
      <c r="F85" s="82"/>
      <c r="G85" s="990"/>
      <c r="H85" s="82"/>
      <c r="I85" s="82"/>
      <c r="J85" s="81"/>
      <c r="K85" s="81"/>
      <c r="L85" s="81"/>
      <c r="M85" s="81"/>
      <c r="Q85" s="82"/>
      <c r="R85" s="82"/>
      <c r="S85" s="88"/>
      <c r="T85" s="88"/>
      <c r="U85" s="88"/>
      <c r="V85" s="88"/>
      <c r="W85" s="100"/>
      <c r="X85" s="100"/>
      <c r="Y85" s="87"/>
    </row>
    <row r="86" spans="2:27" ht="16.5" customHeight="1">
      <c r="B86" s="1124"/>
      <c r="C86" s="82"/>
      <c r="D86" s="82"/>
      <c r="E86" s="82"/>
      <c r="F86" s="82"/>
      <c r="G86" s="82"/>
      <c r="H86" s="82"/>
      <c r="I86" s="457" t="s">
        <v>1823</v>
      </c>
      <c r="J86" s="457"/>
      <c r="K86" s="1596" t="s">
        <v>44</v>
      </c>
      <c r="L86" s="1596"/>
      <c r="M86" s="1596"/>
      <c r="N86" s="1596"/>
      <c r="O86" s="1597"/>
      <c r="P86" s="1597"/>
      <c r="Q86" s="1597"/>
      <c r="R86" s="1597"/>
      <c r="S86" s="1597"/>
      <c r="T86" s="1597"/>
      <c r="U86" s="1597"/>
      <c r="V86" s="1597"/>
      <c r="W86" s="1597"/>
      <c r="X86" s="1597"/>
      <c r="Y86" s="87"/>
    </row>
    <row r="87" spans="2:27" ht="16.5" customHeight="1">
      <c r="B87" s="1124"/>
      <c r="C87" s="82"/>
      <c r="D87" s="82"/>
      <c r="E87" s="82"/>
      <c r="F87" s="82"/>
      <c r="G87" s="82"/>
      <c r="H87" s="82"/>
      <c r="I87" s="82"/>
      <c r="J87" s="82"/>
      <c r="K87" s="1596" t="s">
        <v>43</v>
      </c>
      <c r="L87" s="1596"/>
      <c r="M87" s="1596"/>
      <c r="N87" s="1596"/>
      <c r="O87" s="1597"/>
      <c r="P87" s="1597"/>
      <c r="Q87" s="1597"/>
      <c r="R87" s="1597"/>
      <c r="S87" s="1597"/>
      <c r="T87" s="1597"/>
      <c r="U87" s="1597"/>
      <c r="V87" s="1597"/>
      <c r="W87" s="1597"/>
      <c r="X87" s="1597"/>
      <c r="Y87" s="87"/>
    </row>
    <row r="88" spans="2:27" ht="16.5" customHeight="1">
      <c r="B88" s="1124"/>
      <c r="C88" s="82"/>
      <c r="D88" s="82"/>
      <c r="E88" s="82"/>
      <c r="F88" s="82"/>
      <c r="G88" s="82"/>
      <c r="H88" s="82"/>
      <c r="I88" s="99"/>
      <c r="J88" s="82"/>
      <c r="K88" s="1596" t="s">
        <v>42</v>
      </c>
      <c r="L88" s="1596"/>
      <c r="M88" s="1596"/>
      <c r="N88" s="1596"/>
      <c r="O88" s="1597"/>
      <c r="P88" s="1597"/>
      <c r="Q88" s="1597"/>
      <c r="R88" s="1597"/>
      <c r="S88" s="1597"/>
      <c r="T88" s="1597"/>
      <c r="U88" s="1597"/>
      <c r="V88" s="1597"/>
      <c r="W88" s="990" t="s">
        <v>64</v>
      </c>
      <c r="X88" s="990"/>
      <c r="Y88" s="87"/>
    </row>
    <row r="89" spans="2:27" ht="16.5" customHeight="1">
      <c r="B89" s="1124"/>
      <c r="C89" s="82"/>
      <c r="D89" s="82"/>
      <c r="E89" s="82"/>
      <c r="F89" s="82"/>
      <c r="G89" s="82"/>
      <c r="H89" s="82"/>
      <c r="I89" s="82"/>
      <c r="J89" s="82"/>
      <c r="K89" s="82"/>
      <c r="L89" s="82"/>
      <c r="Q89" s="82"/>
      <c r="R89" s="82"/>
      <c r="S89" s="82"/>
      <c r="T89" s="82"/>
      <c r="U89" s="82"/>
      <c r="V89" s="82"/>
      <c r="W89" s="82"/>
      <c r="X89" s="82"/>
      <c r="Y89" s="92"/>
    </row>
    <row r="90" spans="2:27" ht="20.45" customHeight="1">
      <c r="B90" s="1124"/>
      <c r="C90" s="89" t="s">
        <v>1622</v>
      </c>
      <c r="D90" s="203"/>
      <c r="E90" s="82"/>
      <c r="F90" s="82"/>
      <c r="G90" s="82"/>
      <c r="H90" s="82"/>
      <c r="I90" s="82"/>
      <c r="J90" s="82"/>
      <c r="L90" s="82"/>
      <c r="Q90" s="82"/>
      <c r="R90" s="82"/>
      <c r="S90" s="82"/>
      <c r="T90" s="82"/>
      <c r="U90" s="88"/>
      <c r="V90" s="88"/>
      <c r="W90" s="88"/>
      <c r="X90" s="88"/>
      <c r="Y90" s="87"/>
      <c r="Z90" s="82"/>
    </row>
    <row r="91" spans="2:27" ht="16.5" customHeight="1">
      <c r="B91" s="86"/>
      <c r="C91" s="85"/>
      <c r="D91" s="85"/>
      <c r="E91" s="85"/>
      <c r="F91" s="85"/>
      <c r="G91" s="85"/>
      <c r="H91" s="85"/>
      <c r="I91" s="85"/>
      <c r="J91" s="85"/>
      <c r="K91" s="85"/>
      <c r="L91" s="85"/>
      <c r="M91" s="85"/>
      <c r="N91" s="85"/>
      <c r="O91" s="85"/>
      <c r="P91" s="85"/>
      <c r="Q91" s="85"/>
      <c r="R91" s="85"/>
      <c r="S91" s="84"/>
      <c r="T91" s="84"/>
      <c r="U91" s="84"/>
      <c r="V91" s="84"/>
      <c r="W91" s="84"/>
      <c r="X91" s="84"/>
      <c r="Y91" s="1130"/>
      <c r="Z91" s="82"/>
    </row>
    <row r="92" spans="2:27" ht="6" customHeight="1">
      <c r="S92" s="81"/>
      <c r="T92" s="81"/>
      <c r="U92" s="81"/>
      <c r="V92" s="81"/>
      <c r="W92" s="80"/>
      <c r="X92" s="80"/>
      <c r="Y92" s="82"/>
      <c r="Z92" s="82"/>
    </row>
    <row r="93" spans="2:27">
      <c r="C93" s="78" t="s">
        <v>1824</v>
      </c>
      <c r="S93" s="81"/>
      <c r="T93" s="81"/>
      <c r="U93" s="81"/>
      <c r="V93" s="81"/>
      <c r="W93" s="80"/>
      <c r="X93" s="80"/>
      <c r="Z93" s="82"/>
    </row>
    <row r="94" spans="2:27">
      <c r="U94" s="81"/>
      <c r="V94" s="81"/>
    </row>
    <row r="95" spans="2:27" ht="12" customHeight="1">
      <c r="U95" s="81"/>
      <c r="V95" s="81"/>
    </row>
    <row r="96" spans="2:27">
      <c r="S96" s="80"/>
      <c r="T96" s="80"/>
    </row>
    <row r="97" spans="19:20">
      <c r="S97" s="79"/>
      <c r="T97" s="79"/>
    </row>
    <row r="98" spans="19:20">
      <c r="S98" s="79"/>
      <c r="T98" s="79"/>
    </row>
  </sheetData>
  <mergeCells count="93">
    <mergeCell ref="G6:O6"/>
    <mergeCell ref="Q6:Y6"/>
    <mergeCell ref="G7:I7"/>
    <mergeCell ref="J7:O7"/>
    <mergeCell ref="Q7:S7"/>
    <mergeCell ref="T7:Y7"/>
    <mergeCell ref="G8:I8"/>
    <mergeCell ref="J8:O8"/>
    <mergeCell ref="Q8:S8"/>
    <mergeCell ref="T8:Y8"/>
    <mergeCell ref="G9:I9"/>
    <mergeCell ref="J9:O9"/>
    <mergeCell ref="Q9:S9"/>
    <mergeCell ref="T9:Y9"/>
    <mergeCell ref="G10:I10"/>
    <mergeCell ref="J10:O10"/>
    <mergeCell ref="Q10:S10"/>
    <mergeCell ref="T10:Y10"/>
    <mergeCell ref="G11:I11"/>
    <mergeCell ref="J11:O11"/>
    <mergeCell ref="Q11:S11"/>
    <mergeCell ref="T11:Y11"/>
    <mergeCell ref="B13:Y13"/>
    <mergeCell ref="B15:E18"/>
    <mergeCell ref="G17:H18"/>
    <mergeCell ref="I17:J18"/>
    <mergeCell ref="K17:L18"/>
    <mergeCell ref="M17:N18"/>
    <mergeCell ref="O17:P18"/>
    <mergeCell ref="Q17:R18"/>
    <mergeCell ref="S17:T18"/>
    <mergeCell ref="U17:V18"/>
    <mergeCell ref="B44:E48"/>
    <mergeCell ref="H45:M45"/>
    <mergeCell ref="N46:S46"/>
    <mergeCell ref="N47:S47"/>
    <mergeCell ref="W17:X18"/>
    <mergeCell ref="B20:E23"/>
    <mergeCell ref="H21:W22"/>
    <mergeCell ref="B24:E26"/>
    <mergeCell ref="K25:W25"/>
    <mergeCell ref="B27:E31"/>
    <mergeCell ref="B32:E34"/>
    <mergeCell ref="B35:E37"/>
    <mergeCell ref="B38:E40"/>
    <mergeCell ref="B41:E43"/>
    <mergeCell ref="G42:P42"/>
    <mergeCell ref="N49:Y53"/>
    <mergeCell ref="C54:E58"/>
    <mergeCell ref="F54:G58"/>
    <mergeCell ref="H54:L58"/>
    <mergeCell ref="M54:M58"/>
    <mergeCell ref="N54:P58"/>
    <mergeCell ref="Q54:Y58"/>
    <mergeCell ref="B49:B78"/>
    <mergeCell ref="C49:E53"/>
    <mergeCell ref="F49:G53"/>
    <mergeCell ref="H49:L53"/>
    <mergeCell ref="M49:M53"/>
    <mergeCell ref="C59:E63"/>
    <mergeCell ref="F59:G63"/>
    <mergeCell ref="H59:L63"/>
    <mergeCell ref="M59:M63"/>
    <mergeCell ref="C69:E73"/>
    <mergeCell ref="F69:G73"/>
    <mergeCell ref="H69:L73"/>
    <mergeCell ref="M69:M73"/>
    <mergeCell ref="N59:P63"/>
    <mergeCell ref="Q59:R63"/>
    <mergeCell ref="S59:W63"/>
    <mergeCell ref="X59:Y63"/>
    <mergeCell ref="S64:W68"/>
    <mergeCell ref="X64:Y68"/>
    <mergeCell ref="N69:P73"/>
    <mergeCell ref="Q69:R73"/>
    <mergeCell ref="S69:W73"/>
    <mergeCell ref="X69:Y73"/>
    <mergeCell ref="C64:E68"/>
    <mergeCell ref="F64:G68"/>
    <mergeCell ref="H64:L68"/>
    <mergeCell ref="M64:M68"/>
    <mergeCell ref="N64:P68"/>
    <mergeCell ref="Q64:R68"/>
    <mergeCell ref="K87:N87"/>
    <mergeCell ref="O87:X87"/>
    <mergeCell ref="K88:N88"/>
    <mergeCell ref="O88:V88"/>
    <mergeCell ref="C74:E78"/>
    <mergeCell ref="F74:G78"/>
    <mergeCell ref="H74:L78"/>
    <mergeCell ref="M74:M78"/>
    <mergeCell ref="K86:N86"/>
    <mergeCell ref="O86:X86"/>
  </mergeCells>
  <phoneticPr fontId="42"/>
  <hyperlinks>
    <hyperlink ref="C2" location="流れ!C79" display="リスト"/>
  </hyperlinks>
  <pageMargins left="0.9055118110236221" right="0.31496062992125984" top="0.98425196850393704" bottom="0.51181102362204722" header="0.51181102362204722" footer="0.23622047244094491"/>
  <pageSetup paperSize="9" scale="8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Z47"/>
  <sheetViews>
    <sheetView showGridLines="0" zoomScale="75" zoomScaleNormal="75" workbookViewId="0">
      <pane ySplit="3" topLeftCell="A40" activePane="bottomLeft" state="frozen"/>
      <selection activeCell="C80" sqref="C80"/>
      <selection pane="bottomLeft" activeCell="P41" sqref="P41:U42"/>
    </sheetView>
  </sheetViews>
  <sheetFormatPr defaultColWidth="13.875" defaultRowHeight="21"/>
  <cols>
    <col min="1" max="1" width="3.625" style="135" customWidth="1"/>
    <col min="2" max="2" width="5.375" style="982" customWidth="1"/>
    <col min="3" max="5" width="6.125" style="982" customWidth="1"/>
    <col min="6" max="24" width="6.125" style="135" customWidth="1"/>
    <col min="25" max="25" width="5" style="135" customWidth="1"/>
    <col min="26" max="26" width="3.5" style="135" customWidth="1"/>
    <col min="27" max="16384" width="13.875" style="135"/>
  </cols>
  <sheetData>
    <row r="2" spans="1:26">
      <c r="B2" s="1685" t="s">
        <v>1648</v>
      </c>
      <c r="C2" s="1686"/>
      <c r="D2" s="1080"/>
      <c r="E2" s="1080"/>
    </row>
    <row r="4" spans="1:26">
      <c r="B4" s="1081" t="s">
        <v>1730</v>
      </c>
      <c r="C4" s="1081"/>
      <c r="D4" s="1081"/>
      <c r="E4" s="1081"/>
    </row>
    <row r="5" spans="1:26">
      <c r="B5" s="446" t="s">
        <v>1794</v>
      </c>
      <c r="C5" s="446"/>
      <c r="D5" s="446"/>
      <c r="E5" s="446"/>
    </row>
    <row r="6" spans="1:26">
      <c r="B6" s="984"/>
      <c r="C6" s="984"/>
      <c r="D6" s="984"/>
      <c r="E6" s="984"/>
      <c r="F6" s="137"/>
      <c r="G6" s="137"/>
      <c r="H6" s="137"/>
      <c r="I6" s="137"/>
      <c r="J6" s="137"/>
      <c r="K6" s="137"/>
      <c r="L6" s="137"/>
      <c r="M6" s="137"/>
      <c r="N6" s="137"/>
      <c r="O6" s="137"/>
      <c r="P6" s="137"/>
      <c r="Q6" s="137"/>
      <c r="R6" s="137"/>
      <c r="S6" s="137"/>
      <c r="T6" s="137"/>
      <c r="U6" s="137"/>
      <c r="V6" s="137"/>
      <c r="W6" s="137"/>
      <c r="X6" s="137"/>
      <c r="Y6" s="137"/>
    </row>
    <row r="7" spans="1:26" ht="10.5" customHeight="1">
      <c r="A7" s="138"/>
      <c r="B7" s="139"/>
      <c r="C7" s="169"/>
      <c r="D7" s="169"/>
      <c r="E7" s="169"/>
      <c r="F7" s="140"/>
      <c r="G7" s="140"/>
      <c r="H7" s="140"/>
      <c r="I7" s="140"/>
      <c r="J7" s="140"/>
      <c r="K7" s="140"/>
      <c r="L7" s="140"/>
      <c r="M7" s="140"/>
      <c r="N7" s="140"/>
      <c r="O7" s="140"/>
      <c r="P7" s="140"/>
      <c r="Q7" s="140"/>
      <c r="R7" s="140"/>
      <c r="S7" s="140"/>
      <c r="T7" s="140"/>
      <c r="U7" s="140"/>
      <c r="V7" s="140"/>
      <c r="W7" s="140"/>
      <c r="X7" s="140"/>
      <c r="Y7" s="141"/>
      <c r="Z7" s="1082"/>
    </row>
    <row r="8" spans="1:26" ht="30.75" customHeight="1">
      <c r="A8" s="138"/>
      <c r="B8" s="1687" t="s">
        <v>1799</v>
      </c>
      <c r="C8" s="1688"/>
      <c r="D8" s="1688"/>
      <c r="E8" s="1688"/>
      <c r="F8" s="1689"/>
      <c r="G8" s="1689"/>
      <c r="H8" s="1689"/>
      <c r="I8" s="1689"/>
      <c r="J8" s="1689"/>
      <c r="K8" s="1689"/>
      <c r="L8" s="1689"/>
      <c r="M8" s="1689"/>
      <c r="N8" s="1689"/>
      <c r="O8" s="1689"/>
      <c r="P8" s="1689"/>
      <c r="Q8" s="1689"/>
      <c r="R8" s="1689"/>
      <c r="S8" s="1689"/>
      <c r="T8" s="1689"/>
      <c r="U8" s="1689"/>
      <c r="V8" s="1689"/>
      <c r="W8" s="1689"/>
      <c r="X8" s="1689"/>
      <c r="Y8" s="1690"/>
      <c r="Z8" s="1082"/>
    </row>
    <row r="9" spans="1:26" ht="10.5" customHeight="1">
      <c r="A9" s="138"/>
      <c r="B9" s="144"/>
      <c r="C9" s="984"/>
      <c r="D9" s="984"/>
      <c r="E9" s="984"/>
      <c r="F9" s="137"/>
      <c r="G9" s="137"/>
      <c r="H9" s="137"/>
      <c r="I9" s="137"/>
      <c r="J9" s="137"/>
      <c r="K9" s="137"/>
      <c r="L9" s="137"/>
      <c r="M9" s="137"/>
      <c r="N9" s="137"/>
      <c r="O9" s="137"/>
      <c r="P9" s="137"/>
      <c r="Q9" s="137"/>
      <c r="R9" s="137"/>
      <c r="S9" s="137"/>
      <c r="T9" s="137"/>
      <c r="U9" s="137"/>
      <c r="V9" s="137"/>
      <c r="W9" s="137"/>
      <c r="X9" s="137"/>
      <c r="Y9" s="145"/>
      <c r="Z9" s="1082"/>
    </row>
    <row r="10" spans="1:26" ht="23.25" customHeight="1">
      <c r="A10" s="138"/>
      <c r="B10" s="985"/>
      <c r="C10" s="985"/>
      <c r="D10" s="985"/>
      <c r="E10" s="985"/>
      <c r="F10" s="987"/>
      <c r="G10" s="987"/>
      <c r="H10" s="987"/>
      <c r="I10" s="987"/>
      <c r="J10" s="987"/>
      <c r="K10" s="987"/>
      <c r="L10" s="987"/>
      <c r="M10" s="987"/>
      <c r="N10" s="985"/>
      <c r="O10" s="985"/>
      <c r="P10" s="985"/>
      <c r="Q10" s="987"/>
      <c r="R10" s="987"/>
      <c r="S10" s="987"/>
      <c r="Y10" s="138"/>
      <c r="Z10" s="1082"/>
    </row>
    <row r="11" spans="1:26" ht="23.25" customHeight="1">
      <c r="A11" s="138"/>
      <c r="B11" s="1083"/>
      <c r="C11" s="1083"/>
      <c r="D11" s="1083"/>
      <c r="E11" s="1083"/>
      <c r="F11" s="175"/>
      <c r="M11" s="175"/>
      <c r="R11" s="988" t="s">
        <v>2015</v>
      </c>
      <c r="T11" s="191" t="s">
        <v>1</v>
      </c>
      <c r="U11" s="175"/>
      <c r="V11" s="191" t="s">
        <v>2</v>
      </c>
      <c r="W11" s="191"/>
      <c r="X11" s="175" t="s">
        <v>624</v>
      </c>
      <c r="Y11" s="191"/>
      <c r="Z11" s="1082"/>
    </row>
    <row r="12" spans="1:26" ht="23.25" customHeight="1">
      <c r="A12" s="138"/>
      <c r="B12" s="1084"/>
      <c r="C12" s="987"/>
      <c r="D12" s="987"/>
      <c r="E12" s="987"/>
      <c r="Q12" s="181"/>
      <c r="R12" s="181"/>
      <c r="S12" s="181"/>
      <c r="T12" s="181"/>
      <c r="U12" s="181"/>
      <c r="V12" s="181"/>
      <c r="W12" s="181"/>
      <c r="X12" s="181"/>
      <c r="Y12" s="182"/>
      <c r="Z12" s="1082"/>
    </row>
    <row r="13" spans="1:26" ht="23.25" customHeight="1">
      <c r="A13" s="138"/>
      <c r="B13" s="983" t="s">
        <v>1795</v>
      </c>
      <c r="C13" s="983"/>
      <c r="D13" s="983"/>
      <c r="E13" s="983"/>
      <c r="F13" s="163"/>
      <c r="G13" s="163"/>
      <c r="H13" s="163"/>
      <c r="J13" s="135" t="s">
        <v>1782</v>
      </c>
      <c r="L13" s="163"/>
      <c r="M13" s="163"/>
      <c r="Y13" s="138"/>
      <c r="Z13" s="1082"/>
    </row>
    <row r="14" spans="1:26" ht="23.25" customHeight="1">
      <c r="A14" s="138"/>
      <c r="B14" s="1084"/>
      <c r="C14" s="987"/>
      <c r="D14" s="987"/>
      <c r="E14" s="987"/>
      <c r="Y14" s="138"/>
      <c r="Z14" s="1082"/>
    </row>
    <row r="15" spans="1:26" ht="23.25" customHeight="1">
      <c r="A15" s="138"/>
      <c r="B15" s="1084"/>
      <c r="C15" s="987"/>
      <c r="D15" s="987"/>
      <c r="E15" s="987"/>
      <c r="H15" s="985"/>
      <c r="I15" s="183" t="s">
        <v>77</v>
      </c>
      <c r="X15" s="165"/>
      <c r="Y15" s="160"/>
      <c r="Z15" s="1082"/>
    </row>
    <row r="16" spans="1:26" ht="23.25" customHeight="1">
      <c r="A16" s="138"/>
      <c r="B16" s="1084"/>
      <c r="C16" s="987"/>
      <c r="D16" s="987"/>
      <c r="E16" s="987"/>
      <c r="H16" s="982"/>
      <c r="X16" s="165"/>
      <c r="Y16" s="160"/>
      <c r="Z16" s="1082"/>
    </row>
    <row r="17" spans="1:26" ht="23.25" customHeight="1">
      <c r="A17" s="138"/>
      <c r="B17" s="1084"/>
      <c r="C17" s="987"/>
      <c r="D17" s="987"/>
      <c r="E17" s="987"/>
      <c r="H17" s="982"/>
      <c r="X17" s="165"/>
      <c r="Y17" s="160"/>
      <c r="Z17" s="1082"/>
    </row>
    <row r="18" spans="1:26" ht="23.25" customHeight="1">
      <c r="A18" s="138"/>
      <c r="B18" s="1084"/>
      <c r="C18" s="987"/>
      <c r="D18" s="987"/>
      <c r="E18" s="987"/>
      <c r="I18" s="988" t="s">
        <v>336</v>
      </c>
      <c r="L18" s="1663" t="s">
        <v>397</v>
      </c>
      <c r="M18" s="1663"/>
      <c r="N18" s="1663"/>
      <c r="O18" s="1663"/>
      <c r="P18" s="989"/>
      <c r="Q18" s="1664"/>
      <c r="R18" s="1664"/>
      <c r="S18" s="1664"/>
      <c r="T18" s="1664"/>
      <c r="U18" s="1664"/>
      <c r="V18" s="1664"/>
      <c r="W18" s="1664"/>
      <c r="X18" s="1664"/>
      <c r="Y18" s="160"/>
      <c r="Z18" s="1082"/>
    </row>
    <row r="19" spans="1:26" ht="23.25" customHeight="1">
      <c r="A19" s="138"/>
      <c r="B19" s="1084"/>
      <c r="C19" s="987"/>
      <c r="D19" s="987"/>
      <c r="E19" s="987"/>
      <c r="H19" s="982"/>
      <c r="L19" s="1663" t="s">
        <v>65</v>
      </c>
      <c r="M19" s="1663"/>
      <c r="N19" s="1663"/>
      <c r="O19" s="1663"/>
      <c r="P19" s="989"/>
      <c r="Q19" s="1664"/>
      <c r="R19" s="1664"/>
      <c r="S19" s="1664"/>
      <c r="T19" s="1664"/>
      <c r="U19" s="1664"/>
      <c r="V19" s="1664"/>
      <c r="W19" s="1664"/>
      <c r="X19" s="165" t="s">
        <v>1735</v>
      </c>
      <c r="Y19" s="160"/>
      <c r="Z19" s="1082"/>
    </row>
    <row r="20" spans="1:26" ht="23.25" customHeight="1">
      <c r="A20" s="138"/>
      <c r="B20" s="1084"/>
      <c r="C20" s="987"/>
      <c r="D20" s="987"/>
      <c r="E20" s="987"/>
      <c r="H20" s="982"/>
      <c r="L20" s="1663" t="s">
        <v>42</v>
      </c>
      <c r="M20" s="1663"/>
      <c r="N20" s="1663"/>
      <c r="O20" s="1663"/>
      <c r="P20" s="989"/>
      <c r="Q20" s="1664"/>
      <c r="R20" s="1664"/>
      <c r="S20" s="1664"/>
      <c r="T20" s="1664"/>
      <c r="U20" s="1664"/>
      <c r="V20" s="1664"/>
      <c r="W20" s="1664"/>
      <c r="X20" s="165"/>
      <c r="Y20" s="160"/>
      <c r="Z20" s="1082"/>
    </row>
    <row r="21" spans="1:26" ht="23.25" customHeight="1">
      <c r="A21" s="138"/>
      <c r="B21" s="1084"/>
      <c r="C21" s="987"/>
      <c r="D21" s="987"/>
      <c r="E21" s="987"/>
      <c r="H21" s="982"/>
      <c r="L21" s="175"/>
      <c r="M21" s="175"/>
      <c r="N21" s="175"/>
      <c r="O21" s="175"/>
      <c r="P21" s="989"/>
      <c r="Q21" s="165"/>
      <c r="R21" s="165"/>
      <c r="S21" s="165"/>
      <c r="T21" s="165"/>
      <c r="U21" s="165"/>
      <c r="V21" s="165"/>
      <c r="W21" s="165"/>
      <c r="X21" s="165"/>
      <c r="Y21" s="160"/>
      <c r="Z21" s="1082"/>
    </row>
    <row r="22" spans="1:26" ht="23.25" customHeight="1">
      <c r="A22" s="138"/>
      <c r="B22" s="1084"/>
      <c r="C22" s="987"/>
      <c r="D22" s="987"/>
      <c r="E22" s="987"/>
      <c r="H22" s="982"/>
      <c r="L22" s="988"/>
      <c r="M22" s="988"/>
      <c r="N22" s="183"/>
      <c r="O22" s="183"/>
      <c r="P22" s="183"/>
      <c r="Q22" s="165"/>
      <c r="R22" s="165"/>
      <c r="S22" s="165"/>
      <c r="T22" s="165"/>
      <c r="U22" s="165"/>
      <c r="V22" s="165"/>
      <c r="W22" s="165"/>
      <c r="X22" s="165"/>
      <c r="Y22" s="160"/>
      <c r="Z22" s="1082"/>
    </row>
    <row r="23" spans="1:26" ht="23.25" customHeight="1">
      <c r="A23" s="138"/>
      <c r="B23" s="1084"/>
      <c r="C23" s="987"/>
      <c r="D23" s="987"/>
      <c r="E23" s="987"/>
      <c r="H23" s="982"/>
      <c r="L23" s="988"/>
      <c r="M23" s="988"/>
      <c r="N23" s="183"/>
      <c r="O23" s="183"/>
      <c r="P23" s="183"/>
      <c r="Q23" s="165"/>
      <c r="R23" s="165"/>
      <c r="S23" s="165"/>
      <c r="T23" s="165"/>
      <c r="U23" s="165"/>
      <c r="V23" s="165"/>
      <c r="W23" s="165"/>
      <c r="X23" s="165"/>
      <c r="Y23" s="160"/>
      <c r="Z23" s="1082"/>
    </row>
    <row r="24" spans="1:26" ht="23.25" customHeight="1">
      <c r="A24" s="138"/>
      <c r="B24" s="1084"/>
      <c r="C24" s="1665" t="s">
        <v>2016</v>
      </c>
      <c r="D24" s="1665"/>
      <c r="E24" s="1665"/>
      <c r="F24" s="1665"/>
      <c r="G24" s="1665"/>
      <c r="H24" s="1665"/>
      <c r="I24" s="1665"/>
      <c r="J24" s="1665"/>
      <c r="K24" s="1665"/>
      <c r="L24" s="1665"/>
      <c r="M24" s="1665"/>
      <c r="N24" s="1665"/>
      <c r="O24" s="1665"/>
      <c r="P24" s="1665"/>
      <c r="Q24" s="1665"/>
      <c r="R24" s="1665"/>
      <c r="S24" s="1665"/>
      <c r="T24" s="1665"/>
      <c r="U24" s="1665"/>
      <c r="V24" s="1665"/>
      <c r="W24" s="1665"/>
      <c r="X24" s="1665"/>
      <c r="Y24" s="1085"/>
      <c r="Z24" s="1082"/>
    </row>
    <row r="25" spans="1:26" ht="6.75" customHeight="1">
      <c r="A25" s="138"/>
      <c r="B25" s="1084"/>
      <c r="C25" s="985"/>
      <c r="D25" s="985"/>
      <c r="E25" s="985"/>
      <c r="F25" s="983"/>
      <c r="G25" s="983"/>
      <c r="H25" s="983"/>
      <c r="I25" s="983"/>
      <c r="J25" s="983"/>
      <c r="K25" s="983"/>
      <c r="L25" s="983"/>
      <c r="M25" s="983"/>
      <c r="N25" s="1115"/>
      <c r="O25" s="1115"/>
      <c r="P25" s="1115"/>
      <c r="Q25" s="983"/>
      <c r="R25" s="983"/>
      <c r="S25" s="983"/>
      <c r="T25" s="983"/>
      <c r="U25" s="983"/>
      <c r="V25" s="983"/>
      <c r="W25" s="983"/>
      <c r="X25" s="983"/>
      <c r="Y25" s="160"/>
      <c r="Z25" s="1082"/>
    </row>
    <row r="26" spans="1:26" ht="23.25" customHeight="1">
      <c r="A26" s="138"/>
      <c r="B26" s="1084"/>
      <c r="C26" s="1123"/>
      <c r="D26" s="987" t="s">
        <v>622</v>
      </c>
      <c r="E26" s="1123"/>
      <c r="F26" s="987" t="s">
        <v>623</v>
      </c>
      <c r="G26" s="1123"/>
      <c r="H26" s="1665" t="s">
        <v>1796</v>
      </c>
      <c r="I26" s="1665"/>
      <c r="J26" s="1665"/>
      <c r="K26" s="1665"/>
      <c r="L26" s="1665"/>
      <c r="M26" s="1665"/>
      <c r="N26" s="1665"/>
      <c r="O26" s="1665"/>
      <c r="P26" s="1665"/>
      <c r="Q26" s="1665"/>
      <c r="R26" s="1665"/>
      <c r="S26" s="1665"/>
      <c r="T26" s="1665"/>
      <c r="U26" s="1665"/>
      <c r="V26" s="1665"/>
      <c r="W26" s="1665"/>
      <c r="X26" s="1665"/>
      <c r="Y26" s="1086"/>
      <c r="Z26" s="1082"/>
    </row>
    <row r="27" spans="1:26" ht="15" customHeight="1">
      <c r="A27" s="138"/>
      <c r="B27" s="1088"/>
      <c r="C27" s="1089"/>
      <c r="D27" s="1089"/>
      <c r="E27" s="1089"/>
      <c r="F27" s="1090"/>
      <c r="G27" s="1090"/>
      <c r="H27" s="1089"/>
      <c r="I27" s="1090"/>
      <c r="J27" s="1090"/>
      <c r="K27" s="1090"/>
      <c r="L27" s="1091"/>
      <c r="M27" s="1091"/>
      <c r="N27" s="1092"/>
      <c r="O27" s="1092"/>
      <c r="P27" s="1092"/>
      <c r="Q27" s="1093"/>
      <c r="R27" s="1093"/>
      <c r="S27" s="1093"/>
      <c r="T27" s="1093"/>
      <c r="U27" s="1093"/>
      <c r="V27" s="1093"/>
      <c r="W27" s="1093"/>
      <c r="X27" s="1093"/>
      <c r="Y27" s="1094"/>
      <c r="Z27" s="1082"/>
    </row>
    <row r="28" spans="1:26" ht="7.5" customHeight="1">
      <c r="A28" s="178"/>
      <c r="B28" s="1666" t="s">
        <v>1745</v>
      </c>
      <c r="C28" s="1667"/>
      <c r="D28" s="1667"/>
      <c r="E28" s="1667"/>
      <c r="F28" s="1667"/>
      <c r="G28" s="1667"/>
      <c r="H28" s="1667"/>
      <c r="I28" s="1667"/>
      <c r="J28" s="1667"/>
      <c r="K28" s="1667"/>
      <c r="L28" s="1667"/>
      <c r="M28" s="1668"/>
      <c r="N28" s="1095"/>
      <c r="O28" s="1116"/>
      <c r="P28" s="1116"/>
      <c r="Q28" s="1117"/>
      <c r="R28" s="1117"/>
      <c r="S28" s="1117"/>
      <c r="T28" s="1117"/>
      <c r="U28" s="1117"/>
      <c r="V28" s="1117"/>
      <c r="W28" s="1117"/>
      <c r="X28" s="1117"/>
      <c r="Y28" s="1118"/>
      <c r="Z28" s="178"/>
    </row>
    <row r="29" spans="1:26" ht="34.5" customHeight="1">
      <c r="A29" s="178"/>
      <c r="B29" s="1669"/>
      <c r="C29" s="1670"/>
      <c r="D29" s="1670"/>
      <c r="E29" s="1670"/>
      <c r="F29" s="1670"/>
      <c r="G29" s="1670"/>
      <c r="H29" s="1670"/>
      <c r="I29" s="1670"/>
      <c r="J29" s="1670"/>
      <c r="K29" s="1670"/>
      <c r="L29" s="1670"/>
      <c r="M29" s="1671"/>
      <c r="N29" s="1096" t="s">
        <v>1797</v>
      </c>
      <c r="O29" s="1119"/>
      <c r="P29" s="1119"/>
      <c r="Q29" s="167"/>
      <c r="R29" s="167"/>
      <c r="S29" s="167" t="s">
        <v>1788</v>
      </c>
      <c r="T29" s="167" t="s">
        <v>1748</v>
      </c>
      <c r="U29" s="167"/>
      <c r="V29" s="167"/>
      <c r="W29" s="167"/>
      <c r="X29" s="167"/>
      <c r="Y29" s="1120"/>
      <c r="Z29" s="178"/>
    </row>
    <row r="30" spans="1:26" ht="34.5" customHeight="1">
      <c r="A30" s="178"/>
      <c r="B30" s="1669"/>
      <c r="C30" s="1670"/>
      <c r="D30" s="1670"/>
      <c r="E30" s="1670"/>
      <c r="F30" s="1670"/>
      <c r="G30" s="1670"/>
      <c r="H30" s="1670"/>
      <c r="I30" s="1670"/>
      <c r="J30" s="1670"/>
      <c r="K30" s="1670"/>
      <c r="L30" s="1670"/>
      <c r="M30" s="1671"/>
      <c r="N30" s="1096" t="s">
        <v>1798</v>
      </c>
      <c r="O30" s="1119"/>
      <c r="P30" s="1119"/>
      <c r="Q30" s="167"/>
      <c r="R30" s="167"/>
      <c r="S30" s="167" t="s">
        <v>1788</v>
      </c>
      <c r="T30" s="167" t="s">
        <v>1750</v>
      </c>
      <c r="U30" s="167"/>
      <c r="V30" s="167"/>
      <c r="W30" s="167"/>
      <c r="X30" s="167"/>
      <c r="Y30" s="1120"/>
      <c r="Z30" s="178"/>
    </row>
    <row r="31" spans="1:26" ht="7.5" customHeight="1">
      <c r="A31" s="178"/>
      <c r="B31" s="1672"/>
      <c r="C31" s="1673"/>
      <c r="D31" s="1673"/>
      <c r="E31" s="1673"/>
      <c r="F31" s="1673"/>
      <c r="G31" s="1673"/>
      <c r="H31" s="1673"/>
      <c r="I31" s="1673"/>
      <c r="J31" s="1673"/>
      <c r="K31" s="1673"/>
      <c r="L31" s="1673"/>
      <c r="M31" s="1674"/>
      <c r="N31" s="1098"/>
      <c r="O31" s="1092"/>
      <c r="P31" s="1092"/>
      <c r="Q31" s="1093"/>
      <c r="R31" s="1093"/>
      <c r="S31" s="1093"/>
      <c r="T31" s="1093"/>
      <c r="U31" s="1093"/>
      <c r="V31" s="1093"/>
      <c r="W31" s="1093"/>
      <c r="X31" s="1093"/>
      <c r="Y31" s="1122"/>
      <c r="Z31" s="178"/>
    </row>
    <row r="32" spans="1:26" ht="34.5" customHeight="1">
      <c r="A32" s="178"/>
      <c r="B32" s="1675" t="s">
        <v>1758</v>
      </c>
      <c r="C32" s="1676"/>
      <c r="D32" s="1669" t="s">
        <v>984</v>
      </c>
      <c r="E32" s="1670"/>
      <c r="F32" s="1670"/>
      <c r="G32" s="1670"/>
      <c r="H32" s="1670"/>
      <c r="I32" s="1670"/>
      <c r="J32" s="1670"/>
      <c r="K32" s="1670"/>
      <c r="L32" s="1670"/>
      <c r="M32" s="1671"/>
      <c r="N32" s="1096"/>
      <c r="O32" s="183"/>
      <c r="P32" s="183"/>
      <c r="Q32" s="165"/>
      <c r="R32" s="165"/>
      <c r="S32" s="165"/>
      <c r="T32" s="165"/>
      <c r="U32" s="165"/>
      <c r="V32" s="165"/>
      <c r="W32" s="165"/>
      <c r="X32" s="165"/>
      <c r="Y32" s="160"/>
      <c r="Z32" s="1082"/>
    </row>
    <row r="33" spans="1:26" ht="34.5" customHeight="1">
      <c r="A33" s="178"/>
      <c r="B33" s="1675"/>
      <c r="C33" s="1676"/>
      <c r="D33" s="1672"/>
      <c r="E33" s="1673"/>
      <c r="F33" s="1673"/>
      <c r="G33" s="1673"/>
      <c r="H33" s="1673"/>
      <c r="I33" s="1673"/>
      <c r="J33" s="1673"/>
      <c r="K33" s="1673"/>
      <c r="L33" s="1673"/>
      <c r="M33" s="1674"/>
      <c r="N33" s="1098"/>
      <c r="O33" s="1092"/>
      <c r="P33" s="1091"/>
      <c r="Q33" s="1090"/>
      <c r="R33" s="1099"/>
      <c r="S33" s="1100"/>
      <c r="T33" s="1099"/>
      <c r="U33" s="1099"/>
      <c r="V33" s="1100"/>
      <c r="W33" s="1093"/>
      <c r="X33" s="1093"/>
      <c r="Y33" s="1094"/>
      <c r="Z33" s="1082"/>
    </row>
    <row r="34" spans="1:26" ht="34.5" customHeight="1">
      <c r="A34" s="178"/>
      <c r="B34" s="1675"/>
      <c r="C34" s="1676"/>
      <c r="D34" s="1666" t="s">
        <v>450</v>
      </c>
      <c r="E34" s="1667"/>
      <c r="F34" s="1667"/>
      <c r="G34" s="1667"/>
      <c r="H34" s="1667"/>
      <c r="I34" s="1667"/>
      <c r="J34" s="1667"/>
      <c r="K34" s="1667"/>
      <c r="L34" s="1667"/>
      <c r="M34" s="1668"/>
      <c r="N34" s="1096"/>
      <c r="O34" s="183"/>
      <c r="P34" s="183"/>
      <c r="Q34" s="165"/>
      <c r="R34" s="165"/>
      <c r="S34" s="165"/>
      <c r="T34" s="165"/>
      <c r="U34" s="165"/>
      <c r="V34" s="165"/>
      <c r="W34" s="165"/>
      <c r="X34" s="165"/>
      <c r="Y34" s="160"/>
      <c r="Z34" s="1082"/>
    </row>
    <row r="35" spans="1:26" ht="34.5" customHeight="1">
      <c r="A35" s="178"/>
      <c r="B35" s="1675"/>
      <c r="C35" s="1676"/>
      <c r="D35" s="1672"/>
      <c r="E35" s="1673"/>
      <c r="F35" s="1673"/>
      <c r="G35" s="1673"/>
      <c r="H35" s="1673"/>
      <c r="I35" s="1673"/>
      <c r="J35" s="1673"/>
      <c r="K35" s="1673"/>
      <c r="L35" s="1673"/>
      <c r="M35" s="1674"/>
      <c r="N35" s="1098"/>
      <c r="O35" s="1092"/>
      <c r="P35" s="1092"/>
      <c r="Q35" s="1093"/>
      <c r="R35" s="1093"/>
      <c r="S35" s="1093"/>
      <c r="T35" s="1093"/>
      <c r="U35" s="1093"/>
      <c r="V35" s="1093"/>
      <c r="W35" s="1093"/>
      <c r="X35" s="1093"/>
      <c r="Y35" s="1094"/>
      <c r="Z35" s="1082"/>
    </row>
    <row r="36" spans="1:26" ht="34.5" customHeight="1">
      <c r="A36" s="178"/>
      <c r="B36" s="1675"/>
      <c r="C36" s="1676"/>
      <c r="D36" s="1666" t="s">
        <v>620</v>
      </c>
      <c r="E36" s="1667"/>
      <c r="F36" s="1667"/>
      <c r="G36" s="1667"/>
      <c r="H36" s="1667"/>
      <c r="I36" s="1667"/>
      <c r="J36" s="1667"/>
      <c r="K36" s="1667"/>
      <c r="L36" s="1667"/>
      <c r="M36" s="1668"/>
      <c r="N36" s="1679" t="s">
        <v>2015</v>
      </c>
      <c r="O36" s="1680"/>
      <c r="P36" s="1680"/>
      <c r="Q36" s="1659"/>
      <c r="R36" s="1659" t="s">
        <v>1</v>
      </c>
      <c r="S36" s="1659"/>
      <c r="T36" s="1659" t="s">
        <v>2</v>
      </c>
      <c r="U36" s="1659"/>
      <c r="V36" s="1659" t="s">
        <v>624</v>
      </c>
      <c r="W36" s="165"/>
      <c r="X36" s="165"/>
      <c r="Y36" s="160"/>
      <c r="Z36" s="1082"/>
    </row>
    <row r="37" spans="1:26" ht="34.5" customHeight="1">
      <c r="A37" s="178"/>
      <c r="B37" s="1675"/>
      <c r="C37" s="1676"/>
      <c r="D37" s="1672"/>
      <c r="E37" s="1673"/>
      <c r="F37" s="1673"/>
      <c r="G37" s="1673"/>
      <c r="H37" s="1673"/>
      <c r="I37" s="1673"/>
      <c r="J37" s="1673"/>
      <c r="K37" s="1673"/>
      <c r="L37" s="1673"/>
      <c r="M37" s="1674"/>
      <c r="N37" s="1681"/>
      <c r="O37" s="1682"/>
      <c r="P37" s="1682"/>
      <c r="Q37" s="1660"/>
      <c r="R37" s="1660"/>
      <c r="S37" s="1660"/>
      <c r="T37" s="1660"/>
      <c r="U37" s="1660"/>
      <c r="V37" s="1660"/>
      <c r="W37" s="1093"/>
      <c r="X37" s="1093"/>
      <c r="Y37" s="1094"/>
      <c r="Z37" s="1082"/>
    </row>
    <row r="38" spans="1:26" ht="34.5" customHeight="1">
      <c r="A38" s="178"/>
      <c r="B38" s="1675"/>
      <c r="C38" s="1676"/>
      <c r="D38" s="1666" t="s">
        <v>985</v>
      </c>
      <c r="E38" s="1667"/>
      <c r="F38" s="1667"/>
      <c r="G38" s="1667"/>
      <c r="H38" s="1667"/>
      <c r="I38" s="1667"/>
      <c r="J38" s="1667"/>
      <c r="K38" s="1667"/>
      <c r="L38" s="1667"/>
      <c r="M38" s="1668"/>
      <c r="N38" s="1096"/>
      <c r="O38" s="183"/>
      <c r="P38" s="1101" t="s">
        <v>2015</v>
      </c>
      <c r="Q38" s="175"/>
      <c r="R38" s="191" t="s">
        <v>622</v>
      </c>
      <c r="S38" s="175"/>
      <c r="T38" s="191" t="s">
        <v>623</v>
      </c>
      <c r="U38" s="175"/>
      <c r="V38" s="191" t="s">
        <v>624</v>
      </c>
      <c r="W38" s="165"/>
      <c r="X38" s="165"/>
      <c r="Y38" s="160"/>
      <c r="Z38" s="1082"/>
    </row>
    <row r="39" spans="1:26" ht="7.5" customHeight="1">
      <c r="A39" s="178"/>
      <c r="B39" s="1675"/>
      <c r="C39" s="1676"/>
      <c r="D39" s="1669"/>
      <c r="E39" s="1670"/>
      <c r="F39" s="1670"/>
      <c r="G39" s="1670"/>
      <c r="H39" s="1670"/>
      <c r="I39" s="1670"/>
      <c r="J39" s="1670"/>
      <c r="K39" s="1670"/>
      <c r="L39" s="1670"/>
      <c r="M39" s="1671"/>
      <c r="N39" s="1096"/>
      <c r="O39" s="183"/>
      <c r="P39" s="1101"/>
      <c r="Q39" s="175"/>
      <c r="R39" s="191"/>
      <c r="S39" s="175"/>
      <c r="T39" s="191"/>
      <c r="U39" s="175"/>
      <c r="V39" s="191"/>
      <c r="W39" s="165"/>
      <c r="X39" s="165"/>
      <c r="Y39" s="160"/>
      <c r="Z39" s="1082"/>
    </row>
    <row r="40" spans="1:26" ht="34.5" customHeight="1">
      <c r="A40" s="178"/>
      <c r="B40" s="1675"/>
      <c r="C40" s="1676"/>
      <c r="D40" s="1672"/>
      <c r="E40" s="1673"/>
      <c r="F40" s="1673"/>
      <c r="G40" s="1673"/>
      <c r="H40" s="1673"/>
      <c r="I40" s="1673"/>
      <c r="J40" s="1673"/>
      <c r="K40" s="1673"/>
      <c r="L40" s="1673"/>
      <c r="M40" s="1674"/>
      <c r="N40" s="1102"/>
      <c r="O40" s="1090"/>
      <c r="P40" s="1103" t="s">
        <v>2015</v>
      </c>
      <c r="Q40" s="1100"/>
      <c r="R40" s="1099" t="s">
        <v>622</v>
      </c>
      <c r="S40" s="1100"/>
      <c r="T40" s="1099" t="s">
        <v>623</v>
      </c>
      <c r="U40" s="1100"/>
      <c r="V40" s="1099" t="s">
        <v>624</v>
      </c>
      <c r="W40" s="1090"/>
      <c r="X40" s="1090"/>
      <c r="Y40" s="1104"/>
      <c r="Z40" s="1082"/>
    </row>
    <row r="41" spans="1:26" ht="34.5" customHeight="1">
      <c r="A41" s="178"/>
      <c r="B41" s="1675"/>
      <c r="C41" s="1676"/>
      <c r="D41" s="1666" t="s">
        <v>1765</v>
      </c>
      <c r="E41" s="1667"/>
      <c r="F41" s="1667"/>
      <c r="G41" s="1667"/>
      <c r="H41" s="1667"/>
      <c r="I41" s="1667"/>
      <c r="J41" s="1667"/>
      <c r="K41" s="1667"/>
      <c r="L41" s="1667"/>
      <c r="M41" s="1668"/>
      <c r="N41" s="1683" t="s">
        <v>1759</v>
      </c>
      <c r="O41" s="1659"/>
      <c r="P41" s="1661"/>
      <c r="Q41" s="1661"/>
      <c r="R41" s="1661"/>
      <c r="S41" s="1661"/>
      <c r="T41" s="1661"/>
      <c r="U41" s="1661"/>
      <c r="V41" s="1659" t="s">
        <v>627</v>
      </c>
      <c r="Y41" s="138"/>
      <c r="Z41" s="1082"/>
    </row>
    <row r="42" spans="1:26" ht="34.5" customHeight="1">
      <c r="A42" s="178"/>
      <c r="B42" s="1675"/>
      <c r="C42" s="1676"/>
      <c r="D42" s="1672"/>
      <c r="E42" s="1673"/>
      <c r="F42" s="1673"/>
      <c r="G42" s="1673"/>
      <c r="H42" s="1673"/>
      <c r="I42" s="1673"/>
      <c r="J42" s="1673"/>
      <c r="K42" s="1673"/>
      <c r="L42" s="1673"/>
      <c r="M42" s="1674"/>
      <c r="N42" s="1684"/>
      <c r="O42" s="1660"/>
      <c r="P42" s="1662"/>
      <c r="Q42" s="1662"/>
      <c r="R42" s="1662"/>
      <c r="S42" s="1662"/>
      <c r="T42" s="1662"/>
      <c r="U42" s="1662"/>
      <c r="V42" s="1660"/>
      <c r="W42" s="1090"/>
      <c r="X42" s="1090"/>
      <c r="Y42" s="1104"/>
      <c r="Z42" s="1082"/>
    </row>
    <row r="43" spans="1:26" ht="34.5" customHeight="1">
      <c r="A43" s="178"/>
      <c r="B43" s="1675"/>
      <c r="C43" s="1676"/>
      <c r="D43" s="1666" t="s">
        <v>1760</v>
      </c>
      <c r="E43" s="1667"/>
      <c r="F43" s="1667"/>
      <c r="G43" s="1667"/>
      <c r="H43" s="1667"/>
      <c r="I43" s="1667"/>
      <c r="J43" s="1667"/>
      <c r="K43" s="1667"/>
      <c r="L43" s="1667"/>
      <c r="M43" s="1668"/>
      <c r="N43" s="1683" t="s">
        <v>1759</v>
      </c>
      <c r="O43" s="1659"/>
      <c r="P43" s="1661"/>
      <c r="Q43" s="1661"/>
      <c r="R43" s="1661"/>
      <c r="S43" s="1661"/>
      <c r="T43" s="1661"/>
      <c r="U43" s="1661"/>
      <c r="V43" s="1659" t="s">
        <v>627</v>
      </c>
      <c r="Y43" s="138"/>
      <c r="Z43" s="1082"/>
    </row>
    <row r="44" spans="1:26" ht="34.5" customHeight="1">
      <c r="A44" s="178"/>
      <c r="B44" s="1677"/>
      <c r="C44" s="1678"/>
      <c r="D44" s="1672"/>
      <c r="E44" s="1673"/>
      <c r="F44" s="1673"/>
      <c r="G44" s="1673"/>
      <c r="H44" s="1673"/>
      <c r="I44" s="1673"/>
      <c r="J44" s="1673"/>
      <c r="K44" s="1673"/>
      <c r="L44" s="1673"/>
      <c r="M44" s="1674"/>
      <c r="N44" s="1684"/>
      <c r="O44" s="1660"/>
      <c r="P44" s="1662"/>
      <c r="Q44" s="1662"/>
      <c r="R44" s="1662"/>
      <c r="S44" s="1662"/>
      <c r="T44" s="1662"/>
      <c r="U44" s="1662"/>
      <c r="V44" s="1660"/>
      <c r="W44" s="1090"/>
      <c r="X44" s="1090"/>
      <c r="Y44" s="1104"/>
      <c r="Z44" s="1082"/>
    </row>
    <row r="45" spans="1:26">
      <c r="B45" s="1106" t="s">
        <v>1763</v>
      </c>
      <c r="C45" s="1107" t="s">
        <v>1800</v>
      </c>
      <c r="E45" s="135"/>
    </row>
    <row r="46" spans="1:26">
      <c r="C46" s="1106"/>
      <c r="D46" s="1107"/>
    </row>
    <row r="47" spans="1:26">
      <c r="C47" s="1106"/>
      <c r="D47" s="1107"/>
    </row>
  </sheetData>
  <mergeCells count="31">
    <mergeCell ref="B2:C2"/>
    <mergeCell ref="B8:Y8"/>
    <mergeCell ref="L18:O18"/>
    <mergeCell ref="Q18:X18"/>
    <mergeCell ref="L19:O19"/>
    <mergeCell ref="Q19:W19"/>
    <mergeCell ref="B32:C44"/>
    <mergeCell ref="D32:M33"/>
    <mergeCell ref="D34:M35"/>
    <mergeCell ref="D36:M37"/>
    <mergeCell ref="N36:P37"/>
    <mergeCell ref="D43:M44"/>
    <mergeCell ref="N43:O44"/>
    <mergeCell ref="P43:U44"/>
    <mergeCell ref="D38:M40"/>
    <mergeCell ref="D41:M42"/>
    <mergeCell ref="N41:O42"/>
    <mergeCell ref="L20:O20"/>
    <mergeCell ref="Q20:W20"/>
    <mergeCell ref="C24:X24"/>
    <mergeCell ref="H26:X26"/>
    <mergeCell ref="B28:M31"/>
    <mergeCell ref="V43:V44"/>
    <mergeCell ref="Q36:Q37"/>
    <mergeCell ref="R36:R37"/>
    <mergeCell ref="S36:S37"/>
    <mergeCell ref="T36:T37"/>
    <mergeCell ref="U36:U37"/>
    <mergeCell ref="V36:V37"/>
    <mergeCell ref="P41:U42"/>
    <mergeCell ref="V41:V42"/>
  </mergeCells>
  <phoneticPr fontId="42"/>
  <hyperlinks>
    <hyperlink ref="B2" location="流れ!M46" display="リスト"/>
    <hyperlink ref="B2:C2" location="流れ!C76" display="リスト"/>
  </hyperlinks>
  <printOptions gridLinesSet="0"/>
  <pageMargins left="0.70866141732283472" right="0.19685039370078741" top="0.82677165354330717" bottom="0.47244094488188981" header="0.43307086614173229" footer="0.23622047244094491"/>
  <pageSetup paperSize="9" scale="61"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55"/>
  <sheetViews>
    <sheetView showGridLines="0" zoomScale="75" zoomScaleNormal="75" workbookViewId="0">
      <pane ySplit="3" topLeftCell="A31" activePane="bottomLeft" state="frozen"/>
      <selection activeCell="C80" sqref="C80"/>
      <selection pane="bottomLeft" activeCell="O40" sqref="O40:T41"/>
    </sheetView>
  </sheetViews>
  <sheetFormatPr defaultColWidth="13.875" defaultRowHeight="21"/>
  <cols>
    <col min="1" max="1" width="5.5" style="135" customWidth="1"/>
    <col min="2" max="2" width="3.25" style="982" customWidth="1"/>
    <col min="3" max="5" width="6.125" style="982" customWidth="1"/>
    <col min="6" max="23" width="6.125" style="135" customWidth="1"/>
    <col min="24" max="24" width="5" style="135" customWidth="1"/>
    <col min="25" max="25" width="3.5" style="135" customWidth="1"/>
    <col min="26" max="16384" width="13.875" style="135"/>
  </cols>
  <sheetData>
    <row r="2" spans="1:25">
      <c r="B2" s="1685" t="s">
        <v>1648</v>
      </c>
      <c r="C2" s="1686"/>
      <c r="D2" s="1080"/>
      <c r="E2" s="1080"/>
    </row>
    <row r="4" spans="1:25">
      <c r="B4" s="1081" t="s">
        <v>1730</v>
      </c>
      <c r="C4" s="1081"/>
      <c r="D4" s="1081"/>
      <c r="E4" s="1081"/>
    </row>
    <row r="5" spans="1:25">
      <c r="B5" s="446" t="s">
        <v>1781</v>
      </c>
      <c r="C5" s="446"/>
      <c r="D5" s="446"/>
      <c r="E5" s="446"/>
    </row>
    <row r="6" spans="1:25">
      <c r="B6" s="984"/>
      <c r="C6" s="984"/>
      <c r="D6" s="984"/>
      <c r="E6" s="984"/>
      <c r="F6" s="137"/>
      <c r="G6" s="137"/>
      <c r="H6" s="137"/>
      <c r="I6" s="137"/>
      <c r="J6" s="137"/>
      <c r="K6" s="137"/>
      <c r="L6" s="137"/>
      <c r="M6" s="137"/>
      <c r="N6" s="137"/>
      <c r="O6" s="137"/>
      <c r="P6" s="137"/>
      <c r="Q6" s="137"/>
      <c r="R6" s="137"/>
      <c r="S6" s="137"/>
      <c r="T6" s="137"/>
      <c r="U6" s="137"/>
      <c r="V6" s="137"/>
      <c r="W6" s="137"/>
      <c r="X6" s="137"/>
    </row>
    <row r="7" spans="1:25" ht="10.5" customHeight="1">
      <c r="A7" s="138"/>
      <c r="B7" s="139"/>
      <c r="C7" s="169"/>
      <c r="D7" s="169"/>
      <c r="E7" s="169"/>
      <c r="F7" s="140"/>
      <c r="G7" s="140"/>
      <c r="H7" s="140"/>
      <c r="I7" s="140"/>
      <c r="J7" s="140"/>
      <c r="K7" s="140"/>
      <c r="L7" s="140"/>
      <c r="M7" s="140"/>
      <c r="N7" s="140"/>
      <c r="O7" s="140"/>
      <c r="P7" s="140"/>
      <c r="Q7" s="140"/>
      <c r="R7" s="140"/>
      <c r="S7" s="140"/>
      <c r="T7" s="140"/>
      <c r="U7" s="140"/>
      <c r="V7" s="140"/>
      <c r="W7" s="140"/>
      <c r="X7" s="141"/>
      <c r="Y7" s="1082"/>
    </row>
    <row r="8" spans="1:25" ht="30.75" customHeight="1">
      <c r="A8" s="138"/>
      <c r="B8" s="1687" t="s">
        <v>1792</v>
      </c>
      <c r="C8" s="1688"/>
      <c r="D8" s="1688"/>
      <c r="E8" s="1688"/>
      <c r="F8" s="1689"/>
      <c r="G8" s="1689"/>
      <c r="H8" s="1689"/>
      <c r="I8" s="1689"/>
      <c r="J8" s="1689"/>
      <c r="K8" s="1689"/>
      <c r="L8" s="1689"/>
      <c r="M8" s="1689"/>
      <c r="N8" s="1689"/>
      <c r="O8" s="1689"/>
      <c r="P8" s="1689"/>
      <c r="Q8" s="1689"/>
      <c r="R8" s="1689"/>
      <c r="S8" s="1689"/>
      <c r="T8" s="1689"/>
      <c r="U8" s="1689"/>
      <c r="V8" s="1689"/>
      <c r="W8" s="1689"/>
      <c r="X8" s="1690"/>
      <c r="Y8" s="1082"/>
    </row>
    <row r="9" spans="1:25" ht="10.5" customHeight="1">
      <c r="A9" s="138"/>
      <c r="B9" s="144"/>
      <c r="C9" s="984"/>
      <c r="D9" s="984"/>
      <c r="E9" s="984"/>
      <c r="F9" s="137"/>
      <c r="G9" s="137"/>
      <c r="H9" s="137"/>
      <c r="I9" s="137"/>
      <c r="J9" s="137"/>
      <c r="K9" s="137"/>
      <c r="L9" s="137"/>
      <c r="M9" s="137"/>
      <c r="N9" s="137"/>
      <c r="O9" s="137"/>
      <c r="P9" s="137"/>
      <c r="Q9" s="137"/>
      <c r="R9" s="137"/>
      <c r="S9" s="137"/>
      <c r="T9" s="137"/>
      <c r="U9" s="137"/>
      <c r="V9" s="137"/>
      <c r="W9" s="137"/>
      <c r="X9" s="145"/>
      <c r="Y9" s="1082"/>
    </row>
    <row r="10" spans="1:25" ht="23.25" customHeight="1">
      <c r="A10" s="138"/>
      <c r="B10" s="985"/>
      <c r="C10" s="985"/>
      <c r="D10" s="985"/>
      <c r="E10" s="985"/>
      <c r="F10" s="987"/>
      <c r="G10" s="987"/>
      <c r="H10" s="987"/>
      <c r="I10" s="987"/>
      <c r="J10" s="987"/>
      <c r="K10" s="987"/>
      <c r="L10" s="987"/>
      <c r="M10" s="985"/>
      <c r="N10" s="985"/>
      <c r="O10" s="985"/>
      <c r="P10" s="987"/>
      <c r="Q10" s="987"/>
      <c r="R10" s="987"/>
      <c r="X10" s="138"/>
      <c r="Y10" s="1082"/>
    </row>
    <row r="11" spans="1:25" ht="23.25" customHeight="1">
      <c r="A11" s="138"/>
      <c r="B11" s="1083"/>
      <c r="C11" s="1083"/>
      <c r="D11" s="1083"/>
      <c r="E11" s="1083"/>
      <c r="F11" s="175"/>
      <c r="L11" s="175"/>
      <c r="Q11" s="988" t="s">
        <v>2015</v>
      </c>
      <c r="S11" s="191" t="s">
        <v>1</v>
      </c>
      <c r="T11" s="175"/>
      <c r="U11" s="191" t="s">
        <v>2</v>
      </c>
      <c r="V11" s="191"/>
      <c r="W11" s="175" t="s">
        <v>624</v>
      </c>
      <c r="X11" s="191"/>
      <c r="Y11" s="1082"/>
    </row>
    <row r="12" spans="1:25" ht="23.25" customHeight="1">
      <c r="A12" s="138"/>
      <c r="B12" s="1084"/>
      <c r="C12" s="987"/>
      <c r="D12" s="987"/>
      <c r="E12" s="987"/>
      <c r="P12" s="181"/>
      <c r="Q12" s="181"/>
      <c r="R12" s="181"/>
      <c r="S12" s="181"/>
      <c r="T12" s="181"/>
      <c r="U12" s="181"/>
      <c r="V12" s="181"/>
      <c r="W12" s="181"/>
      <c r="X12" s="182"/>
      <c r="Y12" s="1082"/>
    </row>
    <row r="13" spans="1:25" ht="23.25" customHeight="1">
      <c r="A13" s="138"/>
      <c r="B13" s="983"/>
      <c r="C13" s="983"/>
      <c r="D13" s="983" t="s">
        <v>1793</v>
      </c>
      <c r="E13" s="983"/>
      <c r="F13" s="163"/>
      <c r="G13" s="163"/>
      <c r="H13" s="163"/>
      <c r="J13" s="135" t="s">
        <v>1782</v>
      </c>
      <c r="K13" s="163"/>
      <c r="L13" s="163"/>
      <c r="X13" s="138"/>
      <c r="Y13" s="1082"/>
    </row>
    <row r="14" spans="1:25" ht="23.25" customHeight="1">
      <c r="A14" s="138"/>
      <c r="B14" s="1084"/>
      <c r="C14" s="987"/>
      <c r="D14" s="987"/>
      <c r="E14" s="987"/>
      <c r="X14" s="138"/>
      <c r="Y14" s="1082"/>
    </row>
    <row r="15" spans="1:25" ht="23.25" customHeight="1">
      <c r="A15" s="138"/>
      <c r="B15" s="1084"/>
      <c r="C15" s="987"/>
      <c r="D15" s="987"/>
      <c r="E15" s="987"/>
      <c r="H15" s="985"/>
      <c r="I15" s="183" t="s">
        <v>77</v>
      </c>
      <c r="W15" s="165"/>
      <c r="X15" s="160"/>
      <c r="Y15" s="1082"/>
    </row>
    <row r="16" spans="1:25" ht="23.25" customHeight="1">
      <c r="A16" s="138"/>
      <c r="B16" s="1084"/>
      <c r="C16" s="987"/>
      <c r="D16" s="987"/>
      <c r="E16" s="987"/>
      <c r="H16" s="982"/>
      <c r="W16" s="165"/>
      <c r="X16" s="160"/>
      <c r="Y16" s="1082"/>
    </row>
    <row r="17" spans="1:25" ht="23.25" customHeight="1">
      <c r="A17" s="138"/>
      <c r="B17" s="1084"/>
      <c r="C17" s="987"/>
      <c r="D17" s="987"/>
      <c r="E17" s="987"/>
      <c r="H17" s="982"/>
      <c r="W17" s="165"/>
      <c r="X17" s="160"/>
      <c r="Y17" s="1082"/>
    </row>
    <row r="18" spans="1:25" ht="23.25" customHeight="1">
      <c r="A18" s="138"/>
      <c r="B18" s="1084"/>
      <c r="C18" s="987"/>
      <c r="D18" s="987"/>
      <c r="E18" s="987"/>
      <c r="I18" s="988"/>
      <c r="K18" s="175"/>
      <c r="L18" s="175"/>
      <c r="M18" s="175"/>
      <c r="N18" s="175"/>
      <c r="O18" s="989"/>
      <c r="P18" s="165"/>
      <c r="Q18" s="165"/>
      <c r="R18" s="165"/>
      <c r="S18" s="165"/>
      <c r="T18" s="165"/>
      <c r="U18" s="165"/>
      <c r="V18" s="165"/>
      <c r="W18" s="165"/>
      <c r="X18" s="160"/>
      <c r="Y18" s="1082"/>
    </row>
    <row r="19" spans="1:25" ht="23.25" customHeight="1">
      <c r="A19" s="138"/>
      <c r="B19" s="1084"/>
      <c r="C19" s="987"/>
      <c r="D19" s="987"/>
      <c r="E19" s="987"/>
      <c r="H19" s="982"/>
      <c r="K19" s="175"/>
      <c r="L19" s="175"/>
      <c r="M19" s="175"/>
      <c r="N19" s="175"/>
      <c r="O19" s="175" t="s">
        <v>1783</v>
      </c>
      <c r="P19" s="165"/>
      <c r="Q19" s="165"/>
      <c r="R19" s="165"/>
      <c r="S19" s="165"/>
      <c r="T19" s="165"/>
      <c r="U19" s="165"/>
      <c r="V19" s="165"/>
      <c r="W19" s="165" t="s">
        <v>1784</v>
      </c>
      <c r="X19" s="160"/>
      <c r="Y19" s="1082"/>
    </row>
    <row r="20" spans="1:25" ht="23.25" customHeight="1">
      <c r="A20" s="138"/>
      <c r="B20" s="1084"/>
      <c r="C20" s="987"/>
      <c r="D20" s="987"/>
      <c r="E20" s="987"/>
      <c r="H20" s="982"/>
      <c r="K20" s="175"/>
      <c r="L20" s="175"/>
      <c r="M20" s="175"/>
      <c r="N20" s="175"/>
      <c r="O20" s="989"/>
      <c r="P20" s="165"/>
      <c r="Q20" s="165"/>
      <c r="R20" s="165"/>
      <c r="S20" s="165"/>
      <c r="T20" s="165"/>
      <c r="U20" s="165"/>
      <c r="V20" s="165"/>
      <c r="W20" s="165"/>
      <c r="X20" s="160"/>
      <c r="Y20" s="1082"/>
    </row>
    <row r="21" spans="1:25" ht="23.25" customHeight="1">
      <c r="A21" s="138"/>
      <c r="B21" s="1084"/>
      <c r="C21" s="987"/>
      <c r="D21" s="987"/>
      <c r="E21" s="987"/>
      <c r="H21" s="982"/>
      <c r="K21" s="988"/>
      <c r="L21" s="988"/>
      <c r="M21" s="183"/>
      <c r="N21" s="183"/>
      <c r="O21" s="183"/>
      <c r="P21" s="165"/>
      <c r="Q21" s="165"/>
      <c r="R21" s="165"/>
      <c r="S21" s="165"/>
      <c r="T21" s="165"/>
      <c r="U21" s="165"/>
      <c r="V21" s="165"/>
      <c r="W21" s="165"/>
      <c r="X21" s="160"/>
      <c r="Y21" s="1082"/>
    </row>
    <row r="22" spans="1:25" ht="23.25" customHeight="1">
      <c r="A22" s="138"/>
      <c r="B22" s="1084"/>
      <c r="C22" s="987"/>
      <c r="D22" s="987"/>
      <c r="E22" s="987"/>
      <c r="H22" s="982"/>
      <c r="K22" s="988"/>
      <c r="L22" s="988"/>
      <c r="M22" s="183"/>
      <c r="N22" s="183"/>
      <c r="O22" s="183"/>
      <c r="P22" s="165"/>
      <c r="Q22" s="165"/>
      <c r="R22" s="165"/>
      <c r="S22" s="165"/>
      <c r="T22" s="165"/>
      <c r="U22" s="165"/>
      <c r="V22" s="165"/>
      <c r="W22" s="165"/>
      <c r="X22" s="160"/>
      <c r="Y22" s="1082"/>
    </row>
    <row r="23" spans="1:25" ht="23.25" customHeight="1">
      <c r="A23" s="138"/>
      <c r="B23" s="1084"/>
      <c r="C23" s="985" t="s">
        <v>2017</v>
      </c>
      <c r="D23" s="985"/>
      <c r="E23" s="985"/>
      <c r="F23" s="985" t="s">
        <v>622</v>
      </c>
      <c r="G23" s="985"/>
      <c r="H23" s="985" t="s">
        <v>623</v>
      </c>
      <c r="I23" s="985"/>
      <c r="J23" s="985" t="s">
        <v>1785</v>
      </c>
      <c r="K23" s="985"/>
      <c r="L23" s="985"/>
      <c r="M23" s="985"/>
      <c r="N23" s="985"/>
      <c r="O23" s="985"/>
      <c r="P23" s="985"/>
      <c r="Q23" s="985"/>
      <c r="R23" s="985"/>
      <c r="S23" s="985"/>
      <c r="T23" s="985"/>
      <c r="U23" s="985"/>
      <c r="V23" s="985"/>
      <c r="W23" s="985"/>
      <c r="X23" s="1085"/>
      <c r="Y23" s="1082"/>
    </row>
    <row r="24" spans="1:25" ht="6.75" customHeight="1">
      <c r="A24" s="138"/>
      <c r="B24" s="1084"/>
      <c r="C24" s="985"/>
      <c r="D24" s="985"/>
      <c r="E24" s="985"/>
      <c r="F24" s="983"/>
      <c r="G24" s="983"/>
      <c r="H24" s="983"/>
      <c r="I24" s="983"/>
      <c r="J24" s="983"/>
      <c r="K24" s="983"/>
      <c r="L24" s="983"/>
      <c r="M24" s="1115"/>
      <c r="N24" s="1115"/>
      <c r="O24" s="1115"/>
      <c r="P24" s="983"/>
      <c r="Q24" s="983"/>
      <c r="R24" s="983"/>
      <c r="S24" s="983"/>
      <c r="T24" s="983"/>
      <c r="U24" s="983"/>
      <c r="V24" s="983"/>
      <c r="W24" s="983"/>
      <c r="X24" s="160"/>
      <c r="Y24" s="1082"/>
    </row>
    <row r="25" spans="1:25" ht="23.25" customHeight="1">
      <c r="A25" s="138"/>
      <c r="B25" s="1084"/>
      <c r="C25" s="985" t="s">
        <v>1786</v>
      </c>
      <c r="D25" s="985"/>
      <c r="E25" s="985"/>
      <c r="F25" s="985"/>
      <c r="G25" s="985"/>
      <c r="H25" s="985"/>
      <c r="I25" s="985"/>
      <c r="J25" s="985"/>
      <c r="K25" s="985"/>
      <c r="L25" s="985"/>
      <c r="M25" s="983"/>
      <c r="N25" s="983"/>
      <c r="O25" s="983"/>
      <c r="P25" s="985"/>
      <c r="Q25" s="985"/>
      <c r="R25" s="985"/>
      <c r="S25" s="985"/>
      <c r="T25" s="985"/>
      <c r="U25" s="985"/>
      <c r="V25" s="985"/>
      <c r="W25" s="985"/>
      <c r="X25" s="1086"/>
      <c r="Y25" s="1082"/>
    </row>
    <row r="26" spans="1:25" ht="15" customHeight="1">
      <c r="A26" s="138"/>
      <c r="B26" s="1088"/>
      <c r="C26" s="1089"/>
      <c r="D26" s="1089"/>
      <c r="E26" s="1089"/>
      <c r="F26" s="1090"/>
      <c r="G26" s="1090"/>
      <c r="H26" s="1089"/>
      <c r="I26" s="1090"/>
      <c r="J26" s="1090"/>
      <c r="K26" s="1091"/>
      <c r="L26" s="1091"/>
      <c r="M26" s="1092"/>
      <c r="N26" s="1092"/>
      <c r="O26" s="1092"/>
      <c r="P26" s="1093"/>
      <c r="Q26" s="1093"/>
      <c r="R26" s="1093"/>
      <c r="S26" s="1093"/>
      <c r="T26" s="1093"/>
      <c r="U26" s="1093"/>
      <c r="V26" s="1093"/>
      <c r="W26" s="1093"/>
      <c r="X26" s="1094"/>
      <c r="Y26" s="1082"/>
    </row>
    <row r="27" spans="1:25" ht="7.5" customHeight="1">
      <c r="A27" s="178"/>
      <c r="B27" s="1691" t="s">
        <v>1745</v>
      </c>
      <c r="C27" s="1692"/>
      <c r="D27" s="1692"/>
      <c r="E27" s="1692"/>
      <c r="F27" s="1692"/>
      <c r="G27" s="1692"/>
      <c r="H27" s="1692"/>
      <c r="I27" s="1692"/>
      <c r="J27" s="1692"/>
      <c r="K27" s="1692"/>
      <c r="L27" s="1693"/>
      <c r="M27" s="1095"/>
      <c r="N27" s="1116"/>
      <c r="O27" s="1116"/>
      <c r="P27" s="1117"/>
      <c r="Q27" s="1117"/>
      <c r="R27" s="1117"/>
      <c r="S27" s="1117"/>
      <c r="T27" s="1117"/>
      <c r="U27" s="1117"/>
      <c r="V27" s="1117"/>
      <c r="W27" s="1117"/>
      <c r="X27" s="1118"/>
      <c r="Y27" s="178"/>
    </row>
    <row r="28" spans="1:25" ht="23.25" customHeight="1">
      <c r="A28" s="178"/>
      <c r="B28" s="1694"/>
      <c r="C28" s="1695"/>
      <c r="D28" s="1695"/>
      <c r="E28" s="1695"/>
      <c r="F28" s="1695"/>
      <c r="G28" s="1695"/>
      <c r="H28" s="1695"/>
      <c r="I28" s="1695"/>
      <c r="J28" s="1695"/>
      <c r="K28" s="1695"/>
      <c r="L28" s="1696"/>
      <c r="M28" s="1096" t="s">
        <v>1787</v>
      </c>
      <c r="N28" s="1119"/>
      <c r="O28" s="1119"/>
      <c r="P28" s="167"/>
      <c r="Q28" s="167"/>
      <c r="R28" s="167" t="s">
        <v>1788</v>
      </c>
      <c r="S28" s="167" t="s">
        <v>1748</v>
      </c>
      <c r="T28" s="167"/>
      <c r="U28" s="167"/>
      <c r="V28" s="167"/>
      <c r="W28" s="167"/>
      <c r="X28" s="1120"/>
      <c r="Y28" s="178"/>
    </row>
    <row r="29" spans="1:25" ht="23.25" customHeight="1">
      <c r="A29" s="178"/>
      <c r="B29" s="1694"/>
      <c r="C29" s="1695"/>
      <c r="D29" s="1695"/>
      <c r="E29" s="1695"/>
      <c r="F29" s="1695"/>
      <c r="G29" s="1695"/>
      <c r="H29" s="1695"/>
      <c r="I29" s="1695"/>
      <c r="J29" s="1695"/>
      <c r="K29" s="1695"/>
      <c r="L29" s="1696"/>
      <c r="M29" s="1096" t="s">
        <v>1789</v>
      </c>
      <c r="N29" s="1119"/>
      <c r="O29" s="1119"/>
      <c r="P29" s="167"/>
      <c r="Q29" s="167"/>
      <c r="R29" s="167" t="s">
        <v>1790</v>
      </c>
      <c r="S29" s="167" t="s">
        <v>1750</v>
      </c>
      <c r="T29" s="167"/>
      <c r="U29" s="167"/>
      <c r="V29" s="167"/>
      <c r="W29" s="167"/>
      <c r="X29" s="1120"/>
      <c r="Y29" s="178"/>
    </row>
    <row r="30" spans="1:25" ht="7.5" customHeight="1">
      <c r="A30" s="178"/>
      <c r="B30" s="1121"/>
      <c r="C30" s="1089"/>
      <c r="D30" s="1089"/>
      <c r="E30" s="1089"/>
      <c r="F30" s="1090"/>
      <c r="G30" s="1090"/>
      <c r="H30" s="1089"/>
      <c r="I30" s="1090"/>
      <c r="J30" s="1090"/>
      <c r="K30" s="1091"/>
      <c r="L30" s="1091"/>
      <c r="M30" s="1098"/>
      <c r="N30" s="1092"/>
      <c r="O30" s="1092"/>
      <c r="P30" s="1093"/>
      <c r="Q30" s="1093"/>
      <c r="R30" s="1093"/>
      <c r="S30" s="1093"/>
      <c r="T30" s="1093"/>
      <c r="U30" s="1093"/>
      <c r="V30" s="1093"/>
      <c r="W30" s="1093"/>
      <c r="X30" s="1122"/>
      <c r="Y30" s="178"/>
    </row>
    <row r="31" spans="1:25" ht="23.25" customHeight="1">
      <c r="A31" s="178"/>
      <c r="B31" s="1675" t="s">
        <v>1758</v>
      </c>
      <c r="C31" s="1676"/>
      <c r="D31" s="1669" t="s">
        <v>984</v>
      </c>
      <c r="E31" s="1670"/>
      <c r="F31" s="1670"/>
      <c r="G31" s="1670"/>
      <c r="H31" s="1670"/>
      <c r="I31" s="1670"/>
      <c r="J31" s="1670"/>
      <c r="K31" s="1670"/>
      <c r="L31" s="1671"/>
      <c r="M31" s="1096"/>
      <c r="N31" s="183"/>
      <c r="O31" s="183"/>
      <c r="P31" s="165"/>
      <c r="Q31" s="165"/>
      <c r="R31" s="165"/>
      <c r="S31" s="165"/>
      <c r="T31" s="165"/>
      <c r="U31" s="165"/>
      <c r="V31" s="165"/>
      <c r="W31" s="165"/>
      <c r="X31" s="160"/>
      <c r="Y31" s="1082"/>
    </row>
    <row r="32" spans="1:25" ht="23.25" customHeight="1">
      <c r="A32" s="178"/>
      <c r="B32" s="1675"/>
      <c r="C32" s="1676"/>
      <c r="D32" s="1672"/>
      <c r="E32" s="1673"/>
      <c r="F32" s="1673"/>
      <c r="G32" s="1673"/>
      <c r="H32" s="1673"/>
      <c r="I32" s="1673"/>
      <c r="J32" s="1673"/>
      <c r="K32" s="1673"/>
      <c r="L32" s="1674"/>
      <c r="M32" s="1098"/>
      <c r="N32" s="1092"/>
      <c r="O32" s="1091"/>
      <c r="P32" s="1090"/>
      <c r="Q32" s="1099"/>
      <c r="R32" s="1100"/>
      <c r="S32" s="1099"/>
      <c r="T32" s="1099"/>
      <c r="U32" s="1100"/>
      <c r="V32" s="1093"/>
      <c r="W32" s="1093"/>
      <c r="X32" s="1094"/>
      <c r="Y32" s="1082"/>
    </row>
    <row r="33" spans="1:25" ht="23.25" customHeight="1">
      <c r="A33" s="178"/>
      <c r="B33" s="1675"/>
      <c r="C33" s="1676"/>
      <c r="D33" s="1666" t="s">
        <v>450</v>
      </c>
      <c r="E33" s="1667"/>
      <c r="F33" s="1667"/>
      <c r="G33" s="1667"/>
      <c r="H33" s="1667"/>
      <c r="I33" s="1667"/>
      <c r="J33" s="1667"/>
      <c r="K33" s="1667"/>
      <c r="L33" s="1668"/>
      <c r="M33" s="1096"/>
      <c r="N33" s="183"/>
      <c r="O33" s="183"/>
      <c r="P33" s="165"/>
      <c r="Q33" s="165"/>
      <c r="R33" s="165"/>
      <c r="S33" s="165"/>
      <c r="T33" s="165"/>
      <c r="U33" s="165"/>
      <c r="V33" s="165"/>
      <c r="W33" s="165"/>
      <c r="X33" s="160"/>
      <c r="Y33" s="1082"/>
    </row>
    <row r="34" spans="1:25" ht="23.25" customHeight="1">
      <c r="A34" s="178"/>
      <c r="B34" s="1675"/>
      <c r="C34" s="1676"/>
      <c r="D34" s="1672"/>
      <c r="E34" s="1673"/>
      <c r="F34" s="1673"/>
      <c r="G34" s="1673"/>
      <c r="H34" s="1673"/>
      <c r="I34" s="1673"/>
      <c r="J34" s="1673"/>
      <c r="K34" s="1673"/>
      <c r="L34" s="1674"/>
      <c r="M34" s="1098"/>
      <c r="N34" s="1092"/>
      <c r="O34" s="1092"/>
      <c r="P34" s="1093"/>
      <c r="Q34" s="1093"/>
      <c r="R34" s="1093"/>
      <c r="S34" s="1093"/>
      <c r="T34" s="1093"/>
      <c r="U34" s="1093"/>
      <c r="V34" s="1093"/>
      <c r="W34" s="1093"/>
      <c r="X34" s="1094"/>
      <c r="Y34" s="1082"/>
    </row>
    <row r="35" spans="1:25" ht="23.25" customHeight="1">
      <c r="A35" s="178"/>
      <c r="B35" s="1675"/>
      <c r="C35" s="1676"/>
      <c r="D35" s="1666" t="s">
        <v>620</v>
      </c>
      <c r="E35" s="1667"/>
      <c r="F35" s="1667"/>
      <c r="G35" s="1667"/>
      <c r="H35" s="1667"/>
      <c r="I35" s="1667"/>
      <c r="J35" s="1667"/>
      <c r="K35" s="1667"/>
      <c r="L35" s="1668"/>
      <c r="M35" s="1679" t="s">
        <v>2015</v>
      </c>
      <c r="N35" s="1680"/>
      <c r="O35" s="1680"/>
      <c r="P35" s="1659"/>
      <c r="Q35" s="1659" t="s">
        <v>1</v>
      </c>
      <c r="R35" s="1659"/>
      <c r="S35" s="1659" t="s">
        <v>2</v>
      </c>
      <c r="T35" s="1659"/>
      <c r="U35" s="1659" t="s">
        <v>624</v>
      </c>
      <c r="V35" s="165"/>
      <c r="W35" s="165"/>
      <c r="X35" s="160"/>
      <c r="Y35" s="1082"/>
    </row>
    <row r="36" spans="1:25" ht="23.25" customHeight="1">
      <c r="A36" s="178"/>
      <c r="B36" s="1675"/>
      <c r="C36" s="1676"/>
      <c r="D36" s="1672"/>
      <c r="E36" s="1673"/>
      <c r="F36" s="1673"/>
      <c r="G36" s="1673"/>
      <c r="H36" s="1673"/>
      <c r="I36" s="1673"/>
      <c r="J36" s="1673"/>
      <c r="K36" s="1673"/>
      <c r="L36" s="1674"/>
      <c r="M36" s="1681"/>
      <c r="N36" s="1682"/>
      <c r="O36" s="1682"/>
      <c r="P36" s="1660"/>
      <c r="Q36" s="1660"/>
      <c r="R36" s="1660"/>
      <c r="S36" s="1660"/>
      <c r="T36" s="1660"/>
      <c r="U36" s="1660"/>
      <c r="V36" s="1093"/>
      <c r="W36" s="1093"/>
      <c r="X36" s="1094"/>
      <c r="Y36" s="1082"/>
    </row>
    <row r="37" spans="1:25" ht="23.25" customHeight="1">
      <c r="A37" s="178"/>
      <c r="B37" s="1675"/>
      <c r="C37" s="1676"/>
      <c r="D37" s="1666" t="s">
        <v>985</v>
      </c>
      <c r="E37" s="1667"/>
      <c r="F37" s="1667"/>
      <c r="G37" s="1667"/>
      <c r="H37" s="1667"/>
      <c r="I37" s="1667"/>
      <c r="J37" s="1667"/>
      <c r="K37" s="1667"/>
      <c r="L37" s="1668"/>
      <c r="M37" s="1096"/>
      <c r="N37" s="183"/>
      <c r="O37" s="1101" t="s">
        <v>2015</v>
      </c>
      <c r="P37" s="175"/>
      <c r="Q37" s="191" t="s">
        <v>622</v>
      </c>
      <c r="R37" s="175"/>
      <c r="S37" s="191" t="s">
        <v>623</v>
      </c>
      <c r="T37" s="175"/>
      <c r="U37" s="191" t="s">
        <v>624</v>
      </c>
      <c r="V37" s="165"/>
      <c r="W37" s="165"/>
      <c r="X37" s="160"/>
      <c r="Y37" s="1082"/>
    </row>
    <row r="38" spans="1:25" ht="7.5" customHeight="1">
      <c r="A38" s="178"/>
      <c r="B38" s="1675"/>
      <c r="C38" s="1676"/>
      <c r="D38" s="1669"/>
      <c r="E38" s="1670"/>
      <c r="F38" s="1670"/>
      <c r="G38" s="1670"/>
      <c r="H38" s="1670"/>
      <c r="I38" s="1670"/>
      <c r="J38" s="1670"/>
      <c r="K38" s="1670"/>
      <c r="L38" s="1671"/>
      <c r="M38" s="1096"/>
      <c r="N38" s="183"/>
      <c r="O38" s="1101"/>
      <c r="P38" s="175"/>
      <c r="Q38" s="191"/>
      <c r="R38" s="175"/>
      <c r="S38" s="191"/>
      <c r="T38" s="175"/>
      <c r="U38" s="191"/>
      <c r="V38" s="165"/>
      <c r="W38" s="165"/>
      <c r="X38" s="160"/>
      <c r="Y38" s="1082"/>
    </row>
    <row r="39" spans="1:25" ht="23.25" customHeight="1">
      <c r="A39" s="178"/>
      <c r="B39" s="1675"/>
      <c r="C39" s="1676"/>
      <c r="D39" s="1672"/>
      <c r="E39" s="1673"/>
      <c r="F39" s="1673"/>
      <c r="G39" s="1673"/>
      <c r="H39" s="1673"/>
      <c r="I39" s="1673"/>
      <c r="J39" s="1673"/>
      <c r="K39" s="1673"/>
      <c r="L39" s="1674"/>
      <c r="M39" s="1102"/>
      <c r="N39" s="1090"/>
      <c r="O39" s="1103" t="s">
        <v>2015</v>
      </c>
      <c r="P39" s="1100"/>
      <c r="Q39" s="1099" t="s">
        <v>622</v>
      </c>
      <c r="R39" s="1100"/>
      <c r="S39" s="1099" t="s">
        <v>623</v>
      </c>
      <c r="T39" s="1100"/>
      <c r="U39" s="1099" t="s">
        <v>624</v>
      </c>
      <c r="V39" s="1090"/>
      <c r="W39" s="1090"/>
      <c r="X39" s="1104"/>
      <c r="Y39" s="1082"/>
    </row>
    <row r="40" spans="1:25" ht="23.25" customHeight="1">
      <c r="A40" s="178"/>
      <c r="B40" s="1675"/>
      <c r="C40" s="1676"/>
      <c r="D40" s="1666" t="s">
        <v>1765</v>
      </c>
      <c r="E40" s="1667"/>
      <c r="F40" s="1667"/>
      <c r="G40" s="1667"/>
      <c r="H40" s="1667"/>
      <c r="I40" s="1667"/>
      <c r="J40" s="1667"/>
      <c r="K40" s="1667"/>
      <c r="L40" s="1668"/>
      <c r="M40" s="1683" t="s">
        <v>1759</v>
      </c>
      <c r="N40" s="1659"/>
      <c r="O40" s="1661"/>
      <c r="P40" s="1661"/>
      <c r="Q40" s="1661"/>
      <c r="R40" s="1661"/>
      <c r="S40" s="1661"/>
      <c r="T40" s="1661"/>
      <c r="U40" s="1659" t="s">
        <v>627</v>
      </c>
      <c r="X40" s="138"/>
      <c r="Y40" s="1082"/>
    </row>
    <row r="41" spans="1:25" ht="23.25" customHeight="1">
      <c r="A41" s="178"/>
      <c r="B41" s="1675"/>
      <c r="C41" s="1676"/>
      <c r="D41" s="1672"/>
      <c r="E41" s="1673"/>
      <c r="F41" s="1673"/>
      <c r="G41" s="1673"/>
      <c r="H41" s="1673"/>
      <c r="I41" s="1673"/>
      <c r="J41" s="1673"/>
      <c r="K41" s="1673"/>
      <c r="L41" s="1674"/>
      <c r="M41" s="1684"/>
      <c r="N41" s="1660"/>
      <c r="O41" s="1662"/>
      <c r="P41" s="1662"/>
      <c r="Q41" s="1662"/>
      <c r="R41" s="1662"/>
      <c r="S41" s="1662"/>
      <c r="T41" s="1662"/>
      <c r="U41" s="1660"/>
      <c r="V41" s="1090"/>
      <c r="W41" s="1090"/>
      <c r="X41" s="1104"/>
      <c r="Y41" s="1082"/>
    </row>
    <row r="42" spans="1:25" ht="23.25" customHeight="1">
      <c r="A42" s="178"/>
      <c r="B42" s="1675"/>
      <c r="C42" s="1676"/>
      <c r="D42" s="1666" t="s">
        <v>1760</v>
      </c>
      <c r="E42" s="1667"/>
      <c r="F42" s="1667"/>
      <c r="G42" s="1667"/>
      <c r="H42" s="1667"/>
      <c r="I42" s="1667"/>
      <c r="J42" s="1667"/>
      <c r="K42" s="1667"/>
      <c r="L42" s="1668"/>
      <c r="M42" s="1683" t="s">
        <v>1759</v>
      </c>
      <c r="N42" s="1659"/>
      <c r="O42" s="1661"/>
      <c r="P42" s="1661"/>
      <c r="Q42" s="1661"/>
      <c r="R42" s="1661"/>
      <c r="S42" s="1661"/>
      <c r="T42" s="1661"/>
      <c r="U42" s="1659" t="s">
        <v>627</v>
      </c>
      <c r="X42" s="138"/>
      <c r="Y42" s="1082"/>
    </row>
    <row r="43" spans="1:25" ht="23.25" customHeight="1">
      <c r="A43" s="178"/>
      <c r="B43" s="1677"/>
      <c r="C43" s="1678"/>
      <c r="D43" s="1672"/>
      <c r="E43" s="1673"/>
      <c r="F43" s="1673"/>
      <c r="G43" s="1673"/>
      <c r="H43" s="1673"/>
      <c r="I43" s="1673"/>
      <c r="J43" s="1673"/>
      <c r="K43" s="1673"/>
      <c r="L43" s="1674"/>
      <c r="M43" s="1684"/>
      <c r="N43" s="1660"/>
      <c r="O43" s="1662"/>
      <c r="P43" s="1662"/>
      <c r="Q43" s="1662"/>
      <c r="R43" s="1662"/>
      <c r="S43" s="1662"/>
      <c r="T43" s="1662"/>
      <c r="U43" s="1660"/>
      <c r="V43" s="1090"/>
      <c r="W43" s="1090"/>
      <c r="X43" s="1104"/>
      <c r="Y43" s="1082"/>
    </row>
    <row r="44" spans="1:25" ht="23.25" customHeight="1">
      <c r="A44" s="138"/>
      <c r="B44" s="1105"/>
      <c r="C44" s="201"/>
      <c r="D44" s="201"/>
      <c r="E44" s="201"/>
      <c r="F44" s="163"/>
      <c r="G44" s="163"/>
      <c r="H44" s="163"/>
      <c r="I44" s="163"/>
      <c r="J44" s="163"/>
      <c r="K44" s="163"/>
      <c r="L44" s="163"/>
      <c r="X44" s="138"/>
      <c r="Y44" s="1082"/>
    </row>
    <row r="45" spans="1:25" ht="23.25" customHeight="1">
      <c r="A45" s="138"/>
      <c r="C45" s="983" t="s">
        <v>1791</v>
      </c>
      <c r="F45" s="986"/>
      <c r="G45" s="986"/>
      <c r="H45" s="986"/>
      <c r="I45" s="986"/>
      <c r="J45" s="986"/>
      <c r="K45" s="986"/>
      <c r="L45" s="986"/>
      <c r="X45" s="138"/>
      <c r="Y45" s="1082"/>
    </row>
    <row r="46" spans="1:25" ht="23.25" customHeight="1">
      <c r="A46" s="138"/>
      <c r="F46" s="986"/>
      <c r="G46" s="986"/>
      <c r="H46" s="986"/>
      <c r="I46" s="986"/>
      <c r="J46" s="986"/>
      <c r="K46" s="986"/>
      <c r="L46" s="986"/>
      <c r="X46" s="138"/>
      <c r="Y46" s="1082"/>
    </row>
    <row r="47" spans="1:25" ht="23.25" customHeight="1">
      <c r="A47" s="138"/>
      <c r="F47" s="986"/>
      <c r="G47" s="986"/>
      <c r="H47" s="986"/>
      <c r="I47" s="986"/>
      <c r="J47" s="986"/>
      <c r="K47" s="986"/>
      <c r="L47" s="986"/>
      <c r="X47" s="138"/>
      <c r="Y47" s="1082"/>
    </row>
    <row r="48" spans="1:25" ht="23.25" customHeight="1">
      <c r="A48" s="138"/>
      <c r="F48" s="986"/>
      <c r="G48" s="986"/>
      <c r="H48" s="986"/>
      <c r="I48" s="986"/>
      <c r="J48" s="986"/>
      <c r="K48" s="986"/>
      <c r="L48" s="986"/>
      <c r="X48" s="138"/>
      <c r="Y48" s="1082"/>
    </row>
    <row r="49" spans="1:25" ht="23.25" customHeight="1">
      <c r="A49" s="138"/>
      <c r="F49" s="986"/>
      <c r="G49" s="986"/>
      <c r="H49" s="986"/>
      <c r="I49" s="986"/>
      <c r="J49" s="986"/>
      <c r="K49" s="986"/>
      <c r="L49" s="986"/>
      <c r="X49" s="138"/>
      <c r="Y49" s="1082"/>
    </row>
    <row r="50" spans="1:25" ht="23.25" customHeight="1">
      <c r="A50" s="138"/>
      <c r="F50" s="986"/>
      <c r="G50" s="986"/>
      <c r="H50" s="986"/>
      <c r="I50" s="986"/>
      <c r="J50" s="986"/>
      <c r="K50" s="986"/>
      <c r="L50" s="986"/>
      <c r="X50" s="138"/>
      <c r="Y50" s="1082"/>
    </row>
    <row r="51" spans="1:25" ht="23.25" customHeight="1">
      <c r="A51" s="138"/>
      <c r="F51" s="986"/>
      <c r="G51" s="986"/>
      <c r="H51" s="986"/>
      <c r="I51" s="986"/>
      <c r="J51" s="986"/>
      <c r="K51" s="986"/>
      <c r="L51" s="986"/>
      <c r="X51" s="138"/>
      <c r="Y51" s="1082"/>
    </row>
    <row r="52" spans="1:25" ht="23.25" customHeight="1">
      <c r="A52" s="138"/>
      <c r="F52" s="986"/>
      <c r="G52" s="986"/>
      <c r="H52" s="986"/>
      <c r="I52" s="986"/>
      <c r="J52" s="986"/>
      <c r="K52" s="986"/>
      <c r="L52" s="986"/>
      <c r="X52" s="138"/>
      <c r="Y52" s="1082"/>
    </row>
    <row r="53" spans="1:25" ht="23.25" customHeight="1">
      <c r="A53" s="138"/>
      <c r="F53" s="986"/>
      <c r="G53" s="986"/>
      <c r="H53" s="986"/>
      <c r="I53" s="986"/>
      <c r="J53" s="986"/>
      <c r="K53" s="986"/>
      <c r="L53" s="986"/>
      <c r="P53" s="983"/>
      <c r="X53" s="138"/>
      <c r="Y53" s="1082"/>
    </row>
    <row r="54" spans="1:25" ht="23.25" customHeight="1">
      <c r="A54" s="138"/>
      <c r="F54" s="986"/>
      <c r="G54" s="986"/>
      <c r="H54" s="986"/>
      <c r="I54" s="986"/>
      <c r="J54" s="986"/>
      <c r="K54" s="986"/>
      <c r="L54" s="986"/>
      <c r="X54" s="138"/>
      <c r="Y54" s="1082"/>
    </row>
    <row r="55" spans="1:25" ht="23.25" customHeight="1">
      <c r="A55" s="138"/>
      <c r="B55" s="144"/>
      <c r="C55" s="984"/>
      <c r="D55" s="984"/>
      <c r="E55" s="984"/>
      <c r="F55" s="137"/>
      <c r="G55" s="137"/>
      <c r="H55" s="137"/>
      <c r="I55" s="137"/>
      <c r="J55" s="137"/>
      <c r="K55" s="137"/>
      <c r="L55" s="137"/>
      <c r="M55" s="137"/>
      <c r="N55" s="137"/>
      <c r="O55" s="137"/>
      <c r="P55" s="137"/>
      <c r="Q55" s="137"/>
      <c r="R55" s="137"/>
      <c r="S55" s="137"/>
      <c r="T55" s="137"/>
      <c r="U55" s="137"/>
      <c r="V55" s="137"/>
      <c r="W55" s="137"/>
      <c r="X55" s="145"/>
      <c r="Y55" s="1082"/>
    </row>
  </sheetData>
  <mergeCells count="23">
    <mergeCell ref="B2:C2"/>
    <mergeCell ref="B8:X8"/>
    <mergeCell ref="B27:L29"/>
    <mergeCell ref="B31:C43"/>
    <mergeCell ref="D31:L32"/>
    <mergeCell ref="D33:L34"/>
    <mergeCell ref="D35:L36"/>
    <mergeCell ref="M35:O36"/>
    <mergeCell ref="P35:P36"/>
    <mergeCell ref="Q35:Q36"/>
    <mergeCell ref="D42:L43"/>
    <mergeCell ref="M42:N43"/>
    <mergeCell ref="O42:T43"/>
    <mergeCell ref="U42:U43"/>
    <mergeCell ref="R35:R36"/>
    <mergeCell ref="S35:S36"/>
    <mergeCell ref="T35:T36"/>
    <mergeCell ref="U35:U36"/>
    <mergeCell ref="D37:L39"/>
    <mergeCell ref="D40:L41"/>
    <mergeCell ref="M40:N41"/>
    <mergeCell ref="O40:T41"/>
    <mergeCell ref="U40:U41"/>
  </mergeCells>
  <phoneticPr fontId="42"/>
  <hyperlinks>
    <hyperlink ref="B2" location="流れ!M46" display="リスト"/>
    <hyperlink ref="B2:C2" location="流れ!C74" display="リスト"/>
  </hyperlinks>
  <printOptions gridLinesSet="0"/>
  <pageMargins left="0.70866141732283472" right="0.19685039370078741" top="0.82677165354330717" bottom="0.47244094488188981" header="0.43307086614173229" footer="0.23622047244094491"/>
  <pageSetup paperSize="9" scale="6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66"/>
  <sheetViews>
    <sheetView showGridLines="0" zoomScale="75" zoomScaleNormal="75" workbookViewId="0">
      <pane ySplit="3" topLeftCell="A4" activePane="bottomLeft" state="frozen"/>
      <selection activeCell="C80" sqref="C80"/>
      <selection pane="bottomLeft" activeCell="O52" sqref="O52:T53"/>
    </sheetView>
  </sheetViews>
  <sheetFormatPr defaultColWidth="13.875" defaultRowHeight="21"/>
  <cols>
    <col min="1" max="1" width="5.5" style="135" customWidth="1"/>
    <col min="2" max="2" width="3.25" style="982" customWidth="1"/>
    <col min="3" max="5" width="6.125" style="982" customWidth="1"/>
    <col min="6" max="23" width="6.125" style="135" customWidth="1"/>
    <col min="24" max="24" width="5" style="135" customWidth="1"/>
    <col min="25" max="25" width="3.5" style="135" customWidth="1"/>
    <col min="26" max="16384" width="13.875" style="135"/>
  </cols>
  <sheetData>
    <row r="2" spans="1:25">
      <c r="B2" s="1685" t="s">
        <v>1648</v>
      </c>
      <c r="C2" s="1528"/>
      <c r="D2" s="1080"/>
      <c r="E2" s="1080"/>
    </row>
    <row r="4" spans="1:25">
      <c r="B4" s="1081" t="s">
        <v>1730</v>
      </c>
      <c r="C4" s="1081"/>
      <c r="D4" s="1081"/>
      <c r="E4" s="1081"/>
    </row>
    <row r="5" spans="1:25">
      <c r="B5" s="446" t="s">
        <v>1731</v>
      </c>
      <c r="C5" s="446"/>
      <c r="D5" s="446"/>
      <c r="E5" s="446"/>
    </row>
    <row r="6" spans="1:25">
      <c r="B6" s="984"/>
      <c r="C6" s="984"/>
      <c r="D6" s="984"/>
      <c r="E6" s="984"/>
      <c r="F6" s="137"/>
      <c r="G6" s="137"/>
      <c r="H6" s="137"/>
      <c r="I6" s="137"/>
      <c r="J6" s="137"/>
      <c r="K6" s="137"/>
      <c r="L6" s="137"/>
      <c r="M6" s="137"/>
      <c r="N6" s="137"/>
      <c r="O6" s="137"/>
      <c r="P6" s="137"/>
      <c r="Q6" s="137"/>
      <c r="R6" s="137"/>
      <c r="S6" s="137"/>
      <c r="T6" s="137"/>
      <c r="U6" s="137"/>
      <c r="V6" s="137"/>
      <c r="W6" s="137"/>
      <c r="X6" s="137"/>
    </row>
    <row r="7" spans="1:25" ht="10.5" customHeight="1">
      <c r="A7" s="138"/>
      <c r="B7" s="139"/>
      <c r="C7" s="169"/>
      <c r="D7" s="169"/>
      <c r="E7" s="169"/>
      <c r="F7" s="140"/>
      <c r="G7" s="140"/>
      <c r="H7" s="140"/>
      <c r="I7" s="140"/>
      <c r="J7" s="140"/>
      <c r="K7" s="140"/>
      <c r="L7" s="140"/>
      <c r="M7" s="140"/>
      <c r="N7" s="140"/>
      <c r="O7" s="140"/>
      <c r="P7" s="140"/>
      <c r="Q7" s="140"/>
      <c r="R7" s="140"/>
      <c r="S7" s="140"/>
      <c r="T7" s="140"/>
      <c r="U7" s="140"/>
      <c r="V7" s="140"/>
      <c r="W7" s="140"/>
      <c r="X7" s="141"/>
      <c r="Y7" s="1082"/>
    </row>
    <row r="8" spans="1:25" ht="30.75" customHeight="1">
      <c r="A8" s="138"/>
      <c r="B8" s="1687" t="s">
        <v>1732</v>
      </c>
      <c r="C8" s="1688"/>
      <c r="D8" s="1688"/>
      <c r="E8" s="1688"/>
      <c r="F8" s="1689"/>
      <c r="G8" s="1689"/>
      <c r="H8" s="1689"/>
      <c r="I8" s="1689"/>
      <c r="J8" s="1689"/>
      <c r="K8" s="1689"/>
      <c r="L8" s="1689"/>
      <c r="M8" s="1689"/>
      <c r="N8" s="1689"/>
      <c r="O8" s="1689"/>
      <c r="P8" s="1689"/>
      <c r="Q8" s="1689"/>
      <c r="R8" s="1689"/>
      <c r="S8" s="1689"/>
      <c r="T8" s="1689"/>
      <c r="U8" s="1689"/>
      <c r="V8" s="1689"/>
      <c r="W8" s="1689"/>
      <c r="X8" s="1690"/>
      <c r="Y8" s="1082"/>
    </row>
    <row r="9" spans="1:25" ht="10.5" customHeight="1">
      <c r="A9" s="138"/>
      <c r="B9" s="144"/>
      <c r="C9" s="984"/>
      <c r="D9" s="984"/>
      <c r="E9" s="984"/>
      <c r="F9" s="137"/>
      <c r="G9" s="137"/>
      <c r="H9" s="137"/>
      <c r="I9" s="137"/>
      <c r="J9" s="137"/>
      <c r="K9" s="137"/>
      <c r="L9" s="137"/>
      <c r="M9" s="137"/>
      <c r="N9" s="137"/>
      <c r="O9" s="137"/>
      <c r="P9" s="137"/>
      <c r="Q9" s="137"/>
      <c r="R9" s="137"/>
      <c r="S9" s="137"/>
      <c r="T9" s="137"/>
      <c r="U9" s="137"/>
      <c r="V9" s="137"/>
      <c r="W9" s="137"/>
      <c r="X9" s="145"/>
      <c r="Y9" s="1082"/>
    </row>
    <row r="10" spans="1:25" ht="23.25" customHeight="1">
      <c r="A10" s="138"/>
      <c r="B10" s="985"/>
      <c r="C10" s="985"/>
      <c r="D10" s="985"/>
      <c r="E10" s="985"/>
      <c r="F10" s="987"/>
      <c r="G10" s="987"/>
      <c r="H10" s="987"/>
      <c r="I10" s="987"/>
      <c r="J10" s="987"/>
      <c r="K10" s="987"/>
      <c r="L10" s="987"/>
      <c r="M10" s="985"/>
      <c r="N10" s="985"/>
      <c r="O10" s="985"/>
      <c r="P10" s="987"/>
      <c r="Q10" s="987"/>
      <c r="R10" s="987"/>
      <c r="X10" s="138"/>
      <c r="Y10" s="1082"/>
    </row>
    <row r="11" spans="1:25" ht="23.25" customHeight="1">
      <c r="A11" s="138"/>
      <c r="B11" s="1083"/>
      <c r="C11" s="1083"/>
      <c r="D11" s="1083"/>
      <c r="E11" s="1083"/>
      <c r="F11" s="175"/>
      <c r="L11" s="175"/>
      <c r="Q11" s="988" t="s">
        <v>2015</v>
      </c>
      <c r="S11" s="191" t="s">
        <v>1</v>
      </c>
      <c r="T11" s="175"/>
      <c r="U11" s="191" t="s">
        <v>2</v>
      </c>
      <c r="V11" s="191"/>
      <c r="W11" s="175" t="s">
        <v>624</v>
      </c>
      <c r="X11" s="191"/>
      <c r="Y11" s="1082"/>
    </row>
    <row r="12" spans="1:25" ht="23.25" customHeight="1">
      <c r="A12" s="138"/>
      <c r="B12" s="1084"/>
      <c r="C12" s="987"/>
      <c r="D12" s="987"/>
      <c r="E12" s="987"/>
      <c r="P12" s="181"/>
      <c r="Q12" s="181"/>
      <c r="R12" s="181"/>
      <c r="S12" s="181"/>
      <c r="T12" s="181"/>
      <c r="U12" s="181"/>
      <c r="V12" s="181"/>
      <c r="W12" s="181"/>
      <c r="X12" s="182"/>
      <c r="Y12" s="1082"/>
    </row>
    <row r="13" spans="1:25" ht="23.25" customHeight="1">
      <c r="A13" s="138"/>
      <c r="B13" s="983" t="s">
        <v>1733</v>
      </c>
      <c r="C13" s="983"/>
      <c r="D13" s="983"/>
      <c r="E13" s="983"/>
      <c r="F13" s="163"/>
      <c r="G13" s="163"/>
      <c r="H13" s="163"/>
      <c r="J13" s="135" t="s">
        <v>1734</v>
      </c>
      <c r="K13" s="163"/>
      <c r="L13" s="163"/>
      <c r="X13" s="138"/>
      <c r="Y13" s="1082"/>
    </row>
    <row r="14" spans="1:25" ht="23.25" customHeight="1">
      <c r="A14" s="138"/>
      <c r="B14" s="1084"/>
      <c r="C14" s="987"/>
      <c r="D14" s="987"/>
      <c r="E14" s="987"/>
      <c r="X14" s="138"/>
      <c r="Y14" s="1082"/>
    </row>
    <row r="15" spans="1:25" ht="23.25" customHeight="1">
      <c r="A15" s="138"/>
      <c r="B15" s="1084"/>
      <c r="C15" s="987"/>
      <c r="D15" s="987"/>
      <c r="E15" s="987"/>
      <c r="H15" s="985"/>
      <c r="I15" s="183" t="s">
        <v>77</v>
      </c>
      <c r="W15" s="165"/>
      <c r="X15" s="160"/>
      <c r="Y15" s="1082"/>
    </row>
    <row r="16" spans="1:25" ht="23.25" customHeight="1">
      <c r="A16" s="138"/>
      <c r="B16" s="1084"/>
      <c r="C16" s="987"/>
      <c r="D16" s="987"/>
      <c r="E16" s="987"/>
      <c r="H16" s="982"/>
      <c r="W16" s="165"/>
      <c r="X16" s="160"/>
      <c r="Y16" s="1082"/>
    </row>
    <row r="17" spans="1:25" ht="23.25" customHeight="1">
      <c r="A17" s="138"/>
      <c r="B17" s="1084"/>
      <c r="C17" s="987"/>
      <c r="D17" s="987"/>
      <c r="E17" s="987"/>
      <c r="H17" s="982"/>
      <c r="W17" s="165"/>
      <c r="X17" s="160"/>
      <c r="Y17" s="1082"/>
    </row>
    <row r="18" spans="1:25" ht="23.25" customHeight="1">
      <c r="A18" s="138"/>
      <c r="B18" s="1084"/>
      <c r="C18" s="987"/>
      <c r="D18" s="987"/>
      <c r="E18" s="987"/>
      <c r="I18" s="988" t="s">
        <v>336</v>
      </c>
      <c r="K18" s="1663" t="s">
        <v>397</v>
      </c>
      <c r="L18" s="1663"/>
      <c r="M18" s="1663"/>
      <c r="N18" s="1663"/>
      <c r="O18" s="989"/>
      <c r="P18" s="1664"/>
      <c r="Q18" s="1664"/>
      <c r="R18" s="1664"/>
      <c r="S18" s="1664"/>
      <c r="T18" s="1664"/>
      <c r="U18" s="1664"/>
      <c r="V18" s="1664"/>
      <c r="W18" s="1664"/>
      <c r="X18" s="160"/>
      <c r="Y18" s="1082"/>
    </row>
    <row r="19" spans="1:25" ht="23.25" customHeight="1">
      <c r="A19" s="138"/>
      <c r="B19" s="1084"/>
      <c r="C19" s="987"/>
      <c r="D19" s="987"/>
      <c r="E19" s="987"/>
      <c r="H19" s="982"/>
      <c r="K19" s="1663" t="s">
        <v>65</v>
      </c>
      <c r="L19" s="1663"/>
      <c r="M19" s="1663"/>
      <c r="N19" s="1663"/>
      <c r="O19" s="989"/>
      <c r="P19" s="1664"/>
      <c r="Q19" s="1664"/>
      <c r="R19" s="1664"/>
      <c r="S19" s="1664"/>
      <c r="T19" s="1664"/>
      <c r="U19" s="1664"/>
      <c r="V19" s="1664"/>
      <c r="W19" s="165" t="s">
        <v>1735</v>
      </c>
      <c r="X19" s="160"/>
      <c r="Y19" s="1082"/>
    </row>
    <row r="20" spans="1:25" ht="23.25" customHeight="1">
      <c r="A20" s="138"/>
      <c r="B20" s="1084"/>
      <c r="C20" s="987"/>
      <c r="D20" s="987"/>
      <c r="E20" s="987"/>
      <c r="H20" s="982"/>
      <c r="K20" s="1663" t="s">
        <v>42</v>
      </c>
      <c r="L20" s="1663"/>
      <c r="M20" s="1663"/>
      <c r="N20" s="1663"/>
      <c r="O20" s="989"/>
      <c r="P20" s="1664"/>
      <c r="Q20" s="1664"/>
      <c r="R20" s="1664"/>
      <c r="S20" s="1664"/>
      <c r="T20" s="1664"/>
      <c r="U20" s="1664"/>
      <c r="V20" s="1664"/>
      <c r="W20" s="165"/>
      <c r="X20" s="160"/>
      <c r="Y20" s="1082"/>
    </row>
    <row r="21" spans="1:25" ht="23.25" customHeight="1">
      <c r="A21" s="138"/>
      <c r="B21" s="1084"/>
      <c r="C21" s="987"/>
      <c r="D21" s="987"/>
      <c r="E21" s="987"/>
      <c r="H21" s="982"/>
      <c r="K21" s="988"/>
      <c r="L21" s="988"/>
      <c r="M21" s="183"/>
      <c r="N21" s="183"/>
      <c r="O21" s="183"/>
      <c r="P21" s="165"/>
      <c r="Q21" s="165"/>
      <c r="R21" s="165"/>
      <c r="S21" s="165"/>
      <c r="T21" s="165"/>
      <c r="U21" s="165"/>
      <c r="V21" s="165"/>
      <c r="W21" s="165"/>
      <c r="X21" s="160"/>
      <c r="Y21" s="1082"/>
    </row>
    <row r="22" spans="1:25" ht="23.25" customHeight="1">
      <c r="A22" s="138"/>
      <c r="B22" s="1084"/>
      <c r="C22" s="987"/>
      <c r="D22" s="987"/>
      <c r="E22" s="987"/>
      <c r="H22" s="982"/>
      <c r="K22" s="988"/>
      <c r="L22" s="988"/>
      <c r="M22" s="183"/>
      <c r="N22" s="183"/>
      <c r="O22" s="183"/>
      <c r="P22" s="165"/>
      <c r="Q22" s="165"/>
      <c r="R22" s="165"/>
      <c r="S22" s="165"/>
      <c r="T22" s="165"/>
      <c r="U22" s="165"/>
      <c r="V22" s="165"/>
      <c r="W22" s="165"/>
      <c r="X22" s="160"/>
      <c r="Y22" s="1082"/>
    </row>
    <row r="23" spans="1:25" ht="23.25" customHeight="1">
      <c r="A23" s="138"/>
      <c r="B23" s="1084"/>
      <c r="C23" s="1701" t="s">
        <v>1736</v>
      </c>
      <c r="D23" s="1701"/>
      <c r="E23" s="1701"/>
      <c r="F23" s="1701"/>
      <c r="G23" s="1701"/>
      <c r="H23" s="1701"/>
      <c r="I23" s="1701"/>
      <c r="J23" s="1701"/>
      <c r="K23" s="1701"/>
      <c r="L23" s="1701"/>
      <c r="M23" s="1701"/>
      <c r="N23" s="1701"/>
      <c r="O23" s="1701"/>
      <c r="P23" s="1701"/>
      <c r="Q23" s="1701"/>
      <c r="R23" s="1701"/>
      <c r="S23" s="1701"/>
      <c r="T23" s="1701"/>
      <c r="U23" s="1701"/>
      <c r="V23" s="1701"/>
      <c r="W23" s="1701"/>
      <c r="X23" s="1085"/>
      <c r="Y23" s="1082"/>
    </row>
    <row r="24" spans="1:25" ht="6.75" customHeight="1">
      <c r="A24" s="138"/>
      <c r="B24" s="1084"/>
      <c r="C24" s="987"/>
      <c r="D24" s="987"/>
      <c r="E24" s="987"/>
      <c r="H24" s="982"/>
      <c r="K24" s="988"/>
      <c r="L24" s="988"/>
      <c r="M24" s="183"/>
      <c r="N24" s="183"/>
      <c r="O24" s="183"/>
      <c r="P24" s="165"/>
      <c r="Q24" s="165"/>
      <c r="R24" s="165"/>
      <c r="S24" s="165"/>
      <c r="T24" s="165"/>
      <c r="U24" s="165"/>
      <c r="V24" s="165"/>
      <c r="W24" s="165"/>
      <c r="X24" s="160"/>
      <c r="Y24" s="1082"/>
    </row>
    <row r="25" spans="1:25" ht="23.25" customHeight="1">
      <c r="A25" s="138"/>
      <c r="B25" s="1084"/>
      <c r="C25" s="1665" t="s">
        <v>1737</v>
      </c>
      <c r="D25" s="1665"/>
      <c r="E25" s="1665"/>
      <c r="F25" s="1665"/>
      <c r="G25" s="1665"/>
      <c r="H25" s="1665"/>
      <c r="I25" s="1665"/>
      <c r="J25" s="1665"/>
      <c r="K25" s="1665"/>
      <c r="L25" s="987" t="s">
        <v>1738</v>
      </c>
      <c r="M25" s="983" t="s">
        <v>1739</v>
      </c>
      <c r="P25" s="167"/>
      <c r="Q25" s="167"/>
      <c r="R25" s="167"/>
      <c r="S25" s="167"/>
      <c r="T25" s="167"/>
      <c r="U25" s="167"/>
      <c r="V25" s="167"/>
      <c r="W25" s="167"/>
      <c r="X25" s="1086"/>
      <c r="Y25" s="1082"/>
    </row>
    <row r="26" spans="1:25" ht="7.5" customHeight="1">
      <c r="A26" s="138"/>
      <c r="B26" s="1084"/>
      <c r="C26" s="987"/>
      <c r="D26" s="987"/>
      <c r="E26" s="987"/>
      <c r="H26" s="982"/>
      <c r="K26" s="988"/>
      <c r="L26" s="183"/>
      <c r="M26" s="183"/>
      <c r="P26" s="165"/>
      <c r="Q26" s="165"/>
      <c r="R26" s="165"/>
      <c r="S26" s="165"/>
      <c r="T26" s="165"/>
      <c r="U26" s="165"/>
      <c r="V26" s="165"/>
      <c r="W26" s="165"/>
      <c r="X26" s="160"/>
      <c r="Y26" s="1082"/>
    </row>
    <row r="27" spans="1:25" ht="23.25" customHeight="1">
      <c r="A27" s="138"/>
      <c r="B27" s="1084"/>
      <c r="D27" s="987"/>
      <c r="E27" s="987"/>
      <c r="H27" s="982"/>
      <c r="K27" s="988"/>
      <c r="L27" s="987" t="s">
        <v>1738</v>
      </c>
      <c r="M27" s="183" t="s">
        <v>1740</v>
      </c>
      <c r="P27" s="165"/>
      <c r="Q27" s="165"/>
      <c r="R27" s="165"/>
      <c r="S27" s="165"/>
      <c r="T27" s="165"/>
      <c r="U27" s="165"/>
      <c r="V27" s="165"/>
      <c r="W27" s="165"/>
      <c r="X27" s="160"/>
      <c r="Y27" s="1082"/>
    </row>
    <row r="28" spans="1:25" ht="8.25" customHeight="1">
      <c r="A28" s="138"/>
      <c r="B28" s="1084"/>
      <c r="D28" s="987"/>
      <c r="E28" s="987"/>
      <c r="H28" s="982"/>
      <c r="K28" s="988"/>
      <c r="M28" s="183"/>
      <c r="N28" s="183"/>
      <c r="O28" s="183"/>
      <c r="P28" s="165"/>
      <c r="Q28" s="165"/>
      <c r="R28" s="165"/>
      <c r="S28" s="165"/>
      <c r="T28" s="165"/>
      <c r="U28" s="165"/>
      <c r="V28" s="165"/>
      <c r="W28" s="165"/>
      <c r="X28" s="160"/>
      <c r="Y28" s="1082"/>
    </row>
    <row r="29" spans="1:25" ht="23.25" customHeight="1">
      <c r="A29" s="138"/>
      <c r="B29" s="1084"/>
      <c r="D29" s="987"/>
      <c r="E29" s="987"/>
      <c r="H29" s="982"/>
      <c r="K29" s="988"/>
      <c r="L29" s="987"/>
      <c r="M29" s="183" t="s">
        <v>1741</v>
      </c>
      <c r="N29" s="183"/>
      <c r="O29" s="183"/>
      <c r="P29" s="165"/>
      <c r="Q29" s="165"/>
      <c r="R29" s="165"/>
      <c r="S29" s="165"/>
      <c r="T29" s="165"/>
      <c r="U29" s="165"/>
      <c r="V29" s="165"/>
      <c r="W29" s="165"/>
      <c r="X29" s="160"/>
      <c r="Y29" s="1082"/>
    </row>
    <row r="30" spans="1:25" ht="23.25" customHeight="1">
      <c r="A30" s="138"/>
      <c r="B30" s="1084"/>
      <c r="C30" s="985" t="s">
        <v>1742</v>
      </c>
      <c r="D30" s="987"/>
      <c r="E30" s="987"/>
      <c r="H30" s="982"/>
      <c r="K30" s="988"/>
      <c r="L30" s="1087" t="s">
        <v>1743</v>
      </c>
      <c r="M30" s="183"/>
      <c r="N30" s="183"/>
      <c r="O30" s="183"/>
      <c r="P30" s="165"/>
      <c r="Q30" s="165"/>
      <c r="R30" s="165"/>
      <c r="S30" s="165"/>
      <c r="T30" s="165"/>
      <c r="U30" s="165"/>
      <c r="V30" s="165"/>
      <c r="W30" s="165"/>
      <c r="X30" s="160"/>
      <c r="Y30" s="1082"/>
    </row>
    <row r="31" spans="1:25" ht="7.5" customHeight="1">
      <c r="A31" s="138"/>
      <c r="B31" s="1084"/>
      <c r="C31" s="987"/>
      <c r="D31" s="987"/>
      <c r="E31" s="987"/>
      <c r="H31" s="982"/>
      <c r="K31" s="988"/>
      <c r="L31" s="988"/>
      <c r="M31" s="183"/>
      <c r="N31" s="183"/>
      <c r="O31" s="183"/>
      <c r="P31" s="165"/>
      <c r="Q31" s="165"/>
      <c r="R31" s="165"/>
      <c r="S31" s="165"/>
      <c r="T31" s="165"/>
      <c r="U31" s="165"/>
      <c r="V31" s="165"/>
      <c r="W31" s="165"/>
      <c r="X31" s="160"/>
      <c r="Y31" s="1082"/>
    </row>
    <row r="32" spans="1:25" ht="23.25" customHeight="1">
      <c r="A32" s="138"/>
      <c r="B32" s="1084"/>
      <c r="C32" s="983" t="s">
        <v>1744</v>
      </c>
      <c r="D32" s="987"/>
      <c r="E32" s="987"/>
      <c r="H32" s="982"/>
      <c r="K32" s="988"/>
      <c r="L32" s="988"/>
      <c r="M32" s="183"/>
      <c r="N32" s="183"/>
      <c r="O32" s="183"/>
      <c r="P32" s="165"/>
      <c r="Q32" s="165"/>
      <c r="R32" s="165"/>
      <c r="S32" s="165"/>
      <c r="T32" s="165"/>
      <c r="U32" s="165"/>
      <c r="V32" s="165"/>
      <c r="W32" s="165"/>
      <c r="X32" s="160"/>
      <c r="Y32" s="1082"/>
    </row>
    <row r="33" spans="1:25" ht="15" customHeight="1">
      <c r="A33" s="138"/>
      <c r="B33" s="1088"/>
      <c r="C33" s="1089"/>
      <c r="D33" s="1089"/>
      <c r="E33" s="1089"/>
      <c r="F33" s="1090"/>
      <c r="G33" s="1090"/>
      <c r="H33" s="1089"/>
      <c r="I33" s="1090"/>
      <c r="J33" s="1090"/>
      <c r="K33" s="1091"/>
      <c r="L33" s="1091"/>
      <c r="M33" s="1092"/>
      <c r="N33" s="1092"/>
      <c r="O33" s="1092"/>
      <c r="P33" s="1093"/>
      <c r="Q33" s="1093"/>
      <c r="R33" s="1093"/>
      <c r="S33" s="1093"/>
      <c r="T33" s="1093"/>
      <c r="U33" s="1093"/>
      <c r="V33" s="1093"/>
      <c r="W33" s="1093"/>
      <c r="X33" s="1094"/>
      <c r="Y33" s="1082"/>
    </row>
    <row r="34" spans="1:25" ht="7.5" customHeight="1">
      <c r="A34" s="138"/>
      <c r="B34" s="1702" t="s">
        <v>1745</v>
      </c>
      <c r="C34" s="1692"/>
      <c r="D34" s="1692"/>
      <c r="E34" s="1692"/>
      <c r="F34" s="1692"/>
      <c r="G34" s="1692"/>
      <c r="H34" s="1692"/>
      <c r="I34" s="1692"/>
      <c r="J34" s="1692"/>
      <c r="K34" s="1692"/>
      <c r="L34" s="1693"/>
      <c r="M34" s="1095"/>
      <c r="N34" s="183"/>
      <c r="O34" s="183"/>
      <c r="P34" s="165"/>
      <c r="Q34" s="165"/>
      <c r="R34" s="165"/>
      <c r="S34" s="165"/>
      <c r="T34" s="165"/>
      <c r="U34" s="165"/>
      <c r="V34" s="165"/>
      <c r="W34" s="165"/>
      <c r="X34" s="160"/>
      <c r="Y34" s="1082"/>
    </row>
    <row r="35" spans="1:25" ht="23.25" customHeight="1">
      <c r="A35" s="138"/>
      <c r="B35" s="1703"/>
      <c r="C35" s="1695"/>
      <c r="D35" s="1695"/>
      <c r="E35" s="1695"/>
      <c r="F35" s="1695"/>
      <c r="G35" s="1695"/>
      <c r="H35" s="1695"/>
      <c r="I35" s="1695"/>
      <c r="J35" s="1695"/>
      <c r="K35" s="1695"/>
      <c r="L35" s="1696"/>
      <c r="M35" s="1096" t="s">
        <v>1746</v>
      </c>
      <c r="N35" s="183"/>
      <c r="O35" s="183"/>
      <c r="P35" s="165"/>
      <c r="Q35" s="165"/>
      <c r="R35" s="165" t="s">
        <v>1747</v>
      </c>
      <c r="S35" s="165" t="s">
        <v>1748</v>
      </c>
      <c r="T35" s="165"/>
      <c r="U35" s="165"/>
      <c r="V35" s="165"/>
      <c r="W35" s="165"/>
      <c r="X35" s="160"/>
      <c r="Y35" s="1082"/>
    </row>
    <row r="36" spans="1:25" ht="23.25" customHeight="1">
      <c r="A36" s="138"/>
      <c r="B36" s="1703"/>
      <c r="C36" s="1695"/>
      <c r="D36" s="1695"/>
      <c r="E36" s="1695"/>
      <c r="F36" s="1695"/>
      <c r="G36" s="1695"/>
      <c r="H36" s="1695"/>
      <c r="I36" s="1695"/>
      <c r="J36" s="1695"/>
      <c r="K36" s="1695"/>
      <c r="L36" s="1696"/>
      <c r="M36" s="1096" t="s">
        <v>1746</v>
      </c>
      <c r="N36" s="183"/>
      <c r="O36" s="183"/>
      <c r="P36" s="165"/>
      <c r="Q36" s="165"/>
      <c r="R36" s="165" t="s">
        <v>1749</v>
      </c>
      <c r="S36" s="165" t="s">
        <v>1750</v>
      </c>
      <c r="T36" s="165"/>
      <c r="U36" s="165"/>
      <c r="V36" s="165"/>
      <c r="W36" s="165"/>
      <c r="X36" s="160"/>
      <c r="Y36" s="1082"/>
    </row>
    <row r="37" spans="1:25" ht="7.5" customHeight="1">
      <c r="A37" s="138"/>
      <c r="B37" s="1084"/>
      <c r="C37" s="987"/>
      <c r="D37" s="987"/>
      <c r="E37" s="987"/>
      <c r="H37" s="982"/>
      <c r="K37" s="988"/>
      <c r="L37" s="988"/>
      <c r="M37" s="1096"/>
      <c r="N37" s="183"/>
      <c r="O37" s="183"/>
      <c r="P37" s="165"/>
      <c r="Q37" s="165"/>
      <c r="R37" s="165"/>
      <c r="S37" s="165"/>
      <c r="T37" s="165"/>
      <c r="U37" s="165"/>
      <c r="V37" s="165"/>
      <c r="W37" s="165"/>
      <c r="X37" s="160"/>
      <c r="Y37" s="1082"/>
    </row>
    <row r="38" spans="1:25" ht="23.25" customHeight="1">
      <c r="A38" s="138"/>
      <c r="B38" s="1084"/>
      <c r="C38" s="987"/>
      <c r="D38" s="987"/>
      <c r="E38" s="987"/>
      <c r="H38" s="982"/>
      <c r="K38" s="988"/>
      <c r="L38" s="988"/>
      <c r="M38" s="1697" t="s">
        <v>1751</v>
      </c>
      <c r="N38" s="1698"/>
      <c r="O38" s="1698"/>
      <c r="P38" s="1698"/>
      <c r="Q38" s="165" t="s">
        <v>1752</v>
      </c>
      <c r="R38" s="165"/>
      <c r="S38" s="165"/>
      <c r="T38" s="165"/>
      <c r="U38" s="165"/>
      <c r="V38" s="165"/>
      <c r="W38" s="165"/>
      <c r="X38" s="160"/>
      <c r="Y38" s="1082"/>
    </row>
    <row r="39" spans="1:25" ht="23.25" customHeight="1">
      <c r="A39" s="138"/>
      <c r="B39" s="1084"/>
      <c r="C39" s="987"/>
      <c r="D39" s="987"/>
      <c r="E39" s="987"/>
      <c r="H39" s="982"/>
      <c r="K39" s="988"/>
      <c r="L39" s="988"/>
      <c r="M39" s="1697" t="s">
        <v>1753</v>
      </c>
      <c r="N39" s="1698"/>
      <c r="O39" s="1698"/>
      <c r="P39" s="1698"/>
      <c r="Q39" s="165" t="s">
        <v>1754</v>
      </c>
      <c r="R39" s="165"/>
      <c r="S39" s="165"/>
      <c r="T39" s="165"/>
      <c r="U39" s="165"/>
      <c r="V39" s="165"/>
      <c r="W39" s="165"/>
      <c r="X39" s="160"/>
      <c r="Y39" s="1082"/>
    </row>
    <row r="40" spans="1:25" ht="23.25" customHeight="1">
      <c r="A40" s="138"/>
      <c r="B40" s="1084"/>
      <c r="C40" s="987"/>
      <c r="D40" s="987"/>
      <c r="E40" s="987"/>
      <c r="H40" s="982"/>
      <c r="K40" s="988"/>
      <c r="L40" s="988"/>
      <c r="M40" s="1697" t="s">
        <v>1755</v>
      </c>
      <c r="N40" s="1698"/>
      <c r="O40" s="1698"/>
      <c r="P40" s="1698"/>
      <c r="Q40" s="165" t="s">
        <v>1756</v>
      </c>
      <c r="R40" s="165"/>
      <c r="S40" s="165"/>
      <c r="T40" s="165"/>
      <c r="U40" s="165"/>
      <c r="V40" s="165"/>
      <c r="W40" s="165"/>
      <c r="X40" s="160"/>
      <c r="Y40" s="1082"/>
    </row>
    <row r="41" spans="1:25" ht="23.25" customHeight="1">
      <c r="A41" s="138"/>
      <c r="B41" s="1084"/>
      <c r="C41" s="987"/>
      <c r="D41" s="987"/>
      <c r="E41" s="987"/>
      <c r="F41" s="178"/>
      <c r="G41" s="178"/>
      <c r="H41" s="987"/>
      <c r="I41" s="178"/>
      <c r="J41" s="178"/>
      <c r="K41" s="1097"/>
      <c r="L41" s="1097"/>
      <c r="M41" s="1697" t="s">
        <v>1757</v>
      </c>
      <c r="N41" s="1698"/>
      <c r="O41" s="1698"/>
      <c r="P41" s="1698"/>
      <c r="Q41" s="165" t="s">
        <v>1754</v>
      </c>
      <c r="R41" s="167"/>
      <c r="S41" s="167"/>
      <c r="T41" s="167"/>
      <c r="U41" s="167"/>
      <c r="V41" s="167"/>
      <c r="W41" s="167"/>
      <c r="X41" s="160"/>
      <c r="Y41" s="1082"/>
    </row>
    <row r="42" spans="1:25" ht="7.5" customHeight="1">
      <c r="A42" s="138"/>
      <c r="B42" s="1088"/>
      <c r="C42" s="1089"/>
      <c r="D42" s="1089"/>
      <c r="E42" s="1089"/>
      <c r="F42" s="1090"/>
      <c r="G42" s="1090"/>
      <c r="H42" s="1089"/>
      <c r="I42" s="1090"/>
      <c r="J42" s="1090"/>
      <c r="K42" s="1091"/>
      <c r="L42" s="1091"/>
      <c r="M42" s="1098"/>
      <c r="N42" s="1092"/>
      <c r="O42" s="1092"/>
      <c r="P42" s="1093"/>
      <c r="Q42" s="1093"/>
      <c r="R42" s="1093"/>
      <c r="S42" s="1093"/>
      <c r="T42" s="1093"/>
      <c r="U42" s="1093"/>
      <c r="V42" s="1093"/>
      <c r="W42" s="1093"/>
      <c r="X42" s="1094"/>
      <c r="Y42" s="1082"/>
    </row>
    <row r="43" spans="1:25" ht="23.25" customHeight="1">
      <c r="A43" s="178"/>
      <c r="B43" s="1699" t="s">
        <v>1758</v>
      </c>
      <c r="C43" s="1700"/>
      <c r="D43" s="1666" t="s">
        <v>984</v>
      </c>
      <c r="E43" s="1667"/>
      <c r="F43" s="1667"/>
      <c r="G43" s="1667"/>
      <c r="H43" s="1667"/>
      <c r="I43" s="1667"/>
      <c r="J43" s="1667"/>
      <c r="K43" s="1667"/>
      <c r="L43" s="1668"/>
      <c r="M43" s="1096"/>
      <c r="N43" s="183"/>
      <c r="O43" s="183"/>
      <c r="P43" s="165"/>
      <c r="Q43" s="165"/>
      <c r="R43" s="165"/>
      <c r="S43" s="165"/>
      <c r="T43" s="165"/>
      <c r="U43" s="165"/>
      <c r="V43" s="165"/>
      <c r="W43" s="165"/>
      <c r="X43" s="160"/>
      <c r="Y43" s="1082"/>
    </row>
    <row r="44" spans="1:25" ht="23.25" customHeight="1">
      <c r="A44" s="178"/>
      <c r="B44" s="1675"/>
      <c r="C44" s="1676"/>
      <c r="D44" s="1672"/>
      <c r="E44" s="1673"/>
      <c r="F44" s="1673"/>
      <c r="G44" s="1673"/>
      <c r="H44" s="1673"/>
      <c r="I44" s="1673"/>
      <c r="J44" s="1673"/>
      <c r="K44" s="1673"/>
      <c r="L44" s="1674"/>
      <c r="M44" s="1098"/>
      <c r="N44" s="1092"/>
      <c r="O44" s="1091"/>
      <c r="P44" s="1090"/>
      <c r="Q44" s="1099"/>
      <c r="R44" s="1100"/>
      <c r="S44" s="1099"/>
      <c r="T44" s="1099"/>
      <c r="U44" s="1100"/>
      <c r="V44" s="1093"/>
      <c r="W44" s="1093"/>
      <c r="X44" s="1094"/>
      <c r="Y44" s="1082"/>
    </row>
    <row r="45" spans="1:25" ht="23.25" customHeight="1">
      <c r="A45" s="178"/>
      <c r="B45" s="1675"/>
      <c r="C45" s="1676"/>
      <c r="D45" s="1666" t="s">
        <v>450</v>
      </c>
      <c r="E45" s="1667"/>
      <c r="F45" s="1667"/>
      <c r="G45" s="1667"/>
      <c r="H45" s="1667"/>
      <c r="I45" s="1667"/>
      <c r="J45" s="1667"/>
      <c r="K45" s="1667"/>
      <c r="L45" s="1668"/>
      <c r="M45" s="1096"/>
      <c r="N45" s="183"/>
      <c r="O45" s="183"/>
      <c r="P45" s="165"/>
      <c r="Q45" s="165"/>
      <c r="R45" s="165"/>
      <c r="S45" s="165"/>
      <c r="T45" s="165"/>
      <c r="U45" s="165"/>
      <c r="V45" s="165"/>
      <c r="W45" s="165"/>
      <c r="X45" s="160"/>
      <c r="Y45" s="1082"/>
    </row>
    <row r="46" spans="1:25" ht="23.25" customHeight="1">
      <c r="A46" s="178"/>
      <c r="B46" s="1675"/>
      <c r="C46" s="1676"/>
      <c r="D46" s="1672"/>
      <c r="E46" s="1673"/>
      <c r="F46" s="1673"/>
      <c r="G46" s="1673"/>
      <c r="H46" s="1673"/>
      <c r="I46" s="1673"/>
      <c r="J46" s="1673"/>
      <c r="K46" s="1673"/>
      <c r="L46" s="1674"/>
      <c r="M46" s="1098"/>
      <c r="N46" s="1092"/>
      <c r="O46" s="1092"/>
      <c r="P46" s="1093"/>
      <c r="Q46" s="1093"/>
      <c r="R46" s="1093"/>
      <c r="S46" s="1093"/>
      <c r="T46" s="1093"/>
      <c r="U46" s="1093"/>
      <c r="V46" s="1093"/>
      <c r="W46" s="1093"/>
      <c r="X46" s="1094"/>
      <c r="Y46" s="1082"/>
    </row>
    <row r="47" spans="1:25" ht="23.25" customHeight="1">
      <c r="A47" s="178"/>
      <c r="B47" s="1675"/>
      <c r="C47" s="1676"/>
      <c r="D47" s="1666" t="s">
        <v>620</v>
      </c>
      <c r="E47" s="1667"/>
      <c r="F47" s="1667"/>
      <c r="G47" s="1667"/>
      <c r="H47" s="1667"/>
      <c r="I47" s="1667"/>
      <c r="J47" s="1667"/>
      <c r="K47" s="1667"/>
      <c r="L47" s="1668"/>
      <c r="M47" s="1679" t="s">
        <v>2015</v>
      </c>
      <c r="N47" s="1680"/>
      <c r="O47" s="1680"/>
      <c r="P47" s="1659"/>
      <c r="Q47" s="1659" t="s">
        <v>1</v>
      </c>
      <c r="R47" s="1659"/>
      <c r="S47" s="1659" t="s">
        <v>2</v>
      </c>
      <c r="T47" s="1659"/>
      <c r="U47" s="1659" t="s">
        <v>624</v>
      </c>
      <c r="V47" s="165"/>
      <c r="W47" s="165"/>
      <c r="X47" s="160"/>
      <c r="Y47" s="1082"/>
    </row>
    <row r="48" spans="1:25" ht="23.25" customHeight="1">
      <c r="A48" s="178"/>
      <c r="B48" s="1675"/>
      <c r="C48" s="1676"/>
      <c r="D48" s="1672"/>
      <c r="E48" s="1673"/>
      <c r="F48" s="1673"/>
      <c r="G48" s="1673"/>
      <c r="H48" s="1673"/>
      <c r="I48" s="1673"/>
      <c r="J48" s="1673"/>
      <c r="K48" s="1673"/>
      <c r="L48" s="1674"/>
      <c r="M48" s="1681"/>
      <c r="N48" s="1682"/>
      <c r="O48" s="1682"/>
      <c r="P48" s="1660"/>
      <c r="Q48" s="1660"/>
      <c r="R48" s="1660"/>
      <c r="S48" s="1660"/>
      <c r="T48" s="1660"/>
      <c r="U48" s="1660"/>
      <c r="V48" s="1093"/>
      <c r="W48" s="1093"/>
      <c r="X48" s="1094"/>
      <c r="Y48" s="1082"/>
    </row>
    <row r="49" spans="1:25" ht="23.25" customHeight="1">
      <c r="A49" s="178"/>
      <c r="B49" s="1675"/>
      <c r="C49" s="1676"/>
      <c r="D49" s="1666" t="s">
        <v>985</v>
      </c>
      <c r="E49" s="1667"/>
      <c r="F49" s="1667"/>
      <c r="G49" s="1667"/>
      <c r="H49" s="1667"/>
      <c r="I49" s="1667"/>
      <c r="J49" s="1667"/>
      <c r="K49" s="1667"/>
      <c r="L49" s="1668"/>
      <c r="M49" s="1096"/>
      <c r="N49" s="183"/>
      <c r="O49" s="1101" t="s">
        <v>2015</v>
      </c>
      <c r="P49" s="175"/>
      <c r="Q49" s="191" t="s">
        <v>622</v>
      </c>
      <c r="R49" s="175"/>
      <c r="S49" s="191" t="s">
        <v>623</v>
      </c>
      <c r="T49" s="175"/>
      <c r="U49" s="191" t="s">
        <v>624</v>
      </c>
      <c r="V49" s="165"/>
      <c r="W49" s="165"/>
      <c r="X49" s="160"/>
      <c r="Y49" s="1082"/>
    </row>
    <row r="50" spans="1:25" ht="7.5" customHeight="1">
      <c r="A50" s="178"/>
      <c r="B50" s="1675"/>
      <c r="C50" s="1676"/>
      <c r="D50" s="1669"/>
      <c r="E50" s="1670"/>
      <c r="F50" s="1670"/>
      <c r="G50" s="1670"/>
      <c r="H50" s="1670"/>
      <c r="I50" s="1670"/>
      <c r="J50" s="1670"/>
      <c r="K50" s="1670"/>
      <c r="L50" s="1671"/>
      <c r="M50" s="1096"/>
      <c r="N50" s="183"/>
      <c r="O50" s="1101"/>
      <c r="P50" s="175"/>
      <c r="Q50" s="191"/>
      <c r="R50" s="175"/>
      <c r="S50" s="191"/>
      <c r="T50" s="175"/>
      <c r="U50" s="191"/>
      <c r="V50" s="165"/>
      <c r="W50" s="165"/>
      <c r="X50" s="160"/>
      <c r="Y50" s="1082"/>
    </row>
    <row r="51" spans="1:25" ht="23.25" customHeight="1">
      <c r="A51" s="178"/>
      <c r="B51" s="1675"/>
      <c r="C51" s="1676"/>
      <c r="D51" s="1672"/>
      <c r="E51" s="1673"/>
      <c r="F51" s="1673"/>
      <c r="G51" s="1673"/>
      <c r="H51" s="1673"/>
      <c r="I51" s="1673"/>
      <c r="J51" s="1673"/>
      <c r="K51" s="1673"/>
      <c r="L51" s="1674"/>
      <c r="M51" s="1102"/>
      <c r="N51" s="1090"/>
      <c r="O51" s="1103" t="s">
        <v>2015</v>
      </c>
      <c r="P51" s="1100"/>
      <c r="Q51" s="1099" t="s">
        <v>622</v>
      </c>
      <c r="R51" s="1100"/>
      <c r="S51" s="1099" t="s">
        <v>623</v>
      </c>
      <c r="T51" s="1100"/>
      <c r="U51" s="1099" t="s">
        <v>624</v>
      </c>
      <c r="V51" s="1090"/>
      <c r="W51" s="1090"/>
      <c r="X51" s="1104"/>
      <c r="Y51" s="1082"/>
    </row>
    <row r="52" spans="1:25" ht="23.25" customHeight="1">
      <c r="A52" s="178"/>
      <c r="B52" s="1675"/>
      <c r="C52" s="1676"/>
      <c r="D52" s="1666" t="s">
        <v>1765</v>
      </c>
      <c r="E52" s="1667"/>
      <c r="F52" s="1667"/>
      <c r="G52" s="1667"/>
      <c r="H52" s="1667"/>
      <c r="I52" s="1667"/>
      <c r="J52" s="1667"/>
      <c r="K52" s="1667"/>
      <c r="L52" s="1668"/>
      <c r="M52" s="1683" t="s">
        <v>1759</v>
      </c>
      <c r="N52" s="1659"/>
      <c r="O52" s="1661"/>
      <c r="P52" s="1661"/>
      <c r="Q52" s="1661"/>
      <c r="R52" s="1661"/>
      <c r="S52" s="1661"/>
      <c r="T52" s="1661"/>
      <c r="U52" s="1659" t="s">
        <v>627</v>
      </c>
      <c r="X52" s="138"/>
      <c r="Y52" s="1082"/>
    </row>
    <row r="53" spans="1:25" ht="23.25" customHeight="1">
      <c r="A53" s="178"/>
      <c r="B53" s="1675"/>
      <c r="C53" s="1676"/>
      <c r="D53" s="1672"/>
      <c r="E53" s="1673"/>
      <c r="F53" s="1673"/>
      <c r="G53" s="1673"/>
      <c r="H53" s="1673"/>
      <c r="I53" s="1673"/>
      <c r="J53" s="1673"/>
      <c r="K53" s="1673"/>
      <c r="L53" s="1674"/>
      <c r="M53" s="1684"/>
      <c r="N53" s="1660"/>
      <c r="O53" s="1662"/>
      <c r="P53" s="1662"/>
      <c r="Q53" s="1662"/>
      <c r="R53" s="1662"/>
      <c r="S53" s="1662"/>
      <c r="T53" s="1662"/>
      <c r="U53" s="1660"/>
      <c r="V53" s="1090"/>
      <c r="W53" s="1090"/>
      <c r="X53" s="1104"/>
      <c r="Y53" s="1082"/>
    </row>
    <row r="54" spans="1:25" ht="23.25" customHeight="1">
      <c r="A54" s="178"/>
      <c r="B54" s="1675"/>
      <c r="C54" s="1676"/>
      <c r="D54" s="1666" t="s">
        <v>1760</v>
      </c>
      <c r="E54" s="1667"/>
      <c r="F54" s="1667"/>
      <c r="G54" s="1667"/>
      <c r="H54" s="1667"/>
      <c r="I54" s="1667"/>
      <c r="J54" s="1667"/>
      <c r="K54" s="1667"/>
      <c r="L54" s="1668"/>
      <c r="M54" s="1683" t="s">
        <v>1759</v>
      </c>
      <c r="N54" s="1659"/>
      <c r="O54" s="1661"/>
      <c r="P54" s="1661"/>
      <c r="Q54" s="1661"/>
      <c r="R54" s="1661"/>
      <c r="S54" s="1661"/>
      <c r="T54" s="1661"/>
      <c r="U54" s="1659" t="s">
        <v>627</v>
      </c>
      <c r="X54" s="138"/>
      <c r="Y54" s="1082"/>
    </row>
    <row r="55" spans="1:25" ht="23.25" customHeight="1">
      <c r="A55" s="178"/>
      <c r="B55" s="1677"/>
      <c r="C55" s="1678"/>
      <c r="D55" s="1672"/>
      <c r="E55" s="1673"/>
      <c r="F55" s="1673"/>
      <c r="G55" s="1673"/>
      <c r="H55" s="1673"/>
      <c r="I55" s="1673"/>
      <c r="J55" s="1673"/>
      <c r="K55" s="1673"/>
      <c r="L55" s="1674"/>
      <c r="M55" s="1684"/>
      <c r="N55" s="1660"/>
      <c r="O55" s="1662"/>
      <c r="P55" s="1662"/>
      <c r="Q55" s="1662"/>
      <c r="R55" s="1662"/>
      <c r="S55" s="1662"/>
      <c r="T55" s="1662"/>
      <c r="U55" s="1660"/>
      <c r="V55" s="1090"/>
      <c r="W55" s="1090"/>
      <c r="X55" s="1104"/>
      <c r="Y55" s="1082"/>
    </row>
    <row r="56" spans="1:25" ht="23.25" customHeight="1">
      <c r="A56" s="138"/>
      <c r="B56" s="1105"/>
      <c r="C56" s="201"/>
      <c r="D56" s="201"/>
      <c r="E56" s="201"/>
      <c r="F56" s="163"/>
      <c r="G56" s="163"/>
      <c r="H56" s="163"/>
      <c r="I56" s="163"/>
      <c r="J56" s="163"/>
      <c r="K56" s="163"/>
      <c r="L56" s="163"/>
      <c r="X56" s="138"/>
      <c r="Y56" s="1082"/>
    </row>
    <row r="57" spans="1:25" ht="23.25" customHeight="1">
      <c r="A57" s="138"/>
      <c r="C57" s="983" t="s">
        <v>1761</v>
      </c>
      <c r="F57" s="986"/>
      <c r="G57" s="986"/>
      <c r="H57" s="986"/>
      <c r="I57" s="986"/>
      <c r="J57" s="986"/>
      <c r="K57" s="986"/>
      <c r="L57" s="986"/>
      <c r="X57" s="138"/>
      <c r="Y57" s="1082"/>
    </row>
    <row r="58" spans="1:25" ht="23.25" customHeight="1">
      <c r="A58" s="138"/>
      <c r="F58" s="986"/>
      <c r="G58" s="986"/>
      <c r="H58" s="986"/>
      <c r="I58" s="986"/>
      <c r="J58" s="986"/>
      <c r="K58" s="986"/>
      <c r="L58" s="986"/>
      <c r="X58" s="138"/>
      <c r="Y58" s="1082"/>
    </row>
    <row r="59" spans="1:25" ht="23.25" customHeight="1">
      <c r="A59" s="138"/>
      <c r="F59" s="986"/>
      <c r="G59" s="986"/>
      <c r="H59" s="986"/>
      <c r="I59" s="986"/>
      <c r="J59" s="986"/>
      <c r="K59" s="986"/>
      <c r="L59" s="986"/>
      <c r="X59" s="138"/>
      <c r="Y59" s="1082"/>
    </row>
    <row r="60" spans="1:25" ht="23.25" customHeight="1">
      <c r="A60" s="138"/>
      <c r="F60" s="986"/>
      <c r="G60" s="986"/>
      <c r="H60" s="986"/>
      <c r="I60" s="986"/>
      <c r="J60" s="986"/>
      <c r="K60" s="986"/>
      <c r="L60" s="986"/>
      <c r="X60" s="138"/>
      <c r="Y60" s="1082"/>
    </row>
    <row r="61" spans="1:25" ht="23.25" customHeight="1">
      <c r="A61" s="138"/>
      <c r="F61" s="986"/>
      <c r="G61" s="986"/>
      <c r="H61" s="986"/>
      <c r="I61" s="986"/>
      <c r="J61" s="986"/>
      <c r="K61" s="986"/>
      <c r="L61" s="986"/>
      <c r="P61" s="983" t="s">
        <v>1762</v>
      </c>
      <c r="V61" s="135" t="s">
        <v>260</v>
      </c>
      <c r="X61" s="138"/>
      <c r="Y61" s="1082"/>
    </row>
    <row r="62" spans="1:25" ht="23.25" customHeight="1">
      <c r="A62" s="138"/>
      <c r="F62" s="986"/>
      <c r="G62" s="986"/>
      <c r="H62" s="986"/>
      <c r="I62" s="986"/>
      <c r="J62" s="986"/>
      <c r="K62" s="986"/>
      <c r="L62" s="986"/>
      <c r="X62" s="138"/>
      <c r="Y62" s="1082"/>
    </row>
    <row r="63" spans="1:25" ht="23.25" customHeight="1">
      <c r="A63" s="138"/>
      <c r="B63" s="144"/>
      <c r="C63" s="984"/>
      <c r="D63" s="984"/>
      <c r="E63" s="984"/>
      <c r="F63" s="137"/>
      <c r="G63" s="137"/>
      <c r="H63" s="137"/>
      <c r="I63" s="137"/>
      <c r="J63" s="137"/>
      <c r="K63" s="137"/>
      <c r="L63" s="137"/>
      <c r="M63" s="137"/>
      <c r="N63" s="137"/>
      <c r="O63" s="137"/>
      <c r="P63" s="137"/>
      <c r="Q63" s="137"/>
      <c r="R63" s="137"/>
      <c r="S63" s="137"/>
      <c r="T63" s="137"/>
      <c r="U63" s="137"/>
      <c r="V63" s="137"/>
      <c r="W63" s="137"/>
      <c r="X63" s="145"/>
      <c r="Y63" s="1082"/>
    </row>
    <row r="64" spans="1:25" ht="23.25" customHeight="1">
      <c r="A64" s="178"/>
      <c r="B64" s="1106"/>
      <c r="C64" s="1106" t="s">
        <v>1763</v>
      </c>
      <c r="D64" s="1107" t="s">
        <v>1764</v>
      </c>
      <c r="E64" s="1107"/>
      <c r="F64" s="1108"/>
      <c r="G64" s="1108"/>
      <c r="H64" s="1108"/>
      <c r="I64" s="1108"/>
      <c r="J64" s="1108"/>
      <c r="K64" s="1108"/>
      <c r="L64" s="1108"/>
      <c r="M64" s="1108"/>
      <c r="N64" s="1108"/>
      <c r="O64" s="1108"/>
      <c r="P64" s="1108"/>
      <c r="Q64" s="1108"/>
      <c r="R64" s="1108"/>
      <c r="S64" s="1108"/>
      <c r="T64" s="1108"/>
      <c r="U64" s="1108"/>
      <c r="V64" s="1108"/>
      <c r="W64" s="1108"/>
      <c r="X64" s="1108"/>
      <c r="Y64" s="178"/>
    </row>
    <row r="65" spans="1:25" ht="23.25" customHeight="1">
      <c r="A65" s="178"/>
      <c r="B65" s="1106"/>
      <c r="C65" s="1106"/>
      <c r="D65" s="1107" t="s">
        <v>1766</v>
      </c>
      <c r="E65" s="1107"/>
      <c r="F65" s="1108"/>
      <c r="G65" s="1108"/>
      <c r="H65" s="1108"/>
      <c r="I65" s="1108"/>
      <c r="J65" s="1108"/>
      <c r="K65" s="1108"/>
      <c r="L65" s="1108"/>
      <c r="M65" s="1108"/>
      <c r="N65" s="1108"/>
      <c r="O65" s="1108"/>
      <c r="P65" s="1108"/>
      <c r="Q65" s="1108"/>
      <c r="R65" s="1108"/>
      <c r="S65" s="1108"/>
      <c r="T65" s="1108"/>
      <c r="U65" s="1108"/>
      <c r="V65" s="1108"/>
      <c r="W65" s="1108"/>
      <c r="X65" s="1108"/>
      <c r="Y65" s="178"/>
    </row>
    <row r="66" spans="1:25">
      <c r="A66" s="178"/>
      <c r="B66" s="1106"/>
      <c r="C66" s="1106"/>
      <c r="D66" s="1107" t="s">
        <v>1767</v>
      </c>
      <c r="E66" s="1107"/>
      <c r="F66" s="1108"/>
      <c r="G66" s="1108"/>
      <c r="H66" s="1108"/>
      <c r="I66" s="1108"/>
      <c r="J66" s="1108"/>
      <c r="K66" s="1108"/>
      <c r="L66" s="1108"/>
      <c r="M66" s="1108"/>
      <c r="N66" s="1108"/>
      <c r="O66" s="1108"/>
      <c r="P66" s="1108"/>
      <c r="Q66" s="1108"/>
      <c r="R66" s="1108"/>
      <c r="S66" s="1108"/>
      <c r="T66" s="1108"/>
      <c r="U66" s="1108"/>
      <c r="V66" s="1108"/>
      <c r="W66" s="1108"/>
      <c r="X66" s="1108"/>
      <c r="Y66" s="178"/>
    </row>
  </sheetData>
  <mergeCells count="35">
    <mergeCell ref="M38:P38"/>
    <mergeCell ref="B2:C2"/>
    <mergeCell ref="B8:X8"/>
    <mergeCell ref="K18:N18"/>
    <mergeCell ref="P18:W18"/>
    <mergeCell ref="K19:N19"/>
    <mergeCell ref="P19:V19"/>
    <mergeCell ref="K20:N20"/>
    <mergeCell ref="P20:V20"/>
    <mergeCell ref="C23:W23"/>
    <mergeCell ref="C25:K25"/>
    <mergeCell ref="B34:L36"/>
    <mergeCell ref="M39:P39"/>
    <mergeCell ref="M40:P40"/>
    <mergeCell ref="M41:P41"/>
    <mergeCell ref="B43:C55"/>
    <mergeCell ref="D43:L44"/>
    <mergeCell ref="D45:L46"/>
    <mergeCell ref="D47:L48"/>
    <mergeCell ref="M47:O48"/>
    <mergeCell ref="P47:P48"/>
    <mergeCell ref="D52:L53"/>
    <mergeCell ref="M52:N53"/>
    <mergeCell ref="O52:T53"/>
    <mergeCell ref="Q47:Q48"/>
    <mergeCell ref="R47:R48"/>
    <mergeCell ref="S47:S48"/>
    <mergeCell ref="T47:T48"/>
    <mergeCell ref="U47:U48"/>
    <mergeCell ref="U52:U53"/>
    <mergeCell ref="D54:L55"/>
    <mergeCell ref="M54:N55"/>
    <mergeCell ref="O54:T55"/>
    <mergeCell ref="U54:U55"/>
    <mergeCell ref="D49:L51"/>
  </mergeCells>
  <phoneticPr fontId="42"/>
  <hyperlinks>
    <hyperlink ref="B2" location="流れ!M46" display="リスト"/>
    <hyperlink ref="B2:C2" location="流れ!C71" display="リスト"/>
  </hyperlinks>
  <printOptions gridLinesSet="0"/>
  <pageMargins left="0.70866141732283472" right="0.19685039370078741" top="0.82677165354330717" bottom="0.47244094488188981" header="0.43307086614173229" footer="0.23622047244094491"/>
  <pageSetup paperSize="9" scale="62"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56"/>
  <sheetViews>
    <sheetView showGridLines="0" zoomScale="75" zoomScaleNormal="75" workbookViewId="0">
      <pane ySplit="3" topLeftCell="A4" activePane="bottomLeft" state="frozen"/>
      <selection activeCell="C80" sqref="C80"/>
      <selection pane="bottomLeft" activeCell="O53" sqref="O53:T54"/>
    </sheetView>
  </sheetViews>
  <sheetFormatPr defaultColWidth="13.875" defaultRowHeight="21"/>
  <cols>
    <col min="1" max="1" width="3.875" style="135" customWidth="1"/>
    <col min="2" max="2" width="3.25" style="982" customWidth="1"/>
    <col min="3" max="5" width="6.125" style="982" customWidth="1"/>
    <col min="6" max="23" width="6.125" style="135" customWidth="1"/>
    <col min="24" max="24" width="5" style="135" customWidth="1"/>
    <col min="25" max="25" width="3.5" style="135" customWidth="1"/>
    <col min="26" max="16384" width="13.875" style="135"/>
  </cols>
  <sheetData>
    <row r="2" spans="1:25">
      <c r="B2" s="1685" t="s">
        <v>1648</v>
      </c>
      <c r="C2" s="1686"/>
      <c r="D2" s="1080"/>
      <c r="E2" s="1080"/>
    </row>
    <row r="4" spans="1:25">
      <c r="B4" s="1081"/>
      <c r="C4" s="1081"/>
      <c r="D4" s="1081"/>
      <c r="E4" s="1081"/>
    </row>
    <row r="5" spans="1:25">
      <c r="B5" s="446" t="s">
        <v>1632</v>
      </c>
      <c r="C5" s="446"/>
      <c r="D5" s="446"/>
      <c r="E5" s="446"/>
    </row>
    <row r="6" spans="1:25">
      <c r="B6" s="984"/>
      <c r="C6" s="984"/>
      <c r="D6" s="984"/>
      <c r="E6" s="984"/>
      <c r="F6" s="137"/>
      <c r="G6" s="137"/>
      <c r="H6" s="137"/>
      <c r="I6" s="137"/>
      <c r="J6" s="137"/>
      <c r="K6" s="137"/>
      <c r="L6" s="137"/>
      <c r="M6" s="137"/>
      <c r="N6" s="137"/>
      <c r="O6" s="137"/>
      <c r="P6" s="137"/>
      <c r="Q6" s="137"/>
      <c r="R6" s="137"/>
      <c r="S6" s="137"/>
      <c r="T6" s="137"/>
      <c r="U6" s="137"/>
      <c r="V6" s="137"/>
      <c r="W6" s="137"/>
      <c r="X6" s="137"/>
    </row>
    <row r="7" spans="1:25" ht="10.5" customHeight="1">
      <c r="A7" s="138"/>
      <c r="B7" s="139"/>
      <c r="C7" s="169"/>
      <c r="D7" s="169"/>
      <c r="E7" s="169"/>
      <c r="F7" s="140"/>
      <c r="G7" s="140"/>
      <c r="H7" s="140"/>
      <c r="I7" s="140"/>
      <c r="J7" s="140"/>
      <c r="K7" s="140"/>
      <c r="L7" s="140"/>
      <c r="M7" s="140"/>
      <c r="N7" s="140"/>
      <c r="O7" s="140"/>
      <c r="P7" s="140"/>
      <c r="Q7" s="140"/>
      <c r="R7" s="140"/>
      <c r="S7" s="140"/>
      <c r="T7" s="140"/>
      <c r="U7" s="140"/>
      <c r="V7" s="140"/>
      <c r="W7" s="140"/>
      <c r="X7" s="141"/>
      <c r="Y7" s="1082"/>
    </row>
    <row r="8" spans="1:25" ht="30.75" customHeight="1">
      <c r="A8" s="138"/>
      <c r="B8" s="1687" t="s">
        <v>1768</v>
      </c>
      <c r="C8" s="1688"/>
      <c r="D8" s="1688"/>
      <c r="E8" s="1688"/>
      <c r="F8" s="1689"/>
      <c r="G8" s="1689"/>
      <c r="H8" s="1689"/>
      <c r="I8" s="1689"/>
      <c r="J8" s="1689"/>
      <c r="K8" s="1689"/>
      <c r="L8" s="1689"/>
      <c r="M8" s="1689"/>
      <c r="N8" s="1689"/>
      <c r="O8" s="1689"/>
      <c r="P8" s="1689"/>
      <c r="Q8" s="1689"/>
      <c r="R8" s="1689"/>
      <c r="S8" s="1689"/>
      <c r="T8" s="1689"/>
      <c r="U8" s="1689"/>
      <c r="V8" s="1689"/>
      <c r="W8" s="1689"/>
      <c r="X8" s="1690"/>
      <c r="Y8" s="1082"/>
    </row>
    <row r="9" spans="1:25" ht="23.25" customHeight="1">
      <c r="A9" s="138"/>
      <c r="B9" s="985"/>
      <c r="C9" s="985"/>
      <c r="D9" s="985"/>
      <c r="E9" s="985"/>
      <c r="F9" s="987"/>
      <c r="G9" s="987"/>
      <c r="H9" s="987"/>
      <c r="I9" s="987"/>
      <c r="J9" s="987"/>
      <c r="K9" s="987"/>
      <c r="L9" s="987"/>
      <c r="M9" s="985"/>
      <c r="N9" s="985"/>
      <c r="O9" s="985"/>
      <c r="P9" s="987"/>
      <c r="Q9" s="987"/>
      <c r="R9" s="987"/>
      <c r="X9" s="138"/>
      <c r="Y9" s="1082"/>
    </row>
    <row r="10" spans="1:25" ht="23.25" customHeight="1">
      <c r="A10" s="138"/>
      <c r="B10" s="985"/>
      <c r="C10" s="985"/>
      <c r="D10" s="985"/>
      <c r="E10" s="985"/>
      <c r="F10" s="987"/>
      <c r="G10" s="987"/>
      <c r="H10" s="987"/>
      <c r="I10" s="987"/>
      <c r="J10" s="987"/>
      <c r="K10" s="987"/>
      <c r="L10" s="987"/>
      <c r="M10" s="985"/>
      <c r="N10" s="985"/>
      <c r="O10" s="985"/>
      <c r="P10" s="987"/>
      <c r="Q10" s="987"/>
      <c r="R10" s="987"/>
      <c r="X10" s="178"/>
      <c r="Y10" s="1082"/>
    </row>
    <row r="11" spans="1:25" ht="23.25" customHeight="1">
      <c r="A11" s="138"/>
      <c r="B11" s="985"/>
      <c r="C11" s="985"/>
      <c r="D11" s="985"/>
      <c r="E11" s="985"/>
      <c r="F11" s="987"/>
      <c r="G11" s="987"/>
      <c r="H11" s="987"/>
      <c r="I11" s="987"/>
      <c r="J11" s="987"/>
      <c r="K11" s="987"/>
      <c r="L11" s="987"/>
      <c r="M11" s="985"/>
      <c r="N11" s="985"/>
      <c r="O11" s="985"/>
      <c r="P11" s="987"/>
      <c r="Q11" s="987"/>
      <c r="R11" s="987"/>
      <c r="X11" s="178"/>
      <c r="Y11" s="1082"/>
    </row>
    <row r="12" spans="1:25" ht="23.25" customHeight="1">
      <c r="A12" s="138"/>
      <c r="B12" s="1083"/>
      <c r="C12" s="1083"/>
      <c r="D12" s="1083"/>
      <c r="E12" s="1083"/>
      <c r="F12" s="175"/>
      <c r="L12" s="175"/>
      <c r="Q12" s="988" t="s">
        <v>2015</v>
      </c>
      <c r="S12" s="191" t="s">
        <v>1</v>
      </c>
      <c r="T12" s="175"/>
      <c r="U12" s="191" t="s">
        <v>2</v>
      </c>
      <c r="V12" s="191"/>
      <c r="W12" s="175" t="s">
        <v>624</v>
      </c>
      <c r="X12" s="191"/>
      <c r="Y12" s="1082"/>
    </row>
    <row r="13" spans="1:25" ht="23.25" customHeight="1">
      <c r="A13" s="138"/>
      <c r="B13" s="1083"/>
      <c r="C13" s="1083"/>
      <c r="D13" s="1083"/>
      <c r="E13" s="1083"/>
      <c r="F13" s="175"/>
      <c r="L13" s="175"/>
      <c r="Q13" s="988"/>
      <c r="S13" s="191"/>
      <c r="T13" s="175"/>
      <c r="U13" s="191"/>
      <c r="V13" s="191"/>
      <c r="W13" s="175"/>
      <c r="X13" s="191"/>
      <c r="Y13" s="1082"/>
    </row>
    <row r="14" spans="1:25" ht="23.25" customHeight="1">
      <c r="A14" s="138"/>
      <c r="B14" s="1083"/>
      <c r="C14" s="1083"/>
      <c r="D14" s="1083"/>
      <c r="E14" s="1083"/>
      <c r="F14" s="175"/>
      <c r="L14" s="175"/>
      <c r="Q14" s="988"/>
      <c r="S14" s="191"/>
      <c r="T14" s="175"/>
      <c r="U14" s="191"/>
      <c r="V14" s="191"/>
      <c r="W14" s="175"/>
      <c r="X14" s="191"/>
      <c r="Y14" s="1082"/>
    </row>
    <row r="15" spans="1:25" ht="23.25" customHeight="1">
      <c r="A15" s="138"/>
      <c r="B15" s="1084"/>
      <c r="C15" s="987"/>
      <c r="D15" s="987"/>
      <c r="E15" s="987"/>
      <c r="P15" s="181"/>
      <c r="Q15" s="181"/>
      <c r="R15" s="181"/>
      <c r="S15" s="181"/>
      <c r="T15" s="181"/>
      <c r="U15" s="181"/>
      <c r="V15" s="181"/>
      <c r="W15" s="181"/>
      <c r="X15" s="182"/>
      <c r="Y15" s="1082"/>
    </row>
    <row r="16" spans="1:25" ht="23.25" customHeight="1">
      <c r="A16" s="138"/>
      <c r="B16" s="1084"/>
      <c r="C16" s="987"/>
      <c r="D16" s="987"/>
      <c r="E16" s="987"/>
      <c r="I16" s="988" t="s">
        <v>1769</v>
      </c>
      <c r="K16" s="1663" t="s">
        <v>397</v>
      </c>
      <c r="L16" s="1663"/>
      <c r="M16" s="1663"/>
      <c r="N16" s="1663"/>
      <c r="O16" s="989"/>
      <c r="P16" s="1664"/>
      <c r="Q16" s="1664"/>
      <c r="R16" s="1664"/>
      <c r="S16" s="1664"/>
      <c r="T16" s="1664"/>
      <c r="U16" s="1664"/>
      <c r="V16" s="1664"/>
      <c r="W16" s="1664"/>
      <c r="X16" s="160"/>
      <c r="Y16" s="1082"/>
    </row>
    <row r="17" spans="1:25" ht="23.25" customHeight="1">
      <c r="A17" s="138"/>
      <c r="B17" s="1084"/>
      <c r="C17" s="987"/>
      <c r="D17" s="987"/>
      <c r="E17" s="987"/>
      <c r="H17" s="982"/>
      <c r="K17" s="1663" t="s">
        <v>65</v>
      </c>
      <c r="L17" s="1663"/>
      <c r="M17" s="1663"/>
      <c r="N17" s="1663"/>
      <c r="O17" s="989"/>
      <c r="P17" s="1664"/>
      <c r="Q17" s="1664"/>
      <c r="R17" s="1664"/>
      <c r="S17" s="1664"/>
      <c r="T17" s="1664"/>
      <c r="U17" s="1664"/>
      <c r="V17" s="1664"/>
      <c r="W17" s="165" t="s">
        <v>1770</v>
      </c>
      <c r="X17" s="160"/>
      <c r="Y17" s="1082"/>
    </row>
    <row r="18" spans="1:25" ht="23.25" customHeight="1">
      <c r="A18" s="138"/>
      <c r="B18" s="1084"/>
      <c r="C18" s="987"/>
      <c r="D18" s="987"/>
      <c r="E18" s="987"/>
      <c r="H18" s="982"/>
      <c r="K18" s="1663" t="s">
        <v>42</v>
      </c>
      <c r="L18" s="1663"/>
      <c r="M18" s="1663"/>
      <c r="N18" s="1663"/>
      <c r="O18" s="989"/>
      <c r="P18" s="1664"/>
      <c r="Q18" s="1664"/>
      <c r="R18" s="1664"/>
      <c r="S18" s="1664"/>
      <c r="T18" s="1664"/>
      <c r="U18" s="1664"/>
      <c r="V18" s="1664"/>
      <c r="W18" s="165"/>
      <c r="X18" s="160"/>
      <c r="Y18" s="1082"/>
    </row>
    <row r="19" spans="1:25" ht="23.25" customHeight="1">
      <c r="A19" s="138"/>
      <c r="B19" s="1084"/>
      <c r="C19" s="987"/>
      <c r="D19" s="987"/>
      <c r="E19" s="987"/>
      <c r="H19" s="982"/>
      <c r="W19" s="165"/>
      <c r="X19" s="160"/>
      <c r="Y19" s="1082"/>
    </row>
    <row r="20" spans="1:25" ht="23.25" customHeight="1">
      <c r="A20" s="138"/>
      <c r="B20" s="1084"/>
      <c r="C20" s="987"/>
      <c r="D20" s="987"/>
      <c r="E20" s="987"/>
      <c r="H20" s="982"/>
      <c r="W20" s="165"/>
      <c r="X20" s="160"/>
      <c r="Y20" s="1082"/>
    </row>
    <row r="21" spans="1:25" ht="23.25" customHeight="1">
      <c r="A21" s="138"/>
      <c r="B21" s="1084"/>
      <c r="C21" s="987"/>
      <c r="D21" s="987"/>
      <c r="E21" s="987"/>
      <c r="I21" s="988" t="s">
        <v>1771</v>
      </c>
      <c r="K21" s="1663" t="s">
        <v>397</v>
      </c>
      <c r="L21" s="1663"/>
      <c r="M21" s="1663"/>
      <c r="N21" s="1663"/>
      <c r="O21" s="989"/>
      <c r="P21" s="1664"/>
      <c r="Q21" s="1664"/>
      <c r="R21" s="1664"/>
      <c r="S21" s="1664"/>
      <c r="T21" s="1664"/>
      <c r="U21" s="1664"/>
      <c r="V21" s="1664"/>
      <c r="W21" s="1664"/>
      <c r="X21" s="160"/>
      <c r="Y21" s="1082"/>
    </row>
    <row r="22" spans="1:25" ht="23.25" customHeight="1">
      <c r="A22" s="138"/>
      <c r="B22" s="1084"/>
      <c r="C22" s="987"/>
      <c r="D22" s="987"/>
      <c r="E22" s="987"/>
      <c r="H22" s="982"/>
      <c r="K22" s="1663" t="s">
        <v>65</v>
      </c>
      <c r="L22" s="1663"/>
      <c r="M22" s="1663"/>
      <c r="N22" s="1663"/>
      <c r="O22" s="989"/>
      <c r="P22" s="1664"/>
      <c r="Q22" s="1664"/>
      <c r="R22" s="1664"/>
      <c r="S22" s="1664"/>
      <c r="T22" s="1664"/>
      <c r="U22" s="1664"/>
      <c r="V22" s="1664"/>
      <c r="W22" s="165" t="s">
        <v>1770</v>
      </c>
      <c r="X22" s="160"/>
      <c r="Y22" s="1082"/>
    </row>
    <row r="23" spans="1:25" ht="23.25" customHeight="1">
      <c r="A23" s="138"/>
      <c r="B23" s="1084"/>
      <c r="C23" s="987"/>
      <c r="D23" s="987"/>
      <c r="E23" s="987"/>
      <c r="H23" s="982"/>
      <c r="K23" s="1663" t="s">
        <v>42</v>
      </c>
      <c r="L23" s="1663"/>
      <c r="M23" s="1663"/>
      <c r="N23" s="1663"/>
      <c r="O23" s="989"/>
      <c r="P23" s="1664"/>
      <c r="Q23" s="1664"/>
      <c r="R23" s="1664"/>
      <c r="S23" s="1664"/>
      <c r="T23" s="1664"/>
      <c r="U23" s="1664"/>
      <c r="V23" s="1664"/>
      <c r="W23" s="165"/>
      <c r="X23" s="160"/>
      <c r="Y23" s="1082"/>
    </row>
    <row r="24" spans="1:25" ht="23.25" customHeight="1">
      <c r="A24" s="138"/>
      <c r="B24" s="1084"/>
      <c r="C24" s="987"/>
      <c r="D24" s="987"/>
      <c r="E24" s="987"/>
      <c r="H24" s="982"/>
      <c r="K24" s="988"/>
      <c r="L24" s="988"/>
      <c r="M24" s="183"/>
      <c r="N24" s="183"/>
      <c r="O24" s="183"/>
      <c r="P24" s="165"/>
      <c r="Q24" s="165"/>
      <c r="R24" s="165"/>
      <c r="S24" s="165"/>
      <c r="T24" s="165"/>
      <c r="U24" s="165"/>
      <c r="V24" s="165"/>
      <c r="W24" s="165"/>
      <c r="X24" s="160"/>
      <c r="Y24" s="1082"/>
    </row>
    <row r="25" spans="1:25" ht="23.25" customHeight="1">
      <c r="A25" s="138"/>
      <c r="B25" s="1084"/>
      <c r="C25" s="987"/>
      <c r="D25" s="987"/>
      <c r="E25" s="987"/>
      <c r="H25" s="982"/>
      <c r="K25" s="988"/>
      <c r="L25" s="988"/>
      <c r="M25" s="183"/>
      <c r="N25" s="183"/>
      <c r="O25" s="183"/>
      <c r="P25" s="165"/>
      <c r="Q25" s="165"/>
      <c r="R25" s="165"/>
      <c r="S25" s="165"/>
      <c r="T25" s="165"/>
      <c r="U25" s="165"/>
      <c r="V25" s="165"/>
      <c r="W25" s="165"/>
      <c r="X25" s="160"/>
      <c r="Y25" s="1082"/>
    </row>
    <row r="26" spans="1:25" ht="23.25" customHeight="1">
      <c r="A26" s="138"/>
      <c r="B26" s="1084"/>
      <c r="C26" s="167" t="s">
        <v>1778</v>
      </c>
      <c r="D26" s="167"/>
      <c r="E26" s="167"/>
      <c r="F26" s="167"/>
      <c r="G26" s="167"/>
      <c r="H26" s="167"/>
      <c r="I26" s="167"/>
      <c r="J26" s="167"/>
      <c r="K26" s="167"/>
      <c r="L26" s="167"/>
      <c r="M26" s="167"/>
      <c r="N26" s="167"/>
      <c r="O26" s="167"/>
      <c r="P26" s="167"/>
      <c r="Q26" s="167"/>
      <c r="R26" s="167"/>
      <c r="S26" s="167"/>
      <c r="T26" s="167"/>
      <c r="U26" s="167"/>
      <c r="V26" s="167"/>
      <c r="W26" s="167"/>
      <c r="X26" s="1085"/>
      <c r="Y26" s="1082"/>
    </row>
    <row r="27" spans="1:25" ht="6.75" customHeight="1">
      <c r="A27" s="138"/>
      <c r="B27" s="1084"/>
      <c r="C27" s="987"/>
      <c r="D27" s="987"/>
      <c r="E27" s="987"/>
      <c r="H27" s="982"/>
      <c r="K27" s="988"/>
      <c r="L27" s="988"/>
      <c r="M27" s="183"/>
      <c r="N27" s="183"/>
      <c r="O27" s="183"/>
      <c r="P27" s="165"/>
      <c r="Q27" s="165"/>
      <c r="R27" s="165"/>
      <c r="S27" s="165"/>
      <c r="T27" s="165"/>
      <c r="U27" s="165"/>
      <c r="V27" s="165"/>
      <c r="W27" s="165"/>
      <c r="X27" s="160"/>
      <c r="Y27" s="1082"/>
    </row>
    <row r="28" spans="1:25" ht="23.25" customHeight="1">
      <c r="A28" s="138"/>
      <c r="B28" s="1084"/>
      <c r="C28" s="167" t="s">
        <v>1780</v>
      </c>
      <c r="D28" s="167"/>
      <c r="E28" s="167"/>
      <c r="F28" s="167"/>
      <c r="G28" s="167"/>
      <c r="H28" s="167"/>
      <c r="I28" s="167"/>
      <c r="J28" s="167"/>
      <c r="K28" s="167"/>
      <c r="L28" s="987"/>
      <c r="M28" s="983"/>
      <c r="P28" s="167"/>
      <c r="Q28" s="167"/>
      <c r="R28" s="167"/>
      <c r="S28" s="167"/>
      <c r="T28" s="167"/>
      <c r="U28" s="167"/>
      <c r="V28" s="167"/>
      <c r="W28" s="167"/>
      <c r="X28" s="1086"/>
      <c r="Y28" s="1082"/>
    </row>
    <row r="29" spans="1:25" ht="7.5" customHeight="1">
      <c r="A29" s="138"/>
      <c r="B29" s="1084"/>
      <c r="C29" s="167"/>
      <c r="D29" s="167"/>
      <c r="E29" s="167"/>
      <c r="F29" s="167"/>
      <c r="G29" s="167"/>
      <c r="H29" s="167"/>
      <c r="I29" s="167"/>
      <c r="J29" s="167"/>
      <c r="K29" s="167"/>
      <c r="L29" s="987"/>
      <c r="M29" s="983"/>
      <c r="P29" s="167"/>
      <c r="Q29" s="167"/>
      <c r="R29" s="167"/>
      <c r="S29" s="167"/>
      <c r="T29" s="167"/>
      <c r="U29" s="167"/>
      <c r="V29" s="167"/>
      <c r="W29" s="167"/>
      <c r="X29" s="1086"/>
      <c r="Y29" s="1082"/>
    </row>
    <row r="30" spans="1:25" ht="23.25" customHeight="1">
      <c r="A30" s="138"/>
      <c r="B30" s="1084"/>
      <c r="C30" s="167" t="s">
        <v>1779</v>
      </c>
      <c r="D30" s="167"/>
      <c r="E30" s="167"/>
      <c r="F30" s="167"/>
      <c r="G30" s="167"/>
      <c r="H30" s="167"/>
      <c r="I30" s="167"/>
      <c r="J30" s="167"/>
      <c r="K30" s="167"/>
      <c r="L30" s="987"/>
      <c r="M30" s="983"/>
      <c r="P30" s="167"/>
      <c r="Q30" s="167"/>
      <c r="R30" s="167"/>
      <c r="S30" s="167"/>
      <c r="T30" s="167"/>
      <c r="U30" s="167"/>
      <c r="V30" s="167"/>
      <c r="W30" s="167"/>
      <c r="X30" s="1086"/>
      <c r="Y30" s="1082"/>
    </row>
    <row r="31" spans="1:25" ht="23.25" customHeight="1">
      <c r="A31" s="138"/>
      <c r="B31" s="1084"/>
      <c r="C31" s="167"/>
      <c r="D31" s="167"/>
      <c r="E31" s="167"/>
      <c r="F31" s="167"/>
      <c r="G31" s="167"/>
      <c r="H31" s="167"/>
      <c r="I31" s="167"/>
      <c r="J31" s="167"/>
      <c r="K31" s="167"/>
      <c r="L31" s="987"/>
      <c r="M31" s="983"/>
      <c r="P31" s="167"/>
      <c r="Q31" s="167"/>
      <c r="R31" s="167"/>
      <c r="S31" s="167"/>
      <c r="T31" s="167"/>
      <c r="U31" s="167"/>
      <c r="V31" s="167"/>
      <c r="W31" s="167"/>
      <c r="X31" s="1086"/>
      <c r="Y31" s="1082"/>
    </row>
    <row r="32" spans="1:25" ht="23.25" customHeight="1">
      <c r="A32" s="138"/>
      <c r="B32" s="1084"/>
      <c r="C32" s="982">
        <v>1</v>
      </c>
      <c r="D32" s="985" t="s">
        <v>1772</v>
      </c>
      <c r="E32" s="987"/>
      <c r="H32" s="982"/>
      <c r="K32" s="988"/>
      <c r="L32" s="987"/>
      <c r="M32" s="183"/>
      <c r="P32" s="165"/>
      <c r="Q32" s="165"/>
      <c r="R32" s="165"/>
      <c r="S32" s="165"/>
      <c r="T32" s="165"/>
      <c r="U32" s="165"/>
      <c r="V32" s="165"/>
      <c r="W32" s="165"/>
      <c r="X32" s="160"/>
      <c r="Y32" s="1082"/>
    </row>
    <row r="33" spans="1:25" ht="8.25" customHeight="1">
      <c r="A33" s="138"/>
      <c r="B33" s="1084"/>
      <c r="D33" s="985"/>
      <c r="E33" s="987"/>
      <c r="H33" s="982"/>
      <c r="K33" s="988"/>
      <c r="M33" s="183"/>
      <c r="N33" s="183"/>
      <c r="O33" s="183"/>
      <c r="P33" s="165"/>
      <c r="Q33" s="165"/>
      <c r="R33" s="165"/>
      <c r="S33" s="165"/>
      <c r="T33" s="165"/>
      <c r="U33" s="165"/>
      <c r="V33" s="165"/>
      <c r="W33" s="165"/>
      <c r="X33" s="160"/>
      <c r="Y33" s="1082"/>
    </row>
    <row r="34" spans="1:25" ht="23.25" customHeight="1">
      <c r="A34" s="138"/>
      <c r="B34" s="1084"/>
      <c r="C34" s="982">
        <v>2</v>
      </c>
      <c r="D34" s="985" t="s">
        <v>1773</v>
      </c>
      <c r="E34" s="987"/>
      <c r="H34" s="982"/>
      <c r="K34" s="988"/>
      <c r="L34" s="987"/>
      <c r="M34" s="183"/>
      <c r="N34" s="183"/>
      <c r="O34" s="183"/>
      <c r="P34" s="165"/>
      <c r="Q34" s="165"/>
      <c r="R34" s="165"/>
      <c r="S34" s="165"/>
      <c r="T34" s="165"/>
      <c r="U34" s="165"/>
      <c r="V34" s="165"/>
      <c r="W34" s="165"/>
      <c r="X34" s="160"/>
      <c r="Y34" s="1082"/>
    </row>
    <row r="35" spans="1:25" ht="8.25" customHeight="1">
      <c r="A35" s="138"/>
      <c r="B35" s="1084"/>
      <c r="D35" s="985"/>
      <c r="E35" s="987"/>
      <c r="H35" s="982"/>
      <c r="K35" s="988"/>
      <c r="L35" s="987"/>
      <c r="M35" s="183"/>
      <c r="N35" s="183"/>
      <c r="O35" s="183"/>
      <c r="P35" s="165"/>
      <c r="Q35" s="165"/>
      <c r="R35" s="165"/>
      <c r="S35" s="165"/>
      <c r="T35" s="165"/>
      <c r="U35" s="165"/>
      <c r="V35" s="165"/>
      <c r="W35" s="165"/>
      <c r="X35" s="160"/>
      <c r="Y35" s="1082"/>
    </row>
    <row r="36" spans="1:25" ht="23.25" customHeight="1">
      <c r="A36" s="138"/>
      <c r="B36" s="1084"/>
      <c r="C36" s="982">
        <v>3</v>
      </c>
      <c r="D36" s="985" t="s">
        <v>1774</v>
      </c>
      <c r="E36" s="987"/>
      <c r="H36" s="982"/>
      <c r="K36" s="988"/>
      <c r="L36" s="987"/>
      <c r="M36" s="183"/>
      <c r="N36" s="183"/>
      <c r="O36" s="183"/>
      <c r="P36" s="165"/>
      <c r="Q36" s="165"/>
      <c r="R36" s="165"/>
      <c r="S36" s="165"/>
      <c r="T36" s="165"/>
      <c r="U36" s="165"/>
      <c r="V36" s="165"/>
      <c r="W36" s="165"/>
      <c r="X36" s="160"/>
      <c r="Y36" s="1082"/>
    </row>
    <row r="37" spans="1:25" ht="8.25" customHeight="1">
      <c r="A37" s="138"/>
      <c r="B37" s="1084"/>
      <c r="D37" s="985"/>
      <c r="E37" s="987"/>
      <c r="H37" s="982"/>
      <c r="K37" s="988"/>
      <c r="L37" s="987"/>
      <c r="M37" s="183"/>
      <c r="N37" s="183"/>
      <c r="O37" s="183"/>
      <c r="P37" s="165"/>
      <c r="Q37" s="165"/>
      <c r="R37" s="165"/>
      <c r="S37" s="165"/>
      <c r="T37" s="165"/>
      <c r="U37" s="165"/>
      <c r="V37" s="165"/>
      <c r="W37" s="165"/>
      <c r="X37" s="160"/>
      <c r="Y37" s="1082"/>
    </row>
    <row r="38" spans="1:25" ht="23.25" customHeight="1">
      <c r="A38" s="138"/>
      <c r="B38" s="1084"/>
      <c r="C38" s="987">
        <v>4</v>
      </c>
      <c r="D38" s="985" t="s">
        <v>1775</v>
      </c>
      <c r="E38" s="987"/>
      <c r="H38" s="982"/>
      <c r="K38" s="988"/>
      <c r="L38" s="1087"/>
      <c r="M38" s="183"/>
      <c r="N38" s="183"/>
      <c r="O38" s="183"/>
      <c r="P38" s="165"/>
      <c r="Q38" s="165"/>
      <c r="R38" s="165"/>
      <c r="S38" s="165"/>
      <c r="T38" s="165"/>
      <c r="U38" s="165"/>
      <c r="V38" s="165"/>
      <c r="W38" s="165"/>
      <c r="X38" s="160"/>
      <c r="Y38" s="1082"/>
    </row>
    <row r="39" spans="1:25" ht="7.5" customHeight="1">
      <c r="A39" s="138"/>
      <c r="B39" s="1084"/>
      <c r="C39" s="987"/>
      <c r="D39" s="985"/>
      <c r="E39" s="987"/>
      <c r="H39" s="982"/>
      <c r="K39" s="988"/>
      <c r="L39" s="988"/>
      <c r="M39" s="183"/>
      <c r="N39" s="183"/>
      <c r="O39" s="183"/>
      <c r="P39" s="165"/>
      <c r="Q39" s="165"/>
      <c r="R39" s="165"/>
      <c r="S39" s="165"/>
      <c r="T39" s="165"/>
      <c r="U39" s="165"/>
      <c r="V39" s="165"/>
      <c r="W39" s="165"/>
      <c r="X39" s="160"/>
      <c r="Y39" s="1082"/>
    </row>
    <row r="40" spans="1:25" ht="23.25" customHeight="1">
      <c r="A40" s="138"/>
      <c r="B40" s="1084"/>
      <c r="C40" s="983" t="s">
        <v>1776</v>
      </c>
      <c r="D40" s="985"/>
      <c r="E40" s="987"/>
      <c r="H40" s="982"/>
      <c r="K40" s="988"/>
      <c r="L40" s="988"/>
      <c r="M40" s="183"/>
      <c r="N40" s="183"/>
      <c r="O40" s="183"/>
      <c r="P40" s="165"/>
      <c r="Q40" s="165"/>
      <c r="R40" s="165"/>
      <c r="S40" s="165"/>
      <c r="T40" s="165"/>
      <c r="U40" s="165"/>
      <c r="V40" s="165"/>
      <c r="W40" s="165"/>
      <c r="X40" s="160"/>
      <c r="Y40" s="1082"/>
    </row>
    <row r="41" spans="1:25" ht="8.25" customHeight="1">
      <c r="A41" s="138"/>
      <c r="B41" s="1084"/>
      <c r="C41" s="983"/>
      <c r="D41" s="985"/>
      <c r="E41" s="987"/>
      <c r="H41" s="982"/>
      <c r="K41" s="988"/>
      <c r="L41" s="988"/>
      <c r="M41" s="183"/>
      <c r="N41" s="183"/>
      <c r="O41" s="183"/>
      <c r="P41" s="165"/>
      <c r="Q41" s="165"/>
      <c r="R41" s="165"/>
      <c r="S41" s="165"/>
      <c r="T41" s="165"/>
      <c r="U41" s="165"/>
      <c r="V41" s="165"/>
      <c r="W41" s="165"/>
      <c r="X41" s="160"/>
      <c r="Y41" s="1082"/>
    </row>
    <row r="42" spans="1:25" ht="23.25" customHeight="1">
      <c r="A42" s="138"/>
      <c r="B42" s="1084"/>
      <c r="C42" s="983" t="s">
        <v>1777</v>
      </c>
      <c r="D42" s="985"/>
      <c r="E42" s="987"/>
      <c r="H42" s="982"/>
      <c r="K42" s="988"/>
      <c r="L42" s="988"/>
      <c r="M42" s="183"/>
      <c r="N42" s="183"/>
      <c r="O42" s="183"/>
      <c r="P42" s="165"/>
      <c r="Q42" s="165"/>
      <c r="R42" s="165"/>
      <c r="S42" s="165"/>
      <c r="T42" s="165"/>
      <c r="U42" s="165"/>
      <c r="V42" s="165"/>
      <c r="W42" s="165"/>
      <c r="X42" s="160"/>
      <c r="Y42" s="1082"/>
    </row>
    <row r="43" spans="1:25" ht="15" customHeight="1">
      <c r="A43" s="138"/>
      <c r="B43" s="1088"/>
      <c r="C43" s="1089"/>
      <c r="D43" s="1089"/>
      <c r="E43" s="1089"/>
      <c r="F43" s="1090"/>
      <c r="G43" s="1090"/>
      <c r="H43" s="1089"/>
      <c r="I43" s="1090"/>
      <c r="J43" s="1090"/>
      <c r="K43" s="1091"/>
      <c r="L43" s="1091"/>
      <c r="M43" s="1092"/>
      <c r="N43" s="1092"/>
      <c r="O43" s="1092"/>
      <c r="P43" s="1093"/>
      <c r="Q43" s="1093"/>
      <c r="R43" s="1093"/>
      <c r="S43" s="1093"/>
      <c r="T43" s="1093"/>
      <c r="U43" s="1093"/>
      <c r="V43" s="1093"/>
      <c r="W43" s="1093"/>
      <c r="X43" s="1094"/>
      <c r="Y43" s="1082"/>
    </row>
    <row r="44" spans="1:25" ht="23.25" customHeight="1">
      <c r="A44" s="178"/>
      <c r="B44" s="1699" t="s">
        <v>1758</v>
      </c>
      <c r="C44" s="1700"/>
      <c r="D44" s="1666" t="s">
        <v>984</v>
      </c>
      <c r="E44" s="1667"/>
      <c r="F44" s="1667"/>
      <c r="G44" s="1667"/>
      <c r="H44" s="1667"/>
      <c r="I44" s="1667"/>
      <c r="J44" s="1667"/>
      <c r="K44" s="1667"/>
      <c r="L44" s="1668"/>
      <c r="M44" s="1096"/>
      <c r="N44" s="183"/>
      <c r="O44" s="183"/>
      <c r="P44" s="165"/>
      <c r="Q44" s="165"/>
      <c r="R44" s="165"/>
      <c r="S44" s="165"/>
      <c r="T44" s="165"/>
      <c r="U44" s="165"/>
      <c r="V44" s="165"/>
      <c r="W44" s="165"/>
      <c r="X44" s="160"/>
      <c r="Y44" s="1082"/>
    </row>
    <row r="45" spans="1:25" ht="23.25" customHeight="1">
      <c r="A45" s="178"/>
      <c r="B45" s="1675"/>
      <c r="C45" s="1676"/>
      <c r="D45" s="1672"/>
      <c r="E45" s="1673"/>
      <c r="F45" s="1673"/>
      <c r="G45" s="1673"/>
      <c r="H45" s="1673"/>
      <c r="I45" s="1673"/>
      <c r="J45" s="1673"/>
      <c r="K45" s="1673"/>
      <c r="L45" s="1674"/>
      <c r="M45" s="1098"/>
      <c r="N45" s="1092"/>
      <c r="O45" s="1091"/>
      <c r="P45" s="1090"/>
      <c r="Q45" s="1099"/>
      <c r="R45" s="1100"/>
      <c r="S45" s="1099"/>
      <c r="T45" s="1099"/>
      <c r="U45" s="1100"/>
      <c r="V45" s="1093"/>
      <c r="W45" s="1093"/>
      <c r="X45" s="1094"/>
      <c r="Y45" s="1082"/>
    </row>
    <row r="46" spans="1:25" ht="23.25" customHeight="1">
      <c r="A46" s="178"/>
      <c r="B46" s="1675"/>
      <c r="C46" s="1676"/>
      <c r="D46" s="1666" t="s">
        <v>450</v>
      </c>
      <c r="E46" s="1667"/>
      <c r="F46" s="1667"/>
      <c r="G46" s="1667"/>
      <c r="H46" s="1667"/>
      <c r="I46" s="1667"/>
      <c r="J46" s="1667"/>
      <c r="K46" s="1667"/>
      <c r="L46" s="1668"/>
      <c r="M46" s="1096"/>
      <c r="N46" s="183"/>
      <c r="O46" s="183"/>
      <c r="P46" s="165"/>
      <c r="Q46" s="165"/>
      <c r="R46" s="165"/>
      <c r="S46" s="165"/>
      <c r="T46" s="165"/>
      <c r="U46" s="165"/>
      <c r="V46" s="165"/>
      <c r="W46" s="165"/>
      <c r="X46" s="160"/>
      <c r="Y46" s="1082"/>
    </row>
    <row r="47" spans="1:25" ht="23.25" customHeight="1">
      <c r="A47" s="178"/>
      <c r="B47" s="1675"/>
      <c r="C47" s="1676"/>
      <c r="D47" s="1672"/>
      <c r="E47" s="1673"/>
      <c r="F47" s="1673"/>
      <c r="G47" s="1673"/>
      <c r="H47" s="1673"/>
      <c r="I47" s="1673"/>
      <c r="J47" s="1673"/>
      <c r="K47" s="1673"/>
      <c r="L47" s="1674"/>
      <c r="M47" s="1098"/>
      <c r="N47" s="1092"/>
      <c r="O47" s="1092"/>
      <c r="P47" s="1093"/>
      <c r="Q47" s="1093"/>
      <c r="R47" s="1093"/>
      <c r="S47" s="1093"/>
      <c r="T47" s="1093"/>
      <c r="U47" s="1093"/>
      <c r="V47" s="1093"/>
      <c r="W47" s="1093"/>
      <c r="X47" s="1094"/>
      <c r="Y47" s="1082"/>
    </row>
    <row r="48" spans="1:25" ht="23.25" customHeight="1">
      <c r="A48" s="178"/>
      <c r="B48" s="1675"/>
      <c r="C48" s="1676"/>
      <c r="D48" s="1666" t="s">
        <v>620</v>
      </c>
      <c r="E48" s="1667"/>
      <c r="F48" s="1667"/>
      <c r="G48" s="1667"/>
      <c r="H48" s="1667"/>
      <c r="I48" s="1667"/>
      <c r="J48" s="1667"/>
      <c r="K48" s="1667"/>
      <c r="L48" s="1668"/>
      <c r="M48" s="1679" t="s">
        <v>2015</v>
      </c>
      <c r="N48" s="1680"/>
      <c r="O48" s="1680"/>
      <c r="P48" s="1659"/>
      <c r="Q48" s="1659" t="s">
        <v>1</v>
      </c>
      <c r="R48" s="1659"/>
      <c r="S48" s="1659" t="s">
        <v>2</v>
      </c>
      <c r="T48" s="1659"/>
      <c r="U48" s="1659" t="s">
        <v>624</v>
      </c>
      <c r="V48" s="165"/>
      <c r="W48" s="165"/>
      <c r="X48" s="160"/>
      <c r="Y48" s="1082"/>
    </row>
    <row r="49" spans="1:25" ht="23.25" customHeight="1">
      <c r="A49" s="178"/>
      <c r="B49" s="1675"/>
      <c r="C49" s="1676"/>
      <c r="D49" s="1672"/>
      <c r="E49" s="1673"/>
      <c r="F49" s="1673"/>
      <c r="G49" s="1673"/>
      <c r="H49" s="1673"/>
      <c r="I49" s="1673"/>
      <c r="J49" s="1673"/>
      <c r="K49" s="1673"/>
      <c r="L49" s="1674"/>
      <c r="M49" s="1681"/>
      <c r="N49" s="1682"/>
      <c r="O49" s="1682"/>
      <c r="P49" s="1660"/>
      <c r="Q49" s="1660"/>
      <c r="R49" s="1660"/>
      <c r="S49" s="1660"/>
      <c r="T49" s="1660"/>
      <c r="U49" s="1660"/>
      <c r="V49" s="1093"/>
      <c r="W49" s="1093"/>
      <c r="X49" s="1094"/>
      <c r="Y49" s="1082"/>
    </row>
    <row r="50" spans="1:25" ht="23.25" customHeight="1">
      <c r="A50" s="178"/>
      <c r="B50" s="1675"/>
      <c r="C50" s="1676"/>
      <c r="D50" s="1666" t="s">
        <v>985</v>
      </c>
      <c r="E50" s="1667"/>
      <c r="F50" s="1667"/>
      <c r="G50" s="1667"/>
      <c r="H50" s="1667"/>
      <c r="I50" s="1667"/>
      <c r="J50" s="1667"/>
      <c r="K50" s="1667"/>
      <c r="L50" s="1668"/>
      <c r="M50" s="1096"/>
      <c r="N50" s="183"/>
      <c r="O50" s="1101" t="s">
        <v>2015</v>
      </c>
      <c r="P50" s="175"/>
      <c r="Q50" s="191" t="s">
        <v>622</v>
      </c>
      <c r="R50" s="175"/>
      <c r="S50" s="191" t="s">
        <v>623</v>
      </c>
      <c r="T50" s="175"/>
      <c r="U50" s="191" t="s">
        <v>624</v>
      </c>
      <c r="V50" s="165"/>
      <c r="W50" s="165"/>
      <c r="X50" s="160"/>
      <c r="Y50" s="1082"/>
    </row>
    <row r="51" spans="1:25" ht="7.5" customHeight="1">
      <c r="A51" s="178"/>
      <c r="B51" s="1675"/>
      <c r="C51" s="1676"/>
      <c r="D51" s="1669"/>
      <c r="E51" s="1670"/>
      <c r="F51" s="1670"/>
      <c r="G51" s="1670"/>
      <c r="H51" s="1670"/>
      <c r="I51" s="1670"/>
      <c r="J51" s="1670"/>
      <c r="K51" s="1670"/>
      <c r="L51" s="1671"/>
      <c r="M51" s="1096"/>
      <c r="N51" s="183"/>
      <c r="O51" s="1101"/>
      <c r="P51" s="175"/>
      <c r="Q51" s="191"/>
      <c r="R51" s="175"/>
      <c r="S51" s="191"/>
      <c r="T51" s="175"/>
      <c r="U51" s="191"/>
      <c r="V51" s="165"/>
      <c r="W51" s="165"/>
      <c r="X51" s="160"/>
      <c r="Y51" s="1082"/>
    </row>
    <row r="52" spans="1:25" ht="23.25" customHeight="1">
      <c r="A52" s="178"/>
      <c r="B52" s="1675"/>
      <c r="C52" s="1676"/>
      <c r="D52" s="1672"/>
      <c r="E52" s="1673"/>
      <c r="F52" s="1673"/>
      <c r="G52" s="1673"/>
      <c r="H52" s="1673"/>
      <c r="I52" s="1673"/>
      <c r="J52" s="1673"/>
      <c r="K52" s="1673"/>
      <c r="L52" s="1674"/>
      <c r="M52" s="1102"/>
      <c r="N52" s="1090"/>
      <c r="O52" s="1103" t="s">
        <v>2015</v>
      </c>
      <c r="P52" s="1100"/>
      <c r="Q52" s="1099" t="s">
        <v>622</v>
      </c>
      <c r="R52" s="1100"/>
      <c r="S52" s="1099" t="s">
        <v>623</v>
      </c>
      <c r="T52" s="1100"/>
      <c r="U52" s="1099" t="s">
        <v>624</v>
      </c>
      <c r="V52" s="1090"/>
      <c r="W52" s="1090"/>
      <c r="X52" s="1104"/>
      <c r="Y52" s="1082"/>
    </row>
    <row r="53" spans="1:25" ht="23.25" customHeight="1">
      <c r="A53" s="178"/>
      <c r="B53" s="1675"/>
      <c r="C53" s="1676"/>
      <c r="D53" s="1666" t="s">
        <v>1765</v>
      </c>
      <c r="E53" s="1667"/>
      <c r="F53" s="1667"/>
      <c r="G53" s="1667"/>
      <c r="H53" s="1667"/>
      <c r="I53" s="1667"/>
      <c r="J53" s="1667"/>
      <c r="K53" s="1667"/>
      <c r="L53" s="1668"/>
      <c r="M53" s="1683" t="s">
        <v>1759</v>
      </c>
      <c r="N53" s="1659"/>
      <c r="O53" s="1661"/>
      <c r="P53" s="1661"/>
      <c r="Q53" s="1661"/>
      <c r="R53" s="1661"/>
      <c r="S53" s="1661"/>
      <c r="T53" s="1661"/>
      <c r="U53" s="1659" t="s">
        <v>627</v>
      </c>
      <c r="X53" s="138"/>
      <c r="Y53" s="1082"/>
    </row>
    <row r="54" spans="1:25" ht="23.25" customHeight="1">
      <c r="A54" s="178"/>
      <c r="B54" s="1675"/>
      <c r="C54" s="1676"/>
      <c r="D54" s="1672"/>
      <c r="E54" s="1673"/>
      <c r="F54" s="1673"/>
      <c r="G54" s="1673"/>
      <c r="H54" s="1673"/>
      <c r="I54" s="1673"/>
      <c r="J54" s="1673"/>
      <c r="K54" s="1673"/>
      <c r="L54" s="1674"/>
      <c r="M54" s="1684"/>
      <c r="N54" s="1660"/>
      <c r="O54" s="1662"/>
      <c r="P54" s="1662"/>
      <c r="Q54" s="1662"/>
      <c r="R54" s="1662"/>
      <c r="S54" s="1662"/>
      <c r="T54" s="1662"/>
      <c r="U54" s="1660"/>
      <c r="V54" s="1090"/>
      <c r="W54" s="1090"/>
      <c r="X54" s="1104"/>
      <c r="Y54" s="1082"/>
    </row>
    <row r="55" spans="1:25" ht="23.25" customHeight="1">
      <c r="A55" s="178"/>
      <c r="B55" s="1675"/>
      <c r="C55" s="1676"/>
      <c r="D55" s="1666" t="s">
        <v>1760</v>
      </c>
      <c r="E55" s="1667"/>
      <c r="F55" s="1667"/>
      <c r="G55" s="1667"/>
      <c r="H55" s="1667"/>
      <c r="I55" s="1667"/>
      <c r="J55" s="1667"/>
      <c r="K55" s="1667"/>
      <c r="L55" s="1668"/>
      <c r="M55" s="1683" t="s">
        <v>1759</v>
      </c>
      <c r="N55" s="1659"/>
      <c r="O55" s="1661"/>
      <c r="P55" s="1661"/>
      <c r="Q55" s="1661"/>
      <c r="R55" s="1661"/>
      <c r="S55" s="1661"/>
      <c r="T55" s="1661"/>
      <c r="U55" s="1659" t="s">
        <v>627</v>
      </c>
      <c r="X55" s="138"/>
      <c r="Y55" s="1082"/>
    </row>
    <row r="56" spans="1:25" ht="23.25" customHeight="1">
      <c r="A56" s="178"/>
      <c r="B56" s="1677"/>
      <c r="C56" s="1678"/>
      <c r="D56" s="1672"/>
      <c r="E56" s="1673"/>
      <c r="F56" s="1673"/>
      <c r="G56" s="1673"/>
      <c r="H56" s="1673"/>
      <c r="I56" s="1673"/>
      <c r="J56" s="1673"/>
      <c r="K56" s="1673"/>
      <c r="L56" s="1674"/>
      <c r="M56" s="1684"/>
      <c r="N56" s="1660"/>
      <c r="O56" s="1662"/>
      <c r="P56" s="1662"/>
      <c r="Q56" s="1662"/>
      <c r="R56" s="1662"/>
      <c r="S56" s="1662"/>
      <c r="T56" s="1662"/>
      <c r="U56" s="1660"/>
      <c r="V56" s="1090"/>
      <c r="W56" s="1090"/>
      <c r="X56" s="1104"/>
      <c r="Y56" s="1082"/>
    </row>
  </sheetData>
  <mergeCells count="34">
    <mergeCell ref="B2:C2"/>
    <mergeCell ref="B8:X8"/>
    <mergeCell ref="K16:N16"/>
    <mergeCell ref="P16:W16"/>
    <mergeCell ref="K17:N17"/>
    <mergeCell ref="P17:V17"/>
    <mergeCell ref="K18:N18"/>
    <mergeCell ref="P18:V18"/>
    <mergeCell ref="K21:N21"/>
    <mergeCell ref="P21:W21"/>
    <mergeCell ref="K22:N22"/>
    <mergeCell ref="P22:V22"/>
    <mergeCell ref="K23:N23"/>
    <mergeCell ref="P23:V23"/>
    <mergeCell ref="B44:C56"/>
    <mergeCell ref="D44:L45"/>
    <mergeCell ref="D46:L47"/>
    <mergeCell ref="D48:L49"/>
    <mergeCell ref="M48:O49"/>
    <mergeCell ref="P48:P49"/>
    <mergeCell ref="Q48:Q49"/>
    <mergeCell ref="R48:R49"/>
    <mergeCell ref="D55:L56"/>
    <mergeCell ref="M55:N56"/>
    <mergeCell ref="O55:T56"/>
    <mergeCell ref="U55:U56"/>
    <mergeCell ref="S48:S49"/>
    <mergeCell ref="T48:T49"/>
    <mergeCell ref="U48:U49"/>
    <mergeCell ref="D50:L52"/>
    <mergeCell ref="D53:L54"/>
    <mergeCell ref="M53:N54"/>
    <mergeCell ref="O53:T54"/>
    <mergeCell ref="U53:U54"/>
  </mergeCells>
  <phoneticPr fontId="42"/>
  <hyperlinks>
    <hyperlink ref="B2" location="流れ!M46" display="リスト"/>
    <hyperlink ref="B2:C2" location="流れ!C72" display="リスト"/>
  </hyperlinks>
  <printOptions gridLinesSet="0"/>
  <pageMargins left="0.70866141732283472" right="0.19685039370078741" top="0.82677165354330717" bottom="0.47244094488188981" header="0.43307086614173229" footer="0.23622047244094491"/>
  <pageSetup paperSize="9" scale="6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53"/>
  <sheetViews>
    <sheetView showGridLines="0" workbookViewId="0">
      <pane ySplit="3" topLeftCell="A40" activePane="bottomLeft" state="frozen"/>
      <selection activeCell="C80" sqref="C80"/>
      <selection pane="bottomLeft" activeCell="C38" sqref="C38"/>
    </sheetView>
  </sheetViews>
  <sheetFormatPr defaultColWidth="8.875" defaultRowHeight="14.25"/>
  <cols>
    <col min="1" max="1" width="2.75" style="1" customWidth="1"/>
    <col min="2" max="2" width="4.5" style="1" customWidth="1"/>
    <col min="3" max="3" width="10.375" style="1" customWidth="1"/>
    <col min="4" max="7" width="5" style="1" customWidth="1"/>
    <col min="8" max="8" width="5.25" style="1" customWidth="1"/>
    <col min="9" max="9" width="3.375" style="1" customWidth="1"/>
    <col min="10" max="10" width="4" style="1" customWidth="1"/>
    <col min="11" max="11" width="6.5" style="1" customWidth="1"/>
    <col min="12" max="12" width="3.5" style="1" bestFit="1" customWidth="1"/>
    <col min="13" max="13" width="6.5" style="1" customWidth="1"/>
    <col min="14" max="14" width="4.125" style="1" bestFit="1" customWidth="1"/>
    <col min="15" max="15" width="6.5" style="1" customWidth="1"/>
    <col min="16" max="16" width="4.75" style="1" customWidth="1"/>
    <col min="17" max="17" width="4.5" style="1" customWidth="1"/>
    <col min="18" max="18" width="6.625" style="1" customWidth="1"/>
    <col min="19" max="19" width="2.375" style="1" customWidth="1"/>
    <col min="20" max="16384" width="8.875" style="1"/>
  </cols>
  <sheetData>
    <row r="2" spans="2:18">
      <c r="C2" s="845" t="s">
        <v>201</v>
      </c>
    </row>
    <row r="4" spans="2:18">
      <c r="B4" s="199" t="s">
        <v>98</v>
      </c>
      <c r="C4" s="8"/>
      <c r="D4" s="8"/>
      <c r="E4" s="8"/>
      <c r="F4" s="8"/>
      <c r="G4" s="8"/>
      <c r="H4" s="8"/>
      <c r="I4" s="8"/>
      <c r="J4" s="8"/>
      <c r="K4" s="8"/>
      <c r="L4" s="8"/>
      <c r="M4" s="8"/>
      <c r="N4" s="8"/>
      <c r="O4" s="8"/>
      <c r="P4" s="8"/>
      <c r="Q4" s="8"/>
      <c r="R4" s="8"/>
    </row>
    <row r="5" spans="2:18" ht="14.45" customHeight="1">
      <c r="B5" s="8"/>
      <c r="C5" s="8"/>
      <c r="D5" s="8"/>
      <c r="E5" s="1707" t="s">
        <v>1709</v>
      </c>
      <c r="F5" s="1707"/>
      <c r="G5" s="1707"/>
      <c r="H5" s="1707"/>
      <c r="I5" s="1707"/>
      <c r="J5" s="1707"/>
      <c r="K5" s="1707"/>
      <c r="L5" s="1707"/>
      <c r="M5" s="1707"/>
      <c r="P5" s="20"/>
      <c r="Q5" s="20"/>
      <c r="R5" s="8"/>
    </row>
    <row r="6" spans="2:18" ht="14.45" customHeight="1">
      <c r="B6" s="8"/>
      <c r="C6" s="8"/>
      <c r="D6" s="8"/>
      <c r="E6" s="1707"/>
      <c r="F6" s="1707"/>
      <c r="G6" s="1707"/>
      <c r="H6" s="1707"/>
      <c r="I6" s="1707"/>
      <c r="J6" s="1707"/>
      <c r="K6" s="1707"/>
      <c r="L6" s="1707"/>
      <c r="M6" s="1707"/>
      <c r="P6" s="20"/>
      <c r="Q6" s="20"/>
      <c r="R6" s="8"/>
    </row>
    <row r="7" spans="2:18" ht="14.45" customHeight="1">
      <c r="B7" s="8"/>
      <c r="C7" s="8"/>
      <c r="D7" s="8"/>
      <c r="E7" s="1707"/>
      <c r="F7" s="1707"/>
      <c r="G7" s="1707"/>
      <c r="H7" s="1707"/>
      <c r="I7" s="1707"/>
      <c r="J7" s="1707"/>
      <c r="K7" s="1707"/>
      <c r="L7" s="1707"/>
      <c r="M7" s="1707"/>
      <c r="P7" s="20"/>
      <c r="Q7" s="20"/>
      <c r="R7" s="8"/>
    </row>
    <row r="8" spans="2:18">
      <c r="B8" s="8"/>
      <c r="C8" s="8"/>
      <c r="D8" s="8"/>
      <c r="E8" s="8"/>
      <c r="F8" s="8"/>
      <c r="G8" s="8"/>
      <c r="H8" s="8"/>
      <c r="I8" s="8"/>
      <c r="J8" s="8"/>
      <c r="K8" s="8"/>
      <c r="L8" s="8"/>
      <c r="M8" s="8"/>
      <c r="N8" s="8"/>
      <c r="O8" s="8"/>
      <c r="P8" s="8"/>
      <c r="Q8" s="8"/>
      <c r="R8" s="8"/>
    </row>
    <row r="9" spans="2:18">
      <c r="B9" s="8"/>
      <c r="C9" s="1704" t="s">
        <v>1627</v>
      </c>
      <c r="D9" s="1704"/>
      <c r="E9" s="1704"/>
      <c r="F9" s="8"/>
      <c r="G9" s="8"/>
      <c r="H9" s="8"/>
      <c r="I9" s="8"/>
      <c r="J9" s="8"/>
      <c r="K9" s="8"/>
      <c r="L9" s="8"/>
      <c r="M9" s="8"/>
      <c r="N9" s="8"/>
      <c r="O9" s="8"/>
      <c r="P9" s="8"/>
      <c r="Q9" s="8"/>
      <c r="R9" s="8"/>
    </row>
    <row r="10" spans="2:18">
      <c r="B10" s="1705" t="s">
        <v>16</v>
      </c>
      <c r="C10" s="1704"/>
      <c r="D10" s="1704"/>
      <c r="E10" s="1704"/>
      <c r="F10" s="8"/>
      <c r="G10" s="8"/>
      <c r="H10" s="8"/>
      <c r="I10" s="8"/>
      <c r="J10" s="8"/>
      <c r="K10" s="8"/>
      <c r="L10" s="8"/>
      <c r="M10" s="8"/>
      <c r="N10" s="975"/>
      <c r="O10" s="975"/>
      <c r="P10" s="975"/>
      <c r="Q10" s="975"/>
      <c r="R10" s="8"/>
    </row>
    <row r="11" spans="2:18" ht="6.6" customHeight="1">
      <c r="B11" s="1706"/>
      <c r="C11" s="1704"/>
      <c r="D11" s="1704"/>
      <c r="E11" s="1704"/>
      <c r="F11" s="8"/>
      <c r="G11" s="8"/>
      <c r="H11" s="8"/>
      <c r="I11" s="8"/>
      <c r="J11" s="8"/>
      <c r="K11" s="8"/>
      <c r="L11" s="8"/>
      <c r="M11" s="8"/>
      <c r="N11" s="975"/>
      <c r="O11" s="975"/>
      <c r="P11" s="975"/>
      <c r="Q11" s="975"/>
      <c r="R11" s="8"/>
    </row>
    <row r="12" spans="2:18">
      <c r="B12" s="1706"/>
      <c r="C12" s="1704"/>
      <c r="D12" s="1704"/>
      <c r="E12" s="1704"/>
      <c r="F12" s="8"/>
      <c r="G12" s="8"/>
      <c r="H12" s="8"/>
      <c r="I12" s="8"/>
      <c r="J12" s="8"/>
      <c r="K12" s="8"/>
      <c r="L12" s="8"/>
      <c r="M12" s="8"/>
      <c r="N12" s="8"/>
      <c r="O12" s="8"/>
      <c r="P12" s="8"/>
      <c r="Q12" s="8"/>
      <c r="R12" s="8"/>
    </row>
    <row r="13" spans="2:18">
      <c r="B13" s="8"/>
      <c r="C13" s="1704"/>
      <c r="D13" s="1704"/>
      <c r="E13" s="1704"/>
      <c r="F13" s="8"/>
      <c r="G13" s="8"/>
      <c r="H13" s="8"/>
      <c r="I13" s="8"/>
      <c r="J13" s="8"/>
      <c r="K13" s="8"/>
      <c r="L13" s="8"/>
      <c r="M13" s="8"/>
      <c r="N13" s="8"/>
      <c r="O13" s="8"/>
      <c r="P13" s="8"/>
      <c r="Q13" s="8"/>
      <c r="R13" s="8"/>
    </row>
    <row r="14" spans="2:18" ht="12" customHeight="1">
      <c r="B14" s="8"/>
      <c r="D14" s="15"/>
      <c r="E14" s="15"/>
      <c r="F14" s="15"/>
      <c r="G14" s="8"/>
      <c r="H14" s="8"/>
      <c r="I14" s="8"/>
      <c r="J14" s="8"/>
      <c r="K14" s="8"/>
      <c r="L14" s="8"/>
      <c r="M14" s="8"/>
      <c r="N14" s="8"/>
      <c r="O14" s="8"/>
      <c r="P14" s="8"/>
      <c r="Q14" s="8"/>
      <c r="R14" s="8"/>
    </row>
    <row r="15" spans="2:18" ht="12" customHeight="1">
      <c r="B15" s="1705" t="s">
        <v>19</v>
      </c>
      <c r="C15" s="1704" t="s">
        <v>245</v>
      </c>
      <c r="D15" s="1704"/>
      <c r="E15" s="1704"/>
      <c r="F15" s="8"/>
      <c r="G15" s="8"/>
      <c r="H15" s="1708" t="s">
        <v>39</v>
      </c>
      <c r="I15" s="1708"/>
      <c r="J15" s="1708"/>
      <c r="K15" s="1708"/>
      <c r="L15" s="1708"/>
      <c r="M15" s="1708"/>
      <c r="N15" s="1708"/>
      <c r="O15" s="1708"/>
      <c r="P15" s="1708"/>
      <c r="Q15" s="1708"/>
      <c r="R15" s="1708"/>
    </row>
    <row r="16" spans="2:18" ht="12" customHeight="1">
      <c r="B16" s="1706"/>
      <c r="C16" s="1704"/>
      <c r="D16" s="1704"/>
      <c r="E16" s="1704"/>
      <c r="F16" s="15"/>
      <c r="G16" s="8"/>
      <c r="H16" s="1708"/>
      <c r="I16" s="1708"/>
      <c r="J16" s="1708"/>
      <c r="K16" s="1708"/>
      <c r="L16" s="1708"/>
      <c r="M16" s="1708"/>
      <c r="N16" s="1708"/>
      <c r="O16" s="1708"/>
      <c r="P16" s="1708"/>
      <c r="Q16" s="1708"/>
      <c r="R16" s="1708"/>
    </row>
    <row r="17" spans="2:18" ht="12" customHeight="1">
      <c r="B17" s="8"/>
      <c r="C17" s="15"/>
      <c r="D17" s="15"/>
      <c r="E17" s="15"/>
      <c r="F17" s="8"/>
      <c r="G17" s="8"/>
      <c r="H17" s="8"/>
      <c r="I17" s="8"/>
      <c r="J17" s="8"/>
      <c r="K17" s="8"/>
      <c r="L17" s="8"/>
      <c r="M17" s="8"/>
      <c r="N17" s="8"/>
      <c r="O17" s="8"/>
      <c r="P17" s="8"/>
      <c r="Q17" s="8"/>
      <c r="R17" s="8"/>
    </row>
    <row r="18" spans="2:18">
      <c r="B18" s="8"/>
      <c r="D18" s="15"/>
      <c r="E18" s="15"/>
      <c r="F18" s="8"/>
      <c r="G18" s="8"/>
      <c r="H18" s="8"/>
      <c r="I18" s="8"/>
      <c r="J18" s="8"/>
      <c r="K18" s="8"/>
      <c r="L18" s="8"/>
      <c r="M18" s="8"/>
      <c r="N18" s="8"/>
      <c r="O18" s="8"/>
      <c r="P18" s="8"/>
      <c r="Q18" s="8"/>
      <c r="R18" s="8"/>
    </row>
    <row r="19" spans="2:18">
      <c r="B19" s="1705" t="s">
        <v>26</v>
      </c>
      <c r="C19" s="1704" t="s">
        <v>232</v>
      </c>
      <c r="D19" s="1704"/>
      <c r="E19" s="1704"/>
      <c r="F19" s="8"/>
      <c r="G19" s="8"/>
      <c r="H19" s="8" t="s">
        <v>17</v>
      </c>
      <c r="J19" s="898" t="s">
        <v>2018</v>
      </c>
      <c r="K19" s="974"/>
      <c r="L19" s="975" t="s">
        <v>20</v>
      </c>
      <c r="M19" s="21"/>
      <c r="N19" s="975" t="s">
        <v>21</v>
      </c>
      <c r="O19" s="974"/>
      <c r="P19" s="976" t="s">
        <v>22</v>
      </c>
      <c r="Q19" s="973"/>
      <c r="R19" s="8"/>
    </row>
    <row r="20" spans="2:18" ht="14.45" customHeight="1">
      <c r="B20" s="1706"/>
      <c r="C20" s="1704"/>
      <c r="D20" s="1704"/>
      <c r="E20" s="1704"/>
      <c r="F20" s="8"/>
      <c r="G20" s="8"/>
      <c r="H20" s="8"/>
      <c r="J20" s="896"/>
      <c r="K20" s="975"/>
      <c r="L20" s="975"/>
      <c r="M20" s="979"/>
      <c r="N20" s="975"/>
      <c r="O20" s="975"/>
      <c r="P20" s="975"/>
      <c r="Q20" s="8"/>
      <c r="R20" s="8"/>
    </row>
    <row r="21" spans="2:18">
      <c r="B21" s="1706"/>
      <c r="C21" s="1704"/>
      <c r="D21" s="1704"/>
      <c r="E21" s="1704"/>
      <c r="F21" s="8"/>
      <c r="G21" s="8"/>
      <c r="H21" s="8" t="s">
        <v>18</v>
      </c>
      <c r="J21" s="898" t="s">
        <v>2018</v>
      </c>
      <c r="K21" s="974"/>
      <c r="L21" s="975" t="s">
        <v>20</v>
      </c>
      <c r="M21" s="21"/>
      <c r="N21" s="975" t="s">
        <v>21</v>
      </c>
      <c r="O21" s="974"/>
      <c r="P21" s="8" t="s">
        <v>22</v>
      </c>
      <c r="Q21" s="973"/>
      <c r="R21" s="8"/>
    </row>
    <row r="22" spans="2:18">
      <c r="B22" s="8"/>
      <c r="C22" s="15"/>
      <c r="D22" s="15"/>
      <c r="E22" s="15"/>
      <c r="F22" s="8"/>
      <c r="G22" s="8"/>
      <c r="H22" s="8"/>
      <c r="I22" s="8"/>
      <c r="J22" s="8"/>
      <c r="K22" s="8"/>
      <c r="L22" s="8"/>
      <c r="M22" s="8"/>
      <c r="N22" s="8"/>
      <c r="O22" s="8"/>
      <c r="P22" s="8"/>
      <c r="Q22" s="8"/>
      <c r="R22" s="8"/>
    </row>
    <row r="23" spans="2:18" ht="14.45" customHeight="1">
      <c r="B23" s="8"/>
      <c r="C23" s="969"/>
      <c r="D23" s="969"/>
      <c r="E23" s="969"/>
      <c r="F23" s="8"/>
      <c r="G23" s="8"/>
      <c r="H23" s="8"/>
      <c r="I23" s="8"/>
      <c r="J23" s="8"/>
      <c r="K23" s="8"/>
      <c r="L23" s="8"/>
      <c r="M23" s="8"/>
      <c r="N23" s="8"/>
      <c r="O23" s="8"/>
      <c r="P23" s="8"/>
      <c r="Q23" s="8"/>
      <c r="R23" s="8"/>
    </row>
    <row r="24" spans="2:18" ht="14.45" customHeight="1">
      <c r="B24" s="1705" t="s">
        <v>27</v>
      </c>
      <c r="C24" s="1704"/>
      <c r="D24" s="1704"/>
      <c r="E24" s="1704"/>
      <c r="F24" s="15"/>
      <c r="G24" s="8"/>
      <c r="H24" s="8"/>
      <c r="I24" s="15" t="s">
        <v>12</v>
      </c>
      <c r="J24" s="15"/>
      <c r="K24" s="8"/>
      <c r="N24" s="8"/>
      <c r="O24" s="8"/>
      <c r="P24" s="8"/>
      <c r="Q24" s="8"/>
      <c r="R24" s="8"/>
    </row>
    <row r="25" spans="2:18" ht="14.45" customHeight="1">
      <c r="B25" s="1706"/>
      <c r="C25" s="1704" t="s">
        <v>246</v>
      </c>
      <c r="D25" s="1704"/>
      <c r="E25" s="1704"/>
      <c r="F25" s="8"/>
      <c r="G25" s="1704"/>
      <c r="H25" s="1704"/>
      <c r="K25" s="15"/>
      <c r="L25" s="15"/>
      <c r="M25" s="15"/>
      <c r="N25" s="15"/>
      <c r="O25" s="15"/>
      <c r="P25" s="15"/>
      <c r="Q25" s="15"/>
      <c r="R25" s="15"/>
    </row>
    <row r="26" spans="2:18" ht="14.45" customHeight="1">
      <c r="B26" s="1706"/>
      <c r="C26" s="1704"/>
      <c r="D26" s="1704"/>
      <c r="E26" s="1704"/>
      <c r="F26" s="15"/>
      <c r="G26" s="8"/>
      <c r="H26" s="15"/>
      <c r="I26" s="15" t="s">
        <v>15</v>
      </c>
      <c r="J26" s="15"/>
      <c r="K26" s="15"/>
      <c r="L26" s="15"/>
      <c r="M26" s="15"/>
      <c r="N26" s="15"/>
      <c r="O26" s="15"/>
      <c r="P26" s="15"/>
      <c r="Q26" s="15"/>
      <c r="R26" s="15"/>
    </row>
    <row r="27" spans="2:18" ht="14.45" customHeight="1">
      <c r="B27" s="8"/>
      <c r="C27" s="15"/>
      <c r="D27" s="15"/>
      <c r="E27" s="15"/>
      <c r="F27" s="8"/>
      <c r="G27" s="8"/>
      <c r="H27" s="8"/>
      <c r="I27" s="8"/>
      <c r="J27" s="8"/>
      <c r="K27" s="8"/>
      <c r="L27" s="8"/>
      <c r="M27" s="8"/>
      <c r="N27" s="8"/>
      <c r="O27" s="8"/>
      <c r="P27" s="8"/>
      <c r="Q27" s="8"/>
      <c r="R27" s="8"/>
    </row>
    <row r="28" spans="2:18" ht="14.45" customHeight="1">
      <c r="B28" s="1705" t="s">
        <v>28</v>
      </c>
      <c r="C28" s="1704"/>
      <c r="D28" s="1704"/>
      <c r="E28" s="1704"/>
      <c r="F28" s="15"/>
      <c r="G28" s="8"/>
      <c r="H28" s="8"/>
      <c r="I28" s="15" t="s">
        <v>12</v>
      </c>
      <c r="J28" s="15"/>
      <c r="K28" s="8"/>
      <c r="N28" s="8"/>
      <c r="O28" s="8"/>
      <c r="P28" s="8"/>
      <c r="Q28" s="8"/>
      <c r="R28" s="8"/>
    </row>
    <row r="29" spans="2:18" ht="14.45" customHeight="1">
      <c r="B29" s="1706"/>
      <c r="C29" s="1704" t="s">
        <v>247</v>
      </c>
      <c r="D29" s="1704"/>
      <c r="E29" s="1704"/>
      <c r="F29" s="8"/>
      <c r="G29" s="1704"/>
      <c r="H29" s="1704"/>
      <c r="K29" s="15"/>
      <c r="L29" s="15"/>
      <c r="M29" s="15"/>
      <c r="N29" s="15"/>
      <c r="O29" s="15"/>
      <c r="P29" s="15"/>
      <c r="Q29" s="15"/>
      <c r="R29" s="15"/>
    </row>
    <row r="30" spans="2:18" ht="14.45" customHeight="1">
      <c r="B30" s="1706"/>
      <c r="C30" s="1704"/>
      <c r="D30" s="1704"/>
      <c r="E30" s="1704"/>
      <c r="F30" s="15"/>
      <c r="G30" s="8"/>
      <c r="H30" s="15"/>
      <c r="I30" s="15" t="s">
        <v>15</v>
      </c>
      <c r="J30" s="15"/>
      <c r="K30" s="15"/>
      <c r="L30" s="15"/>
      <c r="M30" s="15"/>
      <c r="N30" s="15"/>
      <c r="O30" s="15"/>
      <c r="P30" s="15"/>
      <c r="Q30" s="15"/>
      <c r="R30" s="15"/>
    </row>
    <row r="31" spans="2:18" ht="14.45" customHeight="1">
      <c r="B31" s="8"/>
      <c r="C31" s="292"/>
      <c r="D31" s="292"/>
      <c r="E31" s="292"/>
      <c r="F31" s="292"/>
      <c r="G31" s="292"/>
      <c r="H31" s="292"/>
      <c r="I31" s="8"/>
      <c r="J31" s="8"/>
      <c r="K31" s="8"/>
      <c r="L31" s="8"/>
      <c r="M31" s="8"/>
      <c r="N31" s="8"/>
      <c r="O31" s="8"/>
      <c r="P31" s="8"/>
      <c r="Q31" s="8"/>
      <c r="R31" s="8"/>
    </row>
    <row r="32" spans="2:18">
      <c r="B32" s="8"/>
      <c r="C32" s="8"/>
      <c r="D32" s="8"/>
      <c r="E32" s="8"/>
      <c r="F32" s="8"/>
      <c r="G32" s="8"/>
      <c r="H32" s="8"/>
      <c r="I32" s="8"/>
      <c r="J32" s="8"/>
      <c r="K32" s="8"/>
      <c r="L32" s="8"/>
      <c r="M32" s="8"/>
      <c r="N32" s="8"/>
      <c r="O32" s="8"/>
      <c r="P32" s="8"/>
      <c r="Q32" s="8"/>
      <c r="R32" s="8"/>
    </row>
    <row r="33" spans="2:23">
      <c r="B33" s="8"/>
      <c r="C33" s="15"/>
      <c r="D33" s="15"/>
      <c r="E33" s="15"/>
      <c r="F33" s="15"/>
      <c r="G33" s="15"/>
      <c r="H33" s="15"/>
      <c r="I33" s="15"/>
      <c r="J33" s="15"/>
      <c r="K33" s="8"/>
      <c r="L33" s="8"/>
      <c r="M33" s="8"/>
      <c r="N33" s="8"/>
      <c r="O33" s="8"/>
      <c r="P33" s="8"/>
      <c r="Q33" s="8"/>
      <c r="R33" s="8"/>
    </row>
    <row r="34" spans="2:23">
      <c r="B34" s="8"/>
      <c r="C34" s="15" t="s">
        <v>248</v>
      </c>
      <c r="D34" s="15"/>
      <c r="E34" s="15"/>
      <c r="F34" s="15"/>
      <c r="G34" s="15"/>
      <c r="H34" s="15"/>
      <c r="I34" s="15"/>
      <c r="J34" s="15"/>
      <c r="K34" s="8"/>
      <c r="L34" s="8"/>
      <c r="M34" s="8"/>
      <c r="N34" s="8"/>
      <c r="O34" s="8"/>
      <c r="P34" s="8"/>
      <c r="Q34" s="8"/>
      <c r="R34" s="8"/>
    </row>
    <row r="35" spans="2:23">
      <c r="B35" s="8"/>
      <c r="C35" s="15"/>
      <c r="D35" s="15"/>
      <c r="E35" s="15"/>
      <c r="F35" s="15"/>
      <c r="G35" s="15"/>
      <c r="H35" s="15"/>
      <c r="I35" s="15"/>
      <c r="J35" s="15"/>
      <c r="K35" s="8"/>
      <c r="L35" s="8"/>
      <c r="M35" s="8"/>
      <c r="N35" s="8"/>
      <c r="O35" s="8"/>
      <c r="P35" s="8"/>
      <c r="Q35" s="8"/>
      <c r="R35" s="8"/>
    </row>
    <row r="36" spans="2:23">
      <c r="B36" s="8"/>
      <c r="C36" s="15"/>
      <c r="D36" s="15"/>
      <c r="E36" s="15"/>
      <c r="F36" s="15"/>
      <c r="G36" s="15"/>
      <c r="H36" s="15"/>
      <c r="I36" s="15"/>
      <c r="J36" s="15"/>
      <c r="K36" s="8"/>
      <c r="L36" s="8"/>
      <c r="M36" s="8"/>
      <c r="N36" s="8"/>
      <c r="O36" s="8"/>
      <c r="P36" s="8"/>
      <c r="Q36" s="8"/>
      <c r="R36" s="8"/>
      <c r="V36" s="8"/>
      <c r="W36" s="8"/>
    </row>
    <row r="37" spans="2:23">
      <c r="B37" s="8"/>
      <c r="C37" s="898" t="s">
        <v>2015</v>
      </c>
      <c r="D37" s="973"/>
      <c r="E37" s="974" t="s">
        <v>622</v>
      </c>
      <c r="F37" s="973"/>
      <c r="G37" s="974" t="s">
        <v>623</v>
      </c>
      <c r="H37" s="973"/>
      <c r="I37" s="8" t="s">
        <v>624</v>
      </c>
      <c r="J37" s="8"/>
      <c r="K37" s="8"/>
      <c r="L37" s="8"/>
      <c r="M37" s="8"/>
      <c r="N37" s="8"/>
      <c r="O37" s="8"/>
      <c r="P37" s="8"/>
      <c r="Q37" s="8"/>
      <c r="R37" s="8"/>
      <c r="V37" s="8"/>
      <c r="W37" s="8"/>
    </row>
    <row r="38" spans="2:23">
      <c r="B38" s="8"/>
      <c r="C38" s="8"/>
      <c r="D38" s="8"/>
      <c r="E38" s="8"/>
      <c r="F38" s="8"/>
      <c r="G38" s="8"/>
      <c r="H38" s="8"/>
      <c r="I38" s="8"/>
      <c r="J38" s="8"/>
      <c r="K38" s="8"/>
      <c r="L38" s="8"/>
      <c r="M38" s="8"/>
      <c r="N38" s="8"/>
      <c r="O38" s="8"/>
      <c r="P38" s="8"/>
      <c r="Q38" s="8"/>
      <c r="R38" s="8"/>
      <c r="V38" s="8"/>
      <c r="W38" s="8"/>
    </row>
    <row r="39" spans="2:23">
      <c r="B39" s="8"/>
      <c r="C39" s="8"/>
      <c r="D39" s="8"/>
      <c r="E39" s="8"/>
      <c r="F39" s="8"/>
      <c r="G39" s="8"/>
      <c r="H39" s="8"/>
      <c r="I39" s="8"/>
      <c r="J39" s="8"/>
      <c r="K39" s="8"/>
      <c r="L39" s="8"/>
      <c r="M39" s="8"/>
      <c r="N39" s="8"/>
      <c r="O39" s="8"/>
      <c r="P39" s="8"/>
      <c r="Q39" s="8"/>
      <c r="R39" s="8"/>
      <c r="V39" s="8"/>
      <c r="W39" s="8"/>
    </row>
    <row r="40" spans="2:23">
      <c r="B40" s="8"/>
      <c r="C40" s="969" t="s">
        <v>249</v>
      </c>
      <c r="D40" s="969"/>
      <c r="E40" s="1704" t="s">
        <v>12</v>
      </c>
      <c r="F40" s="1704"/>
      <c r="G40" s="1704"/>
      <c r="H40" s="1704"/>
      <c r="I40" s="8"/>
      <c r="J40" s="8"/>
      <c r="L40" s="8"/>
      <c r="M40" s="8"/>
      <c r="N40" s="8"/>
      <c r="O40" s="8"/>
      <c r="P40" s="8"/>
      <c r="Q40" s="8"/>
      <c r="R40" s="8"/>
      <c r="U40" s="8"/>
    </row>
    <row r="41" spans="2:23" ht="6" customHeight="1">
      <c r="B41" s="8"/>
      <c r="C41" s="969"/>
      <c r="D41" s="969"/>
      <c r="E41" s="969"/>
      <c r="F41" s="969"/>
      <c r="G41" s="969"/>
      <c r="I41" s="8"/>
      <c r="K41" s="15"/>
      <c r="L41" s="8"/>
      <c r="M41" s="8"/>
      <c r="N41" s="8"/>
      <c r="O41" s="8"/>
      <c r="P41" s="8"/>
      <c r="Q41" s="8"/>
      <c r="R41" s="8"/>
    </row>
    <row r="42" spans="2:23" ht="17.25">
      <c r="B42" s="8"/>
      <c r="C42" s="8"/>
      <c r="D42" s="8"/>
      <c r="E42" s="1704" t="s">
        <v>13</v>
      </c>
      <c r="F42" s="1704"/>
      <c r="G42" s="1704"/>
      <c r="H42" s="1704"/>
      <c r="I42" s="8"/>
      <c r="J42" s="8"/>
      <c r="K42" s="19"/>
      <c r="M42" s="8"/>
      <c r="N42" s="8"/>
      <c r="O42" s="8"/>
      <c r="P42" s="8"/>
      <c r="Q42" s="8"/>
      <c r="R42" s="8"/>
    </row>
    <row r="43" spans="2:23" ht="6" customHeight="1">
      <c r="B43" s="8"/>
      <c r="C43" s="8"/>
      <c r="D43" s="8"/>
      <c r="E43" s="969"/>
      <c r="F43" s="969"/>
      <c r="G43" s="969"/>
      <c r="I43" s="8"/>
      <c r="K43" s="8"/>
      <c r="M43" s="8"/>
      <c r="N43" s="8"/>
      <c r="O43" s="8"/>
      <c r="P43" s="8"/>
      <c r="Q43" s="8"/>
      <c r="R43" s="8"/>
    </row>
    <row r="44" spans="2:23" ht="14.45" customHeight="1">
      <c r="B44" s="8"/>
      <c r="C44" s="8"/>
      <c r="D44" s="8"/>
      <c r="E44" s="1704" t="s">
        <v>14</v>
      </c>
      <c r="F44" s="1704"/>
      <c r="G44" s="1704"/>
      <c r="H44" s="1704"/>
      <c r="I44" s="8"/>
      <c r="J44" s="8"/>
      <c r="K44" s="19"/>
      <c r="M44" s="8"/>
      <c r="N44" s="8"/>
      <c r="O44" s="8"/>
      <c r="P44" s="8"/>
      <c r="Q44" s="8"/>
      <c r="R44" s="8"/>
    </row>
    <row r="45" spans="2:23">
      <c r="B45" s="8"/>
      <c r="C45" s="8"/>
      <c r="D45" s="8"/>
      <c r="E45" s="8"/>
      <c r="F45" s="8"/>
      <c r="G45" s="8"/>
      <c r="H45" s="8"/>
      <c r="I45" s="8"/>
      <c r="J45" s="8"/>
      <c r="K45" s="8"/>
      <c r="L45" s="8"/>
      <c r="M45" s="8"/>
      <c r="N45" s="8"/>
      <c r="O45" s="8"/>
      <c r="P45" s="8"/>
      <c r="Q45" s="8"/>
      <c r="R45" s="8"/>
    </row>
    <row r="46" spans="2:23">
      <c r="B46" s="8"/>
      <c r="C46" s="8"/>
      <c r="D46" s="8"/>
      <c r="E46" s="8"/>
      <c r="F46" s="8"/>
      <c r="G46" s="8"/>
      <c r="H46" s="8"/>
      <c r="I46" s="8"/>
      <c r="J46" s="8"/>
      <c r="K46" s="8"/>
      <c r="L46" s="8"/>
      <c r="M46" s="8"/>
      <c r="N46" s="8"/>
      <c r="O46" s="8"/>
      <c r="P46" s="8"/>
      <c r="Q46" s="8"/>
      <c r="R46" s="8"/>
    </row>
    <row r="47" spans="2:23">
      <c r="B47" s="8"/>
      <c r="C47" s="8"/>
      <c r="D47" s="8"/>
      <c r="E47" s="8"/>
      <c r="F47" s="8"/>
      <c r="G47" s="8"/>
      <c r="H47" s="8"/>
      <c r="I47" s="8"/>
      <c r="J47" s="8"/>
      <c r="K47" s="8"/>
      <c r="L47" s="8"/>
      <c r="M47" s="8"/>
      <c r="N47" s="8"/>
      <c r="O47" s="8"/>
      <c r="P47" s="8"/>
      <c r="Q47" s="8"/>
      <c r="R47" s="8"/>
    </row>
    <row r="48" spans="2:23" ht="17.25">
      <c r="B48" s="8"/>
      <c r="C48" s="969" t="s">
        <v>11</v>
      </c>
      <c r="D48" s="969"/>
      <c r="E48" s="8"/>
      <c r="F48" s="8"/>
      <c r="G48" s="3" t="s">
        <v>37</v>
      </c>
      <c r="I48" s="8"/>
      <c r="J48" s="8"/>
      <c r="K48" s="8"/>
      <c r="L48" s="8"/>
      <c r="M48" s="8"/>
      <c r="N48" s="8"/>
      <c r="O48" s="8"/>
      <c r="P48" s="8"/>
      <c r="Q48" s="8"/>
      <c r="R48" s="8"/>
    </row>
    <row r="49" spans="2:18">
      <c r="B49" s="8"/>
      <c r="C49" s="8"/>
      <c r="D49" s="8"/>
      <c r="E49" s="8"/>
      <c r="F49" s="8"/>
      <c r="G49" s="8"/>
      <c r="H49" s="8"/>
      <c r="I49" s="8"/>
      <c r="J49" s="8"/>
      <c r="K49" s="8"/>
      <c r="L49" s="8"/>
      <c r="M49" s="8"/>
      <c r="N49" s="8"/>
      <c r="O49" s="8"/>
      <c r="P49" s="8"/>
      <c r="Q49" s="8"/>
      <c r="R49" s="8"/>
    </row>
    <row r="50" spans="2:18" ht="17.25">
      <c r="B50" s="8"/>
      <c r="C50" s="8"/>
      <c r="D50" s="8"/>
      <c r="E50" s="8"/>
      <c r="F50" s="8"/>
      <c r="G50" s="8"/>
      <c r="H50" s="3" t="s">
        <v>1710</v>
      </c>
      <c r="I50" s="8"/>
      <c r="J50" s="8"/>
      <c r="K50" s="8"/>
      <c r="L50" s="8"/>
      <c r="M50" s="19"/>
      <c r="N50" s="19" t="s">
        <v>23</v>
      </c>
      <c r="O50" s="8"/>
      <c r="P50" s="8"/>
      <c r="Q50" s="8"/>
      <c r="R50" s="8"/>
    </row>
    <row r="51" spans="2:18">
      <c r="B51" s="8"/>
      <c r="C51" s="8"/>
      <c r="D51" s="8"/>
      <c r="E51" s="8"/>
      <c r="F51" s="8"/>
      <c r="G51" s="8"/>
      <c r="H51" s="8"/>
      <c r="I51" s="8"/>
      <c r="J51" s="8"/>
      <c r="K51" s="8"/>
      <c r="L51" s="8"/>
      <c r="M51" s="8"/>
      <c r="N51" s="8"/>
      <c r="O51" s="8"/>
      <c r="P51" s="8"/>
      <c r="Q51" s="8"/>
      <c r="R51" s="8"/>
    </row>
    <row r="52" spans="2:18">
      <c r="B52" s="8"/>
      <c r="C52" s="8"/>
      <c r="D52" s="8"/>
      <c r="E52" s="8"/>
      <c r="F52" s="8"/>
      <c r="G52" s="8"/>
      <c r="H52" s="8"/>
      <c r="I52" s="8"/>
      <c r="J52" s="8"/>
      <c r="K52" s="8"/>
      <c r="L52" s="8"/>
      <c r="M52" s="8"/>
      <c r="N52" s="8"/>
      <c r="O52" s="8"/>
      <c r="P52" s="8"/>
      <c r="Q52" s="8"/>
      <c r="R52" s="8"/>
    </row>
    <row r="53" spans="2:18">
      <c r="B53" s="8"/>
      <c r="C53" s="8"/>
      <c r="D53" s="8"/>
      <c r="E53" s="8"/>
      <c r="F53" s="8"/>
      <c r="G53" s="8"/>
      <c r="H53" s="8"/>
      <c r="I53" s="8"/>
      <c r="J53" s="8"/>
      <c r="K53" s="8"/>
      <c r="L53" s="8"/>
      <c r="M53" s="8"/>
      <c r="N53" s="8"/>
      <c r="O53" s="8"/>
      <c r="P53" s="8"/>
      <c r="Q53" s="8"/>
      <c r="R53" s="8"/>
    </row>
  </sheetData>
  <mergeCells count="21">
    <mergeCell ref="G25:H25"/>
    <mergeCell ref="C26:E26"/>
    <mergeCell ref="E5:M7"/>
    <mergeCell ref="C9:E13"/>
    <mergeCell ref="B10:B12"/>
    <mergeCell ref="B15:B16"/>
    <mergeCell ref="C15:E16"/>
    <mergeCell ref="H15:R16"/>
    <mergeCell ref="B19:B21"/>
    <mergeCell ref="C19:E21"/>
    <mergeCell ref="B24:B26"/>
    <mergeCell ref="C24:E24"/>
    <mergeCell ref="C25:E25"/>
    <mergeCell ref="E40:H40"/>
    <mergeCell ref="E42:H42"/>
    <mergeCell ref="E44:H44"/>
    <mergeCell ref="B28:B30"/>
    <mergeCell ref="C28:E28"/>
    <mergeCell ref="C29:E29"/>
    <mergeCell ref="G29:H29"/>
    <mergeCell ref="C30:E30"/>
  </mergeCells>
  <phoneticPr fontId="42"/>
  <hyperlinks>
    <hyperlink ref="C2" location="流れ!C72" display="リスト"/>
  </hyperlinks>
  <pageMargins left="0.70866141732283472" right="0.31496062992125984" top="1.2204724409448819" bottom="0.47244094488188981"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N87"/>
  <sheetViews>
    <sheetView showGridLines="0" zoomScale="75" zoomScaleNormal="75" workbookViewId="0">
      <pane ySplit="3" topLeftCell="A4" activePane="bottomLeft" state="frozen"/>
      <selection activeCell="C80" sqref="C80"/>
      <selection pane="bottomLeft" activeCell="DH8" sqref="DH8"/>
    </sheetView>
  </sheetViews>
  <sheetFormatPr defaultColWidth="8.875" defaultRowHeight="13.5"/>
  <cols>
    <col min="1" max="1" width="3" style="23" customWidth="1"/>
    <col min="2" max="2" width="13.75" style="23" customWidth="1"/>
    <col min="3" max="3" width="26.5" style="23" customWidth="1"/>
    <col min="4" max="4" width="11.5" style="23" customWidth="1"/>
    <col min="5" max="5" width="7.375" style="23" customWidth="1"/>
    <col min="6" max="144" width="1.125" style="23" customWidth="1"/>
    <col min="145" max="145" width="1.5" style="23" customWidth="1"/>
    <col min="146" max="146" width="4.125" style="23" customWidth="1"/>
    <col min="147" max="16384" width="8.875" style="23"/>
  </cols>
  <sheetData>
    <row r="2" spans="2:144" ht="17.25">
      <c r="B2" s="1054" t="s">
        <v>1648</v>
      </c>
    </row>
    <row r="4" spans="2:144" ht="22.15" customHeight="1">
      <c r="B4" s="1055" t="s">
        <v>1564</v>
      </c>
      <c r="C4" s="22"/>
      <c r="D4" s="22"/>
      <c r="AA4" s="1785" t="s">
        <v>1726</v>
      </c>
      <c r="AB4" s="1785"/>
      <c r="AC4" s="1785"/>
      <c r="AD4" s="1785"/>
      <c r="AE4" s="1785"/>
      <c r="AF4" s="1785"/>
      <c r="AG4" s="1785"/>
      <c r="AH4" s="1785"/>
      <c r="AI4" s="1785"/>
      <c r="AJ4" s="1785"/>
      <c r="AK4" s="1785"/>
      <c r="AL4" s="1785"/>
      <c r="AM4" s="1785"/>
      <c r="AN4" s="1785"/>
      <c r="AO4" s="1785"/>
      <c r="AP4" s="1785"/>
      <c r="AQ4" s="1785"/>
      <c r="AR4" s="1785"/>
      <c r="AS4" s="1785"/>
      <c r="AT4" s="1785"/>
      <c r="AU4" s="1785"/>
      <c r="AV4" s="1785"/>
      <c r="AW4" s="1785"/>
      <c r="AX4" s="1785"/>
      <c r="AY4" s="1785"/>
      <c r="AZ4" s="1785"/>
      <c r="BA4" s="1785"/>
      <c r="BB4" s="1785"/>
      <c r="BC4" s="1785"/>
      <c r="BD4" s="1785"/>
      <c r="BE4" s="1785"/>
      <c r="BF4" s="1785"/>
      <c r="BG4" s="1785"/>
      <c r="BH4" s="1785"/>
      <c r="BI4" s="1785"/>
      <c r="BJ4" s="1785"/>
      <c r="BK4" s="1785"/>
      <c r="BL4" s="1785"/>
      <c r="BM4" s="1785"/>
      <c r="BN4" s="1785"/>
      <c r="BO4" s="1785"/>
      <c r="BP4" s="1785"/>
      <c r="BQ4" s="1785"/>
      <c r="BR4" s="1785"/>
      <c r="BS4" s="1785"/>
      <c r="BT4" s="1785"/>
      <c r="BU4" s="1785"/>
      <c r="BV4" s="1785"/>
      <c r="BW4" s="1785"/>
      <c r="BX4" s="1785"/>
      <c r="BY4" s="1785"/>
      <c r="BZ4" s="1785"/>
      <c r="CA4" s="1785"/>
      <c r="CB4" s="1785"/>
      <c r="CC4" s="1785"/>
      <c r="CD4" s="1785"/>
      <c r="CE4" s="1785"/>
      <c r="CF4" s="1785"/>
      <c r="CG4" s="40"/>
      <c r="CH4" s="40"/>
      <c r="CI4" s="40"/>
      <c r="CJ4" s="40"/>
      <c r="CK4" s="40"/>
      <c r="CL4" s="40"/>
      <c r="CM4" s="40"/>
      <c r="CN4" s="40"/>
      <c r="CO4" s="40"/>
      <c r="CP4" s="40"/>
      <c r="CQ4" s="40"/>
      <c r="CR4" s="40"/>
      <c r="CT4" s="55"/>
      <c r="CU4" s="55"/>
      <c r="CV4" s="55"/>
      <c r="CW4" s="55"/>
      <c r="CX4" s="55"/>
      <c r="CY4" s="55"/>
      <c r="CZ4" s="55"/>
      <c r="DA4" s="55"/>
      <c r="DB4" s="55"/>
    </row>
    <row r="5" spans="2:144" ht="18" customHeight="1">
      <c r="AA5" s="1785"/>
      <c r="AB5" s="1785"/>
      <c r="AC5" s="1785"/>
      <c r="AD5" s="1785"/>
      <c r="AE5" s="1785"/>
      <c r="AF5" s="1785"/>
      <c r="AG5" s="1785"/>
      <c r="AH5" s="1785"/>
      <c r="AI5" s="1785"/>
      <c r="AJ5" s="1785"/>
      <c r="AK5" s="1785"/>
      <c r="AL5" s="1785"/>
      <c r="AM5" s="1785"/>
      <c r="AN5" s="1785"/>
      <c r="AO5" s="1785"/>
      <c r="AP5" s="1785"/>
      <c r="AQ5" s="1785"/>
      <c r="AR5" s="1785"/>
      <c r="AS5" s="1785"/>
      <c r="AT5" s="1785"/>
      <c r="AU5" s="1785"/>
      <c r="AV5" s="1785"/>
      <c r="AW5" s="1785"/>
      <c r="AX5" s="1785"/>
      <c r="AY5" s="1785"/>
      <c r="AZ5" s="1785"/>
      <c r="BA5" s="1785"/>
      <c r="BB5" s="1785"/>
      <c r="BC5" s="1785"/>
      <c r="BD5" s="1785"/>
      <c r="BE5" s="1785"/>
      <c r="BF5" s="1785"/>
      <c r="BG5" s="1785"/>
      <c r="BH5" s="1785"/>
      <c r="BI5" s="1785"/>
      <c r="BJ5" s="1785"/>
      <c r="BK5" s="1785"/>
      <c r="BL5" s="1785"/>
      <c r="BM5" s="1785"/>
      <c r="BN5" s="1785"/>
      <c r="BO5" s="1785"/>
      <c r="BP5" s="1785"/>
      <c r="BQ5" s="1785"/>
      <c r="BR5" s="1785"/>
      <c r="BS5" s="1785"/>
      <c r="BT5" s="1785"/>
      <c r="BU5" s="1785"/>
      <c r="BV5" s="1785"/>
      <c r="BW5" s="1785"/>
      <c r="BX5" s="1785"/>
      <c r="BY5" s="1785"/>
      <c r="BZ5" s="1785"/>
      <c r="CA5" s="1785"/>
      <c r="CB5" s="1785"/>
      <c r="CC5" s="1785"/>
      <c r="CD5" s="1785"/>
      <c r="CE5" s="1785"/>
      <c r="CF5" s="1785"/>
      <c r="CO5" s="1776" t="s">
        <v>236</v>
      </c>
      <c r="CP5" s="1776"/>
      <c r="CQ5" s="1776"/>
      <c r="CR5" s="1776"/>
      <c r="CS5" s="1776"/>
      <c r="CT5" s="1776"/>
      <c r="CU5" s="1776"/>
      <c r="CV5" s="1776"/>
      <c r="CW5" s="1776"/>
      <c r="CX5" s="1776"/>
      <c r="CY5" s="1776"/>
      <c r="CZ5" s="1776"/>
      <c r="DA5" s="1776"/>
      <c r="DB5" s="1776"/>
      <c r="DC5" s="1776" t="s">
        <v>9</v>
      </c>
      <c r="DD5" s="1776"/>
      <c r="DE5" s="1776"/>
      <c r="DF5" s="1776"/>
      <c r="DG5" s="1776"/>
      <c r="DH5" s="1776" t="s">
        <v>2003</v>
      </c>
      <c r="DI5" s="1776"/>
      <c r="DJ5" s="1776"/>
      <c r="DK5" s="1776"/>
      <c r="DL5" s="1776"/>
      <c r="DM5" s="1776"/>
      <c r="DN5" s="1775"/>
      <c r="DO5" s="1776"/>
      <c r="DP5" s="1776"/>
      <c r="DQ5" s="1776"/>
      <c r="DR5" s="1776"/>
      <c r="DS5" s="1776" t="s">
        <v>1</v>
      </c>
      <c r="DT5" s="1776"/>
      <c r="DU5" s="1776"/>
      <c r="DV5" s="1776"/>
      <c r="DW5" s="1775"/>
      <c r="DX5" s="1776"/>
      <c r="DY5" s="1776"/>
      <c r="DZ5" s="1776"/>
      <c r="EA5" s="1776"/>
      <c r="EB5" s="1776" t="s">
        <v>2</v>
      </c>
      <c r="EC5" s="1776"/>
      <c r="ED5" s="1776"/>
      <c r="EE5" s="1776"/>
      <c r="EF5" s="1775"/>
      <c r="EG5" s="1776"/>
      <c r="EH5" s="1776"/>
      <c r="EI5" s="1776"/>
      <c r="EJ5" s="1776"/>
      <c r="EK5" s="1776" t="s">
        <v>3</v>
      </c>
      <c r="EL5" s="1776"/>
      <c r="EM5" s="1776"/>
      <c r="EN5" s="1776"/>
    </row>
    <row r="6" spans="2:144" ht="7.9" customHeight="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O6" s="1776"/>
      <c r="CP6" s="1776"/>
      <c r="CQ6" s="1776"/>
      <c r="CR6" s="1776"/>
      <c r="CS6" s="1776"/>
      <c r="CT6" s="1776"/>
      <c r="CU6" s="1776"/>
      <c r="CV6" s="1776"/>
      <c r="CW6" s="1776"/>
      <c r="CX6" s="1776"/>
      <c r="CY6" s="1776"/>
      <c r="CZ6" s="1776"/>
      <c r="DA6" s="1776"/>
      <c r="DB6" s="1776"/>
      <c r="DC6" s="978"/>
      <c r="DD6" s="978"/>
      <c r="DE6" s="978"/>
      <c r="DF6" s="978"/>
      <c r="DG6" s="978"/>
      <c r="DH6" s="978"/>
      <c r="DI6" s="978"/>
      <c r="DJ6" s="978"/>
      <c r="DK6" s="978"/>
      <c r="DL6" s="978"/>
      <c r="DM6" s="978"/>
      <c r="DN6" s="977"/>
      <c r="DO6" s="978"/>
      <c r="DP6" s="978"/>
      <c r="DQ6" s="978"/>
      <c r="DR6" s="978"/>
      <c r="DS6" s="978"/>
      <c r="DT6" s="978"/>
      <c r="DU6" s="978"/>
      <c r="DV6" s="978"/>
      <c r="DW6" s="977"/>
      <c r="DX6" s="978"/>
      <c r="DY6" s="978"/>
      <c r="DZ6" s="978"/>
      <c r="EA6" s="978"/>
      <c r="EB6" s="978"/>
      <c r="EC6" s="978"/>
      <c r="ED6" s="978"/>
      <c r="EE6" s="978"/>
      <c r="EF6" s="977"/>
      <c r="EG6" s="978"/>
      <c r="EH6" s="978"/>
      <c r="EI6" s="978"/>
      <c r="EJ6" s="978"/>
      <c r="EK6" s="978"/>
      <c r="EL6" s="978"/>
      <c r="EM6" s="978"/>
      <c r="EN6" s="978"/>
    </row>
    <row r="7" spans="2:144" ht="18" customHeight="1">
      <c r="B7" s="1056" t="s">
        <v>1723</v>
      </c>
      <c r="F7" s="24"/>
      <c r="H7" s="76" t="s">
        <v>31</v>
      </c>
      <c r="V7" s="1057"/>
      <c r="X7" s="76" t="s">
        <v>1711</v>
      </c>
      <c r="CO7" s="1776"/>
      <c r="CP7" s="1776"/>
      <c r="CQ7" s="1776"/>
      <c r="CR7" s="1776"/>
      <c r="CS7" s="1776"/>
      <c r="CT7" s="1776"/>
      <c r="CU7" s="1776"/>
      <c r="CV7" s="1776"/>
      <c r="CW7" s="1776"/>
      <c r="CX7" s="1776"/>
      <c r="CY7" s="1776"/>
      <c r="CZ7" s="1776"/>
      <c r="DA7" s="1776"/>
      <c r="DB7" s="1776"/>
      <c r="DC7" s="1776" t="s">
        <v>9</v>
      </c>
      <c r="DD7" s="1776"/>
      <c r="DE7" s="1776"/>
      <c r="DF7" s="1776"/>
      <c r="DG7" s="1776"/>
      <c r="DH7" s="1776" t="s">
        <v>2003</v>
      </c>
      <c r="DI7" s="1776"/>
      <c r="DJ7" s="1776"/>
      <c r="DK7" s="1776"/>
      <c r="DL7" s="1776"/>
      <c r="DM7" s="1776"/>
      <c r="DN7" s="1775"/>
      <c r="DO7" s="1776"/>
      <c r="DP7" s="1776"/>
      <c r="DQ7" s="1776"/>
      <c r="DR7" s="1776"/>
      <c r="DS7" s="1776" t="s">
        <v>1</v>
      </c>
      <c r="DT7" s="1776"/>
      <c r="DU7" s="1776"/>
      <c r="DV7" s="1776"/>
      <c r="DW7" s="1775"/>
      <c r="DX7" s="1776"/>
      <c r="DY7" s="1776"/>
      <c r="DZ7" s="1776"/>
      <c r="EA7" s="1776"/>
      <c r="EB7" s="1776" t="s">
        <v>2</v>
      </c>
      <c r="EC7" s="1776"/>
      <c r="ED7" s="1776"/>
      <c r="EE7" s="1776"/>
      <c r="EF7" s="1775"/>
      <c r="EG7" s="1776"/>
      <c r="EH7" s="1776"/>
      <c r="EI7" s="1776"/>
      <c r="EJ7" s="1776"/>
      <c r="EK7" s="1776" t="s">
        <v>3</v>
      </c>
      <c r="EL7" s="1776"/>
      <c r="EM7" s="1776"/>
      <c r="EN7" s="1776"/>
    </row>
    <row r="8" spans="2:144" ht="6.75" customHeight="1" thickBot="1"/>
    <row r="9" spans="2:144" ht="44.45" customHeight="1">
      <c r="B9" s="1777" t="s">
        <v>1722</v>
      </c>
      <c r="C9" s="1778"/>
      <c r="D9" s="1779"/>
      <c r="E9" s="1780"/>
      <c r="F9" s="1780"/>
      <c r="G9" s="1780"/>
      <c r="H9" s="1780"/>
      <c r="I9" s="1780"/>
      <c r="J9" s="1780"/>
      <c r="K9" s="1780"/>
      <c r="L9" s="1780"/>
      <c r="M9" s="1780"/>
      <c r="N9" s="1780"/>
      <c r="O9" s="1780"/>
      <c r="P9" s="1780"/>
      <c r="Q9" s="1780"/>
      <c r="R9" s="1780"/>
      <c r="S9" s="1780"/>
      <c r="T9" s="1780"/>
      <c r="U9" s="1780"/>
      <c r="V9" s="1780"/>
      <c r="W9" s="1780"/>
      <c r="X9" s="1780"/>
      <c r="Y9" s="1780"/>
      <c r="Z9" s="1780"/>
      <c r="AA9" s="1780"/>
      <c r="AB9" s="1780"/>
      <c r="AC9" s="1780"/>
      <c r="AD9" s="1780"/>
      <c r="AE9" s="1780"/>
      <c r="AF9" s="1780"/>
      <c r="AG9" s="1780"/>
      <c r="AH9" s="1780"/>
      <c r="AI9" s="1780"/>
      <c r="AJ9" s="1780"/>
      <c r="AK9" s="1780"/>
      <c r="AL9" s="1780"/>
      <c r="AM9" s="1780"/>
      <c r="AN9" s="1780"/>
      <c r="AO9" s="1780"/>
      <c r="AP9" s="1780"/>
      <c r="AQ9" s="1780"/>
      <c r="AR9" s="1780"/>
      <c r="AS9" s="1780"/>
      <c r="AT9" s="1780"/>
      <c r="AU9" s="1780"/>
      <c r="AV9" s="1780"/>
      <c r="AW9" s="1780"/>
      <c r="AX9" s="1780"/>
      <c r="AY9" s="1780"/>
      <c r="AZ9" s="1780"/>
      <c r="BA9" s="1780"/>
      <c r="BB9" s="1780"/>
      <c r="BC9" s="1780"/>
      <c r="BD9" s="1780"/>
      <c r="BE9" s="1780"/>
      <c r="BF9" s="1780"/>
      <c r="BG9" s="1780"/>
      <c r="BH9" s="1780"/>
      <c r="BI9" s="1780"/>
      <c r="BJ9" s="1780"/>
      <c r="BK9" s="1780"/>
      <c r="BL9" s="1780"/>
      <c r="BM9" s="1780"/>
      <c r="BN9" s="1780"/>
      <c r="BO9" s="1780"/>
      <c r="BP9" s="1780"/>
      <c r="BQ9" s="1780"/>
      <c r="BR9" s="1780"/>
      <c r="BS9" s="1780"/>
      <c r="BT9" s="1780"/>
      <c r="BU9" s="1780"/>
      <c r="BV9" s="1780"/>
      <c r="BW9" s="1780"/>
      <c r="BX9" s="1780"/>
      <c r="BY9" s="1780"/>
      <c r="BZ9" s="1780"/>
      <c r="CA9" s="1780"/>
      <c r="CB9" s="1780"/>
      <c r="CC9" s="1780"/>
      <c r="CD9" s="1780"/>
      <c r="CE9" s="1780"/>
      <c r="CF9" s="1780"/>
      <c r="CG9" s="1780"/>
      <c r="CH9" s="1780"/>
      <c r="CI9" s="1780"/>
      <c r="CJ9" s="1780"/>
      <c r="CK9" s="1780"/>
      <c r="CL9" s="1780"/>
      <c r="CM9" s="1780"/>
      <c r="CN9" s="1780"/>
      <c r="CO9" s="1780"/>
      <c r="CP9" s="1780"/>
      <c r="CQ9" s="1781"/>
      <c r="CR9" s="1782" t="s">
        <v>1724</v>
      </c>
      <c r="CS9" s="1783"/>
      <c r="CT9" s="1783"/>
      <c r="CU9" s="1783"/>
      <c r="CV9" s="1783"/>
      <c r="CW9" s="1783"/>
      <c r="CX9" s="1783"/>
      <c r="CY9" s="1783"/>
      <c r="CZ9" s="1783"/>
      <c r="DA9" s="1783"/>
      <c r="DB9" s="1783"/>
      <c r="DC9" s="1783"/>
      <c r="DD9" s="1783"/>
      <c r="DE9" s="1783"/>
      <c r="DF9" s="1778"/>
      <c r="DG9" s="1779"/>
      <c r="DH9" s="1780"/>
      <c r="DI9" s="1780"/>
      <c r="DJ9" s="1780"/>
      <c r="DK9" s="1780"/>
      <c r="DL9" s="1780"/>
      <c r="DM9" s="1780"/>
      <c r="DN9" s="1780"/>
      <c r="DO9" s="1780"/>
      <c r="DP9" s="1780"/>
      <c r="DQ9" s="1780"/>
      <c r="DR9" s="1780"/>
      <c r="DS9" s="1780"/>
      <c r="DT9" s="1780"/>
      <c r="DU9" s="1780"/>
      <c r="DV9" s="1780"/>
      <c r="DW9" s="1780"/>
      <c r="DX9" s="1780"/>
      <c r="DY9" s="1780"/>
      <c r="DZ9" s="1780"/>
      <c r="EA9" s="1780"/>
      <c r="EB9" s="1780"/>
      <c r="EC9" s="1780"/>
      <c r="ED9" s="1780"/>
      <c r="EE9" s="1780"/>
      <c r="EF9" s="1780"/>
      <c r="EG9" s="1780"/>
      <c r="EH9" s="1780"/>
      <c r="EI9" s="1780"/>
      <c r="EJ9" s="1780"/>
      <c r="EK9" s="1780"/>
      <c r="EL9" s="1780"/>
      <c r="EM9" s="1780"/>
      <c r="EN9" s="1784"/>
    </row>
    <row r="10" spans="2:144" ht="19.149999999999999" customHeight="1">
      <c r="B10" s="1736" t="s">
        <v>1721</v>
      </c>
      <c r="C10" s="1739" t="s">
        <v>1712</v>
      </c>
      <c r="D10" s="1739" t="s">
        <v>1713</v>
      </c>
      <c r="E10" s="1058" t="s">
        <v>1714</v>
      </c>
      <c r="F10" s="1773" t="s">
        <v>1715</v>
      </c>
      <c r="G10" s="1774"/>
      <c r="H10" s="1774"/>
      <c r="I10" s="1774"/>
      <c r="J10" s="1774"/>
      <c r="K10" s="1761" t="s">
        <v>1716</v>
      </c>
      <c r="L10" s="1761"/>
      <c r="M10" s="1761"/>
      <c r="N10" s="1761"/>
      <c r="O10" s="1761"/>
      <c r="P10" s="1761"/>
      <c r="Q10" s="1761"/>
      <c r="R10" s="1761"/>
      <c r="S10" s="1761"/>
      <c r="T10" s="1761"/>
      <c r="U10" s="1761"/>
      <c r="V10" s="1761"/>
      <c r="W10" s="1761"/>
      <c r="X10" s="1761"/>
      <c r="Y10" s="1761"/>
      <c r="Z10" s="1761"/>
      <c r="AA10" s="1761"/>
      <c r="AB10" s="1761"/>
      <c r="AC10" s="1761"/>
      <c r="AD10" s="1761"/>
      <c r="AE10" s="1761"/>
      <c r="AF10" s="1761"/>
      <c r="AG10" s="1761"/>
      <c r="AH10" s="1761"/>
      <c r="AI10" s="1762"/>
      <c r="AJ10" s="1773" t="s">
        <v>1715</v>
      </c>
      <c r="AK10" s="1774"/>
      <c r="AL10" s="1774"/>
      <c r="AM10" s="1774"/>
      <c r="AN10" s="1774"/>
      <c r="AO10" s="1761" t="s">
        <v>1716</v>
      </c>
      <c r="AP10" s="1761"/>
      <c r="AQ10" s="1761"/>
      <c r="AR10" s="1761"/>
      <c r="AS10" s="1761"/>
      <c r="AT10" s="1761"/>
      <c r="AU10" s="1761"/>
      <c r="AV10" s="1761"/>
      <c r="AW10" s="1761"/>
      <c r="AX10" s="1761"/>
      <c r="AY10" s="1761"/>
      <c r="AZ10" s="1761"/>
      <c r="BA10" s="1761"/>
      <c r="BB10" s="1761"/>
      <c r="BC10" s="1761"/>
      <c r="BD10" s="1761"/>
      <c r="BE10" s="1761"/>
      <c r="BF10" s="1761"/>
      <c r="BG10" s="1761"/>
      <c r="BH10" s="1761"/>
      <c r="BI10" s="1761"/>
      <c r="BJ10" s="1761"/>
      <c r="BK10" s="1761"/>
      <c r="BL10" s="1761"/>
      <c r="BM10" s="1762"/>
      <c r="BN10" s="1763"/>
      <c r="BO10" s="1761"/>
      <c r="BP10" s="1761"/>
      <c r="BQ10" s="1761"/>
      <c r="BR10" s="1761"/>
      <c r="BS10" s="1761" t="s">
        <v>1716</v>
      </c>
      <c r="BT10" s="1761"/>
      <c r="BU10" s="1761"/>
      <c r="BV10" s="1761"/>
      <c r="BW10" s="1761"/>
      <c r="BX10" s="1761"/>
      <c r="BY10" s="1761"/>
      <c r="BZ10" s="1761"/>
      <c r="CA10" s="1761"/>
      <c r="CB10" s="1761"/>
      <c r="CC10" s="1761"/>
      <c r="CD10" s="1761"/>
      <c r="CE10" s="1761"/>
      <c r="CF10" s="1761"/>
      <c r="CG10" s="1761"/>
      <c r="CH10" s="1761"/>
      <c r="CI10" s="1761"/>
      <c r="CJ10" s="1761"/>
      <c r="CK10" s="1761"/>
      <c r="CL10" s="1761"/>
      <c r="CM10" s="1761"/>
      <c r="CN10" s="1761"/>
      <c r="CO10" s="1761"/>
      <c r="CP10" s="1761"/>
      <c r="CQ10" s="1762"/>
      <c r="CR10" s="1763"/>
      <c r="CS10" s="1761"/>
      <c r="CT10" s="1761"/>
      <c r="CU10" s="1761"/>
      <c r="CV10" s="1761"/>
      <c r="CW10" s="1761" t="s">
        <v>1716</v>
      </c>
      <c r="CX10" s="1761"/>
      <c r="CY10" s="1761"/>
      <c r="CZ10" s="1761"/>
      <c r="DA10" s="1761"/>
      <c r="DB10" s="1761"/>
      <c r="DC10" s="1761"/>
      <c r="DD10" s="1761"/>
      <c r="DE10" s="1761"/>
      <c r="DF10" s="1761"/>
      <c r="DG10" s="1761"/>
      <c r="DH10" s="1761"/>
      <c r="DI10" s="1761"/>
      <c r="DJ10" s="1761"/>
      <c r="DK10" s="1761"/>
      <c r="DL10" s="1761"/>
      <c r="DM10" s="1761"/>
      <c r="DN10" s="1761"/>
      <c r="DO10" s="1761"/>
      <c r="DP10" s="1761"/>
      <c r="DQ10" s="1761"/>
      <c r="DR10" s="1761"/>
      <c r="DS10" s="1761"/>
      <c r="DT10" s="1761"/>
      <c r="DU10" s="1762"/>
      <c r="DV10" s="1764" t="s">
        <v>1717</v>
      </c>
      <c r="DW10" s="1765"/>
      <c r="DX10" s="1765"/>
      <c r="DY10" s="1765"/>
      <c r="DZ10" s="1765"/>
      <c r="EA10" s="1765"/>
      <c r="EB10" s="1765"/>
      <c r="EC10" s="1765"/>
      <c r="ED10" s="1765"/>
      <c r="EE10" s="1765"/>
      <c r="EF10" s="1765"/>
      <c r="EG10" s="1765"/>
      <c r="EH10" s="1765"/>
      <c r="EI10" s="1765"/>
      <c r="EJ10" s="1765"/>
      <c r="EK10" s="1765"/>
      <c r="EL10" s="1765"/>
      <c r="EM10" s="1765"/>
      <c r="EN10" s="1766"/>
    </row>
    <row r="11" spans="2:144" ht="19.149999999999999" customHeight="1">
      <c r="B11" s="1737"/>
      <c r="C11" s="1740"/>
      <c r="D11" s="1740"/>
      <c r="E11" s="77" t="s">
        <v>1718</v>
      </c>
      <c r="F11" s="1760">
        <v>5</v>
      </c>
      <c r="G11" s="1755"/>
      <c r="H11" s="1755"/>
      <c r="I11" s="1755"/>
      <c r="J11" s="1756"/>
      <c r="K11" s="1754">
        <v>10</v>
      </c>
      <c r="L11" s="1755"/>
      <c r="M11" s="1755"/>
      <c r="N11" s="1755"/>
      <c r="O11" s="1756"/>
      <c r="P11" s="1754">
        <v>15</v>
      </c>
      <c r="Q11" s="1755"/>
      <c r="R11" s="1755"/>
      <c r="S11" s="1755"/>
      <c r="T11" s="1756"/>
      <c r="U11" s="1754">
        <v>20</v>
      </c>
      <c r="V11" s="1755"/>
      <c r="W11" s="1755"/>
      <c r="X11" s="1755"/>
      <c r="Y11" s="1756"/>
      <c r="Z11" s="1754">
        <v>25</v>
      </c>
      <c r="AA11" s="1755"/>
      <c r="AB11" s="1755"/>
      <c r="AC11" s="1755"/>
      <c r="AD11" s="1756"/>
      <c r="AE11" s="1754">
        <v>31</v>
      </c>
      <c r="AF11" s="1755"/>
      <c r="AG11" s="1755"/>
      <c r="AH11" s="1755"/>
      <c r="AI11" s="1756"/>
      <c r="AJ11" s="1760">
        <v>5</v>
      </c>
      <c r="AK11" s="1755"/>
      <c r="AL11" s="1755"/>
      <c r="AM11" s="1755"/>
      <c r="AN11" s="1756"/>
      <c r="AO11" s="1754">
        <v>10</v>
      </c>
      <c r="AP11" s="1755"/>
      <c r="AQ11" s="1755"/>
      <c r="AR11" s="1755"/>
      <c r="AS11" s="1756"/>
      <c r="AT11" s="1754">
        <v>15</v>
      </c>
      <c r="AU11" s="1755"/>
      <c r="AV11" s="1755"/>
      <c r="AW11" s="1755"/>
      <c r="AX11" s="1756"/>
      <c r="AY11" s="1754">
        <v>20</v>
      </c>
      <c r="AZ11" s="1755"/>
      <c r="BA11" s="1755"/>
      <c r="BB11" s="1755"/>
      <c r="BC11" s="1756"/>
      <c r="BD11" s="1754">
        <v>25</v>
      </c>
      <c r="BE11" s="1755"/>
      <c r="BF11" s="1755"/>
      <c r="BG11" s="1755"/>
      <c r="BH11" s="1756"/>
      <c r="BI11" s="1754">
        <v>31</v>
      </c>
      <c r="BJ11" s="1755"/>
      <c r="BK11" s="1755"/>
      <c r="BL11" s="1755"/>
      <c r="BM11" s="1756"/>
      <c r="BN11" s="1760">
        <v>5</v>
      </c>
      <c r="BO11" s="1755"/>
      <c r="BP11" s="1755"/>
      <c r="BQ11" s="1755"/>
      <c r="BR11" s="1756"/>
      <c r="BS11" s="1754">
        <v>10</v>
      </c>
      <c r="BT11" s="1755"/>
      <c r="BU11" s="1755"/>
      <c r="BV11" s="1755"/>
      <c r="BW11" s="1756"/>
      <c r="BX11" s="1754">
        <v>15</v>
      </c>
      <c r="BY11" s="1755"/>
      <c r="BZ11" s="1755"/>
      <c r="CA11" s="1755"/>
      <c r="CB11" s="1756"/>
      <c r="CC11" s="1754">
        <v>20</v>
      </c>
      <c r="CD11" s="1755"/>
      <c r="CE11" s="1755"/>
      <c r="CF11" s="1755"/>
      <c r="CG11" s="1756"/>
      <c r="CH11" s="1754">
        <v>25</v>
      </c>
      <c r="CI11" s="1755"/>
      <c r="CJ11" s="1755"/>
      <c r="CK11" s="1755"/>
      <c r="CL11" s="1756"/>
      <c r="CM11" s="1754">
        <v>28</v>
      </c>
      <c r="CN11" s="1755"/>
      <c r="CO11" s="1755"/>
      <c r="CP11" s="1755"/>
      <c r="CQ11" s="1756"/>
      <c r="CR11" s="1760">
        <v>5</v>
      </c>
      <c r="CS11" s="1755"/>
      <c r="CT11" s="1755"/>
      <c r="CU11" s="1755"/>
      <c r="CV11" s="1756"/>
      <c r="CW11" s="1754">
        <v>10</v>
      </c>
      <c r="CX11" s="1755"/>
      <c r="CY11" s="1755"/>
      <c r="CZ11" s="1755"/>
      <c r="DA11" s="1756"/>
      <c r="DB11" s="1754">
        <v>15</v>
      </c>
      <c r="DC11" s="1755"/>
      <c r="DD11" s="1755"/>
      <c r="DE11" s="1755"/>
      <c r="DF11" s="1756"/>
      <c r="DG11" s="1754">
        <v>20</v>
      </c>
      <c r="DH11" s="1755"/>
      <c r="DI11" s="1755"/>
      <c r="DJ11" s="1755"/>
      <c r="DK11" s="1756"/>
      <c r="DL11" s="1754">
        <v>25</v>
      </c>
      <c r="DM11" s="1755"/>
      <c r="DN11" s="1755"/>
      <c r="DO11" s="1755"/>
      <c r="DP11" s="1756"/>
      <c r="DQ11" s="1754">
        <v>31</v>
      </c>
      <c r="DR11" s="1755"/>
      <c r="DS11" s="1755"/>
      <c r="DT11" s="1755"/>
      <c r="DU11" s="1757"/>
      <c r="DV11" s="1767"/>
      <c r="DW11" s="1768"/>
      <c r="DX11" s="1768"/>
      <c r="DY11" s="1768"/>
      <c r="DZ11" s="1768"/>
      <c r="EA11" s="1768"/>
      <c r="EB11" s="1768"/>
      <c r="EC11" s="1768"/>
      <c r="ED11" s="1768"/>
      <c r="EE11" s="1768"/>
      <c r="EF11" s="1768"/>
      <c r="EG11" s="1768"/>
      <c r="EH11" s="1768"/>
      <c r="EI11" s="1768"/>
      <c r="EJ11" s="1768"/>
      <c r="EK11" s="1768"/>
      <c r="EL11" s="1768"/>
      <c r="EM11" s="1768"/>
      <c r="EN11" s="1769"/>
    </row>
    <row r="12" spans="2:144" ht="9.6" customHeight="1">
      <c r="B12" s="1737"/>
      <c r="C12" s="1740"/>
      <c r="D12" s="1740"/>
      <c r="E12" s="1758" t="s">
        <v>1719</v>
      </c>
      <c r="F12" s="1059"/>
      <c r="G12" s="47"/>
      <c r="H12" s="47"/>
      <c r="I12" s="47"/>
      <c r="J12" s="49"/>
      <c r="K12" s="48"/>
      <c r="L12" s="47"/>
      <c r="M12" s="47"/>
      <c r="N12" s="47"/>
      <c r="O12" s="49"/>
      <c r="P12" s="48"/>
      <c r="Q12" s="47"/>
      <c r="R12" s="47"/>
      <c r="S12" s="47"/>
      <c r="T12" s="49"/>
      <c r="U12" s="48"/>
      <c r="V12" s="47"/>
      <c r="W12" s="47"/>
      <c r="X12" s="47"/>
      <c r="Y12" s="49"/>
      <c r="Z12" s="48"/>
      <c r="AA12" s="47"/>
      <c r="AB12" s="47"/>
      <c r="AC12" s="47"/>
      <c r="AD12" s="49"/>
      <c r="AE12" s="48"/>
      <c r="AF12" s="47"/>
      <c r="AG12" s="47"/>
      <c r="AH12" s="47"/>
      <c r="AI12" s="1060"/>
      <c r="AJ12" s="47"/>
      <c r="AK12" s="47"/>
      <c r="AL12" s="47"/>
      <c r="AM12" s="47"/>
      <c r="AN12" s="49"/>
      <c r="AO12" s="48"/>
      <c r="AP12" s="47"/>
      <c r="AQ12" s="47"/>
      <c r="AR12" s="47"/>
      <c r="AS12" s="49"/>
      <c r="AT12" s="48"/>
      <c r="AU12" s="47"/>
      <c r="AV12" s="47"/>
      <c r="AW12" s="47"/>
      <c r="AX12" s="49"/>
      <c r="AY12" s="48"/>
      <c r="AZ12" s="47"/>
      <c r="BA12" s="47"/>
      <c r="BB12" s="47"/>
      <c r="BC12" s="49"/>
      <c r="BD12" s="48"/>
      <c r="BE12" s="47"/>
      <c r="BF12" s="47"/>
      <c r="BG12" s="47"/>
      <c r="BH12" s="49"/>
      <c r="BI12" s="48"/>
      <c r="BJ12" s="47"/>
      <c r="BK12" s="47"/>
      <c r="BL12" s="47"/>
      <c r="BM12" s="47"/>
      <c r="BN12" s="1059"/>
      <c r="BO12" s="47"/>
      <c r="BP12" s="47"/>
      <c r="BQ12" s="47"/>
      <c r="BR12" s="49"/>
      <c r="BS12" s="48"/>
      <c r="BT12" s="47"/>
      <c r="BU12" s="47"/>
      <c r="BV12" s="47"/>
      <c r="BW12" s="49"/>
      <c r="BX12" s="48"/>
      <c r="BY12" s="47"/>
      <c r="BZ12" s="47"/>
      <c r="CA12" s="47"/>
      <c r="CB12" s="49"/>
      <c r="CC12" s="48"/>
      <c r="CD12" s="47"/>
      <c r="CE12" s="47"/>
      <c r="CF12" s="47"/>
      <c r="CG12" s="49"/>
      <c r="CH12" s="48"/>
      <c r="CI12" s="47"/>
      <c r="CJ12" s="47"/>
      <c r="CK12" s="47"/>
      <c r="CL12" s="49"/>
      <c r="CM12" s="48"/>
      <c r="CN12" s="47"/>
      <c r="CO12" s="47"/>
      <c r="CP12" s="47"/>
      <c r="CQ12" s="1060"/>
      <c r="CR12" s="1059"/>
      <c r="CS12" s="47"/>
      <c r="CT12" s="47"/>
      <c r="CU12" s="47"/>
      <c r="CV12" s="49"/>
      <c r="CW12" s="48"/>
      <c r="CX12" s="47"/>
      <c r="CY12" s="47"/>
      <c r="CZ12" s="47"/>
      <c r="DA12" s="49"/>
      <c r="DB12" s="48"/>
      <c r="DC12" s="47"/>
      <c r="DD12" s="47"/>
      <c r="DE12" s="47"/>
      <c r="DF12" s="49"/>
      <c r="DG12" s="48"/>
      <c r="DH12" s="47"/>
      <c r="DI12" s="47"/>
      <c r="DJ12" s="47"/>
      <c r="DK12" s="49"/>
      <c r="DL12" s="48"/>
      <c r="DM12" s="47"/>
      <c r="DN12" s="47"/>
      <c r="DO12" s="47"/>
      <c r="DP12" s="49"/>
      <c r="DQ12" s="48"/>
      <c r="DR12" s="47"/>
      <c r="DS12" s="47"/>
      <c r="DT12" s="47"/>
      <c r="DU12" s="1060"/>
      <c r="DV12" s="1767"/>
      <c r="DW12" s="1768"/>
      <c r="DX12" s="1768"/>
      <c r="DY12" s="1768"/>
      <c r="DZ12" s="1768"/>
      <c r="EA12" s="1768"/>
      <c r="EB12" s="1768"/>
      <c r="EC12" s="1768"/>
      <c r="ED12" s="1768"/>
      <c r="EE12" s="1768"/>
      <c r="EF12" s="1768"/>
      <c r="EG12" s="1768"/>
      <c r="EH12" s="1768"/>
      <c r="EI12" s="1768"/>
      <c r="EJ12" s="1768"/>
      <c r="EK12" s="1768"/>
      <c r="EL12" s="1768"/>
      <c r="EM12" s="1768"/>
      <c r="EN12" s="1769"/>
    </row>
    <row r="13" spans="2:144" ht="9.6" customHeight="1">
      <c r="B13" s="1752"/>
      <c r="C13" s="1753"/>
      <c r="D13" s="1753"/>
      <c r="E13" s="1759"/>
      <c r="F13" s="50"/>
      <c r="G13" s="1061"/>
      <c r="H13" s="1062"/>
      <c r="I13" s="1061"/>
      <c r="J13" s="54"/>
      <c r="K13" s="53"/>
      <c r="L13" s="1061"/>
      <c r="M13" s="1062"/>
      <c r="N13" s="1061"/>
      <c r="O13" s="54"/>
      <c r="P13" s="53"/>
      <c r="Q13" s="1061"/>
      <c r="R13" s="1062"/>
      <c r="S13" s="1061"/>
      <c r="T13" s="54"/>
      <c r="U13" s="53"/>
      <c r="V13" s="1061"/>
      <c r="W13" s="1062"/>
      <c r="X13" s="1061"/>
      <c r="Y13" s="54"/>
      <c r="Z13" s="53"/>
      <c r="AA13" s="1061"/>
      <c r="AB13" s="1062"/>
      <c r="AC13" s="1061"/>
      <c r="AD13" s="54"/>
      <c r="AE13" s="53"/>
      <c r="AF13" s="1061"/>
      <c r="AG13" s="1062"/>
      <c r="AH13" s="1061"/>
      <c r="AI13" s="1063"/>
      <c r="AJ13" s="1061"/>
      <c r="AK13" s="1061"/>
      <c r="AL13" s="1062"/>
      <c r="AM13" s="1061"/>
      <c r="AN13" s="54"/>
      <c r="AO13" s="53"/>
      <c r="AP13" s="1061"/>
      <c r="AQ13" s="1062"/>
      <c r="AR13" s="1061"/>
      <c r="AS13" s="54"/>
      <c r="AT13" s="53"/>
      <c r="AU13" s="1061"/>
      <c r="AV13" s="1062"/>
      <c r="AW13" s="1061"/>
      <c r="AX13" s="54"/>
      <c r="AY13" s="53"/>
      <c r="AZ13" s="1061"/>
      <c r="BA13" s="1062"/>
      <c r="BB13" s="1061"/>
      <c r="BC13" s="54"/>
      <c r="BD13" s="53"/>
      <c r="BE13" s="1061"/>
      <c r="BF13" s="1062"/>
      <c r="BG13" s="1061"/>
      <c r="BH13" s="54"/>
      <c r="BI13" s="53"/>
      <c r="BJ13" s="1061"/>
      <c r="BK13" s="1062"/>
      <c r="BL13" s="1061"/>
      <c r="BM13" s="1061"/>
      <c r="BN13" s="50"/>
      <c r="BO13" s="1061"/>
      <c r="BP13" s="1062"/>
      <c r="BQ13" s="1061"/>
      <c r="BR13" s="54"/>
      <c r="BS13" s="53"/>
      <c r="BT13" s="1061"/>
      <c r="BU13" s="1062"/>
      <c r="BV13" s="1061"/>
      <c r="BW13" s="54"/>
      <c r="BX13" s="53"/>
      <c r="BY13" s="1061"/>
      <c r="BZ13" s="1062"/>
      <c r="CA13" s="1061"/>
      <c r="CB13" s="54"/>
      <c r="CC13" s="53"/>
      <c r="CD13" s="1061"/>
      <c r="CE13" s="1062"/>
      <c r="CF13" s="1061"/>
      <c r="CG13" s="54"/>
      <c r="CH13" s="53"/>
      <c r="CI13" s="1061"/>
      <c r="CJ13" s="1062"/>
      <c r="CK13" s="1061"/>
      <c r="CL13" s="54"/>
      <c r="CM13" s="53"/>
      <c r="CN13" s="1061"/>
      <c r="CO13" s="1062"/>
      <c r="CP13" s="1061"/>
      <c r="CQ13" s="1063"/>
      <c r="CR13" s="50"/>
      <c r="CS13" s="1061"/>
      <c r="CT13" s="1062"/>
      <c r="CU13" s="1061"/>
      <c r="CV13" s="54"/>
      <c r="CW13" s="53"/>
      <c r="CX13" s="1061"/>
      <c r="CY13" s="1062"/>
      <c r="CZ13" s="1061"/>
      <c r="DA13" s="54"/>
      <c r="DB13" s="53"/>
      <c r="DC13" s="1061"/>
      <c r="DD13" s="1062"/>
      <c r="DE13" s="1061"/>
      <c r="DF13" s="54"/>
      <c r="DG13" s="53"/>
      <c r="DH13" s="1061"/>
      <c r="DI13" s="1062"/>
      <c r="DJ13" s="1061"/>
      <c r="DK13" s="54"/>
      <c r="DL13" s="53"/>
      <c r="DM13" s="1061"/>
      <c r="DN13" s="1062"/>
      <c r="DO13" s="1061"/>
      <c r="DP13" s="54"/>
      <c r="DQ13" s="53"/>
      <c r="DR13" s="1061"/>
      <c r="DS13" s="1062"/>
      <c r="DT13" s="1061"/>
      <c r="DU13" s="1063"/>
      <c r="DV13" s="1770"/>
      <c r="DW13" s="1771"/>
      <c r="DX13" s="1771"/>
      <c r="DY13" s="1771"/>
      <c r="DZ13" s="1771"/>
      <c r="EA13" s="1771"/>
      <c r="EB13" s="1771"/>
      <c r="EC13" s="1771"/>
      <c r="ED13" s="1771"/>
      <c r="EE13" s="1771"/>
      <c r="EF13" s="1771"/>
      <c r="EG13" s="1771"/>
      <c r="EH13" s="1771"/>
      <c r="EI13" s="1771"/>
      <c r="EJ13" s="1771"/>
      <c r="EK13" s="1771"/>
      <c r="EL13" s="1771"/>
      <c r="EM13" s="1771"/>
      <c r="EN13" s="1772"/>
    </row>
    <row r="14" spans="2:144" ht="8.4499999999999993" customHeight="1">
      <c r="B14" s="1736"/>
      <c r="C14" s="1739"/>
      <c r="D14" s="1739"/>
      <c r="E14" s="1720"/>
      <c r="F14" s="1064"/>
      <c r="G14" s="1065"/>
      <c r="H14" s="1065"/>
      <c r="I14" s="1065"/>
      <c r="J14" s="1066"/>
      <c r="K14" s="1067"/>
      <c r="L14" s="1065"/>
      <c r="M14" s="1065"/>
      <c r="N14" s="1065"/>
      <c r="O14" s="1066"/>
      <c r="P14" s="1067"/>
      <c r="Q14" s="1065"/>
      <c r="R14" s="1065"/>
      <c r="S14" s="1065"/>
      <c r="T14" s="1066"/>
      <c r="U14" s="1067"/>
      <c r="V14" s="1065"/>
      <c r="W14" s="1065"/>
      <c r="X14" s="1065"/>
      <c r="Y14" s="1066"/>
      <c r="Z14" s="1067"/>
      <c r="AA14" s="1065"/>
      <c r="AB14" s="1065"/>
      <c r="AC14" s="1065"/>
      <c r="AD14" s="1066"/>
      <c r="AE14" s="1067"/>
      <c r="AF14" s="1065"/>
      <c r="AG14" s="1065"/>
      <c r="AH14" s="1065"/>
      <c r="AI14" s="1068"/>
      <c r="AJ14" s="1065"/>
      <c r="AK14" s="1065"/>
      <c r="AL14" s="1065"/>
      <c r="AM14" s="1065"/>
      <c r="AN14" s="1066"/>
      <c r="AO14" s="1067"/>
      <c r="AP14" s="1065"/>
      <c r="AQ14" s="1065"/>
      <c r="AR14" s="1065"/>
      <c r="AS14" s="1066"/>
      <c r="AT14" s="1067"/>
      <c r="AU14" s="1065"/>
      <c r="AV14" s="1065"/>
      <c r="AW14" s="1065"/>
      <c r="AX14" s="1066"/>
      <c r="AY14" s="1067"/>
      <c r="AZ14" s="1065"/>
      <c r="BA14" s="1065"/>
      <c r="BB14" s="1065"/>
      <c r="BC14" s="1066"/>
      <c r="BD14" s="1067"/>
      <c r="BE14" s="1065"/>
      <c r="BF14" s="1065"/>
      <c r="BG14" s="1065"/>
      <c r="BH14" s="1066"/>
      <c r="BI14" s="1067"/>
      <c r="BJ14" s="1065"/>
      <c r="BK14" s="1065"/>
      <c r="BL14" s="1065"/>
      <c r="BM14" s="1065"/>
      <c r="BN14" s="1064"/>
      <c r="BO14" s="1065"/>
      <c r="BP14" s="1065"/>
      <c r="BQ14" s="1065"/>
      <c r="BR14" s="1066"/>
      <c r="BS14" s="1067"/>
      <c r="BT14" s="1065"/>
      <c r="BU14" s="1065"/>
      <c r="BV14" s="1065"/>
      <c r="BW14" s="1066"/>
      <c r="BX14" s="1067"/>
      <c r="BY14" s="1065"/>
      <c r="BZ14" s="1065"/>
      <c r="CA14" s="1065"/>
      <c r="CB14" s="1066"/>
      <c r="CC14" s="1067"/>
      <c r="CD14" s="1065"/>
      <c r="CE14" s="1065"/>
      <c r="CF14" s="1065"/>
      <c r="CG14" s="1066"/>
      <c r="CH14" s="1067"/>
      <c r="CI14" s="1065"/>
      <c r="CJ14" s="1065"/>
      <c r="CK14" s="1065"/>
      <c r="CL14" s="1066"/>
      <c r="CM14" s="1067"/>
      <c r="CN14" s="1065"/>
      <c r="CO14" s="1065"/>
      <c r="CP14" s="1065"/>
      <c r="CQ14" s="1068"/>
      <c r="CR14" s="1064"/>
      <c r="CS14" s="1065"/>
      <c r="CT14" s="1065"/>
      <c r="CU14" s="1065"/>
      <c r="CV14" s="1066"/>
      <c r="CW14" s="1067"/>
      <c r="CX14" s="1065"/>
      <c r="CY14" s="1065"/>
      <c r="CZ14" s="1065"/>
      <c r="DA14" s="1066"/>
      <c r="DB14" s="1067"/>
      <c r="DC14" s="1065"/>
      <c r="DD14" s="1065"/>
      <c r="DE14" s="1065"/>
      <c r="DF14" s="1066"/>
      <c r="DG14" s="1067"/>
      <c r="DH14" s="1065"/>
      <c r="DI14" s="1065"/>
      <c r="DJ14" s="1065"/>
      <c r="DK14" s="1066"/>
      <c r="DL14" s="1067"/>
      <c r="DM14" s="1065"/>
      <c r="DN14" s="1065"/>
      <c r="DO14" s="1065"/>
      <c r="DP14" s="1066"/>
      <c r="DQ14" s="1067"/>
      <c r="DR14" s="1065"/>
      <c r="DS14" s="1065"/>
      <c r="DT14" s="1065"/>
      <c r="DU14" s="1068"/>
      <c r="DV14" s="1723"/>
      <c r="DW14" s="1724"/>
      <c r="DX14" s="1724"/>
      <c r="DY14" s="1724"/>
      <c r="DZ14" s="1724"/>
      <c r="EA14" s="1724"/>
      <c r="EB14" s="1724"/>
      <c r="EC14" s="1724"/>
      <c r="ED14" s="1724"/>
      <c r="EE14" s="1724"/>
      <c r="EF14" s="1724"/>
      <c r="EG14" s="1724"/>
      <c r="EH14" s="1724"/>
      <c r="EI14" s="1724"/>
      <c r="EJ14" s="1724"/>
      <c r="EK14" s="1724"/>
      <c r="EL14" s="1724"/>
      <c r="EM14" s="1724"/>
      <c r="EN14" s="1725"/>
    </row>
    <row r="15" spans="2:144" ht="8.4499999999999993" customHeight="1">
      <c r="B15" s="1737"/>
      <c r="C15" s="1740"/>
      <c r="D15" s="1740"/>
      <c r="E15" s="1721"/>
      <c r="F15" s="1059"/>
      <c r="G15" s="47"/>
      <c r="H15" s="47"/>
      <c r="I15" s="47"/>
      <c r="J15" s="49"/>
      <c r="K15" s="48"/>
      <c r="L15" s="47"/>
      <c r="M15" s="47"/>
      <c r="N15" s="47"/>
      <c r="O15" s="49"/>
      <c r="P15" s="48"/>
      <c r="Q15" s="47"/>
      <c r="R15" s="47"/>
      <c r="S15" s="47"/>
      <c r="T15" s="49"/>
      <c r="U15" s="48"/>
      <c r="V15" s="47"/>
      <c r="W15" s="47"/>
      <c r="X15" s="47"/>
      <c r="Y15" s="49"/>
      <c r="Z15" s="48"/>
      <c r="AA15" s="47"/>
      <c r="AB15" s="47"/>
      <c r="AC15" s="47"/>
      <c r="AD15" s="49"/>
      <c r="AE15" s="48"/>
      <c r="AF15" s="47"/>
      <c r="AG15" s="47"/>
      <c r="AH15" s="47"/>
      <c r="AI15" s="1060"/>
      <c r="AJ15" s="47"/>
      <c r="AK15" s="47"/>
      <c r="AL15" s="47"/>
      <c r="AM15" s="47"/>
      <c r="AN15" s="49"/>
      <c r="AO15" s="48"/>
      <c r="AP15" s="47"/>
      <c r="AQ15" s="47"/>
      <c r="AR15" s="47"/>
      <c r="AS15" s="49"/>
      <c r="AT15" s="48"/>
      <c r="AU15" s="47"/>
      <c r="AV15" s="47"/>
      <c r="AW15" s="47"/>
      <c r="AX15" s="49"/>
      <c r="AY15" s="48"/>
      <c r="AZ15" s="47"/>
      <c r="BA15" s="47"/>
      <c r="BB15" s="47"/>
      <c r="BC15" s="49"/>
      <c r="BD15" s="48"/>
      <c r="BE15" s="47"/>
      <c r="BF15" s="47"/>
      <c r="BG15" s="47"/>
      <c r="BH15" s="49"/>
      <c r="BI15" s="48"/>
      <c r="BJ15" s="47"/>
      <c r="BK15" s="47"/>
      <c r="BL15" s="47"/>
      <c r="BM15" s="47"/>
      <c r="BN15" s="1059"/>
      <c r="BO15" s="47"/>
      <c r="BP15" s="47"/>
      <c r="BQ15" s="47"/>
      <c r="BR15" s="49"/>
      <c r="BS15" s="48"/>
      <c r="BT15" s="47"/>
      <c r="BU15" s="47"/>
      <c r="BV15" s="47"/>
      <c r="BW15" s="49"/>
      <c r="BX15" s="48"/>
      <c r="BY15" s="47"/>
      <c r="BZ15" s="47"/>
      <c r="CA15" s="47"/>
      <c r="CB15" s="49"/>
      <c r="CC15" s="48"/>
      <c r="CD15" s="47"/>
      <c r="CE15" s="47"/>
      <c r="CF15" s="47"/>
      <c r="CG15" s="49"/>
      <c r="CH15" s="48"/>
      <c r="CI15" s="47"/>
      <c r="CJ15" s="47"/>
      <c r="CK15" s="47"/>
      <c r="CL15" s="49"/>
      <c r="CM15" s="48"/>
      <c r="CN15" s="47"/>
      <c r="CO15" s="47"/>
      <c r="CP15" s="47"/>
      <c r="CQ15" s="1060"/>
      <c r="CR15" s="1059"/>
      <c r="CS15" s="47"/>
      <c r="CT15" s="47"/>
      <c r="CU15" s="47"/>
      <c r="CV15" s="49"/>
      <c r="CW15" s="48"/>
      <c r="CX15" s="47"/>
      <c r="CY15" s="47"/>
      <c r="CZ15" s="47"/>
      <c r="DA15" s="49"/>
      <c r="DB15" s="48"/>
      <c r="DC15" s="47"/>
      <c r="DD15" s="47"/>
      <c r="DE15" s="47"/>
      <c r="DF15" s="49"/>
      <c r="DG15" s="48"/>
      <c r="DH15" s="47"/>
      <c r="DI15" s="47"/>
      <c r="DJ15" s="47"/>
      <c r="DK15" s="49"/>
      <c r="DL15" s="48"/>
      <c r="DM15" s="47"/>
      <c r="DN15" s="47"/>
      <c r="DO15" s="47"/>
      <c r="DP15" s="49"/>
      <c r="DQ15" s="48"/>
      <c r="DR15" s="47"/>
      <c r="DS15" s="47"/>
      <c r="DT15" s="47"/>
      <c r="DU15" s="1060"/>
      <c r="DV15" s="1726"/>
      <c r="DW15" s="1727"/>
      <c r="DX15" s="1727"/>
      <c r="DY15" s="1727"/>
      <c r="DZ15" s="1727"/>
      <c r="EA15" s="1727"/>
      <c r="EB15" s="1727"/>
      <c r="EC15" s="1727"/>
      <c r="ED15" s="1727"/>
      <c r="EE15" s="1727"/>
      <c r="EF15" s="1727"/>
      <c r="EG15" s="1727"/>
      <c r="EH15" s="1727"/>
      <c r="EI15" s="1727"/>
      <c r="EJ15" s="1727"/>
      <c r="EK15" s="1727"/>
      <c r="EL15" s="1727"/>
      <c r="EM15" s="1727"/>
      <c r="EN15" s="1728"/>
    </row>
    <row r="16" spans="2:144" ht="8.4499999999999993" customHeight="1">
      <c r="B16" s="1752"/>
      <c r="C16" s="1753"/>
      <c r="D16" s="1753"/>
      <c r="E16" s="1722"/>
      <c r="F16" s="50"/>
      <c r="G16" s="1061"/>
      <c r="H16" s="1062"/>
      <c r="I16" s="1061"/>
      <c r="J16" s="54"/>
      <c r="K16" s="53"/>
      <c r="L16" s="1061"/>
      <c r="M16" s="1062"/>
      <c r="N16" s="1061"/>
      <c r="O16" s="54"/>
      <c r="P16" s="53"/>
      <c r="Q16" s="1061"/>
      <c r="R16" s="1062"/>
      <c r="S16" s="1061"/>
      <c r="T16" s="54"/>
      <c r="U16" s="53"/>
      <c r="V16" s="1061"/>
      <c r="W16" s="1062"/>
      <c r="X16" s="1061"/>
      <c r="Y16" s="54"/>
      <c r="Z16" s="53"/>
      <c r="AA16" s="1061"/>
      <c r="AB16" s="1062"/>
      <c r="AC16" s="1061"/>
      <c r="AD16" s="54"/>
      <c r="AE16" s="53"/>
      <c r="AF16" s="1061"/>
      <c r="AG16" s="1062"/>
      <c r="AH16" s="1061"/>
      <c r="AI16" s="1063"/>
      <c r="AJ16" s="1061"/>
      <c r="AK16" s="1061"/>
      <c r="AL16" s="1062"/>
      <c r="AM16" s="1061"/>
      <c r="AN16" s="54"/>
      <c r="AO16" s="53"/>
      <c r="AP16" s="1061"/>
      <c r="AQ16" s="1062"/>
      <c r="AR16" s="1061"/>
      <c r="AS16" s="54"/>
      <c r="AT16" s="53"/>
      <c r="AU16" s="1061"/>
      <c r="AV16" s="1062"/>
      <c r="AW16" s="1061"/>
      <c r="AX16" s="54"/>
      <c r="AY16" s="53"/>
      <c r="AZ16" s="1061"/>
      <c r="BA16" s="1062"/>
      <c r="BB16" s="1061"/>
      <c r="BC16" s="54"/>
      <c r="BD16" s="53"/>
      <c r="BE16" s="1061"/>
      <c r="BF16" s="1062"/>
      <c r="BG16" s="1061"/>
      <c r="BH16" s="54"/>
      <c r="BI16" s="53"/>
      <c r="BJ16" s="1061"/>
      <c r="BK16" s="1062"/>
      <c r="BL16" s="1061"/>
      <c r="BM16" s="1061"/>
      <c r="BN16" s="50"/>
      <c r="BO16" s="1061"/>
      <c r="BP16" s="1062"/>
      <c r="BQ16" s="1061"/>
      <c r="BR16" s="54"/>
      <c r="BS16" s="53"/>
      <c r="BT16" s="1061"/>
      <c r="BU16" s="1062"/>
      <c r="BV16" s="1061"/>
      <c r="BW16" s="54"/>
      <c r="BX16" s="53"/>
      <c r="BY16" s="1061"/>
      <c r="BZ16" s="1062"/>
      <c r="CA16" s="1061"/>
      <c r="CB16" s="54"/>
      <c r="CC16" s="53"/>
      <c r="CD16" s="1061"/>
      <c r="CE16" s="1062"/>
      <c r="CF16" s="1061"/>
      <c r="CG16" s="54"/>
      <c r="CH16" s="53"/>
      <c r="CI16" s="1061"/>
      <c r="CJ16" s="1062"/>
      <c r="CK16" s="1061"/>
      <c r="CL16" s="54"/>
      <c r="CM16" s="53"/>
      <c r="CN16" s="1061"/>
      <c r="CO16" s="1062"/>
      <c r="CP16" s="1061"/>
      <c r="CQ16" s="1063"/>
      <c r="CR16" s="50"/>
      <c r="CS16" s="1061"/>
      <c r="CT16" s="1062"/>
      <c r="CU16" s="1061"/>
      <c r="CV16" s="54"/>
      <c r="CW16" s="53"/>
      <c r="CX16" s="1061"/>
      <c r="CY16" s="1062"/>
      <c r="CZ16" s="1061"/>
      <c r="DA16" s="54"/>
      <c r="DB16" s="53"/>
      <c r="DC16" s="1061"/>
      <c r="DD16" s="1062"/>
      <c r="DE16" s="1061"/>
      <c r="DF16" s="54"/>
      <c r="DG16" s="53"/>
      <c r="DH16" s="1061"/>
      <c r="DI16" s="1062"/>
      <c r="DJ16" s="1061"/>
      <c r="DK16" s="54"/>
      <c r="DL16" s="53"/>
      <c r="DM16" s="1061"/>
      <c r="DN16" s="1062"/>
      <c r="DO16" s="1061"/>
      <c r="DP16" s="54"/>
      <c r="DQ16" s="53"/>
      <c r="DR16" s="1061"/>
      <c r="DS16" s="1062"/>
      <c r="DT16" s="1061"/>
      <c r="DU16" s="1063"/>
      <c r="DV16" s="1729"/>
      <c r="DW16" s="1730"/>
      <c r="DX16" s="1730"/>
      <c r="DY16" s="1730"/>
      <c r="DZ16" s="1730"/>
      <c r="EA16" s="1730"/>
      <c r="EB16" s="1730"/>
      <c r="EC16" s="1730"/>
      <c r="ED16" s="1730"/>
      <c r="EE16" s="1730"/>
      <c r="EF16" s="1730"/>
      <c r="EG16" s="1730"/>
      <c r="EH16" s="1730"/>
      <c r="EI16" s="1730"/>
      <c r="EJ16" s="1730"/>
      <c r="EK16" s="1730"/>
      <c r="EL16" s="1730"/>
      <c r="EM16" s="1730"/>
      <c r="EN16" s="1731"/>
    </row>
    <row r="17" spans="2:144" ht="8.4499999999999993" customHeight="1">
      <c r="B17" s="1736"/>
      <c r="C17" s="1739"/>
      <c r="D17" s="1739"/>
      <c r="E17" s="1720"/>
      <c r="F17" s="1064"/>
      <c r="G17" s="1065"/>
      <c r="H17" s="1065"/>
      <c r="I17" s="1065"/>
      <c r="J17" s="1066"/>
      <c r="K17" s="1067"/>
      <c r="L17" s="1065"/>
      <c r="M17" s="1065"/>
      <c r="N17" s="1065"/>
      <c r="O17" s="1066"/>
      <c r="P17" s="1067"/>
      <c r="Q17" s="1065"/>
      <c r="R17" s="1065"/>
      <c r="S17" s="1065"/>
      <c r="T17" s="1066"/>
      <c r="U17" s="1067"/>
      <c r="V17" s="1065"/>
      <c r="W17" s="1065"/>
      <c r="X17" s="1065"/>
      <c r="Y17" s="1066"/>
      <c r="Z17" s="1067"/>
      <c r="AA17" s="1065"/>
      <c r="AB17" s="1065"/>
      <c r="AC17" s="1065"/>
      <c r="AD17" s="1066"/>
      <c r="AE17" s="1067"/>
      <c r="AF17" s="1065"/>
      <c r="AG17" s="1065"/>
      <c r="AH17" s="1065"/>
      <c r="AI17" s="1068"/>
      <c r="AJ17" s="1065"/>
      <c r="AK17" s="1065"/>
      <c r="AL17" s="1065"/>
      <c r="AM17" s="1065"/>
      <c r="AN17" s="1066"/>
      <c r="AO17" s="1067"/>
      <c r="AP17" s="1065"/>
      <c r="AQ17" s="1065"/>
      <c r="AR17" s="1065"/>
      <c r="AS17" s="1066"/>
      <c r="AT17" s="1067"/>
      <c r="AU17" s="1065"/>
      <c r="AV17" s="1065"/>
      <c r="AW17" s="1065"/>
      <c r="AX17" s="1066"/>
      <c r="AY17" s="1067"/>
      <c r="AZ17" s="1065"/>
      <c r="BA17" s="1065"/>
      <c r="BB17" s="1065"/>
      <c r="BC17" s="1066"/>
      <c r="BD17" s="1067"/>
      <c r="BE17" s="1065"/>
      <c r="BF17" s="1065"/>
      <c r="BG17" s="1065"/>
      <c r="BH17" s="1066"/>
      <c r="BI17" s="1067"/>
      <c r="BJ17" s="1065"/>
      <c r="BK17" s="1065"/>
      <c r="BL17" s="1065"/>
      <c r="BM17" s="1065"/>
      <c r="BN17" s="1064"/>
      <c r="BO17" s="1065"/>
      <c r="BP17" s="1065"/>
      <c r="BQ17" s="1065"/>
      <c r="BR17" s="1066"/>
      <c r="BS17" s="1067"/>
      <c r="BT17" s="1065"/>
      <c r="BU17" s="1065"/>
      <c r="BV17" s="1065"/>
      <c r="BW17" s="1066"/>
      <c r="BX17" s="1067"/>
      <c r="BY17" s="1065"/>
      <c r="BZ17" s="1065"/>
      <c r="CA17" s="1065"/>
      <c r="CB17" s="1066"/>
      <c r="CC17" s="1067"/>
      <c r="CD17" s="1065"/>
      <c r="CE17" s="1065"/>
      <c r="CF17" s="1065"/>
      <c r="CG17" s="1066"/>
      <c r="CH17" s="1067"/>
      <c r="CI17" s="1065"/>
      <c r="CJ17" s="1065"/>
      <c r="CK17" s="1065"/>
      <c r="CL17" s="1066"/>
      <c r="CM17" s="1067"/>
      <c r="CN17" s="1065"/>
      <c r="CO17" s="1065"/>
      <c r="CP17" s="1065"/>
      <c r="CQ17" s="1068"/>
      <c r="CR17" s="1064"/>
      <c r="CS17" s="1065"/>
      <c r="CT17" s="1065"/>
      <c r="CU17" s="1065"/>
      <c r="CV17" s="1066"/>
      <c r="CW17" s="1067"/>
      <c r="CX17" s="1065"/>
      <c r="CY17" s="1065"/>
      <c r="CZ17" s="1065"/>
      <c r="DA17" s="1066"/>
      <c r="DB17" s="1067"/>
      <c r="DC17" s="1065"/>
      <c r="DD17" s="1065"/>
      <c r="DE17" s="1065"/>
      <c r="DF17" s="1066"/>
      <c r="DG17" s="1067"/>
      <c r="DH17" s="1065"/>
      <c r="DI17" s="1065"/>
      <c r="DJ17" s="1065"/>
      <c r="DK17" s="1066"/>
      <c r="DL17" s="1067"/>
      <c r="DM17" s="1065"/>
      <c r="DN17" s="1065"/>
      <c r="DO17" s="1065"/>
      <c r="DP17" s="1066"/>
      <c r="DQ17" s="1067"/>
      <c r="DR17" s="1065"/>
      <c r="DS17" s="1065"/>
      <c r="DT17" s="1065"/>
      <c r="DU17" s="1068"/>
      <c r="DV17" s="1723"/>
      <c r="DW17" s="1724"/>
      <c r="DX17" s="1724"/>
      <c r="DY17" s="1724"/>
      <c r="DZ17" s="1724"/>
      <c r="EA17" s="1724"/>
      <c r="EB17" s="1724"/>
      <c r="EC17" s="1724"/>
      <c r="ED17" s="1724"/>
      <c r="EE17" s="1724"/>
      <c r="EF17" s="1724"/>
      <c r="EG17" s="1724"/>
      <c r="EH17" s="1724"/>
      <c r="EI17" s="1724"/>
      <c r="EJ17" s="1724"/>
      <c r="EK17" s="1724"/>
      <c r="EL17" s="1724"/>
      <c r="EM17" s="1724"/>
      <c r="EN17" s="1725"/>
    </row>
    <row r="18" spans="2:144" ht="8.4499999999999993" customHeight="1">
      <c r="B18" s="1737"/>
      <c r="C18" s="1740"/>
      <c r="D18" s="1740"/>
      <c r="E18" s="1721"/>
      <c r="F18" s="1059"/>
      <c r="G18" s="47"/>
      <c r="H18" s="47"/>
      <c r="I18" s="47"/>
      <c r="J18" s="49"/>
      <c r="K18" s="48"/>
      <c r="L18" s="47"/>
      <c r="M18" s="47"/>
      <c r="N18" s="47"/>
      <c r="O18" s="49"/>
      <c r="P18" s="48"/>
      <c r="Q18" s="47"/>
      <c r="R18" s="47"/>
      <c r="S18" s="47"/>
      <c r="T18" s="49"/>
      <c r="U18" s="48"/>
      <c r="V18" s="47"/>
      <c r="W18" s="47"/>
      <c r="X18" s="47"/>
      <c r="Y18" s="49"/>
      <c r="Z18" s="48"/>
      <c r="AA18" s="47"/>
      <c r="AB18" s="47"/>
      <c r="AC18" s="47"/>
      <c r="AD18" s="49"/>
      <c r="AE18" s="48"/>
      <c r="AF18" s="47"/>
      <c r="AG18" s="47"/>
      <c r="AH18" s="47"/>
      <c r="AI18" s="1060"/>
      <c r="AJ18" s="47"/>
      <c r="AK18" s="47"/>
      <c r="AL18" s="47"/>
      <c r="AM18" s="47"/>
      <c r="AN18" s="49"/>
      <c r="AO18" s="48"/>
      <c r="AP18" s="47"/>
      <c r="AQ18" s="47"/>
      <c r="AR18" s="47"/>
      <c r="AS18" s="49"/>
      <c r="AT18" s="48"/>
      <c r="AU18" s="47"/>
      <c r="AV18" s="47"/>
      <c r="AW18" s="47"/>
      <c r="AX18" s="49"/>
      <c r="AY18" s="48"/>
      <c r="AZ18" s="47"/>
      <c r="BA18" s="47"/>
      <c r="BB18" s="47"/>
      <c r="BC18" s="49"/>
      <c r="BD18" s="48"/>
      <c r="BE18" s="47"/>
      <c r="BF18" s="47"/>
      <c r="BG18" s="47"/>
      <c r="BH18" s="49"/>
      <c r="BI18" s="48"/>
      <c r="BJ18" s="47"/>
      <c r="BK18" s="47"/>
      <c r="BL18" s="47"/>
      <c r="BM18" s="47"/>
      <c r="BN18" s="1059"/>
      <c r="BO18" s="47"/>
      <c r="BP18" s="47"/>
      <c r="BQ18" s="47"/>
      <c r="BR18" s="49"/>
      <c r="BS18" s="48"/>
      <c r="BT18" s="47"/>
      <c r="BU18" s="47"/>
      <c r="BV18" s="47"/>
      <c r="BW18" s="49"/>
      <c r="BX18" s="48"/>
      <c r="BY18" s="47"/>
      <c r="BZ18" s="47"/>
      <c r="CA18" s="47"/>
      <c r="CB18" s="49"/>
      <c r="CC18" s="48"/>
      <c r="CD18" s="47"/>
      <c r="CE18" s="47"/>
      <c r="CF18" s="47"/>
      <c r="CG18" s="49"/>
      <c r="CH18" s="48"/>
      <c r="CI18" s="47"/>
      <c r="CJ18" s="47"/>
      <c r="CK18" s="47"/>
      <c r="CL18" s="49"/>
      <c r="CM18" s="48"/>
      <c r="CN18" s="47"/>
      <c r="CO18" s="47"/>
      <c r="CP18" s="47"/>
      <c r="CQ18" s="1060"/>
      <c r="CR18" s="1059"/>
      <c r="CS18" s="47"/>
      <c r="CT18" s="47"/>
      <c r="CU18" s="47"/>
      <c r="CV18" s="49"/>
      <c r="CW18" s="48"/>
      <c r="CX18" s="47"/>
      <c r="CY18" s="47"/>
      <c r="CZ18" s="47"/>
      <c r="DA18" s="49"/>
      <c r="DB18" s="48"/>
      <c r="DC18" s="47"/>
      <c r="DD18" s="47"/>
      <c r="DE18" s="47"/>
      <c r="DF18" s="49"/>
      <c r="DG18" s="48"/>
      <c r="DH18" s="47"/>
      <c r="DI18" s="47"/>
      <c r="DJ18" s="47"/>
      <c r="DK18" s="49"/>
      <c r="DL18" s="48"/>
      <c r="DM18" s="47"/>
      <c r="DN18" s="47"/>
      <c r="DO18" s="47"/>
      <c r="DP18" s="49"/>
      <c r="DQ18" s="48"/>
      <c r="DR18" s="47"/>
      <c r="DS18" s="47"/>
      <c r="DT18" s="47"/>
      <c r="DU18" s="1060"/>
      <c r="DV18" s="1726"/>
      <c r="DW18" s="1727"/>
      <c r="DX18" s="1727"/>
      <c r="DY18" s="1727"/>
      <c r="DZ18" s="1727"/>
      <c r="EA18" s="1727"/>
      <c r="EB18" s="1727"/>
      <c r="EC18" s="1727"/>
      <c r="ED18" s="1727"/>
      <c r="EE18" s="1727"/>
      <c r="EF18" s="1727"/>
      <c r="EG18" s="1727"/>
      <c r="EH18" s="1727"/>
      <c r="EI18" s="1727"/>
      <c r="EJ18" s="1727"/>
      <c r="EK18" s="1727"/>
      <c r="EL18" s="1727"/>
      <c r="EM18" s="1727"/>
      <c r="EN18" s="1728"/>
    </row>
    <row r="19" spans="2:144" ht="8.4499999999999993" customHeight="1">
      <c r="B19" s="1752"/>
      <c r="C19" s="1753"/>
      <c r="D19" s="1753"/>
      <c r="E19" s="1722"/>
      <c r="F19" s="50"/>
      <c r="G19" s="1061"/>
      <c r="H19" s="1062"/>
      <c r="I19" s="1061"/>
      <c r="J19" s="54"/>
      <c r="K19" s="53"/>
      <c r="L19" s="1061"/>
      <c r="M19" s="1062"/>
      <c r="N19" s="1061"/>
      <c r="O19" s="54"/>
      <c r="P19" s="53"/>
      <c r="Q19" s="1061"/>
      <c r="R19" s="1062"/>
      <c r="S19" s="1061"/>
      <c r="T19" s="54"/>
      <c r="U19" s="53"/>
      <c r="V19" s="1061"/>
      <c r="W19" s="1062"/>
      <c r="X19" s="1061"/>
      <c r="Y19" s="54"/>
      <c r="Z19" s="53"/>
      <c r="AA19" s="1061"/>
      <c r="AB19" s="1062"/>
      <c r="AC19" s="1061"/>
      <c r="AD19" s="54"/>
      <c r="AE19" s="53"/>
      <c r="AF19" s="1061"/>
      <c r="AG19" s="1062"/>
      <c r="AH19" s="1061"/>
      <c r="AI19" s="1063"/>
      <c r="AJ19" s="1061"/>
      <c r="AK19" s="1061"/>
      <c r="AL19" s="1062"/>
      <c r="AM19" s="1061"/>
      <c r="AN19" s="54"/>
      <c r="AO19" s="53"/>
      <c r="AP19" s="1061"/>
      <c r="AQ19" s="1062"/>
      <c r="AR19" s="1061"/>
      <c r="AS19" s="54"/>
      <c r="AT19" s="53"/>
      <c r="AU19" s="1061"/>
      <c r="AV19" s="1062"/>
      <c r="AW19" s="1061"/>
      <c r="AX19" s="54"/>
      <c r="AY19" s="53"/>
      <c r="AZ19" s="1061"/>
      <c r="BA19" s="1062"/>
      <c r="BB19" s="1061"/>
      <c r="BC19" s="54"/>
      <c r="BD19" s="53"/>
      <c r="BE19" s="1061"/>
      <c r="BF19" s="1062"/>
      <c r="BG19" s="1061"/>
      <c r="BH19" s="54"/>
      <c r="BI19" s="53"/>
      <c r="BJ19" s="1061"/>
      <c r="BK19" s="1062"/>
      <c r="BL19" s="1061"/>
      <c r="BM19" s="1061"/>
      <c r="BN19" s="50"/>
      <c r="BO19" s="1061"/>
      <c r="BP19" s="1062"/>
      <c r="BQ19" s="1061"/>
      <c r="BR19" s="54"/>
      <c r="BS19" s="53"/>
      <c r="BT19" s="1061"/>
      <c r="BU19" s="1062"/>
      <c r="BV19" s="1061"/>
      <c r="BW19" s="54"/>
      <c r="BX19" s="53"/>
      <c r="BY19" s="1061"/>
      <c r="BZ19" s="1062"/>
      <c r="CA19" s="1061"/>
      <c r="CB19" s="54"/>
      <c r="CC19" s="53"/>
      <c r="CD19" s="1061"/>
      <c r="CE19" s="1062"/>
      <c r="CF19" s="1061"/>
      <c r="CG19" s="54"/>
      <c r="CH19" s="53"/>
      <c r="CI19" s="1061"/>
      <c r="CJ19" s="1062"/>
      <c r="CK19" s="1061"/>
      <c r="CL19" s="54"/>
      <c r="CM19" s="53"/>
      <c r="CN19" s="1061"/>
      <c r="CO19" s="1062"/>
      <c r="CP19" s="1061"/>
      <c r="CQ19" s="1063"/>
      <c r="CR19" s="50"/>
      <c r="CS19" s="1061"/>
      <c r="CT19" s="1062"/>
      <c r="CU19" s="1061"/>
      <c r="CV19" s="54"/>
      <c r="CW19" s="53"/>
      <c r="CX19" s="1061"/>
      <c r="CY19" s="1062"/>
      <c r="CZ19" s="1061"/>
      <c r="DA19" s="54"/>
      <c r="DB19" s="53"/>
      <c r="DC19" s="1061"/>
      <c r="DD19" s="1062"/>
      <c r="DE19" s="1061"/>
      <c r="DF19" s="54"/>
      <c r="DG19" s="53"/>
      <c r="DH19" s="1061"/>
      <c r="DI19" s="1062"/>
      <c r="DJ19" s="1061"/>
      <c r="DK19" s="54"/>
      <c r="DL19" s="53"/>
      <c r="DM19" s="1061"/>
      <c r="DN19" s="1062"/>
      <c r="DO19" s="1061"/>
      <c r="DP19" s="54"/>
      <c r="DQ19" s="53"/>
      <c r="DR19" s="1061"/>
      <c r="DS19" s="1062"/>
      <c r="DT19" s="1061"/>
      <c r="DU19" s="1063"/>
      <c r="DV19" s="1729"/>
      <c r="DW19" s="1730"/>
      <c r="DX19" s="1730"/>
      <c r="DY19" s="1730"/>
      <c r="DZ19" s="1730"/>
      <c r="EA19" s="1730"/>
      <c r="EB19" s="1730"/>
      <c r="EC19" s="1730"/>
      <c r="ED19" s="1730"/>
      <c r="EE19" s="1730"/>
      <c r="EF19" s="1730"/>
      <c r="EG19" s="1730"/>
      <c r="EH19" s="1730"/>
      <c r="EI19" s="1730"/>
      <c r="EJ19" s="1730"/>
      <c r="EK19" s="1730"/>
      <c r="EL19" s="1730"/>
      <c r="EM19" s="1730"/>
      <c r="EN19" s="1731"/>
    </row>
    <row r="20" spans="2:144" ht="8.4499999999999993" customHeight="1">
      <c r="B20" s="1736"/>
      <c r="C20" s="1739"/>
      <c r="D20" s="1739"/>
      <c r="E20" s="1720"/>
      <c r="F20" s="1064"/>
      <c r="G20" s="1065"/>
      <c r="H20" s="1065"/>
      <c r="I20" s="1065"/>
      <c r="J20" s="1066"/>
      <c r="K20" s="1067"/>
      <c r="L20" s="1065"/>
      <c r="M20" s="1065"/>
      <c r="N20" s="1065"/>
      <c r="O20" s="1066"/>
      <c r="P20" s="1067"/>
      <c r="Q20" s="1065"/>
      <c r="R20" s="1065"/>
      <c r="S20" s="1065"/>
      <c r="T20" s="1066"/>
      <c r="U20" s="1067"/>
      <c r="V20" s="1065"/>
      <c r="W20" s="1065"/>
      <c r="X20" s="1065"/>
      <c r="Y20" s="1066"/>
      <c r="Z20" s="1067"/>
      <c r="AA20" s="1065"/>
      <c r="AB20" s="1065"/>
      <c r="AC20" s="1065"/>
      <c r="AD20" s="1066"/>
      <c r="AE20" s="1067"/>
      <c r="AF20" s="1065"/>
      <c r="AG20" s="1065"/>
      <c r="AH20" s="1065"/>
      <c r="AI20" s="1068"/>
      <c r="AJ20" s="1065"/>
      <c r="AK20" s="1065"/>
      <c r="AL20" s="1065"/>
      <c r="AM20" s="1065"/>
      <c r="AN20" s="1066"/>
      <c r="AO20" s="1067"/>
      <c r="AP20" s="1065"/>
      <c r="AQ20" s="1065"/>
      <c r="AR20" s="1065"/>
      <c r="AS20" s="1066"/>
      <c r="AT20" s="1067"/>
      <c r="AU20" s="1065"/>
      <c r="AV20" s="1065"/>
      <c r="AW20" s="1065"/>
      <c r="AX20" s="1066"/>
      <c r="AY20" s="1067"/>
      <c r="AZ20" s="1065"/>
      <c r="BA20" s="1065"/>
      <c r="BB20" s="1065"/>
      <c r="BC20" s="1066"/>
      <c r="BD20" s="1067"/>
      <c r="BE20" s="1065"/>
      <c r="BF20" s="1065"/>
      <c r="BG20" s="1065"/>
      <c r="BH20" s="1066"/>
      <c r="BI20" s="1067"/>
      <c r="BJ20" s="1065"/>
      <c r="BK20" s="1065"/>
      <c r="BL20" s="1065"/>
      <c r="BM20" s="1065"/>
      <c r="BN20" s="1064"/>
      <c r="BO20" s="1065"/>
      <c r="BP20" s="1065"/>
      <c r="BQ20" s="1065"/>
      <c r="BR20" s="1066"/>
      <c r="BS20" s="1067"/>
      <c r="BT20" s="1065"/>
      <c r="BU20" s="1065"/>
      <c r="BV20" s="1065"/>
      <c r="BW20" s="1066"/>
      <c r="BX20" s="1067"/>
      <c r="BY20" s="1065"/>
      <c r="BZ20" s="1065"/>
      <c r="CA20" s="1065"/>
      <c r="CB20" s="1066"/>
      <c r="CC20" s="1067"/>
      <c r="CD20" s="1065"/>
      <c r="CE20" s="1065"/>
      <c r="CF20" s="1065"/>
      <c r="CG20" s="1066"/>
      <c r="CH20" s="1067"/>
      <c r="CI20" s="1065"/>
      <c r="CJ20" s="1065"/>
      <c r="CK20" s="1065"/>
      <c r="CL20" s="1066"/>
      <c r="CM20" s="1067"/>
      <c r="CN20" s="1065"/>
      <c r="CO20" s="1065"/>
      <c r="CP20" s="1065"/>
      <c r="CQ20" s="1068"/>
      <c r="CR20" s="1064"/>
      <c r="CS20" s="1065"/>
      <c r="CT20" s="1065"/>
      <c r="CU20" s="1065"/>
      <c r="CV20" s="1066"/>
      <c r="CW20" s="1067"/>
      <c r="CX20" s="1065"/>
      <c r="CY20" s="1065"/>
      <c r="CZ20" s="1065"/>
      <c r="DA20" s="1066"/>
      <c r="DB20" s="1067"/>
      <c r="DC20" s="1065"/>
      <c r="DD20" s="1065"/>
      <c r="DE20" s="1065"/>
      <c r="DF20" s="1066"/>
      <c r="DG20" s="1067"/>
      <c r="DH20" s="1065"/>
      <c r="DI20" s="1065"/>
      <c r="DJ20" s="1065"/>
      <c r="DK20" s="1066"/>
      <c r="DL20" s="1067"/>
      <c r="DM20" s="1065"/>
      <c r="DN20" s="1065"/>
      <c r="DO20" s="1065"/>
      <c r="DP20" s="1066"/>
      <c r="DQ20" s="1067"/>
      <c r="DR20" s="1065"/>
      <c r="DS20" s="1065"/>
      <c r="DT20" s="1065"/>
      <c r="DU20" s="1068"/>
      <c r="DV20" s="1723"/>
      <c r="DW20" s="1724"/>
      <c r="DX20" s="1724"/>
      <c r="DY20" s="1724"/>
      <c r="DZ20" s="1724"/>
      <c r="EA20" s="1724"/>
      <c r="EB20" s="1724"/>
      <c r="EC20" s="1724"/>
      <c r="ED20" s="1724"/>
      <c r="EE20" s="1724"/>
      <c r="EF20" s="1724"/>
      <c r="EG20" s="1724"/>
      <c r="EH20" s="1724"/>
      <c r="EI20" s="1724"/>
      <c r="EJ20" s="1724"/>
      <c r="EK20" s="1724"/>
      <c r="EL20" s="1724"/>
      <c r="EM20" s="1724"/>
      <c r="EN20" s="1725"/>
    </row>
    <row r="21" spans="2:144" ht="8.4499999999999993" customHeight="1">
      <c r="B21" s="1737"/>
      <c r="C21" s="1740"/>
      <c r="D21" s="1740"/>
      <c r="E21" s="1721"/>
      <c r="F21" s="1059"/>
      <c r="G21" s="47"/>
      <c r="H21" s="47"/>
      <c r="I21" s="47"/>
      <c r="J21" s="49"/>
      <c r="K21" s="48"/>
      <c r="L21" s="47"/>
      <c r="M21" s="47"/>
      <c r="N21" s="47"/>
      <c r="O21" s="49"/>
      <c r="P21" s="48"/>
      <c r="Q21" s="47"/>
      <c r="R21" s="47"/>
      <c r="S21" s="47"/>
      <c r="T21" s="49"/>
      <c r="U21" s="48"/>
      <c r="V21" s="47"/>
      <c r="W21" s="47"/>
      <c r="X21" s="47"/>
      <c r="Y21" s="49"/>
      <c r="Z21" s="48"/>
      <c r="AA21" s="47"/>
      <c r="AB21" s="47"/>
      <c r="AC21" s="47"/>
      <c r="AD21" s="49"/>
      <c r="AE21" s="48"/>
      <c r="AF21" s="47"/>
      <c r="AG21" s="47"/>
      <c r="AH21" s="47"/>
      <c r="AI21" s="1060"/>
      <c r="AJ21" s="47"/>
      <c r="AK21" s="47"/>
      <c r="AL21" s="47"/>
      <c r="AM21" s="47"/>
      <c r="AN21" s="49"/>
      <c r="AO21" s="48"/>
      <c r="AP21" s="47"/>
      <c r="AQ21" s="47"/>
      <c r="AR21" s="47"/>
      <c r="AS21" s="49"/>
      <c r="AT21" s="48"/>
      <c r="AU21" s="47"/>
      <c r="AV21" s="47"/>
      <c r="AW21" s="47"/>
      <c r="AX21" s="49"/>
      <c r="AY21" s="48"/>
      <c r="AZ21" s="47"/>
      <c r="BA21" s="47"/>
      <c r="BB21" s="47"/>
      <c r="BC21" s="49"/>
      <c r="BD21" s="48"/>
      <c r="BE21" s="47"/>
      <c r="BF21" s="47"/>
      <c r="BG21" s="47"/>
      <c r="BH21" s="49"/>
      <c r="BI21" s="48"/>
      <c r="BJ21" s="47"/>
      <c r="BK21" s="47"/>
      <c r="BL21" s="47"/>
      <c r="BM21" s="47"/>
      <c r="BN21" s="1059"/>
      <c r="BO21" s="47"/>
      <c r="BP21" s="47"/>
      <c r="BQ21" s="47"/>
      <c r="BR21" s="49"/>
      <c r="BS21" s="48"/>
      <c r="BT21" s="47"/>
      <c r="BU21" s="47"/>
      <c r="BV21" s="47"/>
      <c r="BW21" s="49"/>
      <c r="BX21" s="48"/>
      <c r="BY21" s="47"/>
      <c r="BZ21" s="47"/>
      <c r="CA21" s="47"/>
      <c r="CB21" s="49"/>
      <c r="CC21" s="48"/>
      <c r="CD21" s="47"/>
      <c r="CE21" s="47"/>
      <c r="CF21" s="47"/>
      <c r="CG21" s="49"/>
      <c r="CH21" s="48"/>
      <c r="CI21" s="47"/>
      <c r="CJ21" s="47"/>
      <c r="CK21" s="47"/>
      <c r="CL21" s="49"/>
      <c r="CM21" s="48"/>
      <c r="CN21" s="47"/>
      <c r="CO21" s="47"/>
      <c r="CP21" s="47"/>
      <c r="CQ21" s="1060"/>
      <c r="CR21" s="1059"/>
      <c r="CS21" s="47"/>
      <c r="CT21" s="47"/>
      <c r="CU21" s="47"/>
      <c r="CV21" s="49"/>
      <c r="CW21" s="48"/>
      <c r="CX21" s="47"/>
      <c r="CY21" s="47"/>
      <c r="CZ21" s="47"/>
      <c r="DA21" s="49"/>
      <c r="DB21" s="48"/>
      <c r="DC21" s="47"/>
      <c r="DD21" s="47"/>
      <c r="DE21" s="47"/>
      <c r="DF21" s="49"/>
      <c r="DG21" s="48"/>
      <c r="DH21" s="47"/>
      <c r="DI21" s="47"/>
      <c r="DJ21" s="47"/>
      <c r="DK21" s="49"/>
      <c r="DL21" s="48"/>
      <c r="DM21" s="47"/>
      <c r="DN21" s="47"/>
      <c r="DO21" s="47"/>
      <c r="DP21" s="49"/>
      <c r="DQ21" s="48"/>
      <c r="DR21" s="47"/>
      <c r="DS21" s="47"/>
      <c r="DT21" s="47"/>
      <c r="DU21" s="1060"/>
      <c r="DV21" s="1726"/>
      <c r="DW21" s="1727"/>
      <c r="DX21" s="1727"/>
      <c r="DY21" s="1727"/>
      <c r="DZ21" s="1727"/>
      <c r="EA21" s="1727"/>
      <c r="EB21" s="1727"/>
      <c r="EC21" s="1727"/>
      <c r="ED21" s="1727"/>
      <c r="EE21" s="1727"/>
      <c r="EF21" s="1727"/>
      <c r="EG21" s="1727"/>
      <c r="EH21" s="1727"/>
      <c r="EI21" s="1727"/>
      <c r="EJ21" s="1727"/>
      <c r="EK21" s="1727"/>
      <c r="EL21" s="1727"/>
      <c r="EM21" s="1727"/>
      <c r="EN21" s="1728"/>
    </row>
    <row r="22" spans="2:144" ht="8.4499999999999993" customHeight="1">
      <c r="B22" s="1752"/>
      <c r="C22" s="1753"/>
      <c r="D22" s="1753"/>
      <c r="E22" s="1722"/>
      <c r="F22" s="50"/>
      <c r="G22" s="1061"/>
      <c r="H22" s="1062"/>
      <c r="I22" s="1061"/>
      <c r="J22" s="54"/>
      <c r="K22" s="53"/>
      <c r="L22" s="1061"/>
      <c r="M22" s="1062"/>
      <c r="N22" s="1061"/>
      <c r="O22" s="54"/>
      <c r="P22" s="53"/>
      <c r="Q22" s="1061"/>
      <c r="R22" s="1062"/>
      <c r="S22" s="1061"/>
      <c r="T22" s="54"/>
      <c r="U22" s="53"/>
      <c r="V22" s="1061"/>
      <c r="W22" s="1062"/>
      <c r="X22" s="1061"/>
      <c r="Y22" s="54"/>
      <c r="Z22" s="53"/>
      <c r="AA22" s="1061"/>
      <c r="AB22" s="1062"/>
      <c r="AC22" s="1061"/>
      <c r="AD22" s="54"/>
      <c r="AE22" s="53"/>
      <c r="AF22" s="1061"/>
      <c r="AG22" s="1062"/>
      <c r="AH22" s="1061"/>
      <c r="AI22" s="1063"/>
      <c r="AJ22" s="1061"/>
      <c r="AK22" s="1061"/>
      <c r="AL22" s="1062"/>
      <c r="AM22" s="1061"/>
      <c r="AN22" s="54"/>
      <c r="AO22" s="53"/>
      <c r="AP22" s="1061"/>
      <c r="AQ22" s="1062"/>
      <c r="AR22" s="1061"/>
      <c r="AS22" s="54"/>
      <c r="AT22" s="53"/>
      <c r="AU22" s="1061"/>
      <c r="AV22" s="1062"/>
      <c r="AW22" s="1061"/>
      <c r="AX22" s="54"/>
      <c r="AY22" s="53"/>
      <c r="AZ22" s="1061"/>
      <c r="BA22" s="1062"/>
      <c r="BB22" s="1061"/>
      <c r="BC22" s="54"/>
      <c r="BD22" s="53"/>
      <c r="BE22" s="1061"/>
      <c r="BF22" s="1062"/>
      <c r="BG22" s="1061"/>
      <c r="BH22" s="54"/>
      <c r="BI22" s="53"/>
      <c r="BJ22" s="1061"/>
      <c r="BK22" s="1062"/>
      <c r="BL22" s="1061"/>
      <c r="BM22" s="1061"/>
      <c r="BN22" s="50"/>
      <c r="BO22" s="1061"/>
      <c r="BP22" s="1062"/>
      <c r="BQ22" s="1061"/>
      <c r="BR22" s="54"/>
      <c r="BS22" s="53"/>
      <c r="BT22" s="1061"/>
      <c r="BU22" s="1062"/>
      <c r="BV22" s="1061"/>
      <c r="BW22" s="54"/>
      <c r="BX22" s="53"/>
      <c r="BY22" s="1061"/>
      <c r="BZ22" s="1062"/>
      <c r="CA22" s="1061"/>
      <c r="CB22" s="54"/>
      <c r="CC22" s="53"/>
      <c r="CD22" s="1061"/>
      <c r="CE22" s="1062"/>
      <c r="CF22" s="1061"/>
      <c r="CG22" s="54"/>
      <c r="CH22" s="53"/>
      <c r="CI22" s="1061"/>
      <c r="CJ22" s="1062"/>
      <c r="CK22" s="1061"/>
      <c r="CL22" s="54"/>
      <c r="CM22" s="53"/>
      <c r="CN22" s="1061"/>
      <c r="CO22" s="1062"/>
      <c r="CP22" s="1061"/>
      <c r="CQ22" s="1063"/>
      <c r="CR22" s="50"/>
      <c r="CS22" s="1061"/>
      <c r="CT22" s="1062"/>
      <c r="CU22" s="1061"/>
      <c r="CV22" s="54"/>
      <c r="CW22" s="53"/>
      <c r="CX22" s="1061"/>
      <c r="CY22" s="1062"/>
      <c r="CZ22" s="1061"/>
      <c r="DA22" s="54"/>
      <c r="DB22" s="53"/>
      <c r="DC22" s="1061"/>
      <c r="DD22" s="1062"/>
      <c r="DE22" s="1061"/>
      <c r="DF22" s="54"/>
      <c r="DG22" s="53"/>
      <c r="DH22" s="1061"/>
      <c r="DI22" s="1062"/>
      <c r="DJ22" s="1061"/>
      <c r="DK22" s="54"/>
      <c r="DL22" s="53"/>
      <c r="DM22" s="1061"/>
      <c r="DN22" s="1062"/>
      <c r="DO22" s="1061"/>
      <c r="DP22" s="54"/>
      <c r="DQ22" s="53"/>
      <c r="DR22" s="1061"/>
      <c r="DS22" s="1062"/>
      <c r="DT22" s="1061"/>
      <c r="DU22" s="1063"/>
      <c r="DV22" s="1729"/>
      <c r="DW22" s="1730"/>
      <c r="DX22" s="1730"/>
      <c r="DY22" s="1730"/>
      <c r="DZ22" s="1730"/>
      <c r="EA22" s="1730"/>
      <c r="EB22" s="1730"/>
      <c r="EC22" s="1730"/>
      <c r="ED22" s="1730"/>
      <c r="EE22" s="1730"/>
      <c r="EF22" s="1730"/>
      <c r="EG22" s="1730"/>
      <c r="EH22" s="1730"/>
      <c r="EI22" s="1730"/>
      <c r="EJ22" s="1730"/>
      <c r="EK22" s="1730"/>
      <c r="EL22" s="1730"/>
      <c r="EM22" s="1730"/>
      <c r="EN22" s="1731"/>
    </row>
    <row r="23" spans="2:144" ht="8.4499999999999993" customHeight="1">
      <c r="B23" s="1736"/>
      <c r="C23" s="1739"/>
      <c r="D23" s="1739"/>
      <c r="E23" s="1720"/>
      <c r="F23" s="1064"/>
      <c r="G23" s="1065"/>
      <c r="H23" s="1065"/>
      <c r="I23" s="1065"/>
      <c r="J23" s="1066"/>
      <c r="K23" s="1067"/>
      <c r="L23" s="1065"/>
      <c r="M23" s="1065"/>
      <c r="N23" s="1065"/>
      <c r="O23" s="1066"/>
      <c r="P23" s="1067"/>
      <c r="Q23" s="1065"/>
      <c r="R23" s="1065"/>
      <c r="S23" s="1065"/>
      <c r="T23" s="1066"/>
      <c r="U23" s="1067"/>
      <c r="V23" s="1065"/>
      <c r="W23" s="1065"/>
      <c r="X23" s="1065"/>
      <c r="Y23" s="1066"/>
      <c r="Z23" s="1067"/>
      <c r="AA23" s="1065"/>
      <c r="AB23" s="1065"/>
      <c r="AC23" s="1065"/>
      <c r="AD23" s="1066"/>
      <c r="AE23" s="1067"/>
      <c r="AF23" s="1065"/>
      <c r="AG23" s="1065"/>
      <c r="AH23" s="1065"/>
      <c r="AI23" s="1068"/>
      <c r="AJ23" s="1065"/>
      <c r="AK23" s="1065"/>
      <c r="AL23" s="1065"/>
      <c r="AM23" s="1065"/>
      <c r="AN23" s="1066"/>
      <c r="AO23" s="1067"/>
      <c r="AP23" s="1065"/>
      <c r="AQ23" s="1065"/>
      <c r="AR23" s="1065"/>
      <c r="AS23" s="1066"/>
      <c r="AT23" s="1067"/>
      <c r="AU23" s="1065"/>
      <c r="AV23" s="1065"/>
      <c r="AW23" s="1065"/>
      <c r="AX23" s="1066"/>
      <c r="AY23" s="1067"/>
      <c r="AZ23" s="1065"/>
      <c r="BA23" s="1065"/>
      <c r="BB23" s="1065"/>
      <c r="BC23" s="1066"/>
      <c r="BD23" s="1067"/>
      <c r="BE23" s="1065"/>
      <c r="BF23" s="1065"/>
      <c r="BG23" s="1065"/>
      <c r="BH23" s="1066"/>
      <c r="BI23" s="1067"/>
      <c r="BJ23" s="1065"/>
      <c r="BK23" s="1065"/>
      <c r="BL23" s="1065"/>
      <c r="BM23" s="1065"/>
      <c r="BN23" s="1064"/>
      <c r="BO23" s="1065"/>
      <c r="BP23" s="1065"/>
      <c r="BQ23" s="1065"/>
      <c r="BR23" s="1066"/>
      <c r="BS23" s="1067"/>
      <c r="BT23" s="1065"/>
      <c r="BU23" s="1065"/>
      <c r="BV23" s="1065"/>
      <c r="BW23" s="1066"/>
      <c r="BX23" s="1067"/>
      <c r="BY23" s="1065"/>
      <c r="BZ23" s="1065"/>
      <c r="CA23" s="1065"/>
      <c r="CB23" s="1066"/>
      <c r="CC23" s="1067"/>
      <c r="CD23" s="1065"/>
      <c r="CE23" s="1065"/>
      <c r="CF23" s="1065"/>
      <c r="CG23" s="1066"/>
      <c r="CH23" s="1067"/>
      <c r="CI23" s="1065"/>
      <c r="CJ23" s="1065"/>
      <c r="CK23" s="1065"/>
      <c r="CL23" s="1066"/>
      <c r="CM23" s="1067"/>
      <c r="CN23" s="1065"/>
      <c r="CO23" s="1065"/>
      <c r="CP23" s="1065"/>
      <c r="CQ23" s="1068"/>
      <c r="CR23" s="1064"/>
      <c r="CS23" s="1065"/>
      <c r="CT23" s="1065"/>
      <c r="CU23" s="1065"/>
      <c r="CV23" s="1066"/>
      <c r="CW23" s="1067"/>
      <c r="CX23" s="1065"/>
      <c r="CY23" s="1065"/>
      <c r="CZ23" s="1065"/>
      <c r="DA23" s="1066"/>
      <c r="DB23" s="1067"/>
      <c r="DC23" s="1065"/>
      <c r="DD23" s="1065"/>
      <c r="DE23" s="1065"/>
      <c r="DF23" s="1066"/>
      <c r="DG23" s="1067"/>
      <c r="DH23" s="1065"/>
      <c r="DI23" s="1065"/>
      <c r="DJ23" s="1065"/>
      <c r="DK23" s="1066"/>
      <c r="DL23" s="1067"/>
      <c r="DM23" s="1065"/>
      <c r="DN23" s="1065"/>
      <c r="DO23" s="1065"/>
      <c r="DP23" s="1066"/>
      <c r="DQ23" s="1067"/>
      <c r="DR23" s="1065"/>
      <c r="DS23" s="1065"/>
      <c r="DT23" s="1065"/>
      <c r="DU23" s="1068"/>
      <c r="DV23" s="1723"/>
      <c r="DW23" s="1724"/>
      <c r="DX23" s="1724"/>
      <c r="DY23" s="1724"/>
      <c r="DZ23" s="1724"/>
      <c r="EA23" s="1724"/>
      <c r="EB23" s="1724"/>
      <c r="EC23" s="1724"/>
      <c r="ED23" s="1724"/>
      <c r="EE23" s="1724"/>
      <c r="EF23" s="1724"/>
      <c r="EG23" s="1724"/>
      <c r="EH23" s="1724"/>
      <c r="EI23" s="1724"/>
      <c r="EJ23" s="1724"/>
      <c r="EK23" s="1724"/>
      <c r="EL23" s="1724"/>
      <c r="EM23" s="1724"/>
      <c r="EN23" s="1725"/>
    </row>
    <row r="24" spans="2:144" ht="8.4499999999999993" customHeight="1">
      <c r="B24" s="1737"/>
      <c r="C24" s="1740"/>
      <c r="D24" s="1740"/>
      <c r="E24" s="1721"/>
      <c r="F24" s="1059"/>
      <c r="G24" s="47"/>
      <c r="H24" s="47"/>
      <c r="I24" s="47"/>
      <c r="J24" s="49"/>
      <c r="K24" s="48"/>
      <c r="L24" s="47"/>
      <c r="M24" s="47"/>
      <c r="N24" s="47"/>
      <c r="O24" s="49"/>
      <c r="P24" s="48"/>
      <c r="Q24" s="47"/>
      <c r="R24" s="47"/>
      <c r="S24" s="47"/>
      <c r="T24" s="49"/>
      <c r="U24" s="48"/>
      <c r="V24" s="47"/>
      <c r="W24" s="47"/>
      <c r="X24" s="47"/>
      <c r="Y24" s="49"/>
      <c r="Z24" s="48"/>
      <c r="AA24" s="47"/>
      <c r="AB24" s="47"/>
      <c r="AC24" s="47"/>
      <c r="AD24" s="49"/>
      <c r="AE24" s="48"/>
      <c r="AF24" s="47"/>
      <c r="AG24" s="47"/>
      <c r="AH24" s="47"/>
      <c r="AI24" s="1060"/>
      <c r="AJ24" s="47"/>
      <c r="AK24" s="47"/>
      <c r="AL24" s="47"/>
      <c r="AM24" s="47"/>
      <c r="AN24" s="49"/>
      <c r="AO24" s="48"/>
      <c r="AP24" s="47"/>
      <c r="AQ24" s="47"/>
      <c r="AR24" s="47"/>
      <c r="AS24" s="49"/>
      <c r="AT24" s="48"/>
      <c r="AU24" s="47"/>
      <c r="AV24" s="47"/>
      <c r="AW24" s="47"/>
      <c r="AX24" s="49"/>
      <c r="AY24" s="48"/>
      <c r="AZ24" s="47"/>
      <c r="BA24" s="47"/>
      <c r="BB24" s="47"/>
      <c r="BC24" s="49"/>
      <c r="BD24" s="48"/>
      <c r="BE24" s="47"/>
      <c r="BF24" s="47"/>
      <c r="BG24" s="47"/>
      <c r="BH24" s="49"/>
      <c r="BI24" s="48"/>
      <c r="BJ24" s="47"/>
      <c r="BK24" s="47"/>
      <c r="BL24" s="47"/>
      <c r="BM24" s="47"/>
      <c r="BN24" s="1059"/>
      <c r="BO24" s="47"/>
      <c r="BP24" s="47"/>
      <c r="BQ24" s="47"/>
      <c r="BR24" s="49"/>
      <c r="BS24" s="48"/>
      <c r="BT24" s="47"/>
      <c r="BU24" s="47"/>
      <c r="BV24" s="47"/>
      <c r="BW24" s="49"/>
      <c r="BX24" s="48"/>
      <c r="BY24" s="47"/>
      <c r="BZ24" s="47"/>
      <c r="CA24" s="47"/>
      <c r="CB24" s="49"/>
      <c r="CC24" s="48"/>
      <c r="CD24" s="47"/>
      <c r="CE24" s="47"/>
      <c r="CF24" s="47"/>
      <c r="CG24" s="49"/>
      <c r="CH24" s="48"/>
      <c r="CI24" s="47"/>
      <c r="CJ24" s="47"/>
      <c r="CK24" s="47"/>
      <c r="CL24" s="49"/>
      <c r="CM24" s="48"/>
      <c r="CN24" s="47"/>
      <c r="CO24" s="47"/>
      <c r="CP24" s="47"/>
      <c r="CQ24" s="1060"/>
      <c r="CR24" s="1059"/>
      <c r="CS24" s="47"/>
      <c r="CT24" s="47"/>
      <c r="CU24" s="47"/>
      <c r="CV24" s="49"/>
      <c r="CW24" s="48"/>
      <c r="CX24" s="47"/>
      <c r="CY24" s="47"/>
      <c r="CZ24" s="47"/>
      <c r="DA24" s="49"/>
      <c r="DB24" s="48"/>
      <c r="DC24" s="47"/>
      <c r="DD24" s="47"/>
      <c r="DE24" s="47"/>
      <c r="DF24" s="49"/>
      <c r="DG24" s="48"/>
      <c r="DH24" s="47"/>
      <c r="DI24" s="47"/>
      <c r="DJ24" s="47"/>
      <c r="DK24" s="49"/>
      <c r="DL24" s="48"/>
      <c r="DM24" s="47"/>
      <c r="DN24" s="47"/>
      <c r="DO24" s="47"/>
      <c r="DP24" s="49"/>
      <c r="DQ24" s="48"/>
      <c r="DR24" s="47"/>
      <c r="DS24" s="47"/>
      <c r="DT24" s="47"/>
      <c r="DU24" s="1060"/>
      <c r="DV24" s="1726"/>
      <c r="DW24" s="1727"/>
      <c r="DX24" s="1727"/>
      <c r="DY24" s="1727"/>
      <c r="DZ24" s="1727"/>
      <c r="EA24" s="1727"/>
      <c r="EB24" s="1727"/>
      <c r="EC24" s="1727"/>
      <c r="ED24" s="1727"/>
      <c r="EE24" s="1727"/>
      <c r="EF24" s="1727"/>
      <c r="EG24" s="1727"/>
      <c r="EH24" s="1727"/>
      <c r="EI24" s="1727"/>
      <c r="EJ24" s="1727"/>
      <c r="EK24" s="1727"/>
      <c r="EL24" s="1727"/>
      <c r="EM24" s="1727"/>
      <c r="EN24" s="1728"/>
    </row>
    <row r="25" spans="2:144" ht="8.4499999999999993" customHeight="1">
      <c r="B25" s="1752"/>
      <c r="C25" s="1753"/>
      <c r="D25" s="1753"/>
      <c r="E25" s="1722"/>
      <c r="F25" s="50"/>
      <c r="G25" s="1061"/>
      <c r="H25" s="1062"/>
      <c r="I25" s="1061"/>
      <c r="J25" s="54"/>
      <c r="K25" s="53"/>
      <c r="L25" s="1061"/>
      <c r="M25" s="1062"/>
      <c r="N25" s="1061"/>
      <c r="O25" s="54"/>
      <c r="P25" s="53"/>
      <c r="Q25" s="1061"/>
      <c r="R25" s="1062"/>
      <c r="S25" s="1061"/>
      <c r="T25" s="54"/>
      <c r="U25" s="53"/>
      <c r="V25" s="1061"/>
      <c r="W25" s="1062"/>
      <c r="X25" s="1061"/>
      <c r="Y25" s="54"/>
      <c r="Z25" s="53"/>
      <c r="AA25" s="1061"/>
      <c r="AB25" s="1062"/>
      <c r="AC25" s="1061"/>
      <c r="AD25" s="54"/>
      <c r="AE25" s="53"/>
      <c r="AF25" s="1061"/>
      <c r="AG25" s="1062"/>
      <c r="AH25" s="1061"/>
      <c r="AI25" s="1063"/>
      <c r="AJ25" s="1061"/>
      <c r="AK25" s="1061"/>
      <c r="AL25" s="1062"/>
      <c r="AM25" s="1061"/>
      <c r="AN25" s="54"/>
      <c r="AO25" s="53"/>
      <c r="AP25" s="1061"/>
      <c r="AQ25" s="1062"/>
      <c r="AR25" s="1061"/>
      <c r="AS25" s="54"/>
      <c r="AT25" s="53"/>
      <c r="AU25" s="1061"/>
      <c r="AV25" s="1062"/>
      <c r="AW25" s="1061"/>
      <c r="AX25" s="54"/>
      <c r="AY25" s="53"/>
      <c r="AZ25" s="1061"/>
      <c r="BA25" s="1062"/>
      <c r="BB25" s="1061"/>
      <c r="BC25" s="54"/>
      <c r="BD25" s="53"/>
      <c r="BE25" s="1061"/>
      <c r="BF25" s="1062"/>
      <c r="BG25" s="1061"/>
      <c r="BH25" s="54"/>
      <c r="BI25" s="53"/>
      <c r="BJ25" s="1061"/>
      <c r="BK25" s="1062"/>
      <c r="BL25" s="1061"/>
      <c r="BM25" s="1061"/>
      <c r="BN25" s="50"/>
      <c r="BO25" s="1061"/>
      <c r="BP25" s="1062"/>
      <c r="BQ25" s="1061"/>
      <c r="BR25" s="54"/>
      <c r="BS25" s="53"/>
      <c r="BT25" s="1061"/>
      <c r="BU25" s="1062"/>
      <c r="BV25" s="1061"/>
      <c r="BW25" s="54"/>
      <c r="BX25" s="53"/>
      <c r="BY25" s="1061"/>
      <c r="BZ25" s="1062"/>
      <c r="CA25" s="1061"/>
      <c r="CB25" s="54"/>
      <c r="CC25" s="53"/>
      <c r="CD25" s="1061"/>
      <c r="CE25" s="1062"/>
      <c r="CF25" s="1061"/>
      <c r="CG25" s="54"/>
      <c r="CH25" s="53"/>
      <c r="CI25" s="1061"/>
      <c r="CJ25" s="1062"/>
      <c r="CK25" s="1061"/>
      <c r="CL25" s="54"/>
      <c r="CM25" s="53"/>
      <c r="CN25" s="1061"/>
      <c r="CO25" s="1062"/>
      <c r="CP25" s="1061"/>
      <c r="CQ25" s="1063"/>
      <c r="CR25" s="50"/>
      <c r="CS25" s="1061"/>
      <c r="CT25" s="1062"/>
      <c r="CU25" s="1061"/>
      <c r="CV25" s="54"/>
      <c r="CW25" s="53"/>
      <c r="CX25" s="1061"/>
      <c r="CY25" s="1062"/>
      <c r="CZ25" s="1061"/>
      <c r="DA25" s="54"/>
      <c r="DB25" s="53"/>
      <c r="DC25" s="1061"/>
      <c r="DD25" s="1062"/>
      <c r="DE25" s="1061"/>
      <c r="DF25" s="54"/>
      <c r="DG25" s="53"/>
      <c r="DH25" s="1061"/>
      <c r="DI25" s="1062"/>
      <c r="DJ25" s="1061"/>
      <c r="DK25" s="54"/>
      <c r="DL25" s="53"/>
      <c r="DM25" s="1061"/>
      <c r="DN25" s="1062"/>
      <c r="DO25" s="1061"/>
      <c r="DP25" s="54"/>
      <c r="DQ25" s="53"/>
      <c r="DR25" s="1061"/>
      <c r="DS25" s="1062"/>
      <c r="DT25" s="1061"/>
      <c r="DU25" s="1063"/>
      <c r="DV25" s="1729"/>
      <c r="DW25" s="1730"/>
      <c r="DX25" s="1730"/>
      <c r="DY25" s="1730"/>
      <c r="DZ25" s="1730"/>
      <c r="EA25" s="1730"/>
      <c r="EB25" s="1730"/>
      <c r="EC25" s="1730"/>
      <c r="ED25" s="1730"/>
      <c r="EE25" s="1730"/>
      <c r="EF25" s="1730"/>
      <c r="EG25" s="1730"/>
      <c r="EH25" s="1730"/>
      <c r="EI25" s="1730"/>
      <c r="EJ25" s="1730"/>
      <c r="EK25" s="1730"/>
      <c r="EL25" s="1730"/>
      <c r="EM25" s="1730"/>
      <c r="EN25" s="1731"/>
    </row>
    <row r="26" spans="2:144" ht="8.4499999999999993" customHeight="1">
      <c r="B26" s="1736"/>
      <c r="C26" s="1739"/>
      <c r="D26" s="1739"/>
      <c r="E26" s="1720"/>
      <c r="F26" s="1064"/>
      <c r="G26" s="1065"/>
      <c r="H26" s="1065"/>
      <c r="I26" s="1065"/>
      <c r="J26" s="1066"/>
      <c r="K26" s="1067"/>
      <c r="L26" s="1065"/>
      <c r="M26" s="1065"/>
      <c r="N26" s="1065"/>
      <c r="O26" s="1066"/>
      <c r="P26" s="1067"/>
      <c r="Q26" s="1065"/>
      <c r="R26" s="1065"/>
      <c r="S26" s="1065"/>
      <c r="T26" s="1066"/>
      <c r="U26" s="1067"/>
      <c r="V26" s="1065"/>
      <c r="W26" s="1065"/>
      <c r="X26" s="1065"/>
      <c r="Y26" s="1066"/>
      <c r="Z26" s="1067"/>
      <c r="AA26" s="1065"/>
      <c r="AB26" s="1065"/>
      <c r="AC26" s="1065"/>
      <c r="AD26" s="1066"/>
      <c r="AE26" s="1067"/>
      <c r="AF26" s="1065"/>
      <c r="AG26" s="1065"/>
      <c r="AH26" s="1065"/>
      <c r="AI26" s="1068"/>
      <c r="AJ26" s="1065"/>
      <c r="AK26" s="1065"/>
      <c r="AL26" s="1065"/>
      <c r="AM26" s="1065"/>
      <c r="AN26" s="1066"/>
      <c r="AO26" s="1067"/>
      <c r="AP26" s="1065"/>
      <c r="AQ26" s="1065"/>
      <c r="AR26" s="1065"/>
      <c r="AS26" s="1066"/>
      <c r="AT26" s="1067"/>
      <c r="AU26" s="1065"/>
      <c r="AV26" s="1065"/>
      <c r="AW26" s="1065"/>
      <c r="AX26" s="1066"/>
      <c r="AY26" s="1067"/>
      <c r="AZ26" s="1065"/>
      <c r="BA26" s="1065"/>
      <c r="BB26" s="1065"/>
      <c r="BC26" s="1066"/>
      <c r="BD26" s="1067"/>
      <c r="BE26" s="1065"/>
      <c r="BF26" s="1065"/>
      <c r="BG26" s="1065"/>
      <c r="BH26" s="1066"/>
      <c r="BI26" s="1067"/>
      <c r="BJ26" s="1065"/>
      <c r="BK26" s="1065"/>
      <c r="BL26" s="1065"/>
      <c r="BM26" s="1065"/>
      <c r="BN26" s="1064"/>
      <c r="BO26" s="1065"/>
      <c r="BP26" s="1065"/>
      <c r="BQ26" s="1065"/>
      <c r="BR26" s="1066"/>
      <c r="BS26" s="1067"/>
      <c r="BT26" s="1065"/>
      <c r="BU26" s="1065"/>
      <c r="BV26" s="1065"/>
      <c r="BW26" s="1066"/>
      <c r="BX26" s="1067"/>
      <c r="BY26" s="1065"/>
      <c r="BZ26" s="1065"/>
      <c r="CA26" s="1065"/>
      <c r="CB26" s="1066"/>
      <c r="CC26" s="1067"/>
      <c r="CD26" s="1065"/>
      <c r="CE26" s="1065"/>
      <c r="CF26" s="1065"/>
      <c r="CG26" s="1066"/>
      <c r="CH26" s="1067"/>
      <c r="CI26" s="1065"/>
      <c r="CJ26" s="1065"/>
      <c r="CK26" s="1065"/>
      <c r="CL26" s="1066"/>
      <c r="CM26" s="1067"/>
      <c r="CN26" s="1065"/>
      <c r="CO26" s="1065"/>
      <c r="CP26" s="1065"/>
      <c r="CQ26" s="1068"/>
      <c r="CR26" s="1064"/>
      <c r="CS26" s="1065"/>
      <c r="CT26" s="1065"/>
      <c r="CU26" s="1065"/>
      <c r="CV26" s="1066"/>
      <c r="CW26" s="1067"/>
      <c r="CX26" s="1065"/>
      <c r="CY26" s="1065"/>
      <c r="CZ26" s="1065"/>
      <c r="DA26" s="1066"/>
      <c r="DB26" s="1067"/>
      <c r="DC26" s="1065"/>
      <c r="DD26" s="1065"/>
      <c r="DE26" s="1065"/>
      <c r="DF26" s="1066"/>
      <c r="DG26" s="1067"/>
      <c r="DH26" s="1065"/>
      <c r="DI26" s="1065"/>
      <c r="DJ26" s="1065"/>
      <c r="DK26" s="1066"/>
      <c r="DL26" s="1067"/>
      <c r="DM26" s="1065"/>
      <c r="DN26" s="1065"/>
      <c r="DO26" s="1065"/>
      <c r="DP26" s="1066"/>
      <c r="DQ26" s="1067"/>
      <c r="DR26" s="1065"/>
      <c r="DS26" s="1065"/>
      <c r="DT26" s="1065"/>
      <c r="DU26" s="1068"/>
      <c r="DV26" s="1723"/>
      <c r="DW26" s="1724"/>
      <c r="DX26" s="1724"/>
      <c r="DY26" s="1724"/>
      <c r="DZ26" s="1724"/>
      <c r="EA26" s="1724"/>
      <c r="EB26" s="1724"/>
      <c r="EC26" s="1724"/>
      <c r="ED26" s="1724"/>
      <c r="EE26" s="1724"/>
      <c r="EF26" s="1724"/>
      <c r="EG26" s="1724"/>
      <c r="EH26" s="1724"/>
      <c r="EI26" s="1724"/>
      <c r="EJ26" s="1724"/>
      <c r="EK26" s="1724"/>
      <c r="EL26" s="1724"/>
      <c r="EM26" s="1724"/>
      <c r="EN26" s="1725"/>
    </row>
    <row r="27" spans="2:144" ht="8.4499999999999993" customHeight="1">
      <c r="B27" s="1737"/>
      <c r="C27" s="1740"/>
      <c r="D27" s="1740"/>
      <c r="E27" s="1721"/>
      <c r="F27" s="1059"/>
      <c r="G27" s="47"/>
      <c r="H27" s="47"/>
      <c r="I27" s="47"/>
      <c r="J27" s="49"/>
      <c r="K27" s="48"/>
      <c r="L27" s="47"/>
      <c r="M27" s="47"/>
      <c r="N27" s="47"/>
      <c r="O27" s="49"/>
      <c r="P27" s="48"/>
      <c r="Q27" s="47"/>
      <c r="R27" s="47"/>
      <c r="S27" s="47"/>
      <c r="T27" s="49"/>
      <c r="U27" s="48"/>
      <c r="V27" s="47"/>
      <c r="W27" s="47"/>
      <c r="X27" s="47"/>
      <c r="Y27" s="49"/>
      <c r="Z27" s="48"/>
      <c r="AA27" s="47"/>
      <c r="AB27" s="47"/>
      <c r="AC27" s="47"/>
      <c r="AD27" s="49"/>
      <c r="AE27" s="48"/>
      <c r="AF27" s="47"/>
      <c r="AG27" s="47"/>
      <c r="AH27" s="47"/>
      <c r="AI27" s="1060"/>
      <c r="AJ27" s="47"/>
      <c r="AK27" s="47"/>
      <c r="AL27" s="47"/>
      <c r="AM27" s="47"/>
      <c r="AN27" s="49"/>
      <c r="AO27" s="48"/>
      <c r="AP27" s="47"/>
      <c r="AQ27" s="47"/>
      <c r="AR27" s="47"/>
      <c r="AS27" s="49"/>
      <c r="AT27" s="48"/>
      <c r="AU27" s="47"/>
      <c r="AV27" s="47"/>
      <c r="AW27" s="47"/>
      <c r="AX27" s="49"/>
      <c r="AY27" s="48"/>
      <c r="AZ27" s="47"/>
      <c r="BA27" s="47"/>
      <c r="BB27" s="47"/>
      <c r="BC27" s="49"/>
      <c r="BD27" s="48"/>
      <c r="BE27" s="47"/>
      <c r="BF27" s="47"/>
      <c r="BG27" s="47"/>
      <c r="BH27" s="49"/>
      <c r="BI27" s="48"/>
      <c r="BJ27" s="47"/>
      <c r="BK27" s="47"/>
      <c r="BL27" s="47"/>
      <c r="BM27" s="47"/>
      <c r="BN27" s="1059"/>
      <c r="BO27" s="47"/>
      <c r="BP27" s="47"/>
      <c r="BQ27" s="47"/>
      <c r="BR27" s="49"/>
      <c r="BS27" s="48"/>
      <c r="BT27" s="47"/>
      <c r="BU27" s="47"/>
      <c r="BV27" s="47"/>
      <c r="BW27" s="49"/>
      <c r="BX27" s="48"/>
      <c r="BY27" s="47"/>
      <c r="BZ27" s="47"/>
      <c r="CA27" s="47"/>
      <c r="CB27" s="49"/>
      <c r="CC27" s="48"/>
      <c r="CD27" s="47"/>
      <c r="CE27" s="47"/>
      <c r="CF27" s="47"/>
      <c r="CG27" s="49"/>
      <c r="CH27" s="48"/>
      <c r="CI27" s="47"/>
      <c r="CJ27" s="47"/>
      <c r="CK27" s="47"/>
      <c r="CL27" s="49"/>
      <c r="CM27" s="48"/>
      <c r="CN27" s="47"/>
      <c r="CO27" s="47"/>
      <c r="CP27" s="47"/>
      <c r="CQ27" s="1060"/>
      <c r="CR27" s="1059"/>
      <c r="CS27" s="47"/>
      <c r="CT27" s="47"/>
      <c r="CU27" s="47"/>
      <c r="CV27" s="49"/>
      <c r="CW27" s="48"/>
      <c r="CX27" s="47"/>
      <c r="CY27" s="47"/>
      <c r="CZ27" s="47"/>
      <c r="DA27" s="49"/>
      <c r="DB27" s="48"/>
      <c r="DC27" s="47"/>
      <c r="DD27" s="47"/>
      <c r="DE27" s="47"/>
      <c r="DF27" s="49"/>
      <c r="DG27" s="48"/>
      <c r="DH27" s="47"/>
      <c r="DI27" s="47"/>
      <c r="DJ27" s="47"/>
      <c r="DK27" s="49"/>
      <c r="DL27" s="48"/>
      <c r="DM27" s="47"/>
      <c r="DN27" s="47"/>
      <c r="DO27" s="47"/>
      <c r="DP27" s="49"/>
      <c r="DQ27" s="48"/>
      <c r="DR27" s="47"/>
      <c r="DS27" s="47"/>
      <c r="DT27" s="47"/>
      <c r="DU27" s="1060"/>
      <c r="DV27" s="1726"/>
      <c r="DW27" s="1727"/>
      <c r="DX27" s="1727"/>
      <c r="DY27" s="1727"/>
      <c r="DZ27" s="1727"/>
      <c r="EA27" s="1727"/>
      <c r="EB27" s="1727"/>
      <c r="EC27" s="1727"/>
      <c r="ED27" s="1727"/>
      <c r="EE27" s="1727"/>
      <c r="EF27" s="1727"/>
      <c r="EG27" s="1727"/>
      <c r="EH27" s="1727"/>
      <c r="EI27" s="1727"/>
      <c r="EJ27" s="1727"/>
      <c r="EK27" s="1727"/>
      <c r="EL27" s="1727"/>
      <c r="EM27" s="1727"/>
      <c r="EN27" s="1728"/>
    </row>
    <row r="28" spans="2:144" ht="8.4499999999999993" customHeight="1">
      <c r="B28" s="1752"/>
      <c r="C28" s="1753"/>
      <c r="D28" s="1753"/>
      <c r="E28" s="1722"/>
      <c r="F28" s="50"/>
      <c r="G28" s="1061"/>
      <c r="H28" s="1062"/>
      <c r="I28" s="1061"/>
      <c r="J28" s="54"/>
      <c r="K28" s="53"/>
      <c r="L28" s="1061"/>
      <c r="M28" s="1062"/>
      <c r="N28" s="1061"/>
      <c r="O28" s="54"/>
      <c r="P28" s="53"/>
      <c r="Q28" s="1061"/>
      <c r="R28" s="1062"/>
      <c r="S28" s="1061"/>
      <c r="T28" s="54"/>
      <c r="U28" s="53"/>
      <c r="V28" s="1061"/>
      <c r="W28" s="1062"/>
      <c r="X28" s="1061"/>
      <c r="Y28" s="54"/>
      <c r="Z28" s="53"/>
      <c r="AA28" s="1061"/>
      <c r="AB28" s="1062"/>
      <c r="AC28" s="1061"/>
      <c r="AD28" s="54"/>
      <c r="AE28" s="53"/>
      <c r="AF28" s="1061"/>
      <c r="AG28" s="1062"/>
      <c r="AH28" s="1061"/>
      <c r="AI28" s="1063"/>
      <c r="AJ28" s="1061"/>
      <c r="AK28" s="1061"/>
      <c r="AL28" s="1062"/>
      <c r="AM28" s="1061"/>
      <c r="AN28" s="54"/>
      <c r="AO28" s="53"/>
      <c r="AP28" s="1061"/>
      <c r="AQ28" s="1062"/>
      <c r="AR28" s="1061"/>
      <c r="AS28" s="54"/>
      <c r="AT28" s="53"/>
      <c r="AU28" s="1061"/>
      <c r="AV28" s="1062"/>
      <c r="AW28" s="1061"/>
      <c r="AX28" s="54"/>
      <c r="AY28" s="53"/>
      <c r="AZ28" s="1061"/>
      <c r="BA28" s="1062"/>
      <c r="BB28" s="1061"/>
      <c r="BC28" s="54"/>
      <c r="BD28" s="53"/>
      <c r="BE28" s="1061"/>
      <c r="BF28" s="1062"/>
      <c r="BG28" s="1061"/>
      <c r="BH28" s="54"/>
      <c r="BI28" s="53"/>
      <c r="BJ28" s="1061"/>
      <c r="BK28" s="1062"/>
      <c r="BL28" s="1061"/>
      <c r="BM28" s="1061"/>
      <c r="BN28" s="50"/>
      <c r="BO28" s="1061"/>
      <c r="BP28" s="1062"/>
      <c r="BQ28" s="1061"/>
      <c r="BR28" s="54"/>
      <c r="BS28" s="53"/>
      <c r="BT28" s="1061"/>
      <c r="BU28" s="1062"/>
      <c r="BV28" s="1061"/>
      <c r="BW28" s="54"/>
      <c r="BX28" s="53"/>
      <c r="BY28" s="1061"/>
      <c r="BZ28" s="1062"/>
      <c r="CA28" s="1061"/>
      <c r="CB28" s="54"/>
      <c r="CC28" s="53"/>
      <c r="CD28" s="1061"/>
      <c r="CE28" s="1062"/>
      <c r="CF28" s="1061"/>
      <c r="CG28" s="54"/>
      <c r="CH28" s="53"/>
      <c r="CI28" s="1061"/>
      <c r="CJ28" s="1062"/>
      <c r="CK28" s="1061"/>
      <c r="CL28" s="54"/>
      <c r="CM28" s="53"/>
      <c r="CN28" s="1061"/>
      <c r="CO28" s="1062"/>
      <c r="CP28" s="1061"/>
      <c r="CQ28" s="1063"/>
      <c r="CR28" s="50"/>
      <c r="CS28" s="1061"/>
      <c r="CT28" s="1062"/>
      <c r="CU28" s="1061"/>
      <c r="CV28" s="54"/>
      <c r="CW28" s="53"/>
      <c r="CX28" s="1061"/>
      <c r="CY28" s="1062"/>
      <c r="CZ28" s="1061"/>
      <c r="DA28" s="54"/>
      <c r="DB28" s="53"/>
      <c r="DC28" s="1061"/>
      <c r="DD28" s="1062"/>
      <c r="DE28" s="1061"/>
      <c r="DF28" s="54"/>
      <c r="DG28" s="53"/>
      <c r="DH28" s="1061"/>
      <c r="DI28" s="1062"/>
      <c r="DJ28" s="1061"/>
      <c r="DK28" s="54"/>
      <c r="DL28" s="53"/>
      <c r="DM28" s="1061"/>
      <c r="DN28" s="1062"/>
      <c r="DO28" s="1061"/>
      <c r="DP28" s="54"/>
      <c r="DQ28" s="53"/>
      <c r="DR28" s="1061"/>
      <c r="DS28" s="1062"/>
      <c r="DT28" s="1061"/>
      <c r="DU28" s="1063"/>
      <c r="DV28" s="1729"/>
      <c r="DW28" s="1730"/>
      <c r="DX28" s="1730"/>
      <c r="DY28" s="1730"/>
      <c r="DZ28" s="1730"/>
      <c r="EA28" s="1730"/>
      <c r="EB28" s="1730"/>
      <c r="EC28" s="1730"/>
      <c r="ED28" s="1730"/>
      <c r="EE28" s="1730"/>
      <c r="EF28" s="1730"/>
      <c r="EG28" s="1730"/>
      <c r="EH28" s="1730"/>
      <c r="EI28" s="1730"/>
      <c r="EJ28" s="1730"/>
      <c r="EK28" s="1730"/>
      <c r="EL28" s="1730"/>
      <c r="EM28" s="1730"/>
      <c r="EN28" s="1731"/>
    </row>
    <row r="29" spans="2:144" ht="8.4499999999999993" customHeight="1">
      <c r="B29" s="1736"/>
      <c r="C29" s="1739"/>
      <c r="D29" s="1739"/>
      <c r="E29" s="1720"/>
      <c r="F29" s="1064"/>
      <c r="G29" s="1065"/>
      <c r="H29" s="1065"/>
      <c r="I29" s="1065"/>
      <c r="J29" s="1066"/>
      <c r="K29" s="1067"/>
      <c r="L29" s="1065"/>
      <c r="M29" s="1065"/>
      <c r="N29" s="1065"/>
      <c r="O29" s="1066"/>
      <c r="P29" s="1067"/>
      <c r="Q29" s="1065"/>
      <c r="R29" s="1065"/>
      <c r="S29" s="1065"/>
      <c r="T29" s="1066"/>
      <c r="U29" s="1067"/>
      <c r="V29" s="1065"/>
      <c r="W29" s="1065"/>
      <c r="X29" s="1065"/>
      <c r="Y29" s="1066"/>
      <c r="Z29" s="1067"/>
      <c r="AA29" s="1065"/>
      <c r="AB29" s="1065"/>
      <c r="AC29" s="1065"/>
      <c r="AD29" s="1066"/>
      <c r="AE29" s="1067"/>
      <c r="AF29" s="1065"/>
      <c r="AG29" s="1065"/>
      <c r="AH29" s="1065"/>
      <c r="AI29" s="1068"/>
      <c r="AJ29" s="1065"/>
      <c r="AK29" s="1065"/>
      <c r="AL29" s="1065"/>
      <c r="AM29" s="1065"/>
      <c r="AN29" s="1066"/>
      <c r="AO29" s="1067"/>
      <c r="AP29" s="1065"/>
      <c r="AQ29" s="1065"/>
      <c r="AR29" s="1065"/>
      <c r="AS29" s="1066"/>
      <c r="AT29" s="1067"/>
      <c r="AU29" s="1065"/>
      <c r="AV29" s="1065"/>
      <c r="AW29" s="1065"/>
      <c r="AX29" s="1066"/>
      <c r="AY29" s="1067"/>
      <c r="AZ29" s="1065"/>
      <c r="BA29" s="1065"/>
      <c r="BB29" s="1065"/>
      <c r="BC29" s="1066"/>
      <c r="BD29" s="1067"/>
      <c r="BE29" s="1065"/>
      <c r="BF29" s="1065"/>
      <c r="BG29" s="1065"/>
      <c r="BH29" s="1066"/>
      <c r="BI29" s="1067"/>
      <c r="BJ29" s="1065"/>
      <c r="BK29" s="1065"/>
      <c r="BL29" s="1065"/>
      <c r="BM29" s="1065"/>
      <c r="BN29" s="1064"/>
      <c r="BO29" s="1065"/>
      <c r="BP29" s="1065"/>
      <c r="BQ29" s="1065"/>
      <c r="BR29" s="1066"/>
      <c r="BS29" s="1067"/>
      <c r="BT29" s="1065"/>
      <c r="BU29" s="1065"/>
      <c r="BV29" s="1065"/>
      <c r="BW29" s="1066"/>
      <c r="BX29" s="1067"/>
      <c r="BY29" s="1065"/>
      <c r="BZ29" s="1065"/>
      <c r="CA29" s="1065"/>
      <c r="CB29" s="1066"/>
      <c r="CC29" s="1067"/>
      <c r="CD29" s="1065"/>
      <c r="CE29" s="1065"/>
      <c r="CF29" s="1065"/>
      <c r="CG29" s="1066"/>
      <c r="CH29" s="1067"/>
      <c r="CI29" s="1065"/>
      <c r="CJ29" s="1065"/>
      <c r="CK29" s="1065"/>
      <c r="CL29" s="1066"/>
      <c r="CM29" s="1067"/>
      <c r="CN29" s="1065"/>
      <c r="CO29" s="1065"/>
      <c r="CP29" s="1065"/>
      <c r="CQ29" s="1068"/>
      <c r="CR29" s="1064"/>
      <c r="CS29" s="1065"/>
      <c r="CT29" s="1065"/>
      <c r="CU29" s="1065"/>
      <c r="CV29" s="1066"/>
      <c r="CW29" s="1067"/>
      <c r="CX29" s="1065"/>
      <c r="CY29" s="1065"/>
      <c r="CZ29" s="1065"/>
      <c r="DA29" s="1066"/>
      <c r="DB29" s="1067"/>
      <c r="DC29" s="1065"/>
      <c r="DD29" s="1065"/>
      <c r="DE29" s="1065"/>
      <c r="DF29" s="1066"/>
      <c r="DG29" s="1067"/>
      <c r="DH29" s="1065"/>
      <c r="DI29" s="1065"/>
      <c r="DJ29" s="1065"/>
      <c r="DK29" s="1066"/>
      <c r="DL29" s="1067"/>
      <c r="DM29" s="1065"/>
      <c r="DN29" s="1065"/>
      <c r="DO29" s="1065"/>
      <c r="DP29" s="1066"/>
      <c r="DQ29" s="1067"/>
      <c r="DR29" s="1065"/>
      <c r="DS29" s="1065"/>
      <c r="DT29" s="1065"/>
      <c r="DU29" s="1068"/>
      <c r="DV29" s="1723"/>
      <c r="DW29" s="1724"/>
      <c r="DX29" s="1724"/>
      <c r="DY29" s="1724"/>
      <c r="DZ29" s="1724"/>
      <c r="EA29" s="1724"/>
      <c r="EB29" s="1724"/>
      <c r="EC29" s="1724"/>
      <c r="ED29" s="1724"/>
      <c r="EE29" s="1724"/>
      <c r="EF29" s="1724"/>
      <c r="EG29" s="1724"/>
      <c r="EH29" s="1724"/>
      <c r="EI29" s="1724"/>
      <c r="EJ29" s="1724"/>
      <c r="EK29" s="1724"/>
      <c r="EL29" s="1724"/>
      <c r="EM29" s="1724"/>
      <c r="EN29" s="1725"/>
    </row>
    <row r="30" spans="2:144" ht="8.4499999999999993" customHeight="1">
      <c r="B30" s="1737"/>
      <c r="C30" s="1740"/>
      <c r="D30" s="1740"/>
      <c r="E30" s="1721"/>
      <c r="F30" s="1059"/>
      <c r="G30" s="47"/>
      <c r="H30" s="47"/>
      <c r="I30" s="47"/>
      <c r="J30" s="49"/>
      <c r="K30" s="48"/>
      <c r="L30" s="47"/>
      <c r="M30" s="47"/>
      <c r="N30" s="47"/>
      <c r="O30" s="49"/>
      <c r="P30" s="48"/>
      <c r="Q30" s="47"/>
      <c r="R30" s="47"/>
      <c r="S30" s="47"/>
      <c r="T30" s="49"/>
      <c r="U30" s="48"/>
      <c r="V30" s="47"/>
      <c r="W30" s="47"/>
      <c r="X30" s="47"/>
      <c r="Y30" s="49"/>
      <c r="Z30" s="48"/>
      <c r="AA30" s="47"/>
      <c r="AB30" s="47"/>
      <c r="AC30" s="47"/>
      <c r="AD30" s="49"/>
      <c r="AE30" s="48"/>
      <c r="AF30" s="47"/>
      <c r="AG30" s="47"/>
      <c r="AH30" s="47"/>
      <c r="AI30" s="1060"/>
      <c r="AJ30" s="47"/>
      <c r="AK30" s="47"/>
      <c r="AL30" s="47"/>
      <c r="AM30" s="47"/>
      <c r="AN30" s="49"/>
      <c r="AO30" s="48"/>
      <c r="AP30" s="47"/>
      <c r="AQ30" s="47"/>
      <c r="AR30" s="47"/>
      <c r="AS30" s="49"/>
      <c r="AT30" s="48"/>
      <c r="AU30" s="47"/>
      <c r="AV30" s="47"/>
      <c r="AW30" s="47"/>
      <c r="AX30" s="49"/>
      <c r="AY30" s="48"/>
      <c r="AZ30" s="47"/>
      <c r="BA30" s="47"/>
      <c r="BB30" s="47"/>
      <c r="BC30" s="49"/>
      <c r="BD30" s="48"/>
      <c r="BE30" s="47"/>
      <c r="BF30" s="47"/>
      <c r="BG30" s="47"/>
      <c r="BH30" s="49"/>
      <c r="BI30" s="48"/>
      <c r="BJ30" s="47"/>
      <c r="BK30" s="47"/>
      <c r="BL30" s="47"/>
      <c r="BM30" s="47"/>
      <c r="BN30" s="1059"/>
      <c r="BO30" s="47"/>
      <c r="BP30" s="47"/>
      <c r="BQ30" s="47"/>
      <c r="BR30" s="49"/>
      <c r="BS30" s="48"/>
      <c r="BT30" s="47"/>
      <c r="BU30" s="47"/>
      <c r="BV30" s="47"/>
      <c r="BW30" s="49"/>
      <c r="BX30" s="48"/>
      <c r="BY30" s="47"/>
      <c r="BZ30" s="47"/>
      <c r="CA30" s="47"/>
      <c r="CB30" s="49"/>
      <c r="CC30" s="48"/>
      <c r="CD30" s="47"/>
      <c r="CE30" s="47"/>
      <c r="CF30" s="47"/>
      <c r="CG30" s="49"/>
      <c r="CH30" s="48"/>
      <c r="CI30" s="47"/>
      <c r="CJ30" s="47"/>
      <c r="CK30" s="47"/>
      <c r="CL30" s="49"/>
      <c r="CM30" s="48"/>
      <c r="CN30" s="47"/>
      <c r="CO30" s="47"/>
      <c r="CP30" s="47"/>
      <c r="CQ30" s="1060"/>
      <c r="CR30" s="1059"/>
      <c r="CS30" s="47"/>
      <c r="CT30" s="47"/>
      <c r="CU30" s="47"/>
      <c r="CV30" s="49"/>
      <c r="CW30" s="48"/>
      <c r="CX30" s="47"/>
      <c r="CY30" s="47"/>
      <c r="CZ30" s="47"/>
      <c r="DA30" s="49"/>
      <c r="DB30" s="48"/>
      <c r="DC30" s="47"/>
      <c r="DD30" s="47"/>
      <c r="DE30" s="47"/>
      <c r="DF30" s="49"/>
      <c r="DG30" s="48"/>
      <c r="DH30" s="47"/>
      <c r="DI30" s="47"/>
      <c r="DJ30" s="47"/>
      <c r="DK30" s="49"/>
      <c r="DL30" s="48"/>
      <c r="DM30" s="47"/>
      <c r="DN30" s="47"/>
      <c r="DO30" s="47"/>
      <c r="DP30" s="49"/>
      <c r="DQ30" s="48"/>
      <c r="DR30" s="47"/>
      <c r="DS30" s="47"/>
      <c r="DT30" s="47"/>
      <c r="DU30" s="1060"/>
      <c r="DV30" s="1726"/>
      <c r="DW30" s="1727"/>
      <c r="DX30" s="1727"/>
      <c r="DY30" s="1727"/>
      <c r="DZ30" s="1727"/>
      <c r="EA30" s="1727"/>
      <c r="EB30" s="1727"/>
      <c r="EC30" s="1727"/>
      <c r="ED30" s="1727"/>
      <c r="EE30" s="1727"/>
      <c r="EF30" s="1727"/>
      <c r="EG30" s="1727"/>
      <c r="EH30" s="1727"/>
      <c r="EI30" s="1727"/>
      <c r="EJ30" s="1727"/>
      <c r="EK30" s="1727"/>
      <c r="EL30" s="1727"/>
      <c r="EM30" s="1727"/>
      <c r="EN30" s="1728"/>
    </row>
    <row r="31" spans="2:144" ht="8.4499999999999993" customHeight="1">
      <c r="B31" s="1752"/>
      <c r="C31" s="1753"/>
      <c r="D31" s="1753"/>
      <c r="E31" s="1722"/>
      <c r="F31" s="50"/>
      <c r="G31" s="1061"/>
      <c r="H31" s="1062"/>
      <c r="I31" s="1061"/>
      <c r="J31" s="54"/>
      <c r="K31" s="53"/>
      <c r="L31" s="1061"/>
      <c r="M31" s="1062"/>
      <c r="N31" s="1061"/>
      <c r="O31" s="54"/>
      <c r="P31" s="53"/>
      <c r="Q31" s="1061"/>
      <c r="R31" s="1062"/>
      <c r="S31" s="1061"/>
      <c r="T31" s="54"/>
      <c r="U31" s="53"/>
      <c r="V31" s="1061"/>
      <c r="W31" s="1062"/>
      <c r="X31" s="1061"/>
      <c r="Y31" s="54"/>
      <c r="Z31" s="53"/>
      <c r="AA31" s="1061"/>
      <c r="AB31" s="1062"/>
      <c r="AC31" s="1061"/>
      <c r="AD31" s="54"/>
      <c r="AE31" s="53"/>
      <c r="AF31" s="1061"/>
      <c r="AG31" s="1062"/>
      <c r="AH31" s="1061"/>
      <c r="AI31" s="1063"/>
      <c r="AJ31" s="1061"/>
      <c r="AK31" s="1061"/>
      <c r="AL31" s="1062"/>
      <c r="AM31" s="1061"/>
      <c r="AN31" s="54"/>
      <c r="AO31" s="53"/>
      <c r="AP31" s="1061"/>
      <c r="AQ31" s="1062"/>
      <c r="AR31" s="1061"/>
      <c r="AS31" s="54"/>
      <c r="AT31" s="53"/>
      <c r="AU31" s="1061"/>
      <c r="AV31" s="1062"/>
      <c r="AW31" s="1061"/>
      <c r="AX31" s="54"/>
      <c r="AY31" s="53"/>
      <c r="AZ31" s="1061"/>
      <c r="BA31" s="1062"/>
      <c r="BB31" s="1061"/>
      <c r="BC31" s="54"/>
      <c r="BD31" s="53"/>
      <c r="BE31" s="1061"/>
      <c r="BF31" s="1062"/>
      <c r="BG31" s="1061"/>
      <c r="BH31" s="54"/>
      <c r="BI31" s="53"/>
      <c r="BJ31" s="1061"/>
      <c r="BK31" s="1062"/>
      <c r="BL31" s="1061"/>
      <c r="BM31" s="1061"/>
      <c r="BN31" s="50"/>
      <c r="BO31" s="1061"/>
      <c r="BP31" s="1062"/>
      <c r="BQ31" s="1061"/>
      <c r="BR31" s="54"/>
      <c r="BS31" s="53"/>
      <c r="BT31" s="1061"/>
      <c r="BU31" s="1062"/>
      <c r="BV31" s="1061"/>
      <c r="BW31" s="54"/>
      <c r="BX31" s="53"/>
      <c r="BY31" s="1061"/>
      <c r="BZ31" s="1062"/>
      <c r="CA31" s="1061"/>
      <c r="CB31" s="54"/>
      <c r="CC31" s="53"/>
      <c r="CD31" s="1061"/>
      <c r="CE31" s="1062"/>
      <c r="CF31" s="1061"/>
      <c r="CG31" s="54"/>
      <c r="CH31" s="53"/>
      <c r="CI31" s="1061"/>
      <c r="CJ31" s="1062"/>
      <c r="CK31" s="1061"/>
      <c r="CL31" s="54"/>
      <c r="CM31" s="53"/>
      <c r="CN31" s="1061"/>
      <c r="CO31" s="1062"/>
      <c r="CP31" s="1061"/>
      <c r="CQ31" s="1063"/>
      <c r="CR31" s="50"/>
      <c r="CS31" s="1061"/>
      <c r="CT31" s="1062"/>
      <c r="CU31" s="1061"/>
      <c r="CV31" s="54"/>
      <c r="CW31" s="53"/>
      <c r="CX31" s="1061"/>
      <c r="CY31" s="1062"/>
      <c r="CZ31" s="1061"/>
      <c r="DA31" s="54"/>
      <c r="DB31" s="53"/>
      <c r="DC31" s="1061"/>
      <c r="DD31" s="1062"/>
      <c r="DE31" s="1061"/>
      <c r="DF31" s="54"/>
      <c r="DG31" s="53"/>
      <c r="DH31" s="1061"/>
      <c r="DI31" s="1062"/>
      <c r="DJ31" s="1061"/>
      <c r="DK31" s="54"/>
      <c r="DL31" s="53"/>
      <c r="DM31" s="1061"/>
      <c r="DN31" s="1062"/>
      <c r="DO31" s="1061"/>
      <c r="DP31" s="54"/>
      <c r="DQ31" s="53"/>
      <c r="DR31" s="1061"/>
      <c r="DS31" s="1062"/>
      <c r="DT31" s="1061"/>
      <c r="DU31" s="1063"/>
      <c r="DV31" s="1729"/>
      <c r="DW31" s="1730"/>
      <c r="DX31" s="1730"/>
      <c r="DY31" s="1730"/>
      <c r="DZ31" s="1730"/>
      <c r="EA31" s="1730"/>
      <c r="EB31" s="1730"/>
      <c r="EC31" s="1730"/>
      <c r="ED31" s="1730"/>
      <c r="EE31" s="1730"/>
      <c r="EF31" s="1730"/>
      <c r="EG31" s="1730"/>
      <c r="EH31" s="1730"/>
      <c r="EI31" s="1730"/>
      <c r="EJ31" s="1730"/>
      <c r="EK31" s="1730"/>
      <c r="EL31" s="1730"/>
      <c r="EM31" s="1730"/>
      <c r="EN31" s="1731"/>
    </row>
    <row r="32" spans="2:144" ht="8.4499999999999993" customHeight="1">
      <c r="B32" s="1736"/>
      <c r="C32" s="1739"/>
      <c r="D32" s="1739"/>
      <c r="E32" s="1720"/>
      <c r="F32" s="1064"/>
      <c r="G32" s="1065"/>
      <c r="H32" s="1065"/>
      <c r="I32" s="1065"/>
      <c r="J32" s="1066"/>
      <c r="K32" s="1067"/>
      <c r="L32" s="1065"/>
      <c r="M32" s="1065"/>
      <c r="N32" s="1065"/>
      <c r="O32" s="1066"/>
      <c r="P32" s="1067"/>
      <c r="Q32" s="1065"/>
      <c r="R32" s="1065"/>
      <c r="S32" s="1065"/>
      <c r="T32" s="1066"/>
      <c r="U32" s="1067"/>
      <c r="V32" s="1065"/>
      <c r="W32" s="1065"/>
      <c r="X32" s="1065"/>
      <c r="Y32" s="1066"/>
      <c r="Z32" s="1067"/>
      <c r="AA32" s="1065"/>
      <c r="AB32" s="1065"/>
      <c r="AC32" s="1065"/>
      <c r="AD32" s="1066"/>
      <c r="AE32" s="1067"/>
      <c r="AF32" s="1065"/>
      <c r="AG32" s="1065"/>
      <c r="AH32" s="1065"/>
      <c r="AI32" s="1068"/>
      <c r="AJ32" s="1065"/>
      <c r="AK32" s="1065"/>
      <c r="AL32" s="1065"/>
      <c r="AM32" s="1065"/>
      <c r="AN32" s="1066"/>
      <c r="AO32" s="1067"/>
      <c r="AP32" s="1065"/>
      <c r="AQ32" s="1065"/>
      <c r="AR32" s="1065"/>
      <c r="AS32" s="1066"/>
      <c r="AT32" s="1067"/>
      <c r="AU32" s="1065"/>
      <c r="AV32" s="1065"/>
      <c r="AW32" s="1065"/>
      <c r="AX32" s="1066"/>
      <c r="AY32" s="1067"/>
      <c r="AZ32" s="1065"/>
      <c r="BA32" s="1065"/>
      <c r="BB32" s="1065"/>
      <c r="BC32" s="1066"/>
      <c r="BD32" s="1067"/>
      <c r="BE32" s="1065"/>
      <c r="BF32" s="1065"/>
      <c r="BG32" s="1065"/>
      <c r="BH32" s="1066"/>
      <c r="BI32" s="1067"/>
      <c r="BJ32" s="1065"/>
      <c r="BK32" s="1065"/>
      <c r="BL32" s="1065"/>
      <c r="BM32" s="1065"/>
      <c r="BN32" s="1064"/>
      <c r="BO32" s="1065"/>
      <c r="BP32" s="1065"/>
      <c r="BQ32" s="1065"/>
      <c r="BR32" s="1066"/>
      <c r="BS32" s="1067"/>
      <c r="BT32" s="1065"/>
      <c r="BU32" s="1065"/>
      <c r="BV32" s="1065"/>
      <c r="BW32" s="1066"/>
      <c r="BX32" s="1067"/>
      <c r="BY32" s="1065"/>
      <c r="BZ32" s="1065"/>
      <c r="CA32" s="1065"/>
      <c r="CB32" s="1066"/>
      <c r="CC32" s="1067"/>
      <c r="CD32" s="1065"/>
      <c r="CE32" s="1065"/>
      <c r="CF32" s="1065"/>
      <c r="CG32" s="1066"/>
      <c r="CH32" s="1067"/>
      <c r="CI32" s="1065"/>
      <c r="CJ32" s="1065"/>
      <c r="CK32" s="1065"/>
      <c r="CL32" s="1066"/>
      <c r="CM32" s="1067"/>
      <c r="CN32" s="1065"/>
      <c r="CO32" s="1065"/>
      <c r="CP32" s="1065"/>
      <c r="CQ32" s="1068"/>
      <c r="CR32" s="1064"/>
      <c r="CS32" s="1065"/>
      <c r="CT32" s="1065"/>
      <c r="CU32" s="1065"/>
      <c r="CV32" s="1066"/>
      <c r="CW32" s="1067"/>
      <c r="CX32" s="1065"/>
      <c r="CY32" s="1065"/>
      <c r="CZ32" s="1065"/>
      <c r="DA32" s="1066"/>
      <c r="DB32" s="1067"/>
      <c r="DC32" s="1065"/>
      <c r="DD32" s="1065"/>
      <c r="DE32" s="1065"/>
      <c r="DF32" s="1066"/>
      <c r="DG32" s="1067"/>
      <c r="DH32" s="1065"/>
      <c r="DI32" s="1065"/>
      <c r="DJ32" s="1065"/>
      <c r="DK32" s="1066"/>
      <c r="DL32" s="1067"/>
      <c r="DM32" s="1065"/>
      <c r="DN32" s="1065"/>
      <c r="DO32" s="1065"/>
      <c r="DP32" s="1066"/>
      <c r="DQ32" s="1067"/>
      <c r="DR32" s="1065"/>
      <c r="DS32" s="1065"/>
      <c r="DT32" s="1065"/>
      <c r="DU32" s="1068"/>
      <c r="DV32" s="1723"/>
      <c r="DW32" s="1724"/>
      <c r="DX32" s="1724"/>
      <c r="DY32" s="1724"/>
      <c r="DZ32" s="1724"/>
      <c r="EA32" s="1724"/>
      <c r="EB32" s="1724"/>
      <c r="EC32" s="1724"/>
      <c r="ED32" s="1724"/>
      <c r="EE32" s="1724"/>
      <c r="EF32" s="1724"/>
      <c r="EG32" s="1724"/>
      <c r="EH32" s="1724"/>
      <c r="EI32" s="1724"/>
      <c r="EJ32" s="1724"/>
      <c r="EK32" s="1724"/>
      <c r="EL32" s="1724"/>
      <c r="EM32" s="1724"/>
      <c r="EN32" s="1725"/>
    </row>
    <row r="33" spans="2:144" ht="8.4499999999999993" customHeight="1">
      <c r="B33" s="1737"/>
      <c r="C33" s="1740"/>
      <c r="D33" s="1740"/>
      <c r="E33" s="1721"/>
      <c r="F33" s="1059"/>
      <c r="G33" s="47"/>
      <c r="H33" s="47"/>
      <c r="I33" s="47"/>
      <c r="J33" s="49"/>
      <c r="K33" s="48"/>
      <c r="L33" s="47"/>
      <c r="M33" s="47"/>
      <c r="N33" s="47"/>
      <c r="O33" s="49"/>
      <c r="P33" s="48"/>
      <c r="Q33" s="47"/>
      <c r="R33" s="47"/>
      <c r="S33" s="47"/>
      <c r="T33" s="49"/>
      <c r="U33" s="48"/>
      <c r="V33" s="47"/>
      <c r="W33" s="47"/>
      <c r="X33" s="47"/>
      <c r="Y33" s="49"/>
      <c r="Z33" s="48"/>
      <c r="AA33" s="47"/>
      <c r="AB33" s="47"/>
      <c r="AC33" s="47"/>
      <c r="AD33" s="49"/>
      <c r="AE33" s="48"/>
      <c r="AF33" s="47"/>
      <c r="AG33" s="47"/>
      <c r="AH33" s="47"/>
      <c r="AI33" s="1060"/>
      <c r="AJ33" s="47"/>
      <c r="AK33" s="47"/>
      <c r="AL33" s="47"/>
      <c r="AM33" s="47"/>
      <c r="AN33" s="49"/>
      <c r="AO33" s="48"/>
      <c r="AP33" s="47"/>
      <c r="AQ33" s="47"/>
      <c r="AR33" s="47"/>
      <c r="AS33" s="49"/>
      <c r="AT33" s="48"/>
      <c r="AU33" s="47"/>
      <c r="AV33" s="47"/>
      <c r="AW33" s="47"/>
      <c r="AX33" s="49"/>
      <c r="AY33" s="48"/>
      <c r="AZ33" s="47"/>
      <c r="BA33" s="47"/>
      <c r="BB33" s="47"/>
      <c r="BC33" s="49"/>
      <c r="BD33" s="48"/>
      <c r="BE33" s="47"/>
      <c r="BF33" s="47"/>
      <c r="BG33" s="47"/>
      <c r="BH33" s="49"/>
      <c r="BI33" s="48"/>
      <c r="BJ33" s="47"/>
      <c r="BK33" s="47"/>
      <c r="BL33" s="47"/>
      <c r="BM33" s="47"/>
      <c r="BN33" s="1059"/>
      <c r="BO33" s="47"/>
      <c r="BP33" s="47"/>
      <c r="BQ33" s="47"/>
      <c r="BR33" s="49"/>
      <c r="BS33" s="48"/>
      <c r="BT33" s="47"/>
      <c r="BU33" s="47"/>
      <c r="BV33" s="47"/>
      <c r="BW33" s="49"/>
      <c r="BX33" s="48"/>
      <c r="BY33" s="47"/>
      <c r="BZ33" s="47"/>
      <c r="CA33" s="47"/>
      <c r="CB33" s="49"/>
      <c r="CC33" s="48"/>
      <c r="CD33" s="47"/>
      <c r="CE33" s="47"/>
      <c r="CF33" s="47"/>
      <c r="CG33" s="49"/>
      <c r="CH33" s="48"/>
      <c r="CI33" s="47"/>
      <c r="CJ33" s="47"/>
      <c r="CK33" s="47"/>
      <c r="CL33" s="49"/>
      <c r="CM33" s="48"/>
      <c r="CN33" s="47"/>
      <c r="CO33" s="47"/>
      <c r="CP33" s="47"/>
      <c r="CQ33" s="1060"/>
      <c r="CR33" s="1059"/>
      <c r="CS33" s="47"/>
      <c r="CT33" s="47"/>
      <c r="CU33" s="47"/>
      <c r="CV33" s="49"/>
      <c r="CW33" s="48"/>
      <c r="CX33" s="47"/>
      <c r="CY33" s="47"/>
      <c r="CZ33" s="47"/>
      <c r="DA33" s="49"/>
      <c r="DB33" s="48"/>
      <c r="DC33" s="47"/>
      <c r="DD33" s="47"/>
      <c r="DE33" s="47"/>
      <c r="DF33" s="49"/>
      <c r="DG33" s="48"/>
      <c r="DH33" s="47"/>
      <c r="DI33" s="47"/>
      <c r="DJ33" s="47"/>
      <c r="DK33" s="49"/>
      <c r="DL33" s="48"/>
      <c r="DM33" s="47"/>
      <c r="DN33" s="47"/>
      <c r="DO33" s="47"/>
      <c r="DP33" s="49"/>
      <c r="DQ33" s="48"/>
      <c r="DR33" s="47"/>
      <c r="DS33" s="47"/>
      <c r="DT33" s="47"/>
      <c r="DU33" s="1060"/>
      <c r="DV33" s="1726"/>
      <c r="DW33" s="1727"/>
      <c r="DX33" s="1727"/>
      <c r="DY33" s="1727"/>
      <c r="DZ33" s="1727"/>
      <c r="EA33" s="1727"/>
      <c r="EB33" s="1727"/>
      <c r="EC33" s="1727"/>
      <c r="ED33" s="1727"/>
      <c r="EE33" s="1727"/>
      <c r="EF33" s="1727"/>
      <c r="EG33" s="1727"/>
      <c r="EH33" s="1727"/>
      <c r="EI33" s="1727"/>
      <c r="EJ33" s="1727"/>
      <c r="EK33" s="1727"/>
      <c r="EL33" s="1727"/>
      <c r="EM33" s="1727"/>
      <c r="EN33" s="1728"/>
    </row>
    <row r="34" spans="2:144" ht="8.4499999999999993" customHeight="1">
      <c r="B34" s="1752"/>
      <c r="C34" s="1753"/>
      <c r="D34" s="1753"/>
      <c r="E34" s="1722"/>
      <c r="F34" s="50"/>
      <c r="G34" s="1061"/>
      <c r="H34" s="1062"/>
      <c r="I34" s="1061"/>
      <c r="J34" s="54"/>
      <c r="K34" s="53"/>
      <c r="L34" s="1061"/>
      <c r="M34" s="1062"/>
      <c r="N34" s="1061"/>
      <c r="O34" s="54"/>
      <c r="P34" s="53"/>
      <c r="Q34" s="1061"/>
      <c r="R34" s="1062"/>
      <c r="S34" s="1061"/>
      <c r="T34" s="54"/>
      <c r="U34" s="53"/>
      <c r="V34" s="1061"/>
      <c r="W34" s="1062"/>
      <c r="X34" s="1061"/>
      <c r="Y34" s="54"/>
      <c r="Z34" s="53"/>
      <c r="AA34" s="1061"/>
      <c r="AB34" s="1062"/>
      <c r="AC34" s="1061"/>
      <c r="AD34" s="54"/>
      <c r="AE34" s="53"/>
      <c r="AF34" s="1061"/>
      <c r="AG34" s="1062"/>
      <c r="AH34" s="1061"/>
      <c r="AI34" s="1063"/>
      <c r="AJ34" s="1061"/>
      <c r="AK34" s="1061"/>
      <c r="AL34" s="1062"/>
      <c r="AM34" s="1061"/>
      <c r="AN34" s="54"/>
      <c r="AO34" s="53"/>
      <c r="AP34" s="1061"/>
      <c r="AQ34" s="1062"/>
      <c r="AR34" s="1061"/>
      <c r="AS34" s="54"/>
      <c r="AT34" s="53"/>
      <c r="AU34" s="1061"/>
      <c r="AV34" s="1062"/>
      <c r="AW34" s="1061"/>
      <c r="AX34" s="54"/>
      <c r="AY34" s="53"/>
      <c r="AZ34" s="1061"/>
      <c r="BA34" s="1062"/>
      <c r="BB34" s="1061"/>
      <c r="BC34" s="54"/>
      <c r="BD34" s="53"/>
      <c r="BE34" s="1061"/>
      <c r="BF34" s="1062"/>
      <c r="BG34" s="1061"/>
      <c r="BH34" s="54"/>
      <c r="BI34" s="53"/>
      <c r="BJ34" s="1061"/>
      <c r="BK34" s="1062"/>
      <c r="BL34" s="1061"/>
      <c r="BM34" s="1061"/>
      <c r="BN34" s="50"/>
      <c r="BO34" s="1061"/>
      <c r="BP34" s="1062"/>
      <c r="BQ34" s="1061"/>
      <c r="BR34" s="54"/>
      <c r="BS34" s="53"/>
      <c r="BT34" s="1061"/>
      <c r="BU34" s="1062"/>
      <c r="BV34" s="1061"/>
      <c r="BW34" s="54"/>
      <c r="BX34" s="53"/>
      <c r="BY34" s="1061"/>
      <c r="BZ34" s="1062"/>
      <c r="CA34" s="1061"/>
      <c r="CB34" s="54"/>
      <c r="CC34" s="53"/>
      <c r="CD34" s="1061"/>
      <c r="CE34" s="1062"/>
      <c r="CF34" s="1061"/>
      <c r="CG34" s="54"/>
      <c r="CH34" s="53"/>
      <c r="CI34" s="1061"/>
      <c r="CJ34" s="1062"/>
      <c r="CK34" s="1061"/>
      <c r="CL34" s="54"/>
      <c r="CM34" s="53"/>
      <c r="CN34" s="1061"/>
      <c r="CO34" s="1062"/>
      <c r="CP34" s="1061"/>
      <c r="CQ34" s="1063"/>
      <c r="CR34" s="50"/>
      <c r="CS34" s="1061"/>
      <c r="CT34" s="1062"/>
      <c r="CU34" s="1061"/>
      <c r="CV34" s="54"/>
      <c r="CW34" s="53"/>
      <c r="CX34" s="1061"/>
      <c r="CY34" s="1062"/>
      <c r="CZ34" s="1061"/>
      <c r="DA34" s="54"/>
      <c r="DB34" s="53"/>
      <c r="DC34" s="1061"/>
      <c r="DD34" s="1062"/>
      <c r="DE34" s="1061"/>
      <c r="DF34" s="54"/>
      <c r="DG34" s="53"/>
      <c r="DH34" s="1061"/>
      <c r="DI34" s="1062"/>
      <c r="DJ34" s="1061"/>
      <c r="DK34" s="54"/>
      <c r="DL34" s="53"/>
      <c r="DM34" s="1061"/>
      <c r="DN34" s="1062"/>
      <c r="DO34" s="1061"/>
      <c r="DP34" s="54"/>
      <c r="DQ34" s="53"/>
      <c r="DR34" s="1061"/>
      <c r="DS34" s="1062"/>
      <c r="DT34" s="1061"/>
      <c r="DU34" s="1063"/>
      <c r="DV34" s="1729"/>
      <c r="DW34" s="1730"/>
      <c r="DX34" s="1730"/>
      <c r="DY34" s="1730"/>
      <c r="DZ34" s="1730"/>
      <c r="EA34" s="1730"/>
      <c r="EB34" s="1730"/>
      <c r="EC34" s="1730"/>
      <c r="ED34" s="1730"/>
      <c r="EE34" s="1730"/>
      <c r="EF34" s="1730"/>
      <c r="EG34" s="1730"/>
      <c r="EH34" s="1730"/>
      <c r="EI34" s="1730"/>
      <c r="EJ34" s="1730"/>
      <c r="EK34" s="1730"/>
      <c r="EL34" s="1730"/>
      <c r="EM34" s="1730"/>
      <c r="EN34" s="1731"/>
    </row>
    <row r="35" spans="2:144" ht="8.4499999999999993" customHeight="1">
      <c r="B35" s="1736"/>
      <c r="C35" s="1739"/>
      <c r="D35" s="1739"/>
      <c r="E35" s="1720"/>
      <c r="F35" s="1064"/>
      <c r="G35" s="1065"/>
      <c r="H35" s="1065"/>
      <c r="I35" s="1065"/>
      <c r="J35" s="1066"/>
      <c r="K35" s="1067"/>
      <c r="L35" s="1065"/>
      <c r="M35" s="1065"/>
      <c r="N35" s="1065"/>
      <c r="O35" s="1066"/>
      <c r="P35" s="1067"/>
      <c r="Q35" s="1065"/>
      <c r="R35" s="1065"/>
      <c r="S35" s="1065"/>
      <c r="T35" s="1066"/>
      <c r="U35" s="1067"/>
      <c r="V35" s="1065"/>
      <c r="W35" s="1065"/>
      <c r="X35" s="1065"/>
      <c r="Y35" s="1066"/>
      <c r="Z35" s="1067"/>
      <c r="AA35" s="1065"/>
      <c r="AB35" s="1065"/>
      <c r="AC35" s="1065"/>
      <c r="AD35" s="1066"/>
      <c r="AE35" s="1067"/>
      <c r="AF35" s="1065"/>
      <c r="AG35" s="1065"/>
      <c r="AH35" s="1065"/>
      <c r="AI35" s="1068"/>
      <c r="AJ35" s="1065"/>
      <c r="AK35" s="1065"/>
      <c r="AL35" s="1065"/>
      <c r="AM35" s="1065"/>
      <c r="AN35" s="1066"/>
      <c r="AO35" s="1067"/>
      <c r="AP35" s="1065"/>
      <c r="AQ35" s="1065"/>
      <c r="AR35" s="1065"/>
      <c r="AS35" s="1066"/>
      <c r="AT35" s="1067"/>
      <c r="AU35" s="1065"/>
      <c r="AV35" s="1065"/>
      <c r="AW35" s="1065"/>
      <c r="AX35" s="1066"/>
      <c r="AY35" s="1067"/>
      <c r="AZ35" s="1065"/>
      <c r="BA35" s="1065"/>
      <c r="BB35" s="1065"/>
      <c r="BC35" s="1066"/>
      <c r="BD35" s="1067"/>
      <c r="BE35" s="1065"/>
      <c r="BF35" s="1065"/>
      <c r="BG35" s="1065"/>
      <c r="BH35" s="1066"/>
      <c r="BI35" s="1067"/>
      <c r="BJ35" s="1065"/>
      <c r="BK35" s="1065"/>
      <c r="BL35" s="1065"/>
      <c r="BM35" s="1065"/>
      <c r="BN35" s="1064"/>
      <c r="BO35" s="1065"/>
      <c r="BP35" s="1065"/>
      <c r="BQ35" s="1065"/>
      <c r="BR35" s="1066"/>
      <c r="BS35" s="1067"/>
      <c r="BT35" s="1065"/>
      <c r="BU35" s="1065"/>
      <c r="BV35" s="1065"/>
      <c r="BW35" s="1066"/>
      <c r="BX35" s="1067"/>
      <c r="BY35" s="1065"/>
      <c r="BZ35" s="1065"/>
      <c r="CA35" s="1065"/>
      <c r="CB35" s="1066"/>
      <c r="CC35" s="1067"/>
      <c r="CD35" s="1065"/>
      <c r="CE35" s="1065"/>
      <c r="CF35" s="1065"/>
      <c r="CG35" s="1066"/>
      <c r="CH35" s="1067"/>
      <c r="CI35" s="1065"/>
      <c r="CJ35" s="1065"/>
      <c r="CK35" s="1065"/>
      <c r="CL35" s="1066"/>
      <c r="CM35" s="1067"/>
      <c r="CN35" s="1065"/>
      <c r="CO35" s="1065"/>
      <c r="CP35" s="1065"/>
      <c r="CQ35" s="1068"/>
      <c r="CR35" s="1064"/>
      <c r="CS35" s="1065"/>
      <c r="CT35" s="1065"/>
      <c r="CU35" s="1065"/>
      <c r="CV35" s="1066"/>
      <c r="CW35" s="1067"/>
      <c r="CX35" s="1065"/>
      <c r="CY35" s="1065"/>
      <c r="CZ35" s="1065"/>
      <c r="DA35" s="1066"/>
      <c r="DB35" s="1067"/>
      <c r="DC35" s="1065"/>
      <c r="DD35" s="1065"/>
      <c r="DE35" s="1065"/>
      <c r="DF35" s="1066"/>
      <c r="DG35" s="1067"/>
      <c r="DH35" s="1065"/>
      <c r="DI35" s="1065"/>
      <c r="DJ35" s="1065"/>
      <c r="DK35" s="1066"/>
      <c r="DL35" s="1067"/>
      <c r="DM35" s="1065"/>
      <c r="DN35" s="1065"/>
      <c r="DO35" s="1065"/>
      <c r="DP35" s="1066"/>
      <c r="DQ35" s="1067"/>
      <c r="DR35" s="1065"/>
      <c r="DS35" s="1065"/>
      <c r="DT35" s="1065"/>
      <c r="DU35" s="1068"/>
      <c r="DV35" s="1723"/>
      <c r="DW35" s="1724"/>
      <c r="DX35" s="1724"/>
      <c r="DY35" s="1724"/>
      <c r="DZ35" s="1724"/>
      <c r="EA35" s="1724"/>
      <c r="EB35" s="1724"/>
      <c r="EC35" s="1724"/>
      <c r="ED35" s="1724"/>
      <c r="EE35" s="1724"/>
      <c r="EF35" s="1724"/>
      <c r="EG35" s="1724"/>
      <c r="EH35" s="1724"/>
      <c r="EI35" s="1724"/>
      <c r="EJ35" s="1724"/>
      <c r="EK35" s="1724"/>
      <c r="EL35" s="1724"/>
      <c r="EM35" s="1724"/>
      <c r="EN35" s="1725"/>
    </row>
    <row r="36" spans="2:144" ht="8.4499999999999993" customHeight="1">
      <c r="B36" s="1737"/>
      <c r="C36" s="1740"/>
      <c r="D36" s="1740"/>
      <c r="E36" s="1721"/>
      <c r="F36" s="1059"/>
      <c r="G36" s="47"/>
      <c r="H36" s="47"/>
      <c r="I36" s="47"/>
      <c r="J36" s="49"/>
      <c r="K36" s="48"/>
      <c r="L36" s="47"/>
      <c r="M36" s="47"/>
      <c r="N36" s="47"/>
      <c r="O36" s="49"/>
      <c r="P36" s="48"/>
      <c r="Q36" s="47"/>
      <c r="R36" s="47"/>
      <c r="S36" s="47"/>
      <c r="T36" s="49"/>
      <c r="U36" s="48"/>
      <c r="V36" s="47"/>
      <c r="W36" s="47"/>
      <c r="X36" s="47"/>
      <c r="Y36" s="49"/>
      <c r="Z36" s="48"/>
      <c r="AA36" s="47"/>
      <c r="AB36" s="47"/>
      <c r="AC36" s="47"/>
      <c r="AD36" s="49"/>
      <c r="AE36" s="48"/>
      <c r="AF36" s="47"/>
      <c r="AG36" s="47"/>
      <c r="AH36" s="47"/>
      <c r="AI36" s="1060"/>
      <c r="AJ36" s="47"/>
      <c r="AK36" s="47"/>
      <c r="AL36" s="47"/>
      <c r="AM36" s="47"/>
      <c r="AN36" s="49"/>
      <c r="AO36" s="48"/>
      <c r="AP36" s="47"/>
      <c r="AQ36" s="47"/>
      <c r="AR36" s="47"/>
      <c r="AS36" s="49"/>
      <c r="AT36" s="48"/>
      <c r="AU36" s="47"/>
      <c r="AV36" s="47"/>
      <c r="AW36" s="47"/>
      <c r="AX36" s="49"/>
      <c r="AY36" s="48"/>
      <c r="AZ36" s="47"/>
      <c r="BA36" s="47"/>
      <c r="BB36" s="47"/>
      <c r="BC36" s="49"/>
      <c r="BD36" s="48"/>
      <c r="BE36" s="47"/>
      <c r="BF36" s="47"/>
      <c r="BG36" s="47"/>
      <c r="BH36" s="49"/>
      <c r="BI36" s="48"/>
      <c r="BJ36" s="47"/>
      <c r="BK36" s="47"/>
      <c r="BL36" s="47"/>
      <c r="BM36" s="47"/>
      <c r="BN36" s="1059"/>
      <c r="BO36" s="47"/>
      <c r="BP36" s="47"/>
      <c r="BQ36" s="47"/>
      <c r="BR36" s="49"/>
      <c r="BS36" s="48"/>
      <c r="BT36" s="47"/>
      <c r="BU36" s="47"/>
      <c r="BV36" s="47"/>
      <c r="BW36" s="49"/>
      <c r="BX36" s="48"/>
      <c r="BY36" s="47"/>
      <c r="BZ36" s="47"/>
      <c r="CA36" s="47"/>
      <c r="CB36" s="49"/>
      <c r="CC36" s="48"/>
      <c r="CD36" s="47"/>
      <c r="CE36" s="47"/>
      <c r="CF36" s="47"/>
      <c r="CG36" s="49"/>
      <c r="CH36" s="48"/>
      <c r="CI36" s="47"/>
      <c r="CJ36" s="47"/>
      <c r="CK36" s="47"/>
      <c r="CL36" s="49"/>
      <c r="CM36" s="48"/>
      <c r="CN36" s="47"/>
      <c r="CO36" s="47"/>
      <c r="CP36" s="47"/>
      <c r="CQ36" s="1060"/>
      <c r="CR36" s="1059"/>
      <c r="CS36" s="47"/>
      <c r="CT36" s="47"/>
      <c r="CU36" s="47"/>
      <c r="CV36" s="49"/>
      <c r="CW36" s="48"/>
      <c r="CX36" s="47"/>
      <c r="CY36" s="47"/>
      <c r="CZ36" s="47"/>
      <c r="DA36" s="49"/>
      <c r="DB36" s="48"/>
      <c r="DC36" s="47"/>
      <c r="DD36" s="47"/>
      <c r="DE36" s="47"/>
      <c r="DF36" s="49"/>
      <c r="DG36" s="48"/>
      <c r="DH36" s="47"/>
      <c r="DI36" s="47"/>
      <c r="DJ36" s="47"/>
      <c r="DK36" s="49"/>
      <c r="DL36" s="48"/>
      <c r="DM36" s="47"/>
      <c r="DN36" s="47"/>
      <c r="DO36" s="47"/>
      <c r="DP36" s="49"/>
      <c r="DQ36" s="48"/>
      <c r="DR36" s="47"/>
      <c r="DS36" s="47"/>
      <c r="DT36" s="47"/>
      <c r="DU36" s="1060"/>
      <c r="DV36" s="1726"/>
      <c r="DW36" s="1727"/>
      <c r="DX36" s="1727"/>
      <c r="DY36" s="1727"/>
      <c r="DZ36" s="1727"/>
      <c r="EA36" s="1727"/>
      <c r="EB36" s="1727"/>
      <c r="EC36" s="1727"/>
      <c r="ED36" s="1727"/>
      <c r="EE36" s="1727"/>
      <c r="EF36" s="1727"/>
      <c r="EG36" s="1727"/>
      <c r="EH36" s="1727"/>
      <c r="EI36" s="1727"/>
      <c r="EJ36" s="1727"/>
      <c r="EK36" s="1727"/>
      <c r="EL36" s="1727"/>
      <c r="EM36" s="1727"/>
      <c r="EN36" s="1728"/>
    </row>
    <row r="37" spans="2:144" ht="8.4499999999999993" customHeight="1">
      <c r="B37" s="1752"/>
      <c r="C37" s="1753"/>
      <c r="D37" s="1753"/>
      <c r="E37" s="1722"/>
      <c r="F37" s="50"/>
      <c r="G37" s="1061"/>
      <c r="H37" s="1062"/>
      <c r="I37" s="1061"/>
      <c r="J37" s="54"/>
      <c r="K37" s="53"/>
      <c r="L37" s="1061"/>
      <c r="M37" s="1062"/>
      <c r="N37" s="1061"/>
      <c r="O37" s="54"/>
      <c r="P37" s="53"/>
      <c r="Q37" s="1061"/>
      <c r="R37" s="1062"/>
      <c r="S37" s="1061"/>
      <c r="T37" s="54"/>
      <c r="U37" s="53"/>
      <c r="V37" s="1061"/>
      <c r="W37" s="1062"/>
      <c r="X37" s="1061"/>
      <c r="Y37" s="54"/>
      <c r="Z37" s="53"/>
      <c r="AA37" s="1061"/>
      <c r="AB37" s="1062"/>
      <c r="AC37" s="1061"/>
      <c r="AD37" s="54"/>
      <c r="AE37" s="53"/>
      <c r="AF37" s="1061"/>
      <c r="AG37" s="1062"/>
      <c r="AH37" s="1061"/>
      <c r="AI37" s="1063"/>
      <c r="AJ37" s="1061"/>
      <c r="AK37" s="1061"/>
      <c r="AL37" s="1062"/>
      <c r="AM37" s="1061"/>
      <c r="AN37" s="54"/>
      <c r="AO37" s="53"/>
      <c r="AP37" s="1061"/>
      <c r="AQ37" s="1062"/>
      <c r="AR37" s="1061"/>
      <c r="AS37" s="54"/>
      <c r="AT37" s="53"/>
      <c r="AU37" s="1061"/>
      <c r="AV37" s="1062"/>
      <c r="AW37" s="1061"/>
      <c r="AX37" s="54"/>
      <c r="AY37" s="53"/>
      <c r="AZ37" s="1061"/>
      <c r="BA37" s="1062"/>
      <c r="BB37" s="1061"/>
      <c r="BC37" s="54"/>
      <c r="BD37" s="53"/>
      <c r="BE37" s="1061"/>
      <c r="BF37" s="1062"/>
      <c r="BG37" s="1061"/>
      <c r="BH37" s="54"/>
      <c r="BI37" s="53"/>
      <c r="BJ37" s="1061"/>
      <c r="BK37" s="1062"/>
      <c r="BL37" s="1061"/>
      <c r="BM37" s="1061"/>
      <c r="BN37" s="50"/>
      <c r="BO37" s="1061"/>
      <c r="BP37" s="1062"/>
      <c r="BQ37" s="1061"/>
      <c r="BR37" s="54"/>
      <c r="BS37" s="53"/>
      <c r="BT37" s="1061"/>
      <c r="BU37" s="1062"/>
      <c r="BV37" s="1061"/>
      <c r="BW37" s="54"/>
      <c r="BX37" s="53"/>
      <c r="BY37" s="1061"/>
      <c r="BZ37" s="1062"/>
      <c r="CA37" s="1061"/>
      <c r="CB37" s="54"/>
      <c r="CC37" s="53"/>
      <c r="CD37" s="1061"/>
      <c r="CE37" s="1062"/>
      <c r="CF37" s="1061"/>
      <c r="CG37" s="54"/>
      <c r="CH37" s="53"/>
      <c r="CI37" s="1061"/>
      <c r="CJ37" s="1062"/>
      <c r="CK37" s="1061"/>
      <c r="CL37" s="54"/>
      <c r="CM37" s="53"/>
      <c r="CN37" s="1061"/>
      <c r="CO37" s="1062"/>
      <c r="CP37" s="1061"/>
      <c r="CQ37" s="1063"/>
      <c r="CR37" s="50"/>
      <c r="CS37" s="1061"/>
      <c r="CT37" s="1062"/>
      <c r="CU37" s="1061"/>
      <c r="CV37" s="54"/>
      <c r="CW37" s="53"/>
      <c r="CX37" s="1061"/>
      <c r="CY37" s="1062"/>
      <c r="CZ37" s="1061"/>
      <c r="DA37" s="54"/>
      <c r="DB37" s="53"/>
      <c r="DC37" s="1061"/>
      <c r="DD37" s="1062"/>
      <c r="DE37" s="1061"/>
      <c r="DF37" s="54"/>
      <c r="DG37" s="53"/>
      <c r="DH37" s="1061"/>
      <c r="DI37" s="1062"/>
      <c r="DJ37" s="1061"/>
      <c r="DK37" s="54"/>
      <c r="DL37" s="53"/>
      <c r="DM37" s="1061"/>
      <c r="DN37" s="1062"/>
      <c r="DO37" s="1061"/>
      <c r="DP37" s="54"/>
      <c r="DQ37" s="53"/>
      <c r="DR37" s="1061"/>
      <c r="DS37" s="1062"/>
      <c r="DT37" s="1061"/>
      <c r="DU37" s="1063"/>
      <c r="DV37" s="1729"/>
      <c r="DW37" s="1730"/>
      <c r="DX37" s="1730"/>
      <c r="DY37" s="1730"/>
      <c r="DZ37" s="1730"/>
      <c r="EA37" s="1730"/>
      <c r="EB37" s="1730"/>
      <c r="EC37" s="1730"/>
      <c r="ED37" s="1730"/>
      <c r="EE37" s="1730"/>
      <c r="EF37" s="1730"/>
      <c r="EG37" s="1730"/>
      <c r="EH37" s="1730"/>
      <c r="EI37" s="1730"/>
      <c r="EJ37" s="1730"/>
      <c r="EK37" s="1730"/>
      <c r="EL37" s="1730"/>
      <c r="EM37" s="1730"/>
      <c r="EN37" s="1731"/>
    </row>
    <row r="38" spans="2:144" ht="8.4499999999999993" customHeight="1">
      <c r="B38" s="1736"/>
      <c r="C38" s="1739"/>
      <c r="D38" s="1739"/>
      <c r="E38" s="1720"/>
      <c r="F38" s="1064"/>
      <c r="G38" s="1065"/>
      <c r="H38" s="1065"/>
      <c r="I38" s="1065"/>
      <c r="J38" s="1066"/>
      <c r="K38" s="1067"/>
      <c r="L38" s="1065"/>
      <c r="M38" s="1065"/>
      <c r="N38" s="1065"/>
      <c r="O38" s="1066"/>
      <c r="P38" s="1067"/>
      <c r="Q38" s="1065"/>
      <c r="R38" s="1065"/>
      <c r="S38" s="1065"/>
      <c r="T38" s="1066"/>
      <c r="U38" s="1067"/>
      <c r="V38" s="1065"/>
      <c r="W38" s="1065"/>
      <c r="X38" s="1065"/>
      <c r="Y38" s="1066"/>
      <c r="Z38" s="1067"/>
      <c r="AA38" s="1065"/>
      <c r="AB38" s="1065"/>
      <c r="AC38" s="1065"/>
      <c r="AD38" s="1066"/>
      <c r="AE38" s="1067"/>
      <c r="AF38" s="1065"/>
      <c r="AG38" s="1065"/>
      <c r="AH38" s="1065"/>
      <c r="AI38" s="1068"/>
      <c r="AJ38" s="1065"/>
      <c r="AK38" s="1065"/>
      <c r="AL38" s="1065"/>
      <c r="AM38" s="1065"/>
      <c r="AN38" s="1066"/>
      <c r="AO38" s="1067"/>
      <c r="AP38" s="1065"/>
      <c r="AQ38" s="1065"/>
      <c r="AR38" s="1065"/>
      <c r="AS38" s="1066"/>
      <c r="AT38" s="1067"/>
      <c r="AU38" s="1065"/>
      <c r="AV38" s="1065"/>
      <c r="AW38" s="1065"/>
      <c r="AX38" s="1066"/>
      <c r="AY38" s="1067"/>
      <c r="AZ38" s="1065"/>
      <c r="BA38" s="1065"/>
      <c r="BB38" s="1065"/>
      <c r="BC38" s="1066"/>
      <c r="BD38" s="1067"/>
      <c r="BE38" s="1065"/>
      <c r="BF38" s="1065"/>
      <c r="BG38" s="1065"/>
      <c r="BH38" s="1066"/>
      <c r="BI38" s="1067"/>
      <c r="BJ38" s="1065"/>
      <c r="BK38" s="1065"/>
      <c r="BL38" s="1065"/>
      <c r="BM38" s="1065"/>
      <c r="BN38" s="1064"/>
      <c r="BO38" s="1065"/>
      <c r="BP38" s="1065"/>
      <c r="BQ38" s="1065"/>
      <c r="BR38" s="1066"/>
      <c r="BS38" s="1067"/>
      <c r="BT38" s="1065"/>
      <c r="BU38" s="1065"/>
      <c r="BV38" s="1065"/>
      <c r="BW38" s="1066"/>
      <c r="BX38" s="1067"/>
      <c r="BY38" s="1065"/>
      <c r="BZ38" s="1065"/>
      <c r="CA38" s="1065"/>
      <c r="CB38" s="1066"/>
      <c r="CC38" s="1067"/>
      <c r="CD38" s="1065"/>
      <c r="CE38" s="1065"/>
      <c r="CF38" s="1065"/>
      <c r="CG38" s="1066"/>
      <c r="CH38" s="1067"/>
      <c r="CI38" s="1065"/>
      <c r="CJ38" s="1065"/>
      <c r="CK38" s="1065"/>
      <c r="CL38" s="1066"/>
      <c r="CM38" s="1067"/>
      <c r="CN38" s="1065"/>
      <c r="CO38" s="1065"/>
      <c r="CP38" s="1065"/>
      <c r="CQ38" s="1068"/>
      <c r="CR38" s="1064"/>
      <c r="CS38" s="1065"/>
      <c r="CT38" s="1065"/>
      <c r="CU38" s="1065"/>
      <c r="CV38" s="1066"/>
      <c r="CW38" s="1067"/>
      <c r="CX38" s="1065"/>
      <c r="CY38" s="1065"/>
      <c r="CZ38" s="1065"/>
      <c r="DA38" s="1066"/>
      <c r="DB38" s="1067"/>
      <c r="DC38" s="1065"/>
      <c r="DD38" s="1065"/>
      <c r="DE38" s="1065"/>
      <c r="DF38" s="1066"/>
      <c r="DG38" s="1067"/>
      <c r="DH38" s="1065"/>
      <c r="DI38" s="1065"/>
      <c r="DJ38" s="1065"/>
      <c r="DK38" s="1066"/>
      <c r="DL38" s="1067"/>
      <c r="DM38" s="1065"/>
      <c r="DN38" s="1065"/>
      <c r="DO38" s="1065"/>
      <c r="DP38" s="1066"/>
      <c r="DQ38" s="1067"/>
      <c r="DR38" s="1065"/>
      <c r="DS38" s="1065"/>
      <c r="DT38" s="1065"/>
      <c r="DU38" s="1068"/>
      <c r="DV38" s="1723"/>
      <c r="DW38" s="1724"/>
      <c r="DX38" s="1724"/>
      <c r="DY38" s="1724"/>
      <c r="DZ38" s="1724"/>
      <c r="EA38" s="1724"/>
      <c r="EB38" s="1724"/>
      <c r="EC38" s="1724"/>
      <c r="ED38" s="1724"/>
      <c r="EE38" s="1724"/>
      <c r="EF38" s="1724"/>
      <c r="EG38" s="1724"/>
      <c r="EH38" s="1724"/>
      <c r="EI38" s="1724"/>
      <c r="EJ38" s="1724"/>
      <c r="EK38" s="1724"/>
      <c r="EL38" s="1724"/>
      <c r="EM38" s="1724"/>
      <c r="EN38" s="1725"/>
    </row>
    <row r="39" spans="2:144" ht="8.4499999999999993" customHeight="1">
      <c r="B39" s="1737"/>
      <c r="C39" s="1740"/>
      <c r="D39" s="1740"/>
      <c r="E39" s="1721"/>
      <c r="F39" s="1059"/>
      <c r="G39" s="47"/>
      <c r="H39" s="47"/>
      <c r="I39" s="47"/>
      <c r="J39" s="49"/>
      <c r="K39" s="48"/>
      <c r="L39" s="47"/>
      <c r="M39" s="47"/>
      <c r="N39" s="47"/>
      <c r="O39" s="49"/>
      <c r="P39" s="48"/>
      <c r="Q39" s="47"/>
      <c r="R39" s="47"/>
      <c r="S39" s="47"/>
      <c r="T39" s="49"/>
      <c r="U39" s="48"/>
      <c r="V39" s="47"/>
      <c r="W39" s="47"/>
      <c r="X39" s="47"/>
      <c r="Y39" s="49"/>
      <c r="Z39" s="48"/>
      <c r="AA39" s="47"/>
      <c r="AB39" s="47"/>
      <c r="AC39" s="47"/>
      <c r="AD39" s="49"/>
      <c r="AE39" s="48"/>
      <c r="AF39" s="47"/>
      <c r="AG39" s="47"/>
      <c r="AH39" s="47"/>
      <c r="AI39" s="1060"/>
      <c r="AJ39" s="47"/>
      <c r="AK39" s="47"/>
      <c r="AL39" s="47"/>
      <c r="AM39" s="47"/>
      <c r="AN39" s="49"/>
      <c r="AO39" s="48"/>
      <c r="AP39" s="47"/>
      <c r="AQ39" s="47"/>
      <c r="AR39" s="47"/>
      <c r="AS39" s="49"/>
      <c r="AT39" s="48"/>
      <c r="AU39" s="47"/>
      <c r="AV39" s="47"/>
      <c r="AW39" s="47"/>
      <c r="AX39" s="49"/>
      <c r="AY39" s="48"/>
      <c r="AZ39" s="47"/>
      <c r="BA39" s="47"/>
      <c r="BB39" s="47"/>
      <c r="BC39" s="49"/>
      <c r="BD39" s="48"/>
      <c r="BE39" s="47"/>
      <c r="BF39" s="47"/>
      <c r="BG39" s="47"/>
      <c r="BH39" s="49"/>
      <c r="BI39" s="48"/>
      <c r="BJ39" s="47"/>
      <c r="BK39" s="47"/>
      <c r="BL39" s="47"/>
      <c r="BM39" s="47"/>
      <c r="BN39" s="1059"/>
      <c r="BO39" s="47"/>
      <c r="BP39" s="47"/>
      <c r="BQ39" s="47"/>
      <c r="BR39" s="49"/>
      <c r="BS39" s="48"/>
      <c r="BT39" s="47"/>
      <c r="BU39" s="47"/>
      <c r="BV39" s="47"/>
      <c r="BW39" s="49"/>
      <c r="BX39" s="48"/>
      <c r="BY39" s="47"/>
      <c r="BZ39" s="47"/>
      <c r="CA39" s="47"/>
      <c r="CB39" s="49"/>
      <c r="CC39" s="48"/>
      <c r="CD39" s="47"/>
      <c r="CE39" s="47"/>
      <c r="CF39" s="47"/>
      <c r="CG39" s="49"/>
      <c r="CH39" s="48"/>
      <c r="CI39" s="47"/>
      <c r="CJ39" s="47"/>
      <c r="CK39" s="47"/>
      <c r="CL39" s="49"/>
      <c r="CM39" s="48"/>
      <c r="CN39" s="47"/>
      <c r="CO39" s="47"/>
      <c r="CP39" s="47"/>
      <c r="CQ39" s="1060"/>
      <c r="CR39" s="1059"/>
      <c r="CS39" s="47"/>
      <c r="CT39" s="47"/>
      <c r="CU39" s="47"/>
      <c r="CV39" s="49"/>
      <c r="CW39" s="48"/>
      <c r="CX39" s="47"/>
      <c r="CY39" s="47"/>
      <c r="CZ39" s="47"/>
      <c r="DA39" s="49"/>
      <c r="DB39" s="48"/>
      <c r="DC39" s="47"/>
      <c r="DD39" s="47"/>
      <c r="DE39" s="47"/>
      <c r="DF39" s="49"/>
      <c r="DG39" s="48"/>
      <c r="DH39" s="47"/>
      <c r="DI39" s="47"/>
      <c r="DJ39" s="47"/>
      <c r="DK39" s="49"/>
      <c r="DL39" s="48"/>
      <c r="DM39" s="47"/>
      <c r="DN39" s="47"/>
      <c r="DO39" s="47"/>
      <c r="DP39" s="49"/>
      <c r="DQ39" s="48"/>
      <c r="DR39" s="47"/>
      <c r="DS39" s="47"/>
      <c r="DT39" s="47"/>
      <c r="DU39" s="1060"/>
      <c r="DV39" s="1726"/>
      <c r="DW39" s="1727"/>
      <c r="DX39" s="1727"/>
      <c r="DY39" s="1727"/>
      <c r="DZ39" s="1727"/>
      <c r="EA39" s="1727"/>
      <c r="EB39" s="1727"/>
      <c r="EC39" s="1727"/>
      <c r="ED39" s="1727"/>
      <c r="EE39" s="1727"/>
      <c r="EF39" s="1727"/>
      <c r="EG39" s="1727"/>
      <c r="EH39" s="1727"/>
      <c r="EI39" s="1727"/>
      <c r="EJ39" s="1727"/>
      <c r="EK39" s="1727"/>
      <c r="EL39" s="1727"/>
      <c r="EM39" s="1727"/>
      <c r="EN39" s="1728"/>
    </row>
    <row r="40" spans="2:144" ht="8.4499999999999993" customHeight="1">
      <c r="B40" s="1752"/>
      <c r="C40" s="1753"/>
      <c r="D40" s="1753"/>
      <c r="E40" s="1722"/>
      <c r="F40" s="50"/>
      <c r="G40" s="1061"/>
      <c r="H40" s="1062"/>
      <c r="I40" s="1061"/>
      <c r="J40" s="54"/>
      <c r="K40" s="53"/>
      <c r="L40" s="1061"/>
      <c r="M40" s="1062"/>
      <c r="N40" s="1061"/>
      <c r="O40" s="54"/>
      <c r="P40" s="53"/>
      <c r="Q40" s="1061"/>
      <c r="R40" s="1062"/>
      <c r="S40" s="1061"/>
      <c r="T40" s="54"/>
      <c r="U40" s="53"/>
      <c r="V40" s="1061"/>
      <c r="W40" s="1062"/>
      <c r="X40" s="1061"/>
      <c r="Y40" s="54"/>
      <c r="Z40" s="53"/>
      <c r="AA40" s="1061"/>
      <c r="AB40" s="1062"/>
      <c r="AC40" s="1061"/>
      <c r="AD40" s="54"/>
      <c r="AE40" s="53"/>
      <c r="AF40" s="1061"/>
      <c r="AG40" s="1062"/>
      <c r="AH40" s="1061"/>
      <c r="AI40" s="1063"/>
      <c r="AJ40" s="1061"/>
      <c r="AK40" s="1061"/>
      <c r="AL40" s="1062"/>
      <c r="AM40" s="1061"/>
      <c r="AN40" s="54"/>
      <c r="AO40" s="53"/>
      <c r="AP40" s="1061"/>
      <c r="AQ40" s="1062"/>
      <c r="AR40" s="1061"/>
      <c r="AS40" s="54"/>
      <c r="AT40" s="53"/>
      <c r="AU40" s="1061"/>
      <c r="AV40" s="1062"/>
      <c r="AW40" s="1061"/>
      <c r="AX40" s="54"/>
      <c r="AY40" s="53"/>
      <c r="AZ40" s="1061"/>
      <c r="BA40" s="1062"/>
      <c r="BB40" s="1061"/>
      <c r="BC40" s="54"/>
      <c r="BD40" s="53"/>
      <c r="BE40" s="1061"/>
      <c r="BF40" s="1062"/>
      <c r="BG40" s="1061"/>
      <c r="BH40" s="54"/>
      <c r="BI40" s="53"/>
      <c r="BJ40" s="1061"/>
      <c r="BK40" s="1062"/>
      <c r="BL40" s="1061"/>
      <c r="BM40" s="1061"/>
      <c r="BN40" s="50"/>
      <c r="BO40" s="1061"/>
      <c r="BP40" s="1062"/>
      <c r="BQ40" s="1061"/>
      <c r="BR40" s="54"/>
      <c r="BS40" s="53"/>
      <c r="BT40" s="1061"/>
      <c r="BU40" s="1062"/>
      <c r="BV40" s="1061"/>
      <c r="BW40" s="54"/>
      <c r="BX40" s="53"/>
      <c r="BY40" s="1061"/>
      <c r="BZ40" s="1062"/>
      <c r="CA40" s="1061"/>
      <c r="CB40" s="54"/>
      <c r="CC40" s="53"/>
      <c r="CD40" s="1061"/>
      <c r="CE40" s="1062"/>
      <c r="CF40" s="1061"/>
      <c r="CG40" s="54"/>
      <c r="CH40" s="53"/>
      <c r="CI40" s="1061"/>
      <c r="CJ40" s="1062"/>
      <c r="CK40" s="1061"/>
      <c r="CL40" s="54"/>
      <c r="CM40" s="53"/>
      <c r="CN40" s="1061"/>
      <c r="CO40" s="1062"/>
      <c r="CP40" s="1061"/>
      <c r="CQ40" s="1063"/>
      <c r="CR40" s="50"/>
      <c r="CS40" s="1061"/>
      <c r="CT40" s="1062"/>
      <c r="CU40" s="1061"/>
      <c r="CV40" s="54"/>
      <c r="CW40" s="53"/>
      <c r="CX40" s="1061"/>
      <c r="CY40" s="1062"/>
      <c r="CZ40" s="1061"/>
      <c r="DA40" s="54"/>
      <c r="DB40" s="53"/>
      <c r="DC40" s="1061"/>
      <c r="DD40" s="1062"/>
      <c r="DE40" s="1061"/>
      <c r="DF40" s="54"/>
      <c r="DG40" s="53"/>
      <c r="DH40" s="1061"/>
      <c r="DI40" s="1062"/>
      <c r="DJ40" s="1061"/>
      <c r="DK40" s="54"/>
      <c r="DL40" s="53"/>
      <c r="DM40" s="1061"/>
      <c r="DN40" s="1062"/>
      <c r="DO40" s="1061"/>
      <c r="DP40" s="54"/>
      <c r="DQ40" s="53"/>
      <c r="DR40" s="1061"/>
      <c r="DS40" s="1062"/>
      <c r="DT40" s="1061"/>
      <c r="DU40" s="1063"/>
      <c r="DV40" s="1729"/>
      <c r="DW40" s="1730"/>
      <c r="DX40" s="1730"/>
      <c r="DY40" s="1730"/>
      <c r="DZ40" s="1730"/>
      <c r="EA40" s="1730"/>
      <c r="EB40" s="1730"/>
      <c r="EC40" s="1730"/>
      <c r="ED40" s="1730"/>
      <c r="EE40" s="1730"/>
      <c r="EF40" s="1730"/>
      <c r="EG40" s="1730"/>
      <c r="EH40" s="1730"/>
      <c r="EI40" s="1730"/>
      <c r="EJ40" s="1730"/>
      <c r="EK40" s="1730"/>
      <c r="EL40" s="1730"/>
      <c r="EM40" s="1730"/>
      <c r="EN40" s="1731"/>
    </row>
    <row r="41" spans="2:144" ht="8.4499999999999993" customHeight="1">
      <c r="B41" s="1736"/>
      <c r="C41" s="1739"/>
      <c r="D41" s="1739"/>
      <c r="E41" s="1720"/>
      <c r="F41" s="1064"/>
      <c r="G41" s="1065"/>
      <c r="H41" s="1065"/>
      <c r="I41" s="1065"/>
      <c r="J41" s="1066"/>
      <c r="K41" s="1067"/>
      <c r="L41" s="1065"/>
      <c r="M41" s="1065"/>
      <c r="N41" s="1065"/>
      <c r="O41" s="1066"/>
      <c r="P41" s="1067"/>
      <c r="Q41" s="1065"/>
      <c r="R41" s="1065"/>
      <c r="S41" s="1065"/>
      <c r="T41" s="1066"/>
      <c r="U41" s="1067"/>
      <c r="V41" s="1065"/>
      <c r="W41" s="1065"/>
      <c r="X41" s="1065"/>
      <c r="Y41" s="1066"/>
      <c r="Z41" s="1067"/>
      <c r="AA41" s="1065"/>
      <c r="AB41" s="1065"/>
      <c r="AC41" s="1065"/>
      <c r="AD41" s="1066"/>
      <c r="AE41" s="1067"/>
      <c r="AF41" s="1065"/>
      <c r="AG41" s="1065"/>
      <c r="AH41" s="1065"/>
      <c r="AI41" s="1068"/>
      <c r="AJ41" s="1065"/>
      <c r="AK41" s="1065"/>
      <c r="AL41" s="1065"/>
      <c r="AM41" s="1065"/>
      <c r="AN41" s="1066"/>
      <c r="AO41" s="1067"/>
      <c r="AP41" s="1065"/>
      <c r="AQ41" s="1065"/>
      <c r="AR41" s="1065"/>
      <c r="AS41" s="1066"/>
      <c r="AT41" s="1067"/>
      <c r="AU41" s="1065"/>
      <c r="AV41" s="1065"/>
      <c r="AW41" s="1065"/>
      <c r="AX41" s="1066"/>
      <c r="AY41" s="1067"/>
      <c r="AZ41" s="1065"/>
      <c r="BA41" s="1065"/>
      <c r="BB41" s="1065"/>
      <c r="BC41" s="1066"/>
      <c r="BD41" s="1067"/>
      <c r="BE41" s="1065"/>
      <c r="BF41" s="1065"/>
      <c r="BG41" s="1065"/>
      <c r="BH41" s="1066"/>
      <c r="BI41" s="1067"/>
      <c r="BJ41" s="1065"/>
      <c r="BK41" s="1065"/>
      <c r="BL41" s="1065"/>
      <c r="BM41" s="1065"/>
      <c r="BN41" s="1064"/>
      <c r="BO41" s="1065"/>
      <c r="BP41" s="1065"/>
      <c r="BQ41" s="1065"/>
      <c r="BR41" s="1066"/>
      <c r="BS41" s="1067"/>
      <c r="BT41" s="1065"/>
      <c r="BU41" s="1065"/>
      <c r="BV41" s="1065"/>
      <c r="BW41" s="1066"/>
      <c r="BX41" s="1067"/>
      <c r="BY41" s="1065"/>
      <c r="BZ41" s="1065"/>
      <c r="CA41" s="1065"/>
      <c r="CB41" s="1066"/>
      <c r="CC41" s="1067"/>
      <c r="CD41" s="1065"/>
      <c r="CE41" s="1065"/>
      <c r="CF41" s="1065"/>
      <c r="CG41" s="1066"/>
      <c r="CH41" s="1067"/>
      <c r="CI41" s="1065"/>
      <c r="CJ41" s="1065"/>
      <c r="CK41" s="1065"/>
      <c r="CL41" s="1066"/>
      <c r="CM41" s="1067"/>
      <c r="CN41" s="1065"/>
      <c r="CO41" s="1065"/>
      <c r="CP41" s="1065"/>
      <c r="CQ41" s="1068"/>
      <c r="CR41" s="1064"/>
      <c r="CS41" s="1065"/>
      <c r="CT41" s="1065"/>
      <c r="CU41" s="1065"/>
      <c r="CV41" s="1066"/>
      <c r="CW41" s="1067"/>
      <c r="CX41" s="1065"/>
      <c r="CY41" s="1065"/>
      <c r="CZ41" s="1065"/>
      <c r="DA41" s="1066"/>
      <c r="DB41" s="1067"/>
      <c r="DC41" s="1065"/>
      <c r="DD41" s="1065"/>
      <c r="DE41" s="1065"/>
      <c r="DF41" s="1066"/>
      <c r="DG41" s="1067"/>
      <c r="DH41" s="1065"/>
      <c r="DI41" s="1065"/>
      <c r="DJ41" s="1065"/>
      <c r="DK41" s="1066"/>
      <c r="DL41" s="1067"/>
      <c r="DM41" s="1065"/>
      <c r="DN41" s="1065"/>
      <c r="DO41" s="1065"/>
      <c r="DP41" s="1066"/>
      <c r="DQ41" s="1067"/>
      <c r="DR41" s="1065"/>
      <c r="DS41" s="1065"/>
      <c r="DT41" s="1065"/>
      <c r="DU41" s="1068"/>
      <c r="DV41" s="1723"/>
      <c r="DW41" s="1724"/>
      <c r="DX41" s="1724"/>
      <c r="DY41" s="1724"/>
      <c r="DZ41" s="1724"/>
      <c r="EA41" s="1724"/>
      <c r="EB41" s="1724"/>
      <c r="EC41" s="1724"/>
      <c r="ED41" s="1724"/>
      <c r="EE41" s="1724"/>
      <c r="EF41" s="1724"/>
      <c r="EG41" s="1724"/>
      <c r="EH41" s="1724"/>
      <c r="EI41" s="1724"/>
      <c r="EJ41" s="1724"/>
      <c r="EK41" s="1724"/>
      <c r="EL41" s="1724"/>
      <c r="EM41" s="1724"/>
      <c r="EN41" s="1725"/>
    </row>
    <row r="42" spans="2:144" ht="8.4499999999999993" customHeight="1">
      <c r="B42" s="1737"/>
      <c r="C42" s="1740"/>
      <c r="D42" s="1740"/>
      <c r="E42" s="1721"/>
      <c r="F42" s="1059"/>
      <c r="G42" s="47"/>
      <c r="H42" s="47"/>
      <c r="I42" s="47"/>
      <c r="J42" s="49"/>
      <c r="K42" s="48"/>
      <c r="L42" s="47"/>
      <c r="M42" s="47"/>
      <c r="N42" s="47"/>
      <c r="O42" s="49"/>
      <c r="P42" s="48"/>
      <c r="Q42" s="47"/>
      <c r="R42" s="47"/>
      <c r="S42" s="47"/>
      <c r="T42" s="49"/>
      <c r="U42" s="48"/>
      <c r="V42" s="47"/>
      <c r="W42" s="47"/>
      <c r="X42" s="47"/>
      <c r="Y42" s="49"/>
      <c r="Z42" s="48"/>
      <c r="AA42" s="47"/>
      <c r="AB42" s="47"/>
      <c r="AC42" s="47"/>
      <c r="AD42" s="49"/>
      <c r="AE42" s="48"/>
      <c r="AF42" s="47"/>
      <c r="AG42" s="47"/>
      <c r="AH42" s="47"/>
      <c r="AI42" s="1060"/>
      <c r="AJ42" s="47"/>
      <c r="AK42" s="47"/>
      <c r="AL42" s="47"/>
      <c r="AM42" s="47"/>
      <c r="AN42" s="49"/>
      <c r="AO42" s="48"/>
      <c r="AP42" s="47"/>
      <c r="AQ42" s="47"/>
      <c r="AR42" s="47"/>
      <c r="AS42" s="49"/>
      <c r="AT42" s="48"/>
      <c r="AU42" s="47"/>
      <c r="AV42" s="47"/>
      <c r="AW42" s="47"/>
      <c r="AX42" s="49"/>
      <c r="AY42" s="48"/>
      <c r="AZ42" s="47"/>
      <c r="BA42" s="47"/>
      <c r="BB42" s="47"/>
      <c r="BC42" s="49"/>
      <c r="BD42" s="48"/>
      <c r="BE42" s="47"/>
      <c r="BF42" s="47"/>
      <c r="BG42" s="47"/>
      <c r="BH42" s="49"/>
      <c r="BI42" s="48"/>
      <c r="BJ42" s="47"/>
      <c r="BK42" s="47"/>
      <c r="BL42" s="47"/>
      <c r="BM42" s="47"/>
      <c r="BN42" s="1059"/>
      <c r="BO42" s="47"/>
      <c r="BP42" s="47"/>
      <c r="BQ42" s="47"/>
      <c r="BR42" s="49"/>
      <c r="BS42" s="48"/>
      <c r="BT42" s="47"/>
      <c r="BU42" s="47"/>
      <c r="BV42" s="47"/>
      <c r="BW42" s="49"/>
      <c r="BX42" s="48"/>
      <c r="BY42" s="47"/>
      <c r="BZ42" s="47"/>
      <c r="CA42" s="47"/>
      <c r="CB42" s="49"/>
      <c r="CC42" s="48"/>
      <c r="CD42" s="47"/>
      <c r="CE42" s="47"/>
      <c r="CF42" s="47"/>
      <c r="CG42" s="49"/>
      <c r="CH42" s="48"/>
      <c r="CI42" s="47"/>
      <c r="CJ42" s="47"/>
      <c r="CK42" s="47"/>
      <c r="CL42" s="49"/>
      <c r="CM42" s="48"/>
      <c r="CN42" s="47"/>
      <c r="CO42" s="47"/>
      <c r="CP42" s="47"/>
      <c r="CQ42" s="1060"/>
      <c r="CR42" s="1059"/>
      <c r="CS42" s="47"/>
      <c r="CT42" s="47"/>
      <c r="CU42" s="47"/>
      <c r="CV42" s="49"/>
      <c r="CW42" s="48"/>
      <c r="CX42" s="47"/>
      <c r="CY42" s="47"/>
      <c r="CZ42" s="47"/>
      <c r="DA42" s="49"/>
      <c r="DB42" s="48"/>
      <c r="DC42" s="47"/>
      <c r="DD42" s="47"/>
      <c r="DE42" s="47"/>
      <c r="DF42" s="49"/>
      <c r="DG42" s="48"/>
      <c r="DH42" s="47"/>
      <c r="DI42" s="47"/>
      <c r="DJ42" s="47"/>
      <c r="DK42" s="49"/>
      <c r="DL42" s="48"/>
      <c r="DM42" s="47"/>
      <c r="DN42" s="47"/>
      <c r="DO42" s="47"/>
      <c r="DP42" s="49"/>
      <c r="DQ42" s="48"/>
      <c r="DR42" s="47"/>
      <c r="DS42" s="47"/>
      <c r="DT42" s="47"/>
      <c r="DU42" s="1060"/>
      <c r="DV42" s="1726"/>
      <c r="DW42" s="1727"/>
      <c r="DX42" s="1727"/>
      <c r="DY42" s="1727"/>
      <c r="DZ42" s="1727"/>
      <c r="EA42" s="1727"/>
      <c r="EB42" s="1727"/>
      <c r="EC42" s="1727"/>
      <c r="ED42" s="1727"/>
      <c r="EE42" s="1727"/>
      <c r="EF42" s="1727"/>
      <c r="EG42" s="1727"/>
      <c r="EH42" s="1727"/>
      <c r="EI42" s="1727"/>
      <c r="EJ42" s="1727"/>
      <c r="EK42" s="1727"/>
      <c r="EL42" s="1727"/>
      <c r="EM42" s="1727"/>
      <c r="EN42" s="1728"/>
    </row>
    <row r="43" spans="2:144" ht="8.4499999999999993" customHeight="1">
      <c r="B43" s="1752"/>
      <c r="C43" s="1753"/>
      <c r="D43" s="1753"/>
      <c r="E43" s="1722"/>
      <c r="F43" s="50"/>
      <c r="G43" s="1061"/>
      <c r="H43" s="1062"/>
      <c r="I43" s="1061"/>
      <c r="J43" s="54"/>
      <c r="K43" s="53"/>
      <c r="L43" s="1061"/>
      <c r="M43" s="1062"/>
      <c r="N43" s="1061"/>
      <c r="O43" s="54"/>
      <c r="P43" s="53"/>
      <c r="Q43" s="1061"/>
      <c r="R43" s="1062"/>
      <c r="S43" s="1061"/>
      <c r="T43" s="54"/>
      <c r="U43" s="53"/>
      <c r="V43" s="1061"/>
      <c r="W43" s="1062"/>
      <c r="X43" s="1061"/>
      <c r="Y43" s="54"/>
      <c r="Z43" s="53"/>
      <c r="AA43" s="1061"/>
      <c r="AB43" s="1062"/>
      <c r="AC43" s="1061"/>
      <c r="AD43" s="54"/>
      <c r="AE43" s="53"/>
      <c r="AF43" s="1061"/>
      <c r="AG43" s="1062"/>
      <c r="AH43" s="1061"/>
      <c r="AI43" s="1063"/>
      <c r="AJ43" s="1061"/>
      <c r="AK43" s="1061"/>
      <c r="AL43" s="1062"/>
      <c r="AM43" s="1061"/>
      <c r="AN43" s="54"/>
      <c r="AO43" s="53"/>
      <c r="AP43" s="1061"/>
      <c r="AQ43" s="1062"/>
      <c r="AR43" s="1061"/>
      <c r="AS43" s="54"/>
      <c r="AT43" s="53"/>
      <c r="AU43" s="1061"/>
      <c r="AV43" s="1062"/>
      <c r="AW43" s="1061"/>
      <c r="AX43" s="54"/>
      <c r="AY43" s="53"/>
      <c r="AZ43" s="1061"/>
      <c r="BA43" s="1062"/>
      <c r="BB43" s="1061"/>
      <c r="BC43" s="54"/>
      <c r="BD43" s="53"/>
      <c r="BE43" s="1061"/>
      <c r="BF43" s="1062"/>
      <c r="BG43" s="1061"/>
      <c r="BH43" s="54"/>
      <c r="BI43" s="53"/>
      <c r="BJ43" s="1061"/>
      <c r="BK43" s="1062"/>
      <c r="BL43" s="1061"/>
      <c r="BM43" s="1061"/>
      <c r="BN43" s="50"/>
      <c r="BO43" s="1061"/>
      <c r="BP43" s="1062"/>
      <c r="BQ43" s="1061"/>
      <c r="BR43" s="54"/>
      <c r="BS43" s="53"/>
      <c r="BT43" s="1061"/>
      <c r="BU43" s="1062"/>
      <c r="BV43" s="1061"/>
      <c r="BW43" s="54"/>
      <c r="BX43" s="53"/>
      <c r="BY43" s="1061"/>
      <c r="BZ43" s="1062"/>
      <c r="CA43" s="1061"/>
      <c r="CB43" s="54"/>
      <c r="CC43" s="53"/>
      <c r="CD43" s="1061"/>
      <c r="CE43" s="1062"/>
      <c r="CF43" s="1061"/>
      <c r="CG43" s="54"/>
      <c r="CH43" s="53"/>
      <c r="CI43" s="1061"/>
      <c r="CJ43" s="1062"/>
      <c r="CK43" s="1061"/>
      <c r="CL43" s="54"/>
      <c r="CM43" s="53"/>
      <c r="CN43" s="1061"/>
      <c r="CO43" s="1062"/>
      <c r="CP43" s="1061"/>
      <c r="CQ43" s="1063"/>
      <c r="CR43" s="50"/>
      <c r="CS43" s="1061"/>
      <c r="CT43" s="1062"/>
      <c r="CU43" s="1061"/>
      <c r="CV43" s="54"/>
      <c r="CW43" s="53"/>
      <c r="CX43" s="1061"/>
      <c r="CY43" s="1062"/>
      <c r="CZ43" s="1061"/>
      <c r="DA43" s="54"/>
      <c r="DB43" s="53"/>
      <c r="DC43" s="1061"/>
      <c r="DD43" s="1062"/>
      <c r="DE43" s="1061"/>
      <c r="DF43" s="54"/>
      <c r="DG43" s="53"/>
      <c r="DH43" s="1061"/>
      <c r="DI43" s="1062"/>
      <c r="DJ43" s="1061"/>
      <c r="DK43" s="54"/>
      <c r="DL43" s="53"/>
      <c r="DM43" s="1061"/>
      <c r="DN43" s="1062"/>
      <c r="DO43" s="1061"/>
      <c r="DP43" s="54"/>
      <c r="DQ43" s="53"/>
      <c r="DR43" s="1061"/>
      <c r="DS43" s="1062"/>
      <c r="DT43" s="1061"/>
      <c r="DU43" s="1063"/>
      <c r="DV43" s="1729"/>
      <c r="DW43" s="1730"/>
      <c r="DX43" s="1730"/>
      <c r="DY43" s="1730"/>
      <c r="DZ43" s="1730"/>
      <c r="EA43" s="1730"/>
      <c r="EB43" s="1730"/>
      <c r="EC43" s="1730"/>
      <c r="ED43" s="1730"/>
      <c r="EE43" s="1730"/>
      <c r="EF43" s="1730"/>
      <c r="EG43" s="1730"/>
      <c r="EH43" s="1730"/>
      <c r="EI43" s="1730"/>
      <c r="EJ43" s="1730"/>
      <c r="EK43" s="1730"/>
      <c r="EL43" s="1730"/>
      <c r="EM43" s="1730"/>
      <c r="EN43" s="1731"/>
    </row>
    <row r="44" spans="2:144" ht="8.4499999999999993" customHeight="1">
      <c r="B44" s="1736"/>
      <c r="C44" s="1739"/>
      <c r="D44" s="1739"/>
      <c r="E44" s="1720"/>
      <c r="F44" s="1064"/>
      <c r="G44" s="1065"/>
      <c r="H44" s="1065"/>
      <c r="I44" s="1065"/>
      <c r="J44" s="1066"/>
      <c r="K44" s="1067"/>
      <c r="L44" s="1065"/>
      <c r="M44" s="1065"/>
      <c r="N44" s="1065"/>
      <c r="O44" s="1066"/>
      <c r="P44" s="1067"/>
      <c r="Q44" s="1065"/>
      <c r="R44" s="1065"/>
      <c r="S44" s="1065"/>
      <c r="T44" s="1066"/>
      <c r="U44" s="1067"/>
      <c r="V44" s="1065"/>
      <c r="W44" s="1065"/>
      <c r="X44" s="1065"/>
      <c r="Y44" s="1066"/>
      <c r="Z44" s="1067"/>
      <c r="AA44" s="1065"/>
      <c r="AB44" s="1065"/>
      <c r="AC44" s="1065"/>
      <c r="AD44" s="1066"/>
      <c r="AE44" s="1067"/>
      <c r="AF44" s="1065"/>
      <c r="AG44" s="1065"/>
      <c r="AH44" s="1065"/>
      <c r="AI44" s="1068"/>
      <c r="AJ44" s="1065"/>
      <c r="AK44" s="1065"/>
      <c r="AL44" s="1065"/>
      <c r="AM44" s="1065"/>
      <c r="AN44" s="1066"/>
      <c r="AO44" s="1067"/>
      <c r="AP44" s="1065"/>
      <c r="AQ44" s="1065"/>
      <c r="AR44" s="1065"/>
      <c r="AS44" s="1066"/>
      <c r="AT44" s="1067"/>
      <c r="AU44" s="1065"/>
      <c r="AV44" s="1065"/>
      <c r="AW44" s="1065"/>
      <c r="AX44" s="1066"/>
      <c r="AY44" s="1067"/>
      <c r="AZ44" s="1065"/>
      <c r="BA44" s="1065"/>
      <c r="BB44" s="1065"/>
      <c r="BC44" s="1066"/>
      <c r="BD44" s="1067"/>
      <c r="BE44" s="1065"/>
      <c r="BF44" s="1065"/>
      <c r="BG44" s="1065"/>
      <c r="BH44" s="1066"/>
      <c r="BI44" s="1067"/>
      <c r="BJ44" s="1065"/>
      <c r="BK44" s="1065"/>
      <c r="BL44" s="1065"/>
      <c r="BM44" s="1065"/>
      <c r="BN44" s="1064"/>
      <c r="BO44" s="1065"/>
      <c r="BP44" s="1065"/>
      <c r="BQ44" s="1065"/>
      <c r="BR44" s="1066"/>
      <c r="BS44" s="1067"/>
      <c r="BT44" s="1065"/>
      <c r="BU44" s="1065"/>
      <c r="BV44" s="1065"/>
      <c r="BW44" s="1066"/>
      <c r="BX44" s="1067"/>
      <c r="BY44" s="1065"/>
      <c r="BZ44" s="1065"/>
      <c r="CA44" s="1065"/>
      <c r="CB44" s="1066"/>
      <c r="CC44" s="1067"/>
      <c r="CD44" s="1065"/>
      <c r="CE44" s="1065"/>
      <c r="CF44" s="1065"/>
      <c r="CG44" s="1066"/>
      <c r="CH44" s="1067"/>
      <c r="CI44" s="1065"/>
      <c r="CJ44" s="1065"/>
      <c r="CK44" s="1065"/>
      <c r="CL44" s="1066"/>
      <c r="CM44" s="1067"/>
      <c r="CN44" s="1065"/>
      <c r="CO44" s="1065"/>
      <c r="CP44" s="1065"/>
      <c r="CQ44" s="1068"/>
      <c r="CR44" s="1064"/>
      <c r="CS44" s="1065"/>
      <c r="CT44" s="1065"/>
      <c r="CU44" s="1065"/>
      <c r="CV44" s="1066"/>
      <c r="CW44" s="1067"/>
      <c r="CX44" s="1065"/>
      <c r="CY44" s="1065"/>
      <c r="CZ44" s="1065"/>
      <c r="DA44" s="1066"/>
      <c r="DB44" s="1067"/>
      <c r="DC44" s="1065"/>
      <c r="DD44" s="1065"/>
      <c r="DE44" s="1065"/>
      <c r="DF44" s="1066"/>
      <c r="DG44" s="1067"/>
      <c r="DH44" s="1065"/>
      <c r="DI44" s="1065"/>
      <c r="DJ44" s="1065"/>
      <c r="DK44" s="1066"/>
      <c r="DL44" s="1067"/>
      <c r="DM44" s="1065"/>
      <c r="DN44" s="1065"/>
      <c r="DO44" s="1065"/>
      <c r="DP44" s="1066"/>
      <c r="DQ44" s="1067"/>
      <c r="DR44" s="1065"/>
      <c r="DS44" s="1065"/>
      <c r="DT44" s="1065"/>
      <c r="DU44" s="1068"/>
      <c r="DV44" s="1723"/>
      <c r="DW44" s="1724"/>
      <c r="DX44" s="1724"/>
      <c r="DY44" s="1724"/>
      <c r="DZ44" s="1724"/>
      <c r="EA44" s="1724"/>
      <c r="EB44" s="1724"/>
      <c r="EC44" s="1724"/>
      <c r="ED44" s="1724"/>
      <c r="EE44" s="1724"/>
      <c r="EF44" s="1724"/>
      <c r="EG44" s="1724"/>
      <c r="EH44" s="1724"/>
      <c r="EI44" s="1724"/>
      <c r="EJ44" s="1724"/>
      <c r="EK44" s="1724"/>
      <c r="EL44" s="1724"/>
      <c r="EM44" s="1724"/>
      <c r="EN44" s="1725"/>
    </row>
    <row r="45" spans="2:144" ht="8.4499999999999993" customHeight="1">
      <c r="B45" s="1737"/>
      <c r="C45" s="1740"/>
      <c r="D45" s="1740"/>
      <c r="E45" s="1721"/>
      <c r="F45" s="1059"/>
      <c r="G45" s="47"/>
      <c r="H45" s="47"/>
      <c r="I45" s="47"/>
      <c r="J45" s="49"/>
      <c r="K45" s="48"/>
      <c r="L45" s="47"/>
      <c r="M45" s="47"/>
      <c r="N45" s="47"/>
      <c r="O45" s="49"/>
      <c r="P45" s="48"/>
      <c r="Q45" s="47"/>
      <c r="R45" s="47"/>
      <c r="S45" s="47"/>
      <c r="T45" s="49"/>
      <c r="U45" s="48"/>
      <c r="V45" s="47"/>
      <c r="W45" s="47"/>
      <c r="X45" s="47"/>
      <c r="Y45" s="49"/>
      <c r="Z45" s="48"/>
      <c r="AA45" s="47"/>
      <c r="AB45" s="47"/>
      <c r="AC45" s="47"/>
      <c r="AD45" s="49"/>
      <c r="AE45" s="48"/>
      <c r="AF45" s="47"/>
      <c r="AG45" s="47"/>
      <c r="AH45" s="47"/>
      <c r="AI45" s="1060"/>
      <c r="AJ45" s="47"/>
      <c r="AK45" s="47"/>
      <c r="AL45" s="47"/>
      <c r="AM45" s="47"/>
      <c r="AN45" s="49"/>
      <c r="AO45" s="48"/>
      <c r="AP45" s="47"/>
      <c r="AQ45" s="47"/>
      <c r="AR45" s="47"/>
      <c r="AS45" s="49"/>
      <c r="AT45" s="48"/>
      <c r="AU45" s="47"/>
      <c r="AV45" s="47"/>
      <c r="AW45" s="47"/>
      <c r="AX45" s="49"/>
      <c r="AY45" s="48"/>
      <c r="AZ45" s="47"/>
      <c r="BA45" s="47"/>
      <c r="BB45" s="47"/>
      <c r="BC45" s="49"/>
      <c r="BD45" s="48"/>
      <c r="BE45" s="47"/>
      <c r="BF45" s="47"/>
      <c r="BG45" s="47"/>
      <c r="BH45" s="49"/>
      <c r="BI45" s="48"/>
      <c r="BJ45" s="47"/>
      <c r="BK45" s="47"/>
      <c r="BL45" s="47"/>
      <c r="BM45" s="47"/>
      <c r="BN45" s="1059"/>
      <c r="BO45" s="47"/>
      <c r="BP45" s="47"/>
      <c r="BQ45" s="47"/>
      <c r="BR45" s="49"/>
      <c r="BS45" s="48"/>
      <c r="BT45" s="47"/>
      <c r="BU45" s="47"/>
      <c r="BV45" s="47"/>
      <c r="BW45" s="49"/>
      <c r="BX45" s="48"/>
      <c r="BY45" s="47"/>
      <c r="BZ45" s="47"/>
      <c r="CA45" s="47"/>
      <c r="CB45" s="49"/>
      <c r="CC45" s="48"/>
      <c r="CD45" s="47"/>
      <c r="CE45" s="47"/>
      <c r="CF45" s="47"/>
      <c r="CG45" s="49"/>
      <c r="CH45" s="48"/>
      <c r="CI45" s="47"/>
      <c r="CJ45" s="47"/>
      <c r="CK45" s="47"/>
      <c r="CL45" s="49"/>
      <c r="CM45" s="48"/>
      <c r="CN45" s="47"/>
      <c r="CO45" s="47"/>
      <c r="CP45" s="47"/>
      <c r="CQ45" s="1060"/>
      <c r="CR45" s="1059"/>
      <c r="CS45" s="47"/>
      <c r="CT45" s="47"/>
      <c r="CU45" s="47"/>
      <c r="CV45" s="49"/>
      <c r="CW45" s="48"/>
      <c r="CX45" s="47"/>
      <c r="CY45" s="47"/>
      <c r="CZ45" s="47"/>
      <c r="DA45" s="49"/>
      <c r="DB45" s="48"/>
      <c r="DC45" s="47"/>
      <c r="DD45" s="47"/>
      <c r="DE45" s="47"/>
      <c r="DF45" s="49"/>
      <c r="DG45" s="48"/>
      <c r="DH45" s="47"/>
      <c r="DI45" s="47"/>
      <c r="DJ45" s="47"/>
      <c r="DK45" s="49"/>
      <c r="DL45" s="48"/>
      <c r="DM45" s="47"/>
      <c r="DN45" s="47"/>
      <c r="DO45" s="47"/>
      <c r="DP45" s="49"/>
      <c r="DQ45" s="48"/>
      <c r="DR45" s="47"/>
      <c r="DS45" s="47"/>
      <c r="DT45" s="47"/>
      <c r="DU45" s="1060"/>
      <c r="DV45" s="1726"/>
      <c r="DW45" s="1727"/>
      <c r="DX45" s="1727"/>
      <c r="DY45" s="1727"/>
      <c r="DZ45" s="1727"/>
      <c r="EA45" s="1727"/>
      <c r="EB45" s="1727"/>
      <c r="EC45" s="1727"/>
      <c r="ED45" s="1727"/>
      <c r="EE45" s="1727"/>
      <c r="EF45" s="1727"/>
      <c r="EG45" s="1727"/>
      <c r="EH45" s="1727"/>
      <c r="EI45" s="1727"/>
      <c r="EJ45" s="1727"/>
      <c r="EK45" s="1727"/>
      <c r="EL45" s="1727"/>
      <c r="EM45" s="1727"/>
      <c r="EN45" s="1728"/>
    </row>
    <row r="46" spans="2:144" ht="8.4499999999999993" customHeight="1">
      <c r="B46" s="1752"/>
      <c r="C46" s="1753"/>
      <c r="D46" s="1753"/>
      <c r="E46" s="1722"/>
      <c r="F46" s="50"/>
      <c r="G46" s="1061"/>
      <c r="H46" s="1062"/>
      <c r="I46" s="1061"/>
      <c r="J46" s="54"/>
      <c r="K46" s="53"/>
      <c r="L46" s="1061"/>
      <c r="M46" s="1062"/>
      <c r="N46" s="1061"/>
      <c r="O46" s="54"/>
      <c r="P46" s="53"/>
      <c r="Q46" s="1061"/>
      <c r="R46" s="1062"/>
      <c r="S46" s="1061"/>
      <c r="T46" s="54"/>
      <c r="U46" s="53"/>
      <c r="V46" s="1061"/>
      <c r="W46" s="1062"/>
      <c r="X46" s="1061"/>
      <c r="Y46" s="54"/>
      <c r="Z46" s="53"/>
      <c r="AA46" s="1061"/>
      <c r="AB46" s="1062"/>
      <c r="AC46" s="1061"/>
      <c r="AD46" s="54"/>
      <c r="AE46" s="53"/>
      <c r="AF46" s="1061"/>
      <c r="AG46" s="1062"/>
      <c r="AH46" s="1061"/>
      <c r="AI46" s="1063"/>
      <c r="AJ46" s="1061"/>
      <c r="AK46" s="1061"/>
      <c r="AL46" s="1062"/>
      <c r="AM46" s="1061"/>
      <c r="AN46" s="54"/>
      <c r="AO46" s="53"/>
      <c r="AP46" s="1061"/>
      <c r="AQ46" s="1062"/>
      <c r="AR46" s="1061"/>
      <c r="AS46" s="54"/>
      <c r="AT46" s="53"/>
      <c r="AU46" s="1061"/>
      <c r="AV46" s="1062"/>
      <c r="AW46" s="1061"/>
      <c r="AX46" s="54"/>
      <c r="AY46" s="53"/>
      <c r="AZ46" s="1061"/>
      <c r="BA46" s="1062"/>
      <c r="BB46" s="1061"/>
      <c r="BC46" s="54"/>
      <c r="BD46" s="53"/>
      <c r="BE46" s="1061"/>
      <c r="BF46" s="1062"/>
      <c r="BG46" s="1061"/>
      <c r="BH46" s="54"/>
      <c r="BI46" s="53"/>
      <c r="BJ46" s="1061"/>
      <c r="BK46" s="1062"/>
      <c r="BL46" s="1061"/>
      <c r="BM46" s="1061"/>
      <c r="BN46" s="50"/>
      <c r="BO46" s="1061"/>
      <c r="BP46" s="1062"/>
      <c r="BQ46" s="1061"/>
      <c r="BR46" s="54"/>
      <c r="BS46" s="53"/>
      <c r="BT46" s="1061"/>
      <c r="BU46" s="1062"/>
      <c r="BV46" s="1061"/>
      <c r="BW46" s="54"/>
      <c r="BX46" s="53"/>
      <c r="BY46" s="1061"/>
      <c r="BZ46" s="1062"/>
      <c r="CA46" s="1061"/>
      <c r="CB46" s="54"/>
      <c r="CC46" s="53"/>
      <c r="CD46" s="1061"/>
      <c r="CE46" s="1062"/>
      <c r="CF46" s="1061"/>
      <c r="CG46" s="54"/>
      <c r="CH46" s="53"/>
      <c r="CI46" s="1061"/>
      <c r="CJ46" s="1062"/>
      <c r="CK46" s="1061"/>
      <c r="CL46" s="54"/>
      <c r="CM46" s="53"/>
      <c r="CN46" s="1061"/>
      <c r="CO46" s="1062"/>
      <c r="CP46" s="1061"/>
      <c r="CQ46" s="1063"/>
      <c r="CR46" s="50"/>
      <c r="CS46" s="1061"/>
      <c r="CT46" s="1062"/>
      <c r="CU46" s="1061"/>
      <c r="CV46" s="54"/>
      <c r="CW46" s="53"/>
      <c r="CX46" s="1061"/>
      <c r="CY46" s="1062"/>
      <c r="CZ46" s="1061"/>
      <c r="DA46" s="54"/>
      <c r="DB46" s="53"/>
      <c r="DC46" s="1061"/>
      <c r="DD46" s="1062"/>
      <c r="DE46" s="1061"/>
      <c r="DF46" s="54"/>
      <c r="DG46" s="53"/>
      <c r="DH46" s="1061"/>
      <c r="DI46" s="1062"/>
      <c r="DJ46" s="1061"/>
      <c r="DK46" s="54"/>
      <c r="DL46" s="53"/>
      <c r="DM46" s="1061"/>
      <c r="DN46" s="1062"/>
      <c r="DO46" s="1061"/>
      <c r="DP46" s="54"/>
      <c r="DQ46" s="53"/>
      <c r="DR46" s="1061"/>
      <c r="DS46" s="1062"/>
      <c r="DT46" s="1061"/>
      <c r="DU46" s="1063"/>
      <c r="DV46" s="1729"/>
      <c r="DW46" s="1730"/>
      <c r="DX46" s="1730"/>
      <c r="DY46" s="1730"/>
      <c r="DZ46" s="1730"/>
      <c r="EA46" s="1730"/>
      <c r="EB46" s="1730"/>
      <c r="EC46" s="1730"/>
      <c r="ED46" s="1730"/>
      <c r="EE46" s="1730"/>
      <c r="EF46" s="1730"/>
      <c r="EG46" s="1730"/>
      <c r="EH46" s="1730"/>
      <c r="EI46" s="1730"/>
      <c r="EJ46" s="1730"/>
      <c r="EK46" s="1730"/>
      <c r="EL46" s="1730"/>
      <c r="EM46" s="1730"/>
      <c r="EN46" s="1731"/>
    </row>
    <row r="47" spans="2:144" ht="8.4499999999999993" customHeight="1">
      <c r="B47" s="1736"/>
      <c r="C47" s="1739"/>
      <c r="D47" s="1739"/>
      <c r="E47" s="1720"/>
      <c r="F47" s="1064"/>
      <c r="G47" s="1065"/>
      <c r="H47" s="1065"/>
      <c r="I47" s="1065"/>
      <c r="J47" s="1066"/>
      <c r="K47" s="1067"/>
      <c r="L47" s="1065"/>
      <c r="M47" s="1065"/>
      <c r="N47" s="1065"/>
      <c r="O47" s="1066"/>
      <c r="P47" s="1067"/>
      <c r="Q47" s="1065"/>
      <c r="R47" s="1065"/>
      <c r="S47" s="1065"/>
      <c r="T47" s="1066"/>
      <c r="U47" s="1067"/>
      <c r="V47" s="1065"/>
      <c r="W47" s="1065"/>
      <c r="X47" s="1065"/>
      <c r="Y47" s="1066"/>
      <c r="Z47" s="1067"/>
      <c r="AA47" s="1065"/>
      <c r="AB47" s="1065"/>
      <c r="AC47" s="1065"/>
      <c r="AD47" s="1066"/>
      <c r="AE47" s="1067"/>
      <c r="AF47" s="1065"/>
      <c r="AG47" s="1065"/>
      <c r="AH47" s="1065"/>
      <c r="AI47" s="1068"/>
      <c r="AJ47" s="1065"/>
      <c r="AK47" s="1065"/>
      <c r="AL47" s="1065"/>
      <c r="AM47" s="1065"/>
      <c r="AN47" s="1066"/>
      <c r="AO47" s="1067"/>
      <c r="AP47" s="1065"/>
      <c r="AQ47" s="1065"/>
      <c r="AR47" s="1065"/>
      <c r="AS47" s="1066"/>
      <c r="AT47" s="1067"/>
      <c r="AU47" s="1065"/>
      <c r="AV47" s="1065"/>
      <c r="AW47" s="1065"/>
      <c r="AX47" s="1066"/>
      <c r="AY47" s="1067"/>
      <c r="AZ47" s="1065"/>
      <c r="BA47" s="1065"/>
      <c r="BB47" s="1065"/>
      <c r="BC47" s="1066"/>
      <c r="BD47" s="1067"/>
      <c r="BE47" s="1065"/>
      <c r="BF47" s="1065"/>
      <c r="BG47" s="1065"/>
      <c r="BH47" s="1066"/>
      <c r="BI47" s="1067"/>
      <c r="BJ47" s="1065"/>
      <c r="BK47" s="1065"/>
      <c r="BL47" s="1065"/>
      <c r="BM47" s="1065"/>
      <c r="BN47" s="1064"/>
      <c r="BO47" s="1065"/>
      <c r="BP47" s="1065"/>
      <c r="BQ47" s="1065"/>
      <c r="BR47" s="1066"/>
      <c r="BS47" s="1067"/>
      <c r="BT47" s="1065"/>
      <c r="BU47" s="1065"/>
      <c r="BV47" s="1065"/>
      <c r="BW47" s="1066"/>
      <c r="BX47" s="1067"/>
      <c r="BY47" s="1065"/>
      <c r="BZ47" s="1065"/>
      <c r="CA47" s="1065"/>
      <c r="CB47" s="1066"/>
      <c r="CC47" s="1067"/>
      <c r="CD47" s="1065"/>
      <c r="CE47" s="1065"/>
      <c r="CF47" s="1065"/>
      <c r="CG47" s="1066"/>
      <c r="CH47" s="1067"/>
      <c r="CI47" s="1065"/>
      <c r="CJ47" s="1065"/>
      <c r="CK47" s="1065"/>
      <c r="CL47" s="1066"/>
      <c r="CM47" s="1067"/>
      <c r="CN47" s="1065"/>
      <c r="CO47" s="1065"/>
      <c r="CP47" s="1065"/>
      <c r="CQ47" s="1068"/>
      <c r="CR47" s="1064"/>
      <c r="CS47" s="1065"/>
      <c r="CT47" s="1065"/>
      <c r="CU47" s="1065"/>
      <c r="CV47" s="1066"/>
      <c r="CW47" s="1067"/>
      <c r="CX47" s="1065"/>
      <c r="CY47" s="1065"/>
      <c r="CZ47" s="1065"/>
      <c r="DA47" s="1066"/>
      <c r="DB47" s="1067"/>
      <c r="DC47" s="1065"/>
      <c r="DD47" s="1065"/>
      <c r="DE47" s="1065"/>
      <c r="DF47" s="1066"/>
      <c r="DG47" s="1067"/>
      <c r="DH47" s="1065"/>
      <c r="DI47" s="1065"/>
      <c r="DJ47" s="1065"/>
      <c r="DK47" s="1066"/>
      <c r="DL47" s="1067"/>
      <c r="DM47" s="1065"/>
      <c r="DN47" s="1065"/>
      <c r="DO47" s="1065"/>
      <c r="DP47" s="1066"/>
      <c r="DQ47" s="1067"/>
      <c r="DR47" s="1065"/>
      <c r="DS47" s="1065"/>
      <c r="DT47" s="1065"/>
      <c r="DU47" s="1068"/>
      <c r="DV47" s="1723"/>
      <c r="DW47" s="1724"/>
      <c r="DX47" s="1724"/>
      <c r="DY47" s="1724"/>
      <c r="DZ47" s="1724"/>
      <c r="EA47" s="1724"/>
      <c r="EB47" s="1724"/>
      <c r="EC47" s="1724"/>
      <c r="ED47" s="1724"/>
      <c r="EE47" s="1724"/>
      <c r="EF47" s="1724"/>
      <c r="EG47" s="1724"/>
      <c r="EH47" s="1724"/>
      <c r="EI47" s="1724"/>
      <c r="EJ47" s="1724"/>
      <c r="EK47" s="1724"/>
      <c r="EL47" s="1724"/>
      <c r="EM47" s="1724"/>
      <c r="EN47" s="1725"/>
    </row>
    <row r="48" spans="2:144" ht="8.4499999999999993" customHeight="1">
      <c r="B48" s="1737"/>
      <c r="C48" s="1740"/>
      <c r="D48" s="1740"/>
      <c r="E48" s="1721"/>
      <c r="F48" s="1059"/>
      <c r="G48" s="47"/>
      <c r="H48" s="47"/>
      <c r="I48" s="47"/>
      <c r="J48" s="49"/>
      <c r="K48" s="48"/>
      <c r="L48" s="47"/>
      <c r="M48" s="47"/>
      <c r="N48" s="47"/>
      <c r="O48" s="49"/>
      <c r="P48" s="48"/>
      <c r="Q48" s="47"/>
      <c r="R48" s="47"/>
      <c r="S48" s="47"/>
      <c r="T48" s="49"/>
      <c r="U48" s="48"/>
      <c r="V48" s="47"/>
      <c r="W48" s="47"/>
      <c r="X48" s="47"/>
      <c r="Y48" s="49"/>
      <c r="Z48" s="48"/>
      <c r="AA48" s="47"/>
      <c r="AB48" s="47"/>
      <c r="AC48" s="47"/>
      <c r="AD48" s="49"/>
      <c r="AE48" s="48"/>
      <c r="AF48" s="47"/>
      <c r="AG48" s="47"/>
      <c r="AH48" s="47"/>
      <c r="AI48" s="1060"/>
      <c r="AJ48" s="47"/>
      <c r="AK48" s="47"/>
      <c r="AL48" s="47"/>
      <c r="AM48" s="47"/>
      <c r="AN48" s="49"/>
      <c r="AO48" s="48"/>
      <c r="AP48" s="47"/>
      <c r="AQ48" s="47"/>
      <c r="AR48" s="47"/>
      <c r="AS48" s="49"/>
      <c r="AT48" s="48"/>
      <c r="AU48" s="47"/>
      <c r="AV48" s="47"/>
      <c r="AW48" s="47"/>
      <c r="AX48" s="49"/>
      <c r="AY48" s="48"/>
      <c r="AZ48" s="47"/>
      <c r="BA48" s="47"/>
      <c r="BB48" s="47"/>
      <c r="BC48" s="49"/>
      <c r="BD48" s="48"/>
      <c r="BE48" s="47"/>
      <c r="BF48" s="47"/>
      <c r="BG48" s="47"/>
      <c r="BH48" s="49"/>
      <c r="BI48" s="48"/>
      <c r="BJ48" s="47"/>
      <c r="BK48" s="47"/>
      <c r="BL48" s="47"/>
      <c r="BM48" s="47"/>
      <c r="BN48" s="1059"/>
      <c r="BO48" s="47"/>
      <c r="BP48" s="47"/>
      <c r="BQ48" s="47"/>
      <c r="BR48" s="49"/>
      <c r="BS48" s="48"/>
      <c r="BT48" s="47"/>
      <c r="BU48" s="47"/>
      <c r="BV48" s="47"/>
      <c r="BW48" s="49"/>
      <c r="BX48" s="48"/>
      <c r="BY48" s="47"/>
      <c r="BZ48" s="47"/>
      <c r="CA48" s="47"/>
      <c r="CB48" s="49"/>
      <c r="CC48" s="48"/>
      <c r="CD48" s="47"/>
      <c r="CE48" s="47"/>
      <c r="CF48" s="47"/>
      <c r="CG48" s="49"/>
      <c r="CH48" s="48"/>
      <c r="CI48" s="47"/>
      <c r="CJ48" s="47"/>
      <c r="CK48" s="47"/>
      <c r="CL48" s="49"/>
      <c r="CM48" s="48"/>
      <c r="CN48" s="47"/>
      <c r="CO48" s="47"/>
      <c r="CP48" s="47"/>
      <c r="CQ48" s="1060"/>
      <c r="CR48" s="1059"/>
      <c r="CS48" s="47"/>
      <c r="CT48" s="47"/>
      <c r="CU48" s="47"/>
      <c r="CV48" s="49"/>
      <c r="CW48" s="48"/>
      <c r="CX48" s="47"/>
      <c r="CY48" s="47"/>
      <c r="CZ48" s="47"/>
      <c r="DA48" s="49"/>
      <c r="DB48" s="48"/>
      <c r="DC48" s="47"/>
      <c r="DD48" s="47"/>
      <c r="DE48" s="47"/>
      <c r="DF48" s="49"/>
      <c r="DG48" s="48"/>
      <c r="DH48" s="47"/>
      <c r="DI48" s="47"/>
      <c r="DJ48" s="47"/>
      <c r="DK48" s="49"/>
      <c r="DL48" s="48"/>
      <c r="DM48" s="47"/>
      <c r="DN48" s="47"/>
      <c r="DO48" s="47"/>
      <c r="DP48" s="49"/>
      <c r="DQ48" s="48"/>
      <c r="DR48" s="47"/>
      <c r="DS48" s="47"/>
      <c r="DT48" s="47"/>
      <c r="DU48" s="1060"/>
      <c r="DV48" s="1726"/>
      <c r="DW48" s="1727"/>
      <c r="DX48" s="1727"/>
      <c r="DY48" s="1727"/>
      <c r="DZ48" s="1727"/>
      <c r="EA48" s="1727"/>
      <c r="EB48" s="1727"/>
      <c r="EC48" s="1727"/>
      <c r="ED48" s="1727"/>
      <c r="EE48" s="1727"/>
      <c r="EF48" s="1727"/>
      <c r="EG48" s="1727"/>
      <c r="EH48" s="1727"/>
      <c r="EI48" s="1727"/>
      <c r="EJ48" s="1727"/>
      <c r="EK48" s="1727"/>
      <c r="EL48" s="1727"/>
      <c r="EM48" s="1727"/>
      <c r="EN48" s="1728"/>
    </row>
    <row r="49" spans="2:144" ht="8.4499999999999993" customHeight="1">
      <c r="B49" s="1752"/>
      <c r="C49" s="1753"/>
      <c r="D49" s="1753"/>
      <c r="E49" s="1722"/>
      <c r="F49" s="50"/>
      <c r="G49" s="1061"/>
      <c r="H49" s="1062"/>
      <c r="I49" s="1061"/>
      <c r="J49" s="54"/>
      <c r="K49" s="53"/>
      <c r="L49" s="1061"/>
      <c r="M49" s="1062"/>
      <c r="N49" s="1061"/>
      <c r="O49" s="54"/>
      <c r="P49" s="53"/>
      <c r="Q49" s="1061"/>
      <c r="R49" s="1062"/>
      <c r="S49" s="1061"/>
      <c r="T49" s="54"/>
      <c r="U49" s="53"/>
      <c r="V49" s="1061"/>
      <c r="W49" s="1062"/>
      <c r="X49" s="1061"/>
      <c r="Y49" s="54"/>
      <c r="Z49" s="53"/>
      <c r="AA49" s="1061"/>
      <c r="AB49" s="1062"/>
      <c r="AC49" s="1061"/>
      <c r="AD49" s="54"/>
      <c r="AE49" s="53"/>
      <c r="AF49" s="1061"/>
      <c r="AG49" s="1062"/>
      <c r="AH49" s="1061"/>
      <c r="AI49" s="1063"/>
      <c r="AJ49" s="1061"/>
      <c r="AK49" s="1061"/>
      <c r="AL49" s="1062"/>
      <c r="AM49" s="1061"/>
      <c r="AN49" s="54"/>
      <c r="AO49" s="53"/>
      <c r="AP49" s="1061"/>
      <c r="AQ49" s="1062"/>
      <c r="AR49" s="1061"/>
      <c r="AS49" s="54"/>
      <c r="AT49" s="53"/>
      <c r="AU49" s="1061"/>
      <c r="AV49" s="1062"/>
      <c r="AW49" s="1061"/>
      <c r="AX49" s="54"/>
      <c r="AY49" s="53"/>
      <c r="AZ49" s="1061"/>
      <c r="BA49" s="1062"/>
      <c r="BB49" s="1061"/>
      <c r="BC49" s="54"/>
      <c r="BD49" s="53"/>
      <c r="BE49" s="1061"/>
      <c r="BF49" s="1062"/>
      <c r="BG49" s="1061"/>
      <c r="BH49" s="54"/>
      <c r="BI49" s="53"/>
      <c r="BJ49" s="1061"/>
      <c r="BK49" s="1062"/>
      <c r="BL49" s="1061"/>
      <c r="BM49" s="1061"/>
      <c r="BN49" s="50"/>
      <c r="BO49" s="1061"/>
      <c r="BP49" s="1062"/>
      <c r="BQ49" s="1061"/>
      <c r="BR49" s="54"/>
      <c r="BS49" s="53"/>
      <c r="BT49" s="1061"/>
      <c r="BU49" s="1062"/>
      <c r="BV49" s="1061"/>
      <c r="BW49" s="54"/>
      <c r="BX49" s="53"/>
      <c r="BY49" s="1061"/>
      <c r="BZ49" s="1062"/>
      <c r="CA49" s="1061"/>
      <c r="CB49" s="54"/>
      <c r="CC49" s="53"/>
      <c r="CD49" s="1061"/>
      <c r="CE49" s="1062"/>
      <c r="CF49" s="1061"/>
      <c r="CG49" s="54"/>
      <c r="CH49" s="53"/>
      <c r="CI49" s="1061"/>
      <c r="CJ49" s="1062"/>
      <c r="CK49" s="1061"/>
      <c r="CL49" s="54"/>
      <c r="CM49" s="53"/>
      <c r="CN49" s="1061"/>
      <c r="CO49" s="1062"/>
      <c r="CP49" s="1061"/>
      <c r="CQ49" s="1063"/>
      <c r="CR49" s="50"/>
      <c r="CS49" s="1061"/>
      <c r="CT49" s="1062"/>
      <c r="CU49" s="1061"/>
      <c r="CV49" s="54"/>
      <c r="CW49" s="53"/>
      <c r="CX49" s="1061"/>
      <c r="CY49" s="1062"/>
      <c r="CZ49" s="1061"/>
      <c r="DA49" s="54"/>
      <c r="DB49" s="53"/>
      <c r="DC49" s="1061"/>
      <c r="DD49" s="1062"/>
      <c r="DE49" s="1061"/>
      <c r="DF49" s="54"/>
      <c r="DG49" s="53"/>
      <c r="DH49" s="1061"/>
      <c r="DI49" s="1062"/>
      <c r="DJ49" s="1061"/>
      <c r="DK49" s="54"/>
      <c r="DL49" s="53"/>
      <c r="DM49" s="1061"/>
      <c r="DN49" s="1062"/>
      <c r="DO49" s="1061"/>
      <c r="DP49" s="54"/>
      <c r="DQ49" s="53"/>
      <c r="DR49" s="1061"/>
      <c r="DS49" s="1062"/>
      <c r="DT49" s="1061"/>
      <c r="DU49" s="1063"/>
      <c r="DV49" s="1729"/>
      <c r="DW49" s="1730"/>
      <c r="DX49" s="1730"/>
      <c r="DY49" s="1730"/>
      <c r="DZ49" s="1730"/>
      <c r="EA49" s="1730"/>
      <c r="EB49" s="1730"/>
      <c r="EC49" s="1730"/>
      <c r="ED49" s="1730"/>
      <c r="EE49" s="1730"/>
      <c r="EF49" s="1730"/>
      <c r="EG49" s="1730"/>
      <c r="EH49" s="1730"/>
      <c r="EI49" s="1730"/>
      <c r="EJ49" s="1730"/>
      <c r="EK49" s="1730"/>
      <c r="EL49" s="1730"/>
      <c r="EM49" s="1730"/>
      <c r="EN49" s="1731"/>
    </row>
    <row r="50" spans="2:144" ht="8.4499999999999993" customHeight="1">
      <c r="B50" s="1736"/>
      <c r="C50" s="1739"/>
      <c r="D50" s="1739"/>
      <c r="E50" s="1720"/>
      <c r="F50" s="1064"/>
      <c r="G50" s="1065"/>
      <c r="H50" s="1065"/>
      <c r="I50" s="1065"/>
      <c r="J50" s="1066"/>
      <c r="K50" s="1067"/>
      <c r="L50" s="1065"/>
      <c r="M50" s="1065"/>
      <c r="N50" s="1065"/>
      <c r="O50" s="1066"/>
      <c r="P50" s="1067"/>
      <c r="Q50" s="1065"/>
      <c r="R50" s="1065"/>
      <c r="S50" s="1065"/>
      <c r="T50" s="1066"/>
      <c r="U50" s="1067"/>
      <c r="V50" s="1065"/>
      <c r="W50" s="1065"/>
      <c r="X50" s="1065"/>
      <c r="Y50" s="1066"/>
      <c r="Z50" s="1067"/>
      <c r="AA50" s="1065"/>
      <c r="AB50" s="1065"/>
      <c r="AC50" s="1065"/>
      <c r="AD50" s="1066"/>
      <c r="AE50" s="1067"/>
      <c r="AF50" s="1065"/>
      <c r="AG50" s="1065"/>
      <c r="AH50" s="1065"/>
      <c r="AI50" s="1068"/>
      <c r="AJ50" s="1065"/>
      <c r="AK50" s="1065"/>
      <c r="AL50" s="1065"/>
      <c r="AM50" s="1065"/>
      <c r="AN50" s="1066"/>
      <c r="AO50" s="1067"/>
      <c r="AP50" s="1065"/>
      <c r="AQ50" s="1065"/>
      <c r="AR50" s="1065"/>
      <c r="AS50" s="1066"/>
      <c r="AT50" s="1067"/>
      <c r="AU50" s="1065"/>
      <c r="AV50" s="1065"/>
      <c r="AW50" s="1065"/>
      <c r="AX50" s="1066"/>
      <c r="AY50" s="1067"/>
      <c r="AZ50" s="1065"/>
      <c r="BA50" s="1065"/>
      <c r="BB50" s="1065"/>
      <c r="BC50" s="1066"/>
      <c r="BD50" s="1067"/>
      <c r="BE50" s="1065"/>
      <c r="BF50" s="1065"/>
      <c r="BG50" s="1065"/>
      <c r="BH50" s="1066"/>
      <c r="BI50" s="1067"/>
      <c r="BJ50" s="1065"/>
      <c r="BK50" s="1065"/>
      <c r="BL50" s="1065"/>
      <c r="BM50" s="1065"/>
      <c r="BN50" s="1064"/>
      <c r="BO50" s="1065"/>
      <c r="BP50" s="1065"/>
      <c r="BQ50" s="1065"/>
      <c r="BR50" s="1066"/>
      <c r="BS50" s="1067"/>
      <c r="BT50" s="1065"/>
      <c r="BU50" s="1065"/>
      <c r="BV50" s="1065"/>
      <c r="BW50" s="1066"/>
      <c r="BX50" s="1067"/>
      <c r="BY50" s="1065"/>
      <c r="BZ50" s="1065"/>
      <c r="CA50" s="1065"/>
      <c r="CB50" s="1066"/>
      <c r="CC50" s="1067"/>
      <c r="CD50" s="1065"/>
      <c r="CE50" s="1065"/>
      <c r="CF50" s="1065"/>
      <c r="CG50" s="1066"/>
      <c r="CH50" s="1067"/>
      <c r="CI50" s="1065"/>
      <c r="CJ50" s="1065"/>
      <c r="CK50" s="1065"/>
      <c r="CL50" s="1066"/>
      <c r="CM50" s="1067"/>
      <c r="CN50" s="1065"/>
      <c r="CO50" s="1065"/>
      <c r="CP50" s="1065"/>
      <c r="CQ50" s="1068"/>
      <c r="CR50" s="1064"/>
      <c r="CS50" s="1065"/>
      <c r="CT50" s="1065"/>
      <c r="CU50" s="1065"/>
      <c r="CV50" s="1066"/>
      <c r="CW50" s="1067"/>
      <c r="CX50" s="1065"/>
      <c r="CY50" s="1065"/>
      <c r="CZ50" s="1065"/>
      <c r="DA50" s="1066"/>
      <c r="DB50" s="1067"/>
      <c r="DC50" s="1065"/>
      <c r="DD50" s="1065"/>
      <c r="DE50" s="1065"/>
      <c r="DF50" s="1066"/>
      <c r="DG50" s="1067"/>
      <c r="DH50" s="1065"/>
      <c r="DI50" s="1065"/>
      <c r="DJ50" s="1065"/>
      <c r="DK50" s="1066"/>
      <c r="DL50" s="1067"/>
      <c r="DM50" s="1065"/>
      <c r="DN50" s="1065"/>
      <c r="DO50" s="1065"/>
      <c r="DP50" s="1066"/>
      <c r="DQ50" s="1067"/>
      <c r="DR50" s="1065"/>
      <c r="DS50" s="1065"/>
      <c r="DT50" s="1065"/>
      <c r="DU50" s="1068"/>
      <c r="DV50" s="1723"/>
      <c r="DW50" s="1724"/>
      <c r="DX50" s="1724"/>
      <c r="DY50" s="1724"/>
      <c r="DZ50" s="1724"/>
      <c r="EA50" s="1724"/>
      <c r="EB50" s="1724"/>
      <c r="EC50" s="1724"/>
      <c r="ED50" s="1724"/>
      <c r="EE50" s="1724"/>
      <c r="EF50" s="1724"/>
      <c r="EG50" s="1724"/>
      <c r="EH50" s="1724"/>
      <c r="EI50" s="1724"/>
      <c r="EJ50" s="1724"/>
      <c r="EK50" s="1724"/>
      <c r="EL50" s="1724"/>
      <c r="EM50" s="1724"/>
      <c r="EN50" s="1725"/>
    </row>
    <row r="51" spans="2:144" ht="8.4499999999999993" customHeight="1">
      <c r="B51" s="1737"/>
      <c r="C51" s="1740"/>
      <c r="D51" s="1740"/>
      <c r="E51" s="1721"/>
      <c r="F51" s="1059"/>
      <c r="G51" s="47"/>
      <c r="H51" s="47"/>
      <c r="I51" s="47"/>
      <c r="J51" s="49"/>
      <c r="K51" s="48"/>
      <c r="L51" s="47"/>
      <c r="M51" s="47"/>
      <c r="N51" s="47"/>
      <c r="O51" s="49"/>
      <c r="P51" s="48"/>
      <c r="Q51" s="47"/>
      <c r="R51" s="47"/>
      <c r="S51" s="47"/>
      <c r="T51" s="49"/>
      <c r="U51" s="48"/>
      <c r="V51" s="47"/>
      <c r="W51" s="47"/>
      <c r="X51" s="47"/>
      <c r="Y51" s="49"/>
      <c r="Z51" s="48"/>
      <c r="AA51" s="47"/>
      <c r="AB51" s="47"/>
      <c r="AC51" s="47"/>
      <c r="AD51" s="49"/>
      <c r="AE51" s="48"/>
      <c r="AF51" s="47"/>
      <c r="AG51" s="47"/>
      <c r="AH51" s="47"/>
      <c r="AI51" s="1060"/>
      <c r="AJ51" s="47"/>
      <c r="AK51" s="47"/>
      <c r="AL51" s="47"/>
      <c r="AM51" s="47"/>
      <c r="AN51" s="49"/>
      <c r="AO51" s="48"/>
      <c r="AP51" s="47"/>
      <c r="AQ51" s="47"/>
      <c r="AR51" s="47"/>
      <c r="AS51" s="49"/>
      <c r="AT51" s="48"/>
      <c r="AU51" s="47"/>
      <c r="AV51" s="47"/>
      <c r="AW51" s="47"/>
      <c r="AX51" s="49"/>
      <c r="AY51" s="48"/>
      <c r="AZ51" s="47"/>
      <c r="BA51" s="47"/>
      <c r="BB51" s="47"/>
      <c r="BC51" s="49"/>
      <c r="BD51" s="48"/>
      <c r="BE51" s="47"/>
      <c r="BF51" s="47"/>
      <c r="BG51" s="47"/>
      <c r="BH51" s="49"/>
      <c r="BI51" s="48"/>
      <c r="BJ51" s="47"/>
      <c r="BK51" s="47"/>
      <c r="BL51" s="47"/>
      <c r="BM51" s="47"/>
      <c r="BN51" s="1059"/>
      <c r="BO51" s="47"/>
      <c r="BP51" s="47"/>
      <c r="BQ51" s="47"/>
      <c r="BR51" s="49"/>
      <c r="BS51" s="48"/>
      <c r="BT51" s="47"/>
      <c r="BU51" s="47"/>
      <c r="BV51" s="47"/>
      <c r="BW51" s="49"/>
      <c r="BX51" s="48"/>
      <c r="BY51" s="47"/>
      <c r="BZ51" s="47"/>
      <c r="CA51" s="47"/>
      <c r="CB51" s="49"/>
      <c r="CC51" s="48"/>
      <c r="CD51" s="47"/>
      <c r="CE51" s="47"/>
      <c r="CF51" s="47"/>
      <c r="CG51" s="49"/>
      <c r="CH51" s="48"/>
      <c r="CI51" s="47"/>
      <c r="CJ51" s="47"/>
      <c r="CK51" s="47"/>
      <c r="CL51" s="49"/>
      <c r="CM51" s="48"/>
      <c r="CN51" s="47"/>
      <c r="CO51" s="47"/>
      <c r="CP51" s="47"/>
      <c r="CQ51" s="1060"/>
      <c r="CR51" s="1059"/>
      <c r="CS51" s="47"/>
      <c r="CT51" s="47"/>
      <c r="CU51" s="47"/>
      <c r="CV51" s="49"/>
      <c r="CW51" s="48"/>
      <c r="CX51" s="47"/>
      <c r="CY51" s="47"/>
      <c r="CZ51" s="47"/>
      <c r="DA51" s="49"/>
      <c r="DB51" s="48"/>
      <c r="DC51" s="47"/>
      <c r="DD51" s="47"/>
      <c r="DE51" s="47"/>
      <c r="DF51" s="49"/>
      <c r="DG51" s="48"/>
      <c r="DH51" s="47"/>
      <c r="DI51" s="47"/>
      <c r="DJ51" s="47"/>
      <c r="DK51" s="49"/>
      <c r="DL51" s="48"/>
      <c r="DM51" s="47"/>
      <c r="DN51" s="47"/>
      <c r="DO51" s="47"/>
      <c r="DP51" s="49"/>
      <c r="DQ51" s="48"/>
      <c r="DR51" s="47"/>
      <c r="DS51" s="47"/>
      <c r="DT51" s="47"/>
      <c r="DU51" s="1060"/>
      <c r="DV51" s="1726"/>
      <c r="DW51" s="1727"/>
      <c r="DX51" s="1727"/>
      <c r="DY51" s="1727"/>
      <c r="DZ51" s="1727"/>
      <c r="EA51" s="1727"/>
      <c r="EB51" s="1727"/>
      <c r="EC51" s="1727"/>
      <c r="ED51" s="1727"/>
      <c r="EE51" s="1727"/>
      <c r="EF51" s="1727"/>
      <c r="EG51" s="1727"/>
      <c r="EH51" s="1727"/>
      <c r="EI51" s="1727"/>
      <c r="EJ51" s="1727"/>
      <c r="EK51" s="1727"/>
      <c r="EL51" s="1727"/>
      <c r="EM51" s="1727"/>
      <c r="EN51" s="1728"/>
    </row>
    <row r="52" spans="2:144" ht="8.4499999999999993" customHeight="1">
      <c r="B52" s="1752"/>
      <c r="C52" s="1753"/>
      <c r="D52" s="1753"/>
      <c r="E52" s="1722"/>
      <c r="F52" s="50"/>
      <c r="G52" s="1061"/>
      <c r="H52" s="1062"/>
      <c r="I52" s="1061"/>
      <c r="J52" s="54"/>
      <c r="K52" s="53"/>
      <c r="L52" s="1061"/>
      <c r="M52" s="1062"/>
      <c r="N52" s="1061"/>
      <c r="O52" s="54"/>
      <c r="P52" s="53"/>
      <c r="Q52" s="1061"/>
      <c r="R52" s="1062"/>
      <c r="S52" s="1061"/>
      <c r="T52" s="54"/>
      <c r="U52" s="53"/>
      <c r="V52" s="1061"/>
      <c r="W52" s="1062"/>
      <c r="X52" s="1061"/>
      <c r="Y52" s="54"/>
      <c r="Z52" s="53"/>
      <c r="AA52" s="1061"/>
      <c r="AB52" s="1062"/>
      <c r="AC52" s="1061"/>
      <c r="AD52" s="54"/>
      <c r="AE52" s="53"/>
      <c r="AF52" s="1061"/>
      <c r="AG52" s="1062"/>
      <c r="AH52" s="1061"/>
      <c r="AI52" s="1063"/>
      <c r="AJ52" s="1061"/>
      <c r="AK52" s="1061"/>
      <c r="AL52" s="1062"/>
      <c r="AM52" s="1061"/>
      <c r="AN52" s="54"/>
      <c r="AO52" s="53"/>
      <c r="AP52" s="1061"/>
      <c r="AQ52" s="1062"/>
      <c r="AR52" s="1061"/>
      <c r="AS52" s="54"/>
      <c r="AT52" s="53"/>
      <c r="AU52" s="1061"/>
      <c r="AV52" s="1062"/>
      <c r="AW52" s="1061"/>
      <c r="AX52" s="54"/>
      <c r="AY52" s="53"/>
      <c r="AZ52" s="1061"/>
      <c r="BA52" s="1062"/>
      <c r="BB52" s="1061"/>
      <c r="BC52" s="54"/>
      <c r="BD52" s="53"/>
      <c r="BE52" s="1061"/>
      <c r="BF52" s="1062"/>
      <c r="BG52" s="1061"/>
      <c r="BH52" s="54"/>
      <c r="BI52" s="53"/>
      <c r="BJ52" s="1061"/>
      <c r="BK52" s="1062"/>
      <c r="BL52" s="1061"/>
      <c r="BM52" s="1061"/>
      <c r="BN52" s="50"/>
      <c r="BO52" s="1061"/>
      <c r="BP52" s="1062"/>
      <c r="BQ52" s="1061"/>
      <c r="BR52" s="54"/>
      <c r="BS52" s="53"/>
      <c r="BT52" s="1061"/>
      <c r="BU52" s="1062"/>
      <c r="BV52" s="1061"/>
      <c r="BW52" s="54"/>
      <c r="BX52" s="53"/>
      <c r="BY52" s="1061"/>
      <c r="BZ52" s="1062"/>
      <c r="CA52" s="1061"/>
      <c r="CB52" s="54"/>
      <c r="CC52" s="53"/>
      <c r="CD52" s="1061"/>
      <c r="CE52" s="1062"/>
      <c r="CF52" s="1061"/>
      <c r="CG52" s="54"/>
      <c r="CH52" s="53"/>
      <c r="CI52" s="1061"/>
      <c r="CJ52" s="1062"/>
      <c r="CK52" s="1061"/>
      <c r="CL52" s="54"/>
      <c r="CM52" s="53"/>
      <c r="CN52" s="1061"/>
      <c r="CO52" s="1062"/>
      <c r="CP52" s="1061"/>
      <c r="CQ52" s="1063"/>
      <c r="CR52" s="50"/>
      <c r="CS52" s="1061"/>
      <c r="CT52" s="1062"/>
      <c r="CU52" s="1061"/>
      <c r="CV52" s="54"/>
      <c r="CW52" s="53"/>
      <c r="CX52" s="1061"/>
      <c r="CY52" s="1062"/>
      <c r="CZ52" s="1061"/>
      <c r="DA52" s="54"/>
      <c r="DB52" s="53"/>
      <c r="DC52" s="1061"/>
      <c r="DD52" s="1062"/>
      <c r="DE52" s="1061"/>
      <c r="DF52" s="54"/>
      <c r="DG52" s="53"/>
      <c r="DH52" s="1061"/>
      <c r="DI52" s="1062"/>
      <c r="DJ52" s="1061"/>
      <c r="DK52" s="54"/>
      <c r="DL52" s="53"/>
      <c r="DM52" s="1061"/>
      <c r="DN52" s="1062"/>
      <c r="DO52" s="1061"/>
      <c r="DP52" s="54"/>
      <c r="DQ52" s="53"/>
      <c r="DR52" s="1061"/>
      <c r="DS52" s="1062"/>
      <c r="DT52" s="1061"/>
      <c r="DU52" s="1063"/>
      <c r="DV52" s="1729"/>
      <c r="DW52" s="1730"/>
      <c r="DX52" s="1730"/>
      <c r="DY52" s="1730"/>
      <c r="DZ52" s="1730"/>
      <c r="EA52" s="1730"/>
      <c r="EB52" s="1730"/>
      <c r="EC52" s="1730"/>
      <c r="ED52" s="1730"/>
      <c r="EE52" s="1730"/>
      <c r="EF52" s="1730"/>
      <c r="EG52" s="1730"/>
      <c r="EH52" s="1730"/>
      <c r="EI52" s="1730"/>
      <c r="EJ52" s="1730"/>
      <c r="EK52" s="1730"/>
      <c r="EL52" s="1730"/>
      <c r="EM52" s="1730"/>
      <c r="EN52" s="1731"/>
    </row>
    <row r="53" spans="2:144" ht="8.4499999999999993" customHeight="1">
      <c r="B53" s="1736"/>
      <c r="C53" s="1739"/>
      <c r="D53" s="1739"/>
      <c r="E53" s="1720"/>
      <c r="F53" s="1064"/>
      <c r="G53" s="1065"/>
      <c r="H53" s="1065"/>
      <c r="I53" s="1065"/>
      <c r="J53" s="1066"/>
      <c r="K53" s="1067"/>
      <c r="L53" s="1065"/>
      <c r="M53" s="1065"/>
      <c r="N53" s="1065"/>
      <c r="O53" s="1066"/>
      <c r="P53" s="1067"/>
      <c r="Q53" s="1065"/>
      <c r="R53" s="1065"/>
      <c r="S53" s="1065"/>
      <c r="T53" s="1066"/>
      <c r="U53" s="1067"/>
      <c r="V53" s="1065"/>
      <c r="W53" s="1065"/>
      <c r="X53" s="1065"/>
      <c r="Y53" s="1066"/>
      <c r="Z53" s="1067"/>
      <c r="AA53" s="1065"/>
      <c r="AB53" s="1065"/>
      <c r="AC53" s="1065"/>
      <c r="AD53" s="1066"/>
      <c r="AE53" s="1067"/>
      <c r="AF53" s="1065"/>
      <c r="AG53" s="1065"/>
      <c r="AH53" s="1065"/>
      <c r="AI53" s="1068"/>
      <c r="AJ53" s="1065"/>
      <c r="AK53" s="1065"/>
      <c r="AL53" s="1065"/>
      <c r="AM53" s="1065"/>
      <c r="AN53" s="1066"/>
      <c r="AO53" s="1067"/>
      <c r="AP53" s="1065"/>
      <c r="AQ53" s="1065"/>
      <c r="AR53" s="1065"/>
      <c r="AS53" s="1066"/>
      <c r="AT53" s="1067"/>
      <c r="AU53" s="1065"/>
      <c r="AV53" s="1065"/>
      <c r="AW53" s="1065"/>
      <c r="AX53" s="1066"/>
      <c r="AY53" s="1067"/>
      <c r="AZ53" s="1065"/>
      <c r="BA53" s="1065"/>
      <c r="BB53" s="1065"/>
      <c r="BC53" s="1066"/>
      <c r="BD53" s="1067"/>
      <c r="BE53" s="1065"/>
      <c r="BF53" s="1065"/>
      <c r="BG53" s="1065"/>
      <c r="BH53" s="1066"/>
      <c r="BI53" s="1067"/>
      <c r="BJ53" s="1065"/>
      <c r="BK53" s="1065"/>
      <c r="BL53" s="1065"/>
      <c r="BM53" s="1065"/>
      <c r="BN53" s="1064"/>
      <c r="BO53" s="1065"/>
      <c r="BP53" s="1065"/>
      <c r="BQ53" s="1065"/>
      <c r="BR53" s="1066"/>
      <c r="BS53" s="1067"/>
      <c r="BT53" s="1065"/>
      <c r="BU53" s="1065"/>
      <c r="BV53" s="1065"/>
      <c r="BW53" s="1066"/>
      <c r="BX53" s="1067"/>
      <c r="BY53" s="1065"/>
      <c r="BZ53" s="1065"/>
      <c r="CA53" s="1065"/>
      <c r="CB53" s="1066"/>
      <c r="CC53" s="1067"/>
      <c r="CD53" s="1065"/>
      <c r="CE53" s="1065"/>
      <c r="CF53" s="1065"/>
      <c r="CG53" s="1066"/>
      <c r="CH53" s="1067"/>
      <c r="CI53" s="1065"/>
      <c r="CJ53" s="1065"/>
      <c r="CK53" s="1065"/>
      <c r="CL53" s="1066"/>
      <c r="CM53" s="1067"/>
      <c r="CN53" s="1065"/>
      <c r="CO53" s="1065"/>
      <c r="CP53" s="1065"/>
      <c r="CQ53" s="1068"/>
      <c r="CR53" s="1064"/>
      <c r="CS53" s="1065"/>
      <c r="CT53" s="1065"/>
      <c r="CU53" s="1065"/>
      <c r="CV53" s="1066"/>
      <c r="CW53" s="1067"/>
      <c r="CX53" s="1065"/>
      <c r="CY53" s="1065"/>
      <c r="CZ53" s="1065"/>
      <c r="DA53" s="1066"/>
      <c r="DB53" s="1067"/>
      <c r="DC53" s="1065"/>
      <c r="DD53" s="1065"/>
      <c r="DE53" s="1065"/>
      <c r="DF53" s="1066"/>
      <c r="DG53" s="1067"/>
      <c r="DH53" s="1065"/>
      <c r="DI53" s="1065"/>
      <c r="DJ53" s="1065"/>
      <c r="DK53" s="1066"/>
      <c r="DL53" s="1067"/>
      <c r="DM53" s="1065"/>
      <c r="DN53" s="1065"/>
      <c r="DO53" s="1065"/>
      <c r="DP53" s="1066"/>
      <c r="DQ53" s="1067"/>
      <c r="DR53" s="1065"/>
      <c r="DS53" s="1065"/>
      <c r="DT53" s="1065"/>
      <c r="DU53" s="1068"/>
      <c r="DV53" s="1723"/>
      <c r="DW53" s="1724"/>
      <c r="DX53" s="1724"/>
      <c r="DY53" s="1724"/>
      <c r="DZ53" s="1724"/>
      <c r="EA53" s="1724"/>
      <c r="EB53" s="1724"/>
      <c r="EC53" s="1724"/>
      <c r="ED53" s="1724"/>
      <c r="EE53" s="1724"/>
      <c r="EF53" s="1724"/>
      <c r="EG53" s="1724"/>
      <c r="EH53" s="1724"/>
      <c r="EI53" s="1724"/>
      <c r="EJ53" s="1724"/>
      <c r="EK53" s="1724"/>
      <c r="EL53" s="1724"/>
      <c r="EM53" s="1724"/>
      <c r="EN53" s="1725"/>
    </row>
    <row r="54" spans="2:144" ht="8.4499999999999993" customHeight="1">
      <c r="B54" s="1737"/>
      <c r="C54" s="1740"/>
      <c r="D54" s="1740"/>
      <c r="E54" s="1721"/>
      <c r="F54" s="1059"/>
      <c r="G54" s="47"/>
      <c r="H54" s="47"/>
      <c r="I54" s="47"/>
      <c r="J54" s="49"/>
      <c r="K54" s="48"/>
      <c r="L54" s="47"/>
      <c r="M54" s="47"/>
      <c r="N54" s="47"/>
      <c r="O54" s="49"/>
      <c r="P54" s="48"/>
      <c r="Q54" s="47"/>
      <c r="R54" s="47"/>
      <c r="S54" s="47"/>
      <c r="T54" s="49"/>
      <c r="U54" s="48"/>
      <c r="V54" s="47"/>
      <c r="W54" s="47"/>
      <c r="X54" s="47"/>
      <c r="Y54" s="49"/>
      <c r="Z54" s="48"/>
      <c r="AA54" s="47"/>
      <c r="AB54" s="47"/>
      <c r="AC54" s="47"/>
      <c r="AD54" s="49"/>
      <c r="AE54" s="48"/>
      <c r="AF54" s="47"/>
      <c r="AG54" s="47"/>
      <c r="AH54" s="47"/>
      <c r="AI54" s="1060"/>
      <c r="AJ54" s="47"/>
      <c r="AK54" s="47"/>
      <c r="AL54" s="47"/>
      <c r="AM54" s="47"/>
      <c r="AN54" s="49"/>
      <c r="AO54" s="48"/>
      <c r="AP54" s="47"/>
      <c r="AQ54" s="47"/>
      <c r="AR54" s="47"/>
      <c r="AS54" s="49"/>
      <c r="AT54" s="48"/>
      <c r="AU54" s="47"/>
      <c r="AV54" s="47"/>
      <c r="AW54" s="47"/>
      <c r="AX54" s="49"/>
      <c r="AY54" s="48"/>
      <c r="AZ54" s="47"/>
      <c r="BA54" s="47"/>
      <c r="BB54" s="47"/>
      <c r="BC54" s="49"/>
      <c r="BD54" s="48"/>
      <c r="BE54" s="47"/>
      <c r="BF54" s="47"/>
      <c r="BG54" s="47"/>
      <c r="BH54" s="49"/>
      <c r="BI54" s="48"/>
      <c r="BJ54" s="47"/>
      <c r="BK54" s="47"/>
      <c r="BL54" s="47"/>
      <c r="BM54" s="47"/>
      <c r="BN54" s="1059"/>
      <c r="BO54" s="47"/>
      <c r="BP54" s="47"/>
      <c r="BQ54" s="47"/>
      <c r="BR54" s="49"/>
      <c r="BS54" s="48"/>
      <c r="BT54" s="47"/>
      <c r="BU54" s="47"/>
      <c r="BV54" s="47"/>
      <c r="BW54" s="49"/>
      <c r="BX54" s="48"/>
      <c r="BY54" s="47"/>
      <c r="BZ54" s="47"/>
      <c r="CA54" s="47"/>
      <c r="CB54" s="49"/>
      <c r="CC54" s="48"/>
      <c r="CD54" s="47"/>
      <c r="CE54" s="47"/>
      <c r="CF54" s="47"/>
      <c r="CG54" s="49"/>
      <c r="CH54" s="48"/>
      <c r="CI54" s="47"/>
      <c r="CJ54" s="47"/>
      <c r="CK54" s="47"/>
      <c r="CL54" s="49"/>
      <c r="CM54" s="48"/>
      <c r="CN54" s="47"/>
      <c r="CO54" s="47"/>
      <c r="CP54" s="47"/>
      <c r="CQ54" s="1060"/>
      <c r="CR54" s="1059"/>
      <c r="CS54" s="47"/>
      <c r="CT54" s="47"/>
      <c r="CU54" s="47"/>
      <c r="CV54" s="49"/>
      <c r="CW54" s="48"/>
      <c r="CX54" s="47"/>
      <c r="CY54" s="47"/>
      <c r="CZ54" s="47"/>
      <c r="DA54" s="49"/>
      <c r="DB54" s="48"/>
      <c r="DC54" s="47"/>
      <c r="DD54" s="47"/>
      <c r="DE54" s="47"/>
      <c r="DF54" s="49"/>
      <c r="DG54" s="48"/>
      <c r="DH54" s="47"/>
      <c r="DI54" s="47"/>
      <c r="DJ54" s="47"/>
      <c r="DK54" s="49"/>
      <c r="DL54" s="48"/>
      <c r="DM54" s="47"/>
      <c r="DN54" s="47"/>
      <c r="DO54" s="47"/>
      <c r="DP54" s="49"/>
      <c r="DQ54" s="48"/>
      <c r="DR54" s="47"/>
      <c r="DS54" s="47"/>
      <c r="DT54" s="47"/>
      <c r="DU54" s="1060"/>
      <c r="DV54" s="1726"/>
      <c r="DW54" s="1727"/>
      <c r="DX54" s="1727"/>
      <c r="DY54" s="1727"/>
      <c r="DZ54" s="1727"/>
      <c r="EA54" s="1727"/>
      <c r="EB54" s="1727"/>
      <c r="EC54" s="1727"/>
      <c r="ED54" s="1727"/>
      <c r="EE54" s="1727"/>
      <c r="EF54" s="1727"/>
      <c r="EG54" s="1727"/>
      <c r="EH54" s="1727"/>
      <c r="EI54" s="1727"/>
      <c r="EJ54" s="1727"/>
      <c r="EK54" s="1727"/>
      <c r="EL54" s="1727"/>
      <c r="EM54" s="1727"/>
      <c r="EN54" s="1728"/>
    </row>
    <row r="55" spans="2:144" ht="8.4499999999999993" customHeight="1">
      <c r="B55" s="1752"/>
      <c r="C55" s="1753"/>
      <c r="D55" s="1753"/>
      <c r="E55" s="1722"/>
      <c r="F55" s="50"/>
      <c r="G55" s="1061"/>
      <c r="H55" s="1062"/>
      <c r="I55" s="1061"/>
      <c r="J55" s="54"/>
      <c r="K55" s="53"/>
      <c r="L55" s="1061"/>
      <c r="M55" s="1062"/>
      <c r="N55" s="1061"/>
      <c r="O55" s="54"/>
      <c r="P55" s="53"/>
      <c r="Q55" s="1061"/>
      <c r="R55" s="1062"/>
      <c r="S55" s="1061"/>
      <c r="T55" s="54"/>
      <c r="U55" s="53"/>
      <c r="V55" s="1061"/>
      <c r="W55" s="1062"/>
      <c r="X55" s="1061"/>
      <c r="Y55" s="54"/>
      <c r="Z55" s="53"/>
      <c r="AA55" s="1061"/>
      <c r="AB55" s="1062"/>
      <c r="AC55" s="1061"/>
      <c r="AD55" s="54"/>
      <c r="AE55" s="53"/>
      <c r="AF55" s="1061"/>
      <c r="AG55" s="1062"/>
      <c r="AH55" s="1061"/>
      <c r="AI55" s="1063"/>
      <c r="AJ55" s="1061"/>
      <c r="AK55" s="1061"/>
      <c r="AL55" s="1062"/>
      <c r="AM55" s="1061"/>
      <c r="AN55" s="54"/>
      <c r="AO55" s="53"/>
      <c r="AP55" s="1061"/>
      <c r="AQ55" s="1062"/>
      <c r="AR55" s="1061"/>
      <c r="AS55" s="54"/>
      <c r="AT55" s="53"/>
      <c r="AU55" s="1061"/>
      <c r="AV55" s="1062"/>
      <c r="AW55" s="1061"/>
      <c r="AX55" s="54"/>
      <c r="AY55" s="53"/>
      <c r="AZ55" s="1061"/>
      <c r="BA55" s="1062"/>
      <c r="BB55" s="1061"/>
      <c r="BC55" s="54"/>
      <c r="BD55" s="53"/>
      <c r="BE55" s="1061"/>
      <c r="BF55" s="1062"/>
      <c r="BG55" s="1061"/>
      <c r="BH55" s="54"/>
      <c r="BI55" s="53"/>
      <c r="BJ55" s="1061"/>
      <c r="BK55" s="1062"/>
      <c r="BL55" s="1061"/>
      <c r="BM55" s="1061"/>
      <c r="BN55" s="50"/>
      <c r="BO55" s="1061"/>
      <c r="BP55" s="1062"/>
      <c r="BQ55" s="1061"/>
      <c r="BR55" s="54"/>
      <c r="BS55" s="53"/>
      <c r="BT55" s="1061"/>
      <c r="BU55" s="1062"/>
      <c r="BV55" s="1061"/>
      <c r="BW55" s="54"/>
      <c r="BX55" s="53"/>
      <c r="BY55" s="1061"/>
      <c r="BZ55" s="1062"/>
      <c r="CA55" s="1061"/>
      <c r="CB55" s="54"/>
      <c r="CC55" s="53"/>
      <c r="CD55" s="1061"/>
      <c r="CE55" s="1062"/>
      <c r="CF55" s="1061"/>
      <c r="CG55" s="54"/>
      <c r="CH55" s="53"/>
      <c r="CI55" s="1061"/>
      <c r="CJ55" s="1062"/>
      <c r="CK55" s="1061"/>
      <c r="CL55" s="54"/>
      <c r="CM55" s="53"/>
      <c r="CN55" s="1061"/>
      <c r="CO55" s="1062"/>
      <c r="CP55" s="1061"/>
      <c r="CQ55" s="1063"/>
      <c r="CR55" s="50"/>
      <c r="CS55" s="1061"/>
      <c r="CT55" s="1062"/>
      <c r="CU55" s="1061"/>
      <c r="CV55" s="54"/>
      <c r="CW55" s="53"/>
      <c r="CX55" s="1061"/>
      <c r="CY55" s="1062"/>
      <c r="CZ55" s="1061"/>
      <c r="DA55" s="54"/>
      <c r="DB55" s="53"/>
      <c r="DC55" s="1061"/>
      <c r="DD55" s="1062"/>
      <c r="DE55" s="1061"/>
      <c r="DF55" s="54"/>
      <c r="DG55" s="53"/>
      <c r="DH55" s="1061"/>
      <c r="DI55" s="1062"/>
      <c r="DJ55" s="1061"/>
      <c r="DK55" s="54"/>
      <c r="DL55" s="53"/>
      <c r="DM55" s="1061"/>
      <c r="DN55" s="1062"/>
      <c r="DO55" s="1061"/>
      <c r="DP55" s="54"/>
      <c r="DQ55" s="53"/>
      <c r="DR55" s="1061"/>
      <c r="DS55" s="1062"/>
      <c r="DT55" s="1061"/>
      <c r="DU55" s="1063"/>
      <c r="DV55" s="1729"/>
      <c r="DW55" s="1730"/>
      <c r="DX55" s="1730"/>
      <c r="DY55" s="1730"/>
      <c r="DZ55" s="1730"/>
      <c r="EA55" s="1730"/>
      <c r="EB55" s="1730"/>
      <c r="EC55" s="1730"/>
      <c r="ED55" s="1730"/>
      <c r="EE55" s="1730"/>
      <c r="EF55" s="1730"/>
      <c r="EG55" s="1730"/>
      <c r="EH55" s="1730"/>
      <c r="EI55" s="1730"/>
      <c r="EJ55" s="1730"/>
      <c r="EK55" s="1730"/>
      <c r="EL55" s="1730"/>
      <c r="EM55" s="1730"/>
      <c r="EN55" s="1731"/>
    </row>
    <row r="56" spans="2:144" ht="8.4499999999999993" customHeight="1">
      <c r="B56" s="1736"/>
      <c r="C56" s="1739"/>
      <c r="D56" s="1739"/>
      <c r="E56" s="1720"/>
      <c r="F56" s="1064"/>
      <c r="G56" s="1065"/>
      <c r="H56" s="1065"/>
      <c r="I56" s="1065"/>
      <c r="J56" s="1066"/>
      <c r="K56" s="1067"/>
      <c r="L56" s="1065"/>
      <c r="M56" s="1065"/>
      <c r="N56" s="1065"/>
      <c r="O56" s="1066"/>
      <c r="P56" s="1067"/>
      <c r="Q56" s="1065"/>
      <c r="R56" s="1065"/>
      <c r="S56" s="1065"/>
      <c r="T56" s="1066"/>
      <c r="U56" s="1067"/>
      <c r="V56" s="1065"/>
      <c r="W56" s="1065"/>
      <c r="X56" s="1065"/>
      <c r="Y56" s="1066"/>
      <c r="Z56" s="1067"/>
      <c r="AA56" s="1065"/>
      <c r="AB56" s="1065"/>
      <c r="AC56" s="1065"/>
      <c r="AD56" s="1066"/>
      <c r="AE56" s="1067"/>
      <c r="AF56" s="1065"/>
      <c r="AG56" s="1065"/>
      <c r="AH56" s="1065"/>
      <c r="AI56" s="1068"/>
      <c r="AJ56" s="1065"/>
      <c r="AK56" s="1065"/>
      <c r="AL56" s="1065"/>
      <c r="AM56" s="1065"/>
      <c r="AN56" s="1066"/>
      <c r="AO56" s="1067"/>
      <c r="AP56" s="1065"/>
      <c r="AQ56" s="1065"/>
      <c r="AR56" s="1065"/>
      <c r="AS56" s="1066"/>
      <c r="AT56" s="1067"/>
      <c r="AU56" s="1065"/>
      <c r="AV56" s="1065"/>
      <c r="AW56" s="1065"/>
      <c r="AX56" s="1066"/>
      <c r="AY56" s="1067"/>
      <c r="AZ56" s="1065"/>
      <c r="BA56" s="1065"/>
      <c r="BB56" s="1065"/>
      <c r="BC56" s="1066"/>
      <c r="BD56" s="1067"/>
      <c r="BE56" s="1065"/>
      <c r="BF56" s="1065"/>
      <c r="BG56" s="1065"/>
      <c r="BH56" s="1066"/>
      <c r="BI56" s="1067"/>
      <c r="BJ56" s="1065"/>
      <c r="BK56" s="1065"/>
      <c r="BL56" s="1065"/>
      <c r="BM56" s="1065"/>
      <c r="BN56" s="1064"/>
      <c r="BO56" s="1065"/>
      <c r="BP56" s="1065"/>
      <c r="BQ56" s="1065"/>
      <c r="BR56" s="1066"/>
      <c r="BS56" s="1067"/>
      <c r="BT56" s="1065"/>
      <c r="BU56" s="1065"/>
      <c r="BV56" s="1065"/>
      <c r="BW56" s="1066"/>
      <c r="BX56" s="1067"/>
      <c r="BY56" s="1065"/>
      <c r="BZ56" s="1065"/>
      <c r="CA56" s="1065"/>
      <c r="CB56" s="1066"/>
      <c r="CC56" s="1067"/>
      <c r="CD56" s="1065"/>
      <c r="CE56" s="1065"/>
      <c r="CF56" s="1065"/>
      <c r="CG56" s="1066"/>
      <c r="CH56" s="1067"/>
      <c r="CI56" s="1065"/>
      <c r="CJ56" s="1065"/>
      <c r="CK56" s="1065"/>
      <c r="CL56" s="1066"/>
      <c r="CM56" s="1067"/>
      <c r="CN56" s="1065"/>
      <c r="CO56" s="1065"/>
      <c r="CP56" s="1065"/>
      <c r="CQ56" s="1068"/>
      <c r="CR56" s="1064"/>
      <c r="CS56" s="1065"/>
      <c r="CT56" s="1065"/>
      <c r="CU56" s="1065"/>
      <c r="CV56" s="1066"/>
      <c r="CW56" s="1067"/>
      <c r="CX56" s="1065"/>
      <c r="CY56" s="1065"/>
      <c r="CZ56" s="1065"/>
      <c r="DA56" s="1066"/>
      <c r="DB56" s="1067"/>
      <c r="DC56" s="1065"/>
      <c r="DD56" s="1065"/>
      <c r="DE56" s="1065"/>
      <c r="DF56" s="1066"/>
      <c r="DG56" s="1067"/>
      <c r="DH56" s="1065"/>
      <c r="DI56" s="1065"/>
      <c r="DJ56" s="1065"/>
      <c r="DK56" s="1066"/>
      <c r="DL56" s="1067"/>
      <c r="DM56" s="1065"/>
      <c r="DN56" s="1065"/>
      <c r="DO56" s="1065"/>
      <c r="DP56" s="1066"/>
      <c r="DQ56" s="1067"/>
      <c r="DR56" s="1065"/>
      <c r="DS56" s="1065"/>
      <c r="DT56" s="1065"/>
      <c r="DU56" s="1068"/>
      <c r="DV56" s="1723"/>
      <c r="DW56" s="1724"/>
      <c r="DX56" s="1724"/>
      <c r="DY56" s="1724"/>
      <c r="DZ56" s="1724"/>
      <c r="EA56" s="1724"/>
      <c r="EB56" s="1724"/>
      <c r="EC56" s="1724"/>
      <c r="ED56" s="1724"/>
      <c r="EE56" s="1724"/>
      <c r="EF56" s="1724"/>
      <c r="EG56" s="1724"/>
      <c r="EH56" s="1724"/>
      <c r="EI56" s="1724"/>
      <c r="EJ56" s="1724"/>
      <c r="EK56" s="1724"/>
      <c r="EL56" s="1724"/>
      <c r="EM56" s="1724"/>
      <c r="EN56" s="1725"/>
    </row>
    <row r="57" spans="2:144" ht="8.4499999999999993" customHeight="1">
      <c r="B57" s="1737"/>
      <c r="C57" s="1740"/>
      <c r="D57" s="1740"/>
      <c r="E57" s="1721"/>
      <c r="F57" s="1059"/>
      <c r="G57" s="47"/>
      <c r="H57" s="47"/>
      <c r="I57" s="47"/>
      <c r="J57" s="49"/>
      <c r="K57" s="48"/>
      <c r="L57" s="47"/>
      <c r="M57" s="47"/>
      <c r="N57" s="47"/>
      <c r="O57" s="49"/>
      <c r="P57" s="48"/>
      <c r="Q57" s="47"/>
      <c r="R57" s="47"/>
      <c r="S57" s="47"/>
      <c r="T57" s="49"/>
      <c r="U57" s="48"/>
      <c r="V57" s="47"/>
      <c r="W57" s="47"/>
      <c r="X57" s="47"/>
      <c r="Y57" s="49"/>
      <c r="Z57" s="48"/>
      <c r="AA57" s="47"/>
      <c r="AB57" s="47"/>
      <c r="AC57" s="47"/>
      <c r="AD57" s="49"/>
      <c r="AE57" s="48"/>
      <c r="AF57" s="47"/>
      <c r="AG57" s="47"/>
      <c r="AH57" s="47"/>
      <c r="AI57" s="1060"/>
      <c r="AJ57" s="47"/>
      <c r="AK57" s="47"/>
      <c r="AL57" s="47"/>
      <c r="AM57" s="47"/>
      <c r="AN57" s="49"/>
      <c r="AO57" s="48"/>
      <c r="AP57" s="47"/>
      <c r="AQ57" s="47"/>
      <c r="AR57" s="47"/>
      <c r="AS57" s="49"/>
      <c r="AT57" s="48"/>
      <c r="AU57" s="47"/>
      <c r="AV57" s="47"/>
      <c r="AW57" s="47"/>
      <c r="AX57" s="49"/>
      <c r="AY57" s="48"/>
      <c r="AZ57" s="47"/>
      <c r="BA57" s="47"/>
      <c r="BB57" s="47"/>
      <c r="BC57" s="49"/>
      <c r="BD57" s="48"/>
      <c r="BE57" s="47"/>
      <c r="BF57" s="47"/>
      <c r="BG57" s="47"/>
      <c r="BH57" s="49"/>
      <c r="BI57" s="48"/>
      <c r="BJ57" s="47"/>
      <c r="BK57" s="47"/>
      <c r="BL57" s="47"/>
      <c r="BM57" s="47"/>
      <c r="BN57" s="1059"/>
      <c r="BO57" s="47"/>
      <c r="BP57" s="47"/>
      <c r="BQ57" s="47"/>
      <c r="BR57" s="49"/>
      <c r="BS57" s="48"/>
      <c r="BT57" s="47"/>
      <c r="BU57" s="47"/>
      <c r="BV57" s="47"/>
      <c r="BW57" s="49"/>
      <c r="BX57" s="48"/>
      <c r="BY57" s="47"/>
      <c r="BZ57" s="47"/>
      <c r="CA57" s="47"/>
      <c r="CB57" s="49"/>
      <c r="CC57" s="48"/>
      <c r="CD57" s="47"/>
      <c r="CE57" s="47"/>
      <c r="CF57" s="47"/>
      <c r="CG57" s="49"/>
      <c r="CH57" s="48"/>
      <c r="CI57" s="47"/>
      <c r="CJ57" s="47"/>
      <c r="CK57" s="47"/>
      <c r="CL57" s="49"/>
      <c r="CM57" s="48"/>
      <c r="CN57" s="47"/>
      <c r="CO57" s="47"/>
      <c r="CP57" s="47"/>
      <c r="CQ57" s="1060"/>
      <c r="CR57" s="1059"/>
      <c r="CS57" s="47"/>
      <c r="CT57" s="47"/>
      <c r="CU57" s="47"/>
      <c r="CV57" s="49"/>
      <c r="CW57" s="48"/>
      <c r="CX57" s="47"/>
      <c r="CY57" s="47"/>
      <c r="CZ57" s="47"/>
      <c r="DA57" s="49"/>
      <c r="DB57" s="48"/>
      <c r="DC57" s="47"/>
      <c r="DD57" s="47"/>
      <c r="DE57" s="47"/>
      <c r="DF57" s="49"/>
      <c r="DG57" s="48"/>
      <c r="DH57" s="47"/>
      <c r="DI57" s="47"/>
      <c r="DJ57" s="47"/>
      <c r="DK57" s="49"/>
      <c r="DL57" s="48"/>
      <c r="DM57" s="47"/>
      <c r="DN57" s="47"/>
      <c r="DO57" s="47"/>
      <c r="DP57" s="49"/>
      <c r="DQ57" s="48"/>
      <c r="DR57" s="47"/>
      <c r="DS57" s="47"/>
      <c r="DT57" s="47"/>
      <c r="DU57" s="1060"/>
      <c r="DV57" s="1726"/>
      <c r="DW57" s="1727"/>
      <c r="DX57" s="1727"/>
      <c r="DY57" s="1727"/>
      <c r="DZ57" s="1727"/>
      <c r="EA57" s="1727"/>
      <c r="EB57" s="1727"/>
      <c r="EC57" s="1727"/>
      <c r="ED57" s="1727"/>
      <c r="EE57" s="1727"/>
      <c r="EF57" s="1727"/>
      <c r="EG57" s="1727"/>
      <c r="EH57" s="1727"/>
      <c r="EI57" s="1727"/>
      <c r="EJ57" s="1727"/>
      <c r="EK57" s="1727"/>
      <c r="EL57" s="1727"/>
      <c r="EM57" s="1727"/>
      <c r="EN57" s="1728"/>
    </row>
    <row r="58" spans="2:144" ht="8.4499999999999993" customHeight="1">
      <c r="B58" s="1752"/>
      <c r="C58" s="1753"/>
      <c r="D58" s="1753"/>
      <c r="E58" s="1722"/>
      <c r="F58" s="50"/>
      <c r="G58" s="1061"/>
      <c r="H58" s="1062"/>
      <c r="I58" s="1061"/>
      <c r="J58" s="54"/>
      <c r="K58" s="53"/>
      <c r="L58" s="1061"/>
      <c r="M58" s="1062"/>
      <c r="N58" s="1061"/>
      <c r="O58" s="54"/>
      <c r="P58" s="53"/>
      <c r="Q58" s="1061"/>
      <c r="R58" s="1062"/>
      <c r="S58" s="1061"/>
      <c r="T58" s="54"/>
      <c r="U58" s="53"/>
      <c r="V58" s="1061"/>
      <c r="W58" s="1062"/>
      <c r="X58" s="1061"/>
      <c r="Y58" s="54"/>
      <c r="Z58" s="53"/>
      <c r="AA58" s="1061"/>
      <c r="AB58" s="1062"/>
      <c r="AC58" s="1061"/>
      <c r="AD58" s="54"/>
      <c r="AE58" s="53"/>
      <c r="AF58" s="1061"/>
      <c r="AG58" s="1062"/>
      <c r="AH58" s="1061"/>
      <c r="AI58" s="1063"/>
      <c r="AJ58" s="1061"/>
      <c r="AK58" s="1061"/>
      <c r="AL58" s="1062"/>
      <c r="AM58" s="1061"/>
      <c r="AN58" s="54"/>
      <c r="AO58" s="53"/>
      <c r="AP58" s="1061"/>
      <c r="AQ58" s="1062"/>
      <c r="AR58" s="1061"/>
      <c r="AS58" s="54"/>
      <c r="AT58" s="53"/>
      <c r="AU58" s="1061"/>
      <c r="AV58" s="1062"/>
      <c r="AW58" s="1061"/>
      <c r="AX58" s="54"/>
      <c r="AY58" s="53"/>
      <c r="AZ58" s="1061"/>
      <c r="BA58" s="1062"/>
      <c r="BB58" s="1061"/>
      <c r="BC58" s="54"/>
      <c r="BD58" s="53"/>
      <c r="BE58" s="1061"/>
      <c r="BF58" s="1062"/>
      <c r="BG58" s="1061"/>
      <c r="BH58" s="54"/>
      <c r="BI58" s="53"/>
      <c r="BJ58" s="1061"/>
      <c r="BK58" s="1062"/>
      <c r="BL58" s="1061"/>
      <c r="BM58" s="1061"/>
      <c r="BN58" s="50"/>
      <c r="BO58" s="1061"/>
      <c r="BP58" s="1062"/>
      <c r="BQ58" s="1061"/>
      <c r="BR58" s="54"/>
      <c r="BS58" s="53"/>
      <c r="BT58" s="1061"/>
      <c r="BU58" s="1062"/>
      <c r="BV58" s="1061"/>
      <c r="BW58" s="54"/>
      <c r="BX58" s="53"/>
      <c r="BY58" s="1061"/>
      <c r="BZ58" s="1062"/>
      <c r="CA58" s="1061"/>
      <c r="CB58" s="54"/>
      <c r="CC58" s="53"/>
      <c r="CD58" s="1061"/>
      <c r="CE58" s="1062"/>
      <c r="CF58" s="1061"/>
      <c r="CG58" s="54"/>
      <c r="CH58" s="53"/>
      <c r="CI58" s="1061"/>
      <c r="CJ58" s="1062"/>
      <c r="CK58" s="1061"/>
      <c r="CL58" s="54"/>
      <c r="CM58" s="53"/>
      <c r="CN58" s="1061"/>
      <c r="CO58" s="1062"/>
      <c r="CP58" s="1061"/>
      <c r="CQ58" s="1063"/>
      <c r="CR58" s="50"/>
      <c r="CS58" s="1061"/>
      <c r="CT58" s="1062"/>
      <c r="CU58" s="1061"/>
      <c r="CV58" s="54"/>
      <c r="CW58" s="53"/>
      <c r="CX58" s="1061"/>
      <c r="CY58" s="1062"/>
      <c r="CZ58" s="1061"/>
      <c r="DA58" s="54"/>
      <c r="DB58" s="53"/>
      <c r="DC58" s="1061"/>
      <c r="DD58" s="1062"/>
      <c r="DE58" s="1061"/>
      <c r="DF58" s="54"/>
      <c r="DG58" s="53"/>
      <c r="DH58" s="1061"/>
      <c r="DI58" s="1062"/>
      <c r="DJ58" s="1061"/>
      <c r="DK58" s="54"/>
      <c r="DL58" s="53"/>
      <c r="DM58" s="1061"/>
      <c r="DN58" s="1062"/>
      <c r="DO58" s="1061"/>
      <c r="DP58" s="54"/>
      <c r="DQ58" s="53"/>
      <c r="DR58" s="1061"/>
      <c r="DS58" s="1062"/>
      <c r="DT58" s="1061"/>
      <c r="DU58" s="1063"/>
      <c r="DV58" s="1729"/>
      <c r="DW58" s="1730"/>
      <c r="DX58" s="1730"/>
      <c r="DY58" s="1730"/>
      <c r="DZ58" s="1730"/>
      <c r="EA58" s="1730"/>
      <c r="EB58" s="1730"/>
      <c r="EC58" s="1730"/>
      <c r="ED58" s="1730"/>
      <c r="EE58" s="1730"/>
      <c r="EF58" s="1730"/>
      <c r="EG58" s="1730"/>
      <c r="EH58" s="1730"/>
      <c r="EI58" s="1730"/>
      <c r="EJ58" s="1730"/>
      <c r="EK58" s="1730"/>
      <c r="EL58" s="1730"/>
      <c r="EM58" s="1730"/>
      <c r="EN58" s="1731"/>
    </row>
    <row r="59" spans="2:144" ht="8.4499999999999993" customHeight="1">
      <c r="B59" s="1736"/>
      <c r="C59" s="1739"/>
      <c r="D59" s="1739"/>
      <c r="E59" s="1720"/>
      <c r="F59" s="1064"/>
      <c r="G59" s="1065"/>
      <c r="H59" s="1065"/>
      <c r="I59" s="1065"/>
      <c r="J59" s="1066"/>
      <c r="K59" s="1067"/>
      <c r="L59" s="1065"/>
      <c r="M59" s="1065"/>
      <c r="N59" s="1065"/>
      <c r="O59" s="1066"/>
      <c r="P59" s="1067"/>
      <c r="Q59" s="1065"/>
      <c r="R59" s="1065"/>
      <c r="S59" s="1065"/>
      <c r="T59" s="1066"/>
      <c r="U59" s="1067"/>
      <c r="V59" s="1065"/>
      <c r="W59" s="1065"/>
      <c r="X59" s="1065"/>
      <c r="Y59" s="1066"/>
      <c r="Z59" s="1067"/>
      <c r="AA59" s="1065"/>
      <c r="AB59" s="1065"/>
      <c r="AC59" s="1065"/>
      <c r="AD59" s="1066"/>
      <c r="AE59" s="1067"/>
      <c r="AF59" s="1065"/>
      <c r="AG59" s="1065"/>
      <c r="AH59" s="1065"/>
      <c r="AI59" s="1068"/>
      <c r="AJ59" s="1065"/>
      <c r="AK59" s="1065"/>
      <c r="AL59" s="1065"/>
      <c r="AM59" s="1065"/>
      <c r="AN59" s="1066"/>
      <c r="AO59" s="1067"/>
      <c r="AP59" s="1065"/>
      <c r="AQ59" s="1065"/>
      <c r="AR59" s="1065"/>
      <c r="AS59" s="1066"/>
      <c r="AT59" s="1067"/>
      <c r="AU59" s="1065"/>
      <c r="AV59" s="1065"/>
      <c r="AW59" s="1065"/>
      <c r="AX59" s="1066"/>
      <c r="AY59" s="1067"/>
      <c r="AZ59" s="1065"/>
      <c r="BA59" s="1065"/>
      <c r="BB59" s="1065"/>
      <c r="BC59" s="1066"/>
      <c r="BD59" s="1067"/>
      <c r="BE59" s="1065"/>
      <c r="BF59" s="1065"/>
      <c r="BG59" s="1065"/>
      <c r="BH59" s="1066"/>
      <c r="BI59" s="1067"/>
      <c r="BJ59" s="1065"/>
      <c r="BK59" s="1065"/>
      <c r="BL59" s="1065"/>
      <c r="BM59" s="1065"/>
      <c r="BN59" s="1064"/>
      <c r="BO59" s="1065"/>
      <c r="BP59" s="1065"/>
      <c r="BQ59" s="1065"/>
      <c r="BR59" s="1066"/>
      <c r="BS59" s="1067"/>
      <c r="BT59" s="1065"/>
      <c r="BU59" s="1065"/>
      <c r="BV59" s="1065"/>
      <c r="BW59" s="1066"/>
      <c r="BX59" s="1067"/>
      <c r="BY59" s="1065"/>
      <c r="BZ59" s="1065"/>
      <c r="CA59" s="1065"/>
      <c r="CB59" s="1066"/>
      <c r="CC59" s="1067"/>
      <c r="CD59" s="1065"/>
      <c r="CE59" s="1065"/>
      <c r="CF59" s="1065"/>
      <c r="CG59" s="1066"/>
      <c r="CH59" s="1067"/>
      <c r="CI59" s="1065"/>
      <c r="CJ59" s="1065"/>
      <c r="CK59" s="1065"/>
      <c r="CL59" s="1066"/>
      <c r="CM59" s="1067"/>
      <c r="CN59" s="1065"/>
      <c r="CO59" s="1065"/>
      <c r="CP59" s="1065"/>
      <c r="CQ59" s="1068"/>
      <c r="CR59" s="1064"/>
      <c r="CS59" s="1065"/>
      <c r="CT59" s="1065"/>
      <c r="CU59" s="1065"/>
      <c r="CV59" s="1066"/>
      <c r="CW59" s="1067"/>
      <c r="CX59" s="1065"/>
      <c r="CY59" s="1065"/>
      <c r="CZ59" s="1065"/>
      <c r="DA59" s="1066"/>
      <c r="DB59" s="1067"/>
      <c r="DC59" s="1065"/>
      <c r="DD59" s="1065"/>
      <c r="DE59" s="1065"/>
      <c r="DF59" s="1066"/>
      <c r="DG59" s="1067"/>
      <c r="DH59" s="1065"/>
      <c r="DI59" s="1065"/>
      <c r="DJ59" s="1065"/>
      <c r="DK59" s="1066"/>
      <c r="DL59" s="1067"/>
      <c r="DM59" s="1065"/>
      <c r="DN59" s="1065"/>
      <c r="DO59" s="1065"/>
      <c r="DP59" s="1066"/>
      <c r="DQ59" s="1067"/>
      <c r="DR59" s="1065"/>
      <c r="DS59" s="1065"/>
      <c r="DT59" s="1065"/>
      <c r="DU59" s="1068"/>
      <c r="DV59" s="1723"/>
      <c r="DW59" s="1724"/>
      <c r="DX59" s="1724"/>
      <c r="DY59" s="1724"/>
      <c r="DZ59" s="1724"/>
      <c r="EA59" s="1724"/>
      <c r="EB59" s="1724"/>
      <c r="EC59" s="1724"/>
      <c r="ED59" s="1724"/>
      <c r="EE59" s="1724"/>
      <c r="EF59" s="1724"/>
      <c r="EG59" s="1724"/>
      <c r="EH59" s="1724"/>
      <c r="EI59" s="1724"/>
      <c r="EJ59" s="1724"/>
      <c r="EK59" s="1724"/>
      <c r="EL59" s="1724"/>
      <c r="EM59" s="1724"/>
      <c r="EN59" s="1725"/>
    </row>
    <row r="60" spans="2:144" ht="8.4499999999999993" customHeight="1">
      <c r="B60" s="1737"/>
      <c r="C60" s="1740"/>
      <c r="D60" s="1740"/>
      <c r="E60" s="1721"/>
      <c r="F60" s="1059"/>
      <c r="G60" s="47"/>
      <c r="H60" s="47"/>
      <c r="I60" s="47"/>
      <c r="J60" s="49"/>
      <c r="K60" s="48"/>
      <c r="L60" s="47"/>
      <c r="M60" s="47"/>
      <c r="N60" s="47"/>
      <c r="O60" s="49"/>
      <c r="P60" s="48"/>
      <c r="Q60" s="47"/>
      <c r="R60" s="47"/>
      <c r="S60" s="47"/>
      <c r="T60" s="49"/>
      <c r="U60" s="48"/>
      <c r="V60" s="47"/>
      <c r="W60" s="47"/>
      <c r="X60" s="47"/>
      <c r="Y60" s="49"/>
      <c r="Z60" s="48"/>
      <c r="AA60" s="47"/>
      <c r="AB60" s="47"/>
      <c r="AC60" s="47"/>
      <c r="AD60" s="49"/>
      <c r="AE60" s="48"/>
      <c r="AF60" s="47"/>
      <c r="AG60" s="47"/>
      <c r="AH60" s="47"/>
      <c r="AI60" s="1060"/>
      <c r="AJ60" s="47"/>
      <c r="AK60" s="47"/>
      <c r="AL60" s="47"/>
      <c r="AM60" s="47"/>
      <c r="AN60" s="49"/>
      <c r="AO60" s="48"/>
      <c r="AP60" s="47"/>
      <c r="AQ60" s="47"/>
      <c r="AR60" s="47"/>
      <c r="AS60" s="49"/>
      <c r="AT60" s="48"/>
      <c r="AU60" s="47"/>
      <c r="AV60" s="47"/>
      <c r="AW60" s="47"/>
      <c r="AX60" s="49"/>
      <c r="AY60" s="48"/>
      <c r="AZ60" s="47"/>
      <c r="BA60" s="47"/>
      <c r="BB60" s="47"/>
      <c r="BC60" s="49"/>
      <c r="BD60" s="48"/>
      <c r="BE60" s="47"/>
      <c r="BF60" s="47"/>
      <c r="BG60" s="47"/>
      <c r="BH60" s="49"/>
      <c r="BI60" s="48"/>
      <c r="BJ60" s="47"/>
      <c r="BK60" s="47"/>
      <c r="BL60" s="47"/>
      <c r="BM60" s="47"/>
      <c r="BN60" s="1059"/>
      <c r="BO60" s="47"/>
      <c r="BP60" s="47"/>
      <c r="BQ60" s="47"/>
      <c r="BR60" s="49"/>
      <c r="BS60" s="48"/>
      <c r="BT60" s="47"/>
      <c r="BU60" s="47"/>
      <c r="BV60" s="47"/>
      <c r="BW60" s="49"/>
      <c r="BX60" s="48"/>
      <c r="BY60" s="47"/>
      <c r="BZ60" s="47"/>
      <c r="CA60" s="47"/>
      <c r="CB60" s="49"/>
      <c r="CC60" s="48"/>
      <c r="CD60" s="47"/>
      <c r="CE60" s="47"/>
      <c r="CF60" s="47"/>
      <c r="CG60" s="49"/>
      <c r="CH60" s="48"/>
      <c r="CI60" s="47"/>
      <c r="CJ60" s="47"/>
      <c r="CK60" s="47"/>
      <c r="CL60" s="49"/>
      <c r="CM60" s="48"/>
      <c r="CN60" s="47"/>
      <c r="CO60" s="47"/>
      <c r="CP60" s="47"/>
      <c r="CQ60" s="1060"/>
      <c r="CR60" s="1059"/>
      <c r="CS60" s="47"/>
      <c r="CT60" s="47"/>
      <c r="CU60" s="47"/>
      <c r="CV60" s="49"/>
      <c r="CW60" s="48"/>
      <c r="CX60" s="47"/>
      <c r="CY60" s="47"/>
      <c r="CZ60" s="47"/>
      <c r="DA60" s="49"/>
      <c r="DB60" s="48"/>
      <c r="DC60" s="47"/>
      <c r="DD60" s="47"/>
      <c r="DE60" s="47"/>
      <c r="DF60" s="49"/>
      <c r="DG60" s="48"/>
      <c r="DH60" s="47"/>
      <c r="DI60" s="47"/>
      <c r="DJ60" s="47"/>
      <c r="DK60" s="49"/>
      <c r="DL60" s="48"/>
      <c r="DM60" s="47"/>
      <c r="DN60" s="47"/>
      <c r="DO60" s="47"/>
      <c r="DP60" s="49"/>
      <c r="DQ60" s="48"/>
      <c r="DR60" s="47"/>
      <c r="DS60" s="47"/>
      <c r="DT60" s="47"/>
      <c r="DU60" s="1060"/>
      <c r="DV60" s="1726"/>
      <c r="DW60" s="1727"/>
      <c r="DX60" s="1727"/>
      <c r="DY60" s="1727"/>
      <c r="DZ60" s="1727"/>
      <c r="EA60" s="1727"/>
      <c r="EB60" s="1727"/>
      <c r="EC60" s="1727"/>
      <c r="ED60" s="1727"/>
      <c r="EE60" s="1727"/>
      <c r="EF60" s="1727"/>
      <c r="EG60" s="1727"/>
      <c r="EH60" s="1727"/>
      <c r="EI60" s="1727"/>
      <c r="EJ60" s="1727"/>
      <c r="EK60" s="1727"/>
      <c r="EL60" s="1727"/>
      <c r="EM60" s="1727"/>
      <c r="EN60" s="1728"/>
    </row>
    <row r="61" spans="2:144" ht="8.4499999999999993" customHeight="1">
      <c r="B61" s="1752"/>
      <c r="C61" s="1753"/>
      <c r="D61" s="1753"/>
      <c r="E61" s="1722"/>
      <c r="F61" s="50"/>
      <c r="G61" s="1061"/>
      <c r="H61" s="1062"/>
      <c r="I61" s="1061"/>
      <c r="J61" s="54"/>
      <c r="K61" s="53"/>
      <c r="L61" s="1061"/>
      <c r="M61" s="1062"/>
      <c r="N61" s="1061"/>
      <c r="O61" s="54"/>
      <c r="P61" s="53"/>
      <c r="Q61" s="1061"/>
      <c r="R61" s="1062"/>
      <c r="S61" s="1061"/>
      <c r="T61" s="54"/>
      <c r="U61" s="53"/>
      <c r="V61" s="1061"/>
      <c r="W61" s="1062"/>
      <c r="X61" s="1061"/>
      <c r="Y61" s="54"/>
      <c r="Z61" s="53"/>
      <c r="AA61" s="1061"/>
      <c r="AB61" s="1062"/>
      <c r="AC61" s="1061"/>
      <c r="AD61" s="54"/>
      <c r="AE61" s="53"/>
      <c r="AF61" s="1061"/>
      <c r="AG61" s="1062"/>
      <c r="AH61" s="1061"/>
      <c r="AI61" s="1063"/>
      <c r="AJ61" s="1061"/>
      <c r="AK61" s="1061"/>
      <c r="AL61" s="1062"/>
      <c r="AM61" s="1061"/>
      <c r="AN61" s="54"/>
      <c r="AO61" s="53"/>
      <c r="AP61" s="1061"/>
      <c r="AQ61" s="1062"/>
      <c r="AR61" s="1061"/>
      <c r="AS61" s="54"/>
      <c r="AT61" s="53"/>
      <c r="AU61" s="1061"/>
      <c r="AV61" s="1062"/>
      <c r="AW61" s="1061"/>
      <c r="AX61" s="54"/>
      <c r="AY61" s="53"/>
      <c r="AZ61" s="1061"/>
      <c r="BA61" s="1062"/>
      <c r="BB61" s="1061"/>
      <c r="BC61" s="54"/>
      <c r="BD61" s="53"/>
      <c r="BE61" s="1061"/>
      <c r="BF61" s="1062"/>
      <c r="BG61" s="1061"/>
      <c r="BH61" s="54"/>
      <c r="BI61" s="53"/>
      <c r="BJ61" s="1061"/>
      <c r="BK61" s="1062"/>
      <c r="BL61" s="1061"/>
      <c r="BM61" s="1061"/>
      <c r="BN61" s="50"/>
      <c r="BO61" s="1061"/>
      <c r="BP61" s="1062"/>
      <c r="BQ61" s="1061"/>
      <c r="BR61" s="54"/>
      <c r="BS61" s="53"/>
      <c r="BT61" s="1061"/>
      <c r="BU61" s="1062"/>
      <c r="BV61" s="1061"/>
      <c r="BW61" s="54"/>
      <c r="BX61" s="53"/>
      <c r="BY61" s="1061"/>
      <c r="BZ61" s="1062"/>
      <c r="CA61" s="1061"/>
      <c r="CB61" s="54"/>
      <c r="CC61" s="53"/>
      <c r="CD61" s="1061"/>
      <c r="CE61" s="1062"/>
      <c r="CF61" s="1061"/>
      <c r="CG61" s="54"/>
      <c r="CH61" s="53"/>
      <c r="CI61" s="1061"/>
      <c r="CJ61" s="1062"/>
      <c r="CK61" s="1061"/>
      <c r="CL61" s="54"/>
      <c r="CM61" s="53"/>
      <c r="CN61" s="1061"/>
      <c r="CO61" s="1062"/>
      <c r="CP61" s="1061"/>
      <c r="CQ61" s="1063"/>
      <c r="CR61" s="50"/>
      <c r="CS61" s="1061"/>
      <c r="CT61" s="1062"/>
      <c r="CU61" s="1061"/>
      <c r="CV61" s="54"/>
      <c r="CW61" s="53"/>
      <c r="CX61" s="1061"/>
      <c r="CY61" s="1062"/>
      <c r="CZ61" s="1061"/>
      <c r="DA61" s="54"/>
      <c r="DB61" s="53"/>
      <c r="DC61" s="1061"/>
      <c r="DD61" s="1062"/>
      <c r="DE61" s="1061"/>
      <c r="DF61" s="54"/>
      <c r="DG61" s="53"/>
      <c r="DH61" s="1061"/>
      <c r="DI61" s="1062"/>
      <c r="DJ61" s="1061"/>
      <c r="DK61" s="54"/>
      <c r="DL61" s="53"/>
      <c r="DM61" s="1061"/>
      <c r="DN61" s="1062"/>
      <c r="DO61" s="1061"/>
      <c r="DP61" s="54"/>
      <c r="DQ61" s="53"/>
      <c r="DR61" s="1061"/>
      <c r="DS61" s="1062"/>
      <c r="DT61" s="1061"/>
      <c r="DU61" s="1063"/>
      <c r="DV61" s="1729"/>
      <c r="DW61" s="1730"/>
      <c r="DX61" s="1730"/>
      <c r="DY61" s="1730"/>
      <c r="DZ61" s="1730"/>
      <c r="EA61" s="1730"/>
      <c r="EB61" s="1730"/>
      <c r="EC61" s="1730"/>
      <c r="ED61" s="1730"/>
      <c r="EE61" s="1730"/>
      <c r="EF61" s="1730"/>
      <c r="EG61" s="1730"/>
      <c r="EH61" s="1730"/>
      <c r="EI61" s="1730"/>
      <c r="EJ61" s="1730"/>
      <c r="EK61" s="1730"/>
      <c r="EL61" s="1730"/>
      <c r="EM61" s="1730"/>
      <c r="EN61" s="1731"/>
    </row>
    <row r="62" spans="2:144" ht="8.4499999999999993" customHeight="1">
      <c r="B62" s="1736"/>
      <c r="C62" s="1739"/>
      <c r="D62" s="1739"/>
      <c r="E62" s="1720"/>
      <c r="F62" s="1064"/>
      <c r="G62" s="1065"/>
      <c r="H62" s="1065"/>
      <c r="I62" s="1065"/>
      <c r="J62" s="1066"/>
      <c r="K62" s="1067"/>
      <c r="L62" s="1065"/>
      <c r="M62" s="1065"/>
      <c r="N62" s="1065"/>
      <c r="O62" s="1066"/>
      <c r="P62" s="1067"/>
      <c r="Q62" s="1065"/>
      <c r="R62" s="1065"/>
      <c r="S62" s="1065"/>
      <c r="T62" s="1066"/>
      <c r="U62" s="1067"/>
      <c r="V62" s="1065"/>
      <c r="W62" s="1065"/>
      <c r="X62" s="1065"/>
      <c r="Y62" s="1066"/>
      <c r="Z62" s="1067"/>
      <c r="AA62" s="1065"/>
      <c r="AB62" s="1065"/>
      <c r="AC62" s="1065"/>
      <c r="AD62" s="1066"/>
      <c r="AE62" s="1067"/>
      <c r="AF62" s="1065"/>
      <c r="AG62" s="1065"/>
      <c r="AH62" s="1065"/>
      <c r="AI62" s="1068"/>
      <c r="AJ62" s="1065"/>
      <c r="AK62" s="1065"/>
      <c r="AL62" s="1065"/>
      <c r="AM62" s="1065"/>
      <c r="AN62" s="1066"/>
      <c r="AO62" s="1067"/>
      <c r="AP62" s="1065"/>
      <c r="AQ62" s="1065"/>
      <c r="AR62" s="1065"/>
      <c r="AS62" s="1066"/>
      <c r="AT62" s="1067"/>
      <c r="AU62" s="1065"/>
      <c r="AV62" s="1065"/>
      <c r="AW62" s="1065"/>
      <c r="AX62" s="1066"/>
      <c r="AY62" s="1067"/>
      <c r="AZ62" s="1065"/>
      <c r="BA62" s="1065"/>
      <c r="BB62" s="1065"/>
      <c r="BC62" s="1066"/>
      <c r="BD62" s="1067"/>
      <c r="BE62" s="1065"/>
      <c r="BF62" s="1065"/>
      <c r="BG62" s="1065"/>
      <c r="BH62" s="1066"/>
      <c r="BI62" s="1067"/>
      <c r="BJ62" s="1065"/>
      <c r="BK62" s="1065"/>
      <c r="BL62" s="1065"/>
      <c r="BM62" s="1065"/>
      <c r="BN62" s="1064"/>
      <c r="BO62" s="1065"/>
      <c r="BP62" s="1065"/>
      <c r="BQ62" s="1065"/>
      <c r="BR62" s="1066"/>
      <c r="BS62" s="1067"/>
      <c r="BT62" s="1065"/>
      <c r="BU62" s="1065"/>
      <c r="BV62" s="1065"/>
      <c r="BW62" s="1066"/>
      <c r="BX62" s="1067"/>
      <c r="BY62" s="1065"/>
      <c r="BZ62" s="1065"/>
      <c r="CA62" s="1065"/>
      <c r="CB62" s="1066"/>
      <c r="CC62" s="1067"/>
      <c r="CD62" s="1065"/>
      <c r="CE62" s="1065"/>
      <c r="CF62" s="1065"/>
      <c r="CG62" s="1066"/>
      <c r="CH62" s="1067"/>
      <c r="CI62" s="1065"/>
      <c r="CJ62" s="1065"/>
      <c r="CK62" s="1065"/>
      <c r="CL62" s="1066"/>
      <c r="CM62" s="1067"/>
      <c r="CN62" s="1065"/>
      <c r="CO62" s="1065"/>
      <c r="CP62" s="1065"/>
      <c r="CQ62" s="1068"/>
      <c r="CR62" s="1064"/>
      <c r="CS62" s="1065"/>
      <c r="CT62" s="1065"/>
      <c r="CU62" s="1065"/>
      <c r="CV62" s="1066"/>
      <c r="CW62" s="1067"/>
      <c r="CX62" s="1065"/>
      <c r="CY62" s="1065"/>
      <c r="CZ62" s="1065"/>
      <c r="DA62" s="1066"/>
      <c r="DB62" s="1067"/>
      <c r="DC62" s="1065"/>
      <c r="DD62" s="1065"/>
      <c r="DE62" s="1065"/>
      <c r="DF62" s="1066"/>
      <c r="DG62" s="1067"/>
      <c r="DH62" s="1065"/>
      <c r="DI62" s="1065"/>
      <c r="DJ62" s="1065"/>
      <c r="DK62" s="1066"/>
      <c r="DL62" s="1067"/>
      <c r="DM62" s="1065"/>
      <c r="DN62" s="1065"/>
      <c r="DO62" s="1065"/>
      <c r="DP62" s="1066"/>
      <c r="DQ62" s="1067"/>
      <c r="DR62" s="1065"/>
      <c r="DS62" s="1065"/>
      <c r="DT62" s="1065"/>
      <c r="DU62" s="1068"/>
      <c r="DV62" s="1723"/>
      <c r="DW62" s="1724"/>
      <c r="DX62" s="1724"/>
      <c r="DY62" s="1724"/>
      <c r="DZ62" s="1724"/>
      <c r="EA62" s="1724"/>
      <c r="EB62" s="1724"/>
      <c r="EC62" s="1724"/>
      <c r="ED62" s="1724"/>
      <c r="EE62" s="1724"/>
      <c r="EF62" s="1724"/>
      <c r="EG62" s="1724"/>
      <c r="EH62" s="1724"/>
      <c r="EI62" s="1724"/>
      <c r="EJ62" s="1724"/>
      <c r="EK62" s="1724"/>
      <c r="EL62" s="1724"/>
      <c r="EM62" s="1724"/>
      <c r="EN62" s="1725"/>
    </row>
    <row r="63" spans="2:144" ht="8.4499999999999993" customHeight="1">
      <c r="B63" s="1737"/>
      <c r="C63" s="1740"/>
      <c r="D63" s="1740"/>
      <c r="E63" s="1721"/>
      <c r="F63" s="1059"/>
      <c r="G63" s="47"/>
      <c r="H63" s="47"/>
      <c r="I63" s="47"/>
      <c r="J63" s="49"/>
      <c r="K63" s="48"/>
      <c r="L63" s="47"/>
      <c r="M63" s="47"/>
      <c r="N63" s="47"/>
      <c r="O63" s="49"/>
      <c r="P63" s="48"/>
      <c r="Q63" s="47"/>
      <c r="R63" s="47"/>
      <c r="S63" s="47"/>
      <c r="T63" s="49"/>
      <c r="U63" s="48"/>
      <c r="V63" s="47"/>
      <c r="W63" s="47"/>
      <c r="X63" s="47"/>
      <c r="Y63" s="49"/>
      <c r="Z63" s="48"/>
      <c r="AA63" s="47"/>
      <c r="AB63" s="47"/>
      <c r="AC63" s="47"/>
      <c r="AD63" s="49"/>
      <c r="AE63" s="48"/>
      <c r="AF63" s="47"/>
      <c r="AG63" s="47"/>
      <c r="AH63" s="47"/>
      <c r="AI63" s="1060"/>
      <c r="AJ63" s="47"/>
      <c r="AK63" s="47"/>
      <c r="AL63" s="47"/>
      <c r="AM63" s="47"/>
      <c r="AN63" s="49"/>
      <c r="AO63" s="48"/>
      <c r="AP63" s="47"/>
      <c r="AQ63" s="47"/>
      <c r="AR63" s="47"/>
      <c r="AS63" s="49"/>
      <c r="AT63" s="48"/>
      <c r="AU63" s="47"/>
      <c r="AV63" s="47"/>
      <c r="AW63" s="47"/>
      <c r="AX63" s="49"/>
      <c r="AY63" s="48"/>
      <c r="AZ63" s="47"/>
      <c r="BA63" s="47"/>
      <c r="BB63" s="47"/>
      <c r="BC63" s="49"/>
      <c r="BD63" s="48"/>
      <c r="BE63" s="47"/>
      <c r="BF63" s="47"/>
      <c r="BG63" s="47"/>
      <c r="BH63" s="49"/>
      <c r="BI63" s="48"/>
      <c r="BJ63" s="47"/>
      <c r="BK63" s="47"/>
      <c r="BL63" s="47"/>
      <c r="BM63" s="47"/>
      <c r="BN63" s="1059"/>
      <c r="BO63" s="47"/>
      <c r="BP63" s="47"/>
      <c r="BQ63" s="47"/>
      <c r="BR63" s="49"/>
      <c r="BS63" s="48"/>
      <c r="BT63" s="47"/>
      <c r="BU63" s="47"/>
      <c r="BV63" s="47"/>
      <c r="BW63" s="49"/>
      <c r="BX63" s="48"/>
      <c r="BY63" s="47"/>
      <c r="BZ63" s="47"/>
      <c r="CA63" s="47"/>
      <c r="CB63" s="49"/>
      <c r="CC63" s="48"/>
      <c r="CD63" s="47"/>
      <c r="CE63" s="47"/>
      <c r="CF63" s="47"/>
      <c r="CG63" s="49"/>
      <c r="CH63" s="48"/>
      <c r="CI63" s="47"/>
      <c r="CJ63" s="47"/>
      <c r="CK63" s="47"/>
      <c r="CL63" s="49"/>
      <c r="CM63" s="48"/>
      <c r="CN63" s="47"/>
      <c r="CO63" s="47"/>
      <c r="CP63" s="47"/>
      <c r="CQ63" s="1060"/>
      <c r="CR63" s="1059"/>
      <c r="CS63" s="47"/>
      <c r="CT63" s="47"/>
      <c r="CU63" s="47"/>
      <c r="CV63" s="49"/>
      <c r="CW63" s="48"/>
      <c r="CX63" s="47"/>
      <c r="CY63" s="47"/>
      <c r="CZ63" s="47"/>
      <c r="DA63" s="49"/>
      <c r="DB63" s="48"/>
      <c r="DC63" s="47"/>
      <c r="DD63" s="47"/>
      <c r="DE63" s="47"/>
      <c r="DF63" s="49"/>
      <c r="DG63" s="48"/>
      <c r="DH63" s="47"/>
      <c r="DI63" s="47"/>
      <c r="DJ63" s="47"/>
      <c r="DK63" s="49"/>
      <c r="DL63" s="48"/>
      <c r="DM63" s="47"/>
      <c r="DN63" s="47"/>
      <c r="DO63" s="47"/>
      <c r="DP63" s="49"/>
      <c r="DQ63" s="48"/>
      <c r="DR63" s="47"/>
      <c r="DS63" s="47"/>
      <c r="DT63" s="47"/>
      <c r="DU63" s="1060"/>
      <c r="DV63" s="1726"/>
      <c r="DW63" s="1727"/>
      <c r="DX63" s="1727"/>
      <c r="DY63" s="1727"/>
      <c r="DZ63" s="1727"/>
      <c r="EA63" s="1727"/>
      <c r="EB63" s="1727"/>
      <c r="EC63" s="1727"/>
      <c r="ED63" s="1727"/>
      <c r="EE63" s="1727"/>
      <c r="EF63" s="1727"/>
      <c r="EG63" s="1727"/>
      <c r="EH63" s="1727"/>
      <c r="EI63" s="1727"/>
      <c r="EJ63" s="1727"/>
      <c r="EK63" s="1727"/>
      <c r="EL63" s="1727"/>
      <c r="EM63" s="1727"/>
      <c r="EN63" s="1728"/>
    </row>
    <row r="64" spans="2:144" ht="8.4499999999999993" customHeight="1" thickBot="1">
      <c r="B64" s="1738"/>
      <c r="C64" s="1741"/>
      <c r="D64" s="1741"/>
      <c r="E64" s="1742"/>
      <c r="F64" s="60"/>
      <c r="G64" s="61"/>
      <c r="H64" s="62"/>
      <c r="I64" s="61"/>
      <c r="J64" s="63"/>
      <c r="K64" s="64"/>
      <c r="L64" s="61"/>
      <c r="M64" s="62"/>
      <c r="N64" s="61"/>
      <c r="O64" s="63"/>
      <c r="P64" s="64"/>
      <c r="Q64" s="61"/>
      <c r="R64" s="62"/>
      <c r="S64" s="61"/>
      <c r="T64" s="63"/>
      <c r="U64" s="64"/>
      <c r="V64" s="61"/>
      <c r="W64" s="62"/>
      <c r="X64" s="61"/>
      <c r="Y64" s="63"/>
      <c r="Z64" s="64"/>
      <c r="AA64" s="61"/>
      <c r="AB64" s="62"/>
      <c r="AC64" s="61"/>
      <c r="AD64" s="63"/>
      <c r="AE64" s="64"/>
      <c r="AF64" s="61"/>
      <c r="AG64" s="62"/>
      <c r="AH64" s="61"/>
      <c r="AI64" s="65"/>
      <c r="AJ64" s="61"/>
      <c r="AK64" s="61"/>
      <c r="AL64" s="62"/>
      <c r="AM64" s="61"/>
      <c r="AN64" s="63"/>
      <c r="AO64" s="64"/>
      <c r="AP64" s="61"/>
      <c r="AQ64" s="62"/>
      <c r="AR64" s="61"/>
      <c r="AS64" s="63"/>
      <c r="AT64" s="64"/>
      <c r="AU64" s="61"/>
      <c r="AV64" s="62"/>
      <c r="AW64" s="61"/>
      <c r="AX64" s="63"/>
      <c r="AY64" s="64"/>
      <c r="AZ64" s="61"/>
      <c r="BA64" s="62"/>
      <c r="BB64" s="61"/>
      <c r="BC64" s="63"/>
      <c r="BD64" s="64"/>
      <c r="BE64" s="61"/>
      <c r="BF64" s="62"/>
      <c r="BG64" s="61"/>
      <c r="BH64" s="63"/>
      <c r="BI64" s="64"/>
      <c r="BJ64" s="61"/>
      <c r="BK64" s="62"/>
      <c r="BL64" s="61"/>
      <c r="BM64" s="61"/>
      <c r="BN64" s="60"/>
      <c r="BO64" s="61"/>
      <c r="BP64" s="62"/>
      <c r="BQ64" s="61"/>
      <c r="BR64" s="63"/>
      <c r="BS64" s="64"/>
      <c r="BT64" s="61"/>
      <c r="BU64" s="62"/>
      <c r="BV64" s="61"/>
      <c r="BW64" s="63"/>
      <c r="BX64" s="64"/>
      <c r="BY64" s="61"/>
      <c r="BZ64" s="62"/>
      <c r="CA64" s="61"/>
      <c r="CB64" s="63"/>
      <c r="CC64" s="64"/>
      <c r="CD64" s="61"/>
      <c r="CE64" s="62"/>
      <c r="CF64" s="61"/>
      <c r="CG64" s="63"/>
      <c r="CH64" s="64"/>
      <c r="CI64" s="61"/>
      <c r="CJ64" s="62"/>
      <c r="CK64" s="61"/>
      <c r="CL64" s="63"/>
      <c r="CM64" s="64"/>
      <c r="CN64" s="61"/>
      <c r="CO64" s="62"/>
      <c r="CP64" s="61"/>
      <c r="CQ64" s="65"/>
      <c r="CR64" s="60"/>
      <c r="CS64" s="61"/>
      <c r="CT64" s="62"/>
      <c r="CU64" s="61"/>
      <c r="CV64" s="63"/>
      <c r="CW64" s="64"/>
      <c r="CX64" s="61"/>
      <c r="CY64" s="62"/>
      <c r="CZ64" s="61"/>
      <c r="DA64" s="63"/>
      <c r="DB64" s="64"/>
      <c r="DC64" s="61"/>
      <c r="DD64" s="62"/>
      <c r="DE64" s="61"/>
      <c r="DF64" s="63"/>
      <c r="DG64" s="64"/>
      <c r="DH64" s="61"/>
      <c r="DI64" s="62"/>
      <c r="DJ64" s="61"/>
      <c r="DK64" s="63"/>
      <c r="DL64" s="64"/>
      <c r="DM64" s="61"/>
      <c r="DN64" s="62"/>
      <c r="DO64" s="61"/>
      <c r="DP64" s="63"/>
      <c r="DQ64" s="64"/>
      <c r="DR64" s="61"/>
      <c r="DS64" s="62"/>
      <c r="DT64" s="61"/>
      <c r="DU64" s="65"/>
      <c r="DV64" s="1743"/>
      <c r="DW64" s="1744"/>
      <c r="DX64" s="1744"/>
      <c r="DY64" s="1744"/>
      <c r="DZ64" s="1744"/>
      <c r="EA64" s="1744"/>
      <c r="EB64" s="1744"/>
      <c r="EC64" s="1744"/>
      <c r="ED64" s="1744"/>
      <c r="EE64" s="1744"/>
      <c r="EF64" s="1744"/>
      <c r="EG64" s="1744"/>
      <c r="EH64" s="1744"/>
      <c r="EI64" s="1744"/>
      <c r="EJ64" s="1744"/>
      <c r="EK64" s="1744"/>
      <c r="EL64" s="1744"/>
      <c r="EM64" s="1744"/>
      <c r="EN64" s="1745"/>
    </row>
    <row r="65" spans="2:144" ht="14.25" thickBot="1"/>
    <row r="66" spans="2:144" ht="9.6" customHeight="1">
      <c r="B66" s="1746" t="s">
        <v>1720</v>
      </c>
      <c r="C66" s="1747"/>
      <c r="D66" s="1747"/>
      <c r="E66" s="1732">
        <v>100</v>
      </c>
      <c r="F66" s="68"/>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72"/>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73"/>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72"/>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7"/>
      <c r="DV66" s="1733"/>
      <c r="DW66" s="1734"/>
      <c r="DX66" s="1734"/>
      <c r="DY66" s="1734"/>
      <c r="DZ66" s="1734"/>
      <c r="EA66" s="1734"/>
      <c r="EB66" s="1734"/>
      <c r="EC66" s="1734"/>
      <c r="ED66" s="1734"/>
      <c r="EE66" s="1734"/>
      <c r="EF66" s="1734"/>
      <c r="EG66" s="1734"/>
      <c r="EH66" s="1734"/>
      <c r="EI66" s="1734"/>
      <c r="EJ66" s="1734"/>
      <c r="EK66" s="1734"/>
      <c r="EL66" s="1734"/>
      <c r="EM66" s="1734"/>
      <c r="EN66" s="1735"/>
    </row>
    <row r="67" spans="2:144" ht="9.6" customHeight="1">
      <c r="B67" s="1748"/>
      <c r="C67" s="1749"/>
      <c r="D67" s="1749"/>
      <c r="E67" s="1709"/>
      <c r="F67" s="28"/>
      <c r="G67" s="1069"/>
      <c r="H67" s="1069"/>
      <c r="I67" s="1069"/>
      <c r="J67" s="1069"/>
      <c r="K67" s="1069"/>
      <c r="L67" s="1069"/>
      <c r="M67" s="1069"/>
      <c r="N67" s="1069"/>
      <c r="O67" s="1069"/>
      <c r="P67" s="1069"/>
      <c r="Q67" s="1069"/>
      <c r="R67" s="1069"/>
      <c r="S67" s="1069"/>
      <c r="T67" s="1069"/>
      <c r="U67" s="1069"/>
      <c r="V67" s="1069"/>
      <c r="W67" s="1069"/>
      <c r="X67" s="1069"/>
      <c r="Y67" s="1069"/>
      <c r="Z67" s="1069"/>
      <c r="AA67" s="1069"/>
      <c r="AB67" s="1069"/>
      <c r="AC67" s="1069"/>
      <c r="AD67" s="1069"/>
      <c r="AE67" s="1069"/>
      <c r="AF67" s="1069"/>
      <c r="AG67" s="1069"/>
      <c r="AH67" s="1069"/>
      <c r="AI67" s="1069"/>
      <c r="AJ67" s="30"/>
      <c r="AK67" s="1069"/>
      <c r="AL67" s="1069"/>
      <c r="AM67" s="1069"/>
      <c r="AN67" s="1069"/>
      <c r="AO67" s="1069"/>
      <c r="AP67" s="1069"/>
      <c r="AQ67" s="1069"/>
      <c r="AR67" s="1069"/>
      <c r="AS67" s="1069"/>
      <c r="AT67" s="1069"/>
      <c r="AU67" s="1069"/>
      <c r="AV67" s="1069"/>
      <c r="AW67" s="1069"/>
      <c r="AX67" s="1069"/>
      <c r="AY67" s="1069"/>
      <c r="AZ67" s="1069"/>
      <c r="BA67" s="1069"/>
      <c r="BB67" s="1069"/>
      <c r="BC67" s="1069"/>
      <c r="BD67" s="1069"/>
      <c r="BE67" s="1069"/>
      <c r="BF67" s="1069"/>
      <c r="BG67" s="1069"/>
      <c r="BH67" s="1069"/>
      <c r="BI67" s="1069"/>
      <c r="BJ67" s="1069"/>
      <c r="BK67" s="1069"/>
      <c r="BL67" s="1069"/>
      <c r="BM67" s="32"/>
      <c r="BN67" s="1069"/>
      <c r="BO67" s="1069"/>
      <c r="BP67" s="1069"/>
      <c r="BQ67" s="1069"/>
      <c r="BR67" s="1069"/>
      <c r="BS67" s="1069"/>
      <c r="BT67" s="1069"/>
      <c r="BU67" s="1069"/>
      <c r="BV67" s="1069"/>
      <c r="BW67" s="1069"/>
      <c r="BX67" s="1069"/>
      <c r="BY67" s="1069"/>
      <c r="BZ67" s="1069"/>
      <c r="CA67" s="1069"/>
      <c r="CB67" s="1069"/>
      <c r="CC67" s="1069"/>
      <c r="CD67" s="1069"/>
      <c r="CE67" s="1069"/>
      <c r="CF67" s="1069"/>
      <c r="CG67" s="1069"/>
      <c r="CH67" s="1069"/>
      <c r="CI67" s="1069"/>
      <c r="CJ67" s="1069"/>
      <c r="CK67" s="1069"/>
      <c r="CL67" s="1069"/>
      <c r="CM67" s="1069"/>
      <c r="CN67" s="1069"/>
      <c r="CO67" s="1069"/>
      <c r="CP67" s="1069"/>
      <c r="CQ67" s="1069"/>
      <c r="CR67" s="30"/>
      <c r="CS67" s="1069"/>
      <c r="CT67" s="1069"/>
      <c r="CU67" s="1069"/>
      <c r="CV67" s="1069"/>
      <c r="CW67" s="1069"/>
      <c r="CX67" s="1069"/>
      <c r="CY67" s="1069"/>
      <c r="CZ67" s="1069"/>
      <c r="DA67" s="1069"/>
      <c r="DB67" s="1069"/>
      <c r="DC67" s="1069"/>
      <c r="DD67" s="1069"/>
      <c r="DE67" s="1069"/>
      <c r="DF67" s="1069"/>
      <c r="DG67" s="1069"/>
      <c r="DH67" s="1069"/>
      <c r="DI67" s="1069"/>
      <c r="DJ67" s="1069"/>
      <c r="DK67" s="1069"/>
      <c r="DL67" s="1069"/>
      <c r="DM67" s="1069"/>
      <c r="DN67" s="1069"/>
      <c r="DO67" s="1069"/>
      <c r="DP67" s="1069"/>
      <c r="DQ67" s="1069"/>
      <c r="DR67" s="1069"/>
      <c r="DS67" s="1069"/>
      <c r="DT67" s="1069"/>
      <c r="DU67" s="1070"/>
      <c r="DV67" s="1711"/>
      <c r="DW67" s="1712"/>
      <c r="DX67" s="1712"/>
      <c r="DY67" s="1712"/>
      <c r="DZ67" s="1712"/>
      <c r="EA67" s="1712"/>
      <c r="EB67" s="1712"/>
      <c r="EC67" s="1712"/>
      <c r="ED67" s="1712"/>
      <c r="EE67" s="1712"/>
      <c r="EF67" s="1712"/>
      <c r="EG67" s="1712"/>
      <c r="EH67" s="1712"/>
      <c r="EI67" s="1712"/>
      <c r="EJ67" s="1712"/>
      <c r="EK67" s="1712"/>
      <c r="EL67" s="1712"/>
      <c r="EM67" s="1712"/>
      <c r="EN67" s="1713"/>
    </row>
    <row r="68" spans="2:144" ht="9.6" customHeight="1">
      <c r="B68" s="1748"/>
      <c r="C68" s="1749"/>
      <c r="D68" s="1749"/>
      <c r="E68" s="1709">
        <v>90</v>
      </c>
      <c r="F68" s="1071"/>
      <c r="G68" s="1072"/>
      <c r="H68" s="1072"/>
      <c r="I68" s="1072"/>
      <c r="J68" s="1072"/>
      <c r="K68" s="1072"/>
      <c r="L68" s="1072"/>
      <c r="M68" s="1072"/>
      <c r="N68" s="1072"/>
      <c r="O68" s="1072"/>
      <c r="P68" s="1072"/>
      <c r="Q68" s="1072"/>
      <c r="R68" s="1072"/>
      <c r="S68" s="1072"/>
      <c r="T68" s="1072"/>
      <c r="U68" s="1072"/>
      <c r="V68" s="1072"/>
      <c r="W68" s="1072"/>
      <c r="X68" s="1072"/>
      <c r="Y68" s="1072"/>
      <c r="Z68" s="1072"/>
      <c r="AA68" s="1072"/>
      <c r="AB68" s="1072"/>
      <c r="AC68" s="1072"/>
      <c r="AD68" s="1072"/>
      <c r="AE68" s="1072"/>
      <c r="AF68" s="1072"/>
      <c r="AG68" s="1072"/>
      <c r="AH68" s="1072"/>
      <c r="AI68" s="1072"/>
      <c r="AJ68" s="1073"/>
      <c r="AK68" s="1072"/>
      <c r="AL68" s="1072"/>
      <c r="AM68" s="1072"/>
      <c r="AN68" s="1072"/>
      <c r="AO68" s="1072"/>
      <c r="AP68" s="1072"/>
      <c r="AQ68" s="1072"/>
      <c r="AR68" s="1072"/>
      <c r="AS68" s="1072"/>
      <c r="AT68" s="1072"/>
      <c r="AU68" s="1072"/>
      <c r="AV68" s="1072"/>
      <c r="AW68" s="1072"/>
      <c r="AX68" s="1072"/>
      <c r="AY68" s="1072"/>
      <c r="AZ68" s="1072"/>
      <c r="BA68" s="1072"/>
      <c r="BB68" s="1072"/>
      <c r="BC68" s="1072"/>
      <c r="BD68" s="1072"/>
      <c r="BE68" s="1072"/>
      <c r="BF68" s="1072"/>
      <c r="BG68" s="1072"/>
      <c r="BH68" s="1072"/>
      <c r="BI68" s="1072"/>
      <c r="BJ68" s="1072"/>
      <c r="BK68" s="1072"/>
      <c r="BL68" s="1072"/>
      <c r="BM68" s="1074"/>
      <c r="BN68" s="1072"/>
      <c r="BO68" s="1072"/>
      <c r="BP68" s="1072"/>
      <c r="BQ68" s="1072"/>
      <c r="BR68" s="1072"/>
      <c r="BS68" s="1072"/>
      <c r="BT68" s="1072"/>
      <c r="BU68" s="1072"/>
      <c r="BV68" s="1072"/>
      <c r="BW68" s="1072"/>
      <c r="BX68" s="1072"/>
      <c r="BY68" s="1072"/>
      <c r="BZ68" s="1072"/>
      <c r="CA68" s="1072"/>
      <c r="CB68" s="1072"/>
      <c r="CC68" s="1072"/>
      <c r="CD68" s="1072"/>
      <c r="CE68" s="1072"/>
      <c r="CF68" s="1072"/>
      <c r="CG68" s="1072"/>
      <c r="CH68" s="1072"/>
      <c r="CI68" s="1072"/>
      <c r="CJ68" s="1072"/>
      <c r="CK68" s="1072"/>
      <c r="CL68" s="1072"/>
      <c r="CM68" s="1072"/>
      <c r="CN68" s="1072"/>
      <c r="CO68" s="1072"/>
      <c r="CP68" s="1072"/>
      <c r="CQ68" s="1072"/>
      <c r="CR68" s="1073"/>
      <c r="CS68" s="1072"/>
      <c r="CT68" s="1072"/>
      <c r="CU68" s="1072"/>
      <c r="CV68" s="1072"/>
      <c r="CW68" s="1072"/>
      <c r="CX68" s="1072"/>
      <c r="CY68" s="1072"/>
      <c r="CZ68" s="1072"/>
      <c r="DA68" s="1072"/>
      <c r="DB68" s="1072"/>
      <c r="DC68" s="1072"/>
      <c r="DD68" s="1072"/>
      <c r="DE68" s="1072"/>
      <c r="DF68" s="1072"/>
      <c r="DG68" s="1072"/>
      <c r="DH68" s="1072"/>
      <c r="DI68" s="1072"/>
      <c r="DJ68" s="1072"/>
      <c r="DK68" s="1072"/>
      <c r="DL68" s="1072"/>
      <c r="DM68" s="1072"/>
      <c r="DN68" s="1072"/>
      <c r="DO68" s="1072"/>
      <c r="DP68" s="1072"/>
      <c r="DQ68" s="1072"/>
      <c r="DR68" s="1072"/>
      <c r="DS68" s="1072"/>
      <c r="DT68" s="1072"/>
      <c r="DU68" s="1075"/>
      <c r="DV68" s="1717"/>
      <c r="DW68" s="1718"/>
      <c r="DX68" s="1718"/>
      <c r="DY68" s="1718"/>
      <c r="DZ68" s="1718"/>
      <c r="EA68" s="1718"/>
      <c r="EB68" s="1718"/>
      <c r="EC68" s="1718"/>
      <c r="ED68" s="1718"/>
      <c r="EE68" s="1718"/>
      <c r="EF68" s="1718"/>
      <c r="EG68" s="1718"/>
      <c r="EH68" s="1718"/>
      <c r="EI68" s="1718"/>
      <c r="EJ68" s="1718"/>
      <c r="EK68" s="1718"/>
      <c r="EL68" s="1718"/>
      <c r="EM68" s="1718"/>
      <c r="EN68" s="1719"/>
    </row>
    <row r="69" spans="2:144" ht="9.6" customHeight="1">
      <c r="B69" s="1748"/>
      <c r="C69" s="1749"/>
      <c r="D69" s="1749"/>
      <c r="E69" s="1709"/>
      <c r="F69" s="28"/>
      <c r="G69" s="1069"/>
      <c r="H69" s="1069"/>
      <c r="I69" s="1069"/>
      <c r="J69" s="1069"/>
      <c r="K69" s="1069"/>
      <c r="L69" s="1069"/>
      <c r="M69" s="1069"/>
      <c r="N69" s="1069"/>
      <c r="O69" s="1069"/>
      <c r="P69" s="1069"/>
      <c r="Q69" s="1069"/>
      <c r="R69" s="1069"/>
      <c r="S69" s="1069"/>
      <c r="T69" s="1069"/>
      <c r="U69" s="1069"/>
      <c r="V69" s="1069"/>
      <c r="W69" s="1069"/>
      <c r="X69" s="1069"/>
      <c r="Y69" s="1069"/>
      <c r="Z69" s="1069"/>
      <c r="AA69" s="1069"/>
      <c r="AB69" s="1069"/>
      <c r="AC69" s="1069"/>
      <c r="AD69" s="1069"/>
      <c r="AE69" s="1069"/>
      <c r="AF69" s="1069"/>
      <c r="AG69" s="1069"/>
      <c r="AH69" s="1069"/>
      <c r="AI69" s="1069"/>
      <c r="AJ69" s="30"/>
      <c r="AK69" s="1069"/>
      <c r="AL69" s="1069"/>
      <c r="AM69" s="1069"/>
      <c r="AN69" s="1069"/>
      <c r="AO69" s="1069"/>
      <c r="AP69" s="1069"/>
      <c r="AQ69" s="1069"/>
      <c r="AR69" s="1069"/>
      <c r="AS69" s="1069"/>
      <c r="AT69" s="1069"/>
      <c r="AU69" s="1069"/>
      <c r="AV69" s="1069"/>
      <c r="AW69" s="1069"/>
      <c r="AX69" s="1069"/>
      <c r="AY69" s="1069"/>
      <c r="AZ69" s="1069"/>
      <c r="BA69" s="1069"/>
      <c r="BB69" s="1069"/>
      <c r="BC69" s="1069"/>
      <c r="BD69" s="1069"/>
      <c r="BE69" s="1069"/>
      <c r="BF69" s="1069"/>
      <c r="BG69" s="1069"/>
      <c r="BH69" s="1069"/>
      <c r="BI69" s="1069"/>
      <c r="BJ69" s="1069"/>
      <c r="BK69" s="1069"/>
      <c r="BL69" s="1069"/>
      <c r="BM69" s="32"/>
      <c r="BN69" s="1069"/>
      <c r="BO69" s="1069"/>
      <c r="BP69" s="1069"/>
      <c r="BQ69" s="1069"/>
      <c r="BR69" s="1069"/>
      <c r="BS69" s="1069"/>
      <c r="BT69" s="1069"/>
      <c r="BU69" s="1069"/>
      <c r="BV69" s="1069"/>
      <c r="BW69" s="1069"/>
      <c r="BX69" s="1069"/>
      <c r="BY69" s="1069"/>
      <c r="BZ69" s="1069"/>
      <c r="CA69" s="1069"/>
      <c r="CB69" s="1069"/>
      <c r="CC69" s="1069"/>
      <c r="CD69" s="1069"/>
      <c r="CE69" s="1069"/>
      <c r="CF69" s="1069"/>
      <c r="CG69" s="1069"/>
      <c r="CH69" s="1069"/>
      <c r="CI69" s="1069"/>
      <c r="CJ69" s="1069"/>
      <c r="CK69" s="1069"/>
      <c r="CL69" s="1069"/>
      <c r="CM69" s="1069"/>
      <c r="CN69" s="1069"/>
      <c r="CO69" s="1069"/>
      <c r="CP69" s="1069"/>
      <c r="CQ69" s="1069"/>
      <c r="CR69" s="30"/>
      <c r="CS69" s="1069"/>
      <c r="CT69" s="1069"/>
      <c r="CU69" s="1069"/>
      <c r="CV69" s="1069"/>
      <c r="CW69" s="1069"/>
      <c r="CX69" s="1069"/>
      <c r="CY69" s="1069"/>
      <c r="CZ69" s="1069"/>
      <c r="DA69" s="1069"/>
      <c r="DB69" s="1069"/>
      <c r="DC69" s="1069"/>
      <c r="DD69" s="1069"/>
      <c r="DE69" s="1069"/>
      <c r="DF69" s="1069"/>
      <c r="DG69" s="1069"/>
      <c r="DH69" s="1069"/>
      <c r="DI69" s="1069"/>
      <c r="DJ69" s="1069"/>
      <c r="DK69" s="1069"/>
      <c r="DL69" s="1069"/>
      <c r="DM69" s="1069"/>
      <c r="DN69" s="1069"/>
      <c r="DO69" s="1069"/>
      <c r="DP69" s="1069"/>
      <c r="DQ69" s="1069"/>
      <c r="DR69" s="1069"/>
      <c r="DS69" s="1069"/>
      <c r="DT69" s="1069"/>
      <c r="DU69" s="1070"/>
      <c r="DV69" s="1717"/>
      <c r="DW69" s="1718"/>
      <c r="DX69" s="1718"/>
      <c r="DY69" s="1718"/>
      <c r="DZ69" s="1718"/>
      <c r="EA69" s="1718"/>
      <c r="EB69" s="1718"/>
      <c r="EC69" s="1718"/>
      <c r="ED69" s="1718"/>
      <c r="EE69" s="1718"/>
      <c r="EF69" s="1718"/>
      <c r="EG69" s="1718"/>
      <c r="EH69" s="1718"/>
      <c r="EI69" s="1718"/>
      <c r="EJ69" s="1718"/>
      <c r="EK69" s="1718"/>
      <c r="EL69" s="1718"/>
      <c r="EM69" s="1718"/>
      <c r="EN69" s="1719"/>
    </row>
    <row r="70" spans="2:144" ht="9.6" customHeight="1">
      <c r="B70" s="1748"/>
      <c r="C70" s="1749"/>
      <c r="D70" s="1749"/>
      <c r="E70" s="1709">
        <v>80</v>
      </c>
      <c r="F70" s="1071"/>
      <c r="G70" s="1072"/>
      <c r="H70" s="1072"/>
      <c r="I70" s="1072"/>
      <c r="J70" s="1072"/>
      <c r="K70" s="1072"/>
      <c r="L70" s="1072"/>
      <c r="M70" s="1072"/>
      <c r="N70" s="1072"/>
      <c r="O70" s="1072"/>
      <c r="P70" s="1072"/>
      <c r="Q70" s="1072"/>
      <c r="R70" s="1072"/>
      <c r="S70" s="1072"/>
      <c r="T70" s="1072"/>
      <c r="U70" s="1072"/>
      <c r="V70" s="1072"/>
      <c r="W70" s="1072"/>
      <c r="X70" s="1072"/>
      <c r="Y70" s="1072"/>
      <c r="Z70" s="1072"/>
      <c r="AA70" s="1072"/>
      <c r="AB70" s="1072"/>
      <c r="AC70" s="1072"/>
      <c r="AD70" s="1072"/>
      <c r="AE70" s="1072"/>
      <c r="AF70" s="1072"/>
      <c r="AG70" s="1072"/>
      <c r="AH70" s="1072"/>
      <c r="AI70" s="1072"/>
      <c r="AJ70" s="1073"/>
      <c r="AK70" s="1072"/>
      <c r="AL70" s="1072"/>
      <c r="AM70" s="1072"/>
      <c r="AN70" s="1072"/>
      <c r="AO70" s="1072"/>
      <c r="AP70" s="1072"/>
      <c r="AQ70" s="1072"/>
      <c r="AR70" s="1072"/>
      <c r="AS70" s="1072"/>
      <c r="AT70" s="1072"/>
      <c r="AU70" s="1072"/>
      <c r="AV70" s="1072"/>
      <c r="AW70" s="1072"/>
      <c r="AX70" s="1072"/>
      <c r="AY70" s="1072"/>
      <c r="AZ70" s="1072"/>
      <c r="BA70" s="1072"/>
      <c r="BB70" s="1072"/>
      <c r="BC70" s="1072"/>
      <c r="BD70" s="1072"/>
      <c r="BE70" s="1072"/>
      <c r="BF70" s="1072"/>
      <c r="BG70" s="1072"/>
      <c r="BH70" s="1072"/>
      <c r="BI70" s="1072"/>
      <c r="BJ70" s="1072"/>
      <c r="BK70" s="1072"/>
      <c r="BL70" s="1072"/>
      <c r="BM70" s="1074"/>
      <c r="BN70" s="1072"/>
      <c r="BO70" s="1072"/>
      <c r="BP70" s="1072"/>
      <c r="BQ70" s="1072"/>
      <c r="BR70" s="1072"/>
      <c r="BS70" s="1072"/>
      <c r="BT70" s="1072"/>
      <c r="BU70" s="1072"/>
      <c r="BV70" s="1072"/>
      <c r="BW70" s="1072"/>
      <c r="BX70" s="1072"/>
      <c r="BY70" s="1072"/>
      <c r="BZ70" s="1072"/>
      <c r="CA70" s="1072"/>
      <c r="CB70" s="1072"/>
      <c r="CC70" s="1072"/>
      <c r="CD70" s="1072"/>
      <c r="CE70" s="1072"/>
      <c r="CF70" s="1072"/>
      <c r="CG70" s="1072"/>
      <c r="CH70" s="1072"/>
      <c r="CI70" s="1072"/>
      <c r="CJ70" s="1072"/>
      <c r="CK70" s="1072"/>
      <c r="CL70" s="1072"/>
      <c r="CM70" s="1072"/>
      <c r="CN70" s="1072"/>
      <c r="CO70" s="1072"/>
      <c r="CP70" s="1072"/>
      <c r="CQ70" s="1072"/>
      <c r="CR70" s="1073"/>
      <c r="CS70" s="1072"/>
      <c r="CT70" s="1072"/>
      <c r="CU70" s="1072"/>
      <c r="CV70" s="1072"/>
      <c r="CW70" s="1072"/>
      <c r="CX70" s="1072"/>
      <c r="CY70" s="1072"/>
      <c r="CZ70" s="1072"/>
      <c r="DA70" s="1072"/>
      <c r="DB70" s="1072"/>
      <c r="DC70" s="1072"/>
      <c r="DD70" s="1072"/>
      <c r="DE70" s="1072"/>
      <c r="DF70" s="1072"/>
      <c r="DG70" s="1072"/>
      <c r="DH70" s="1072"/>
      <c r="DI70" s="1072"/>
      <c r="DJ70" s="1072"/>
      <c r="DK70" s="1072"/>
      <c r="DL70" s="1072"/>
      <c r="DM70" s="1072"/>
      <c r="DN70" s="1072"/>
      <c r="DO70" s="1072"/>
      <c r="DP70" s="1072"/>
      <c r="DQ70" s="1072"/>
      <c r="DR70" s="1072"/>
      <c r="DS70" s="1072"/>
      <c r="DT70" s="1072"/>
      <c r="DU70" s="1075"/>
      <c r="DV70" s="1717"/>
      <c r="DW70" s="1718"/>
      <c r="DX70" s="1718"/>
      <c r="DY70" s="1718"/>
      <c r="DZ70" s="1718"/>
      <c r="EA70" s="1718"/>
      <c r="EB70" s="1718"/>
      <c r="EC70" s="1718"/>
      <c r="ED70" s="1718"/>
      <c r="EE70" s="1718"/>
      <c r="EF70" s="1718"/>
      <c r="EG70" s="1718"/>
      <c r="EH70" s="1718"/>
      <c r="EI70" s="1718"/>
      <c r="EJ70" s="1718"/>
      <c r="EK70" s="1718"/>
      <c r="EL70" s="1718"/>
      <c r="EM70" s="1718"/>
      <c r="EN70" s="1719"/>
    </row>
    <row r="71" spans="2:144" ht="9.6" customHeight="1">
      <c r="B71" s="1748"/>
      <c r="C71" s="1749"/>
      <c r="D71" s="1749"/>
      <c r="E71" s="1709"/>
      <c r="F71" s="28"/>
      <c r="G71" s="1069"/>
      <c r="H71" s="1069"/>
      <c r="I71" s="1069"/>
      <c r="J71" s="1069"/>
      <c r="K71" s="1069"/>
      <c r="L71" s="1069"/>
      <c r="M71" s="1069"/>
      <c r="N71" s="1069"/>
      <c r="O71" s="1069"/>
      <c r="P71" s="1069"/>
      <c r="Q71" s="1069"/>
      <c r="R71" s="1069"/>
      <c r="S71" s="1069"/>
      <c r="T71" s="1069"/>
      <c r="U71" s="1069"/>
      <c r="V71" s="1069"/>
      <c r="W71" s="1069"/>
      <c r="X71" s="1069"/>
      <c r="Y71" s="1069"/>
      <c r="Z71" s="1069"/>
      <c r="AA71" s="1069"/>
      <c r="AB71" s="1069"/>
      <c r="AC71" s="1069"/>
      <c r="AD71" s="1069"/>
      <c r="AE71" s="1069"/>
      <c r="AF71" s="1069"/>
      <c r="AG71" s="1069"/>
      <c r="AH71" s="1069"/>
      <c r="AI71" s="1069"/>
      <c r="AJ71" s="30"/>
      <c r="AK71" s="1069"/>
      <c r="AL71" s="1069"/>
      <c r="AM71" s="1069"/>
      <c r="AN71" s="1069"/>
      <c r="AO71" s="1069"/>
      <c r="AP71" s="1069"/>
      <c r="AQ71" s="1069"/>
      <c r="AR71" s="1069"/>
      <c r="AS71" s="1069"/>
      <c r="AT71" s="1069"/>
      <c r="AU71" s="1069"/>
      <c r="AV71" s="1069"/>
      <c r="AW71" s="1069"/>
      <c r="AX71" s="1069"/>
      <c r="AY71" s="1069"/>
      <c r="AZ71" s="1069"/>
      <c r="BA71" s="1069"/>
      <c r="BB71" s="1069"/>
      <c r="BC71" s="1069"/>
      <c r="BD71" s="1069"/>
      <c r="BE71" s="1069"/>
      <c r="BF71" s="1069"/>
      <c r="BG71" s="1069"/>
      <c r="BH71" s="1069"/>
      <c r="BI71" s="1069"/>
      <c r="BJ71" s="1069"/>
      <c r="BK71" s="1069"/>
      <c r="BL71" s="1069"/>
      <c r="BM71" s="32"/>
      <c r="BN71" s="1069"/>
      <c r="BO71" s="1069"/>
      <c r="BP71" s="1069"/>
      <c r="BQ71" s="1069"/>
      <c r="BR71" s="1069"/>
      <c r="BS71" s="1069"/>
      <c r="BT71" s="1069"/>
      <c r="BU71" s="1069"/>
      <c r="BV71" s="1069"/>
      <c r="BW71" s="1069"/>
      <c r="BX71" s="1069"/>
      <c r="BY71" s="1069"/>
      <c r="BZ71" s="1069"/>
      <c r="CA71" s="1069"/>
      <c r="CB71" s="1069"/>
      <c r="CC71" s="1069"/>
      <c r="CD71" s="1069"/>
      <c r="CE71" s="1069"/>
      <c r="CF71" s="1069"/>
      <c r="CG71" s="1069"/>
      <c r="CH71" s="1069"/>
      <c r="CI71" s="1069"/>
      <c r="CJ71" s="1069"/>
      <c r="CK71" s="1069"/>
      <c r="CL71" s="1069"/>
      <c r="CM71" s="1069"/>
      <c r="CN71" s="1069"/>
      <c r="CO71" s="1069"/>
      <c r="CP71" s="1069"/>
      <c r="CQ71" s="1069"/>
      <c r="CR71" s="30"/>
      <c r="CS71" s="1069"/>
      <c r="CT71" s="1069"/>
      <c r="CU71" s="1069"/>
      <c r="CV71" s="1069"/>
      <c r="CW71" s="1069"/>
      <c r="CX71" s="1069"/>
      <c r="CY71" s="1069"/>
      <c r="CZ71" s="1069"/>
      <c r="DA71" s="1069"/>
      <c r="DB71" s="1069"/>
      <c r="DC71" s="1069"/>
      <c r="DD71" s="1069"/>
      <c r="DE71" s="1069"/>
      <c r="DF71" s="1069"/>
      <c r="DG71" s="1069"/>
      <c r="DH71" s="1069"/>
      <c r="DI71" s="1069"/>
      <c r="DJ71" s="1069"/>
      <c r="DK71" s="1069"/>
      <c r="DL71" s="1069"/>
      <c r="DM71" s="1069"/>
      <c r="DN71" s="1069"/>
      <c r="DO71" s="1069"/>
      <c r="DP71" s="1069"/>
      <c r="DQ71" s="1069"/>
      <c r="DR71" s="1069"/>
      <c r="DS71" s="1069"/>
      <c r="DT71" s="1069"/>
      <c r="DU71" s="1070"/>
      <c r="DV71" s="1717"/>
      <c r="DW71" s="1718"/>
      <c r="DX71" s="1718"/>
      <c r="DY71" s="1718"/>
      <c r="DZ71" s="1718"/>
      <c r="EA71" s="1718"/>
      <c r="EB71" s="1718"/>
      <c r="EC71" s="1718"/>
      <c r="ED71" s="1718"/>
      <c r="EE71" s="1718"/>
      <c r="EF71" s="1718"/>
      <c r="EG71" s="1718"/>
      <c r="EH71" s="1718"/>
      <c r="EI71" s="1718"/>
      <c r="EJ71" s="1718"/>
      <c r="EK71" s="1718"/>
      <c r="EL71" s="1718"/>
      <c r="EM71" s="1718"/>
      <c r="EN71" s="1719"/>
    </row>
    <row r="72" spans="2:144" ht="9.6" customHeight="1">
      <c r="B72" s="1748"/>
      <c r="C72" s="1749"/>
      <c r="D72" s="1749"/>
      <c r="E72" s="1709">
        <v>70</v>
      </c>
      <c r="F72" s="1071"/>
      <c r="G72" s="1072"/>
      <c r="H72" s="1072"/>
      <c r="I72" s="1072"/>
      <c r="J72" s="1072"/>
      <c r="K72" s="1072"/>
      <c r="L72" s="1072"/>
      <c r="M72" s="1072"/>
      <c r="N72" s="1072"/>
      <c r="O72" s="1072"/>
      <c r="P72" s="1072"/>
      <c r="Q72" s="1072"/>
      <c r="R72" s="1072"/>
      <c r="S72" s="1072"/>
      <c r="T72" s="1072"/>
      <c r="U72" s="1072"/>
      <c r="V72" s="1072"/>
      <c r="W72" s="1072"/>
      <c r="X72" s="1072"/>
      <c r="Y72" s="1072"/>
      <c r="Z72" s="1072"/>
      <c r="AA72" s="1072"/>
      <c r="AB72" s="1072"/>
      <c r="AC72" s="1072"/>
      <c r="AD72" s="1072"/>
      <c r="AE72" s="1072"/>
      <c r="AF72" s="1072"/>
      <c r="AG72" s="1072"/>
      <c r="AH72" s="1072"/>
      <c r="AI72" s="1072"/>
      <c r="AJ72" s="1073"/>
      <c r="AK72" s="1072"/>
      <c r="AL72" s="1072"/>
      <c r="AM72" s="1072"/>
      <c r="AN72" s="1072"/>
      <c r="AO72" s="1072"/>
      <c r="AP72" s="1072"/>
      <c r="AQ72" s="1072"/>
      <c r="AR72" s="1072"/>
      <c r="AS72" s="1072"/>
      <c r="AT72" s="1072"/>
      <c r="AU72" s="1072"/>
      <c r="AV72" s="1072"/>
      <c r="AW72" s="1072"/>
      <c r="AX72" s="1072"/>
      <c r="AY72" s="1072"/>
      <c r="AZ72" s="1072"/>
      <c r="BA72" s="1072"/>
      <c r="BB72" s="1072"/>
      <c r="BC72" s="1072"/>
      <c r="BD72" s="1072"/>
      <c r="BE72" s="1072"/>
      <c r="BF72" s="1072"/>
      <c r="BG72" s="1072"/>
      <c r="BH72" s="1072"/>
      <c r="BI72" s="1072"/>
      <c r="BJ72" s="1072"/>
      <c r="BK72" s="1072"/>
      <c r="BL72" s="1072"/>
      <c r="BM72" s="1074"/>
      <c r="BN72" s="1072"/>
      <c r="BO72" s="1072"/>
      <c r="BP72" s="1072"/>
      <c r="BQ72" s="1072"/>
      <c r="BR72" s="1072"/>
      <c r="BS72" s="1072"/>
      <c r="BT72" s="1072"/>
      <c r="BU72" s="1072"/>
      <c r="BV72" s="1072"/>
      <c r="BW72" s="1072"/>
      <c r="BX72" s="1072"/>
      <c r="BY72" s="1072"/>
      <c r="BZ72" s="1072"/>
      <c r="CA72" s="1072"/>
      <c r="CB72" s="1072"/>
      <c r="CC72" s="1072"/>
      <c r="CD72" s="1072"/>
      <c r="CE72" s="1072"/>
      <c r="CF72" s="1072"/>
      <c r="CG72" s="1072"/>
      <c r="CH72" s="1072"/>
      <c r="CI72" s="1072"/>
      <c r="CJ72" s="1072"/>
      <c r="CK72" s="1072"/>
      <c r="CL72" s="1072"/>
      <c r="CM72" s="1072"/>
      <c r="CN72" s="1072"/>
      <c r="CO72" s="1072"/>
      <c r="CP72" s="1072"/>
      <c r="CQ72" s="1072"/>
      <c r="CR72" s="1073"/>
      <c r="CS72" s="1072"/>
      <c r="CT72" s="1072"/>
      <c r="CU72" s="1072"/>
      <c r="CV72" s="1072"/>
      <c r="CW72" s="1072"/>
      <c r="CX72" s="1072"/>
      <c r="CY72" s="1072"/>
      <c r="CZ72" s="1072"/>
      <c r="DA72" s="1072"/>
      <c r="DB72" s="1072"/>
      <c r="DC72" s="1072"/>
      <c r="DD72" s="1072"/>
      <c r="DE72" s="1072"/>
      <c r="DF72" s="1072"/>
      <c r="DG72" s="1072"/>
      <c r="DH72" s="1072"/>
      <c r="DI72" s="1072"/>
      <c r="DJ72" s="1072"/>
      <c r="DK72" s="1072"/>
      <c r="DL72" s="1072"/>
      <c r="DM72" s="1072"/>
      <c r="DN72" s="1072"/>
      <c r="DO72" s="1072"/>
      <c r="DP72" s="1072"/>
      <c r="DQ72" s="1072"/>
      <c r="DR72" s="1072"/>
      <c r="DS72" s="1072"/>
      <c r="DT72" s="1072"/>
      <c r="DU72" s="1075"/>
      <c r="DV72" s="1717"/>
      <c r="DW72" s="1718"/>
      <c r="DX72" s="1718"/>
      <c r="DY72" s="1718"/>
      <c r="DZ72" s="1718"/>
      <c r="EA72" s="1718"/>
      <c r="EB72" s="1718"/>
      <c r="EC72" s="1718"/>
      <c r="ED72" s="1718"/>
      <c r="EE72" s="1718"/>
      <c r="EF72" s="1718"/>
      <c r="EG72" s="1718"/>
      <c r="EH72" s="1718"/>
      <c r="EI72" s="1718"/>
      <c r="EJ72" s="1718"/>
      <c r="EK72" s="1718"/>
      <c r="EL72" s="1718"/>
      <c r="EM72" s="1718"/>
      <c r="EN72" s="1719"/>
    </row>
    <row r="73" spans="2:144" ht="9.6" customHeight="1">
      <c r="B73" s="1748"/>
      <c r="C73" s="1749"/>
      <c r="D73" s="1749"/>
      <c r="E73" s="1709"/>
      <c r="F73" s="28"/>
      <c r="G73" s="1069"/>
      <c r="H73" s="1069"/>
      <c r="I73" s="1069"/>
      <c r="J73" s="1069"/>
      <c r="K73" s="1069"/>
      <c r="L73" s="1069"/>
      <c r="M73" s="1069"/>
      <c r="N73" s="1069"/>
      <c r="O73" s="1069"/>
      <c r="P73" s="1069"/>
      <c r="Q73" s="1069"/>
      <c r="R73" s="1069"/>
      <c r="S73" s="1069"/>
      <c r="T73" s="1069"/>
      <c r="U73" s="1069"/>
      <c r="V73" s="1069"/>
      <c r="W73" s="1069"/>
      <c r="X73" s="1069"/>
      <c r="Y73" s="1069"/>
      <c r="Z73" s="1069"/>
      <c r="AA73" s="1069"/>
      <c r="AB73" s="1069"/>
      <c r="AC73" s="1069"/>
      <c r="AD73" s="1069"/>
      <c r="AE73" s="1069"/>
      <c r="AF73" s="1069"/>
      <c r="AG73" s="1069"/>
      <c r="AH73" s="1069"/>
      <c r="AI73" s="1069"/>
      <c r="AJ73" s="30"/>
      <c r="AK73" s="1069"/>
      <c r="AL73" s="1069"/>
      <c r="AM73" s="1069"/>
      <c r="AN73" s="1069"/>
      <c r="AO73" s="1069"/>
      <c r="AP73" s="1069"/>
      <c r="AQ73" s="1069"/>
      <c r="AR73" s="1069"/>
      <c r="AS73" s="1069"/>
      <c r="AT73" s="1069"/>
      <c r="AU73" s="1069"/>
      <c r="AV73" s="1069"/>
      <c r="AW73" s="1069"/>
      <c r="AX73" s="1069"/>
      <c r="AY73" s="1069"/>
      <c r="AZ73" s="1069"/>
      <c r="BA73" s="1069"/>
      <c r="BB73" s="1069"/>
      <c r="BC73" s="1069"/>
      <c r="BD73" s="1069"/>
      <c r="BE73" s="1069"/>
      <c r="BF73" s="1069"/>
      <c r="BG73" s="1069"/>
      <c r="BH73" s="1069"/>
      <c r="BI73" s="1069"/>
      <c r="BJ73" s="1069"/>
      <c r="BK73" s="1069"/>
      <c r="BL73" s="1069"/>
      <c r="BM73" s="32"/>
      <c r="BN73" s="1069"/>
      <c r="BO73" s="1069"/>
      <c r="BP73" s="1069"/>
      <c r="BQ73" s="1069"/>
      <c r="BR73" s="1069"/>
      <c r="BS73" s="1069"/>
      <c r="BT73" s="1069"/>
      <c r="BU73" s="1069"/>
      <c r="BV73" s="1069"/>
      <c r="BW73" s="1069"/>
      <c r="BX73" s="1069"/>
      <c r="BY73" s="1069"/>
      <c r="BZ73" s="1069"/>
      <c r="CA73" s="1069"/>
      <c r="CB73" s="1069"/>
      <c r="CC73" s="1069"/>
      <c r="CD73" s="1069"/>
      <c r="CE73" s="1069"/>
      <c r="CF73" s="1069"/>
      <c r="CG73" s="1069"/>
      <c r="CH73" s="1069"/>
      <c r="CI73" s="1069"/>
      <c r="CJ73" s="1069"/>
      <c r="CK73" s="1069"/>
      <c r="CL73" s="1069"/>
      <c r="CM73" s="1069"/>
      <c r="CN73" s="1069"/>
      <c r="CO73" s="1069"/>
      <c r="CP73" s="1069"/>
      <c r="CQ73" s="1069"/>
      <c r="CR73" s="30"/>
      <c r="CS73" s="1069"/>
      <c r="CT73" s="1069"/>
      <c r="CU73" s="1069"/>
      <c r="CV73" s="1069"/>
      <c r="CW73" s="1069"/>
      <c r="CX73" s="1069"/>
      <c r="CY73" s="1069"/>
      <c r="CZ73" s="1069"/>
      <c r="DA73" s="1069"/>
      <c r="DB73" s="1069"/>
      <c r="DC73" s="1069"/>
      <c r="DD73" s="1069"/>
      <c r="DE73" s="1069"/>
      <c r="DF73" s="1069"/>
      <c r="DG73" s="1069"/>
      <c r="DH73" s="1069"/>
      <c r="DI73" s="1069"/>
      <c r="DJ73" s="1069"/>
      <c r="DK73" s="1069"/>
      <c r="DL73" s="1069"/>
      <c r="DM73" s="1069"/>
      <c r="DN73" s="1069"/>
      <c r="DO73" s="1069"/>
      <c r="DP73" s="1069"/>
      <c r="DQ73" s="1069"/>
      <c r="DR73" s="1069"/>
      <c r="DS73" s="1069"/>
      <c r="DT73" s="1069"/>
      <c r="DU73" s="1070"/>
      <c r="DV73" s="1717"/>
      <c r="DW73" s="1718"/>
      <c r="DX73" s="1718"/>
      <c r="DY73" s="1718"/>
      <c r="DZ73" s="1718"/>
      <c r="EA73" s="1718"/>
      <c r="EB73" s="1718"/>
      <c r="EC73" s="1718"/>
      <c r="ED73" s="1718"/>
      <c r="EE73" s="1718"/>
      <c r="EF73" s="1718"/>
      <c r="EG73" s="1718"/>
      <c r="EH73" s="1718"/>
      <c r="EI73" s="1718"/>
      <c r="EJ73" s="1718"/>
      <c r="EK73" s="1718"/>
      <c r="EL73" s="1718"/>
      <c r="EM73" s="1718"/>
      <c r="EN73" s="1719"/>
    </row>
    <row r="74" spans="2:144" ht="9.6" customHeight="1">
      <c r="B74" s="1748"/>
      <c r="C74" s="1749"/>
      <c r="D74" s="1749"/>
      <c r="E74" s="1709">
        <v>60</v>
      </c>
      <c r="F74" s="1071"/>
      <c r="G74" s="1072"/>
      <c r="H74" s="1072"/>
      <c r="I74" s="1072"/>
      <c r="J74" s="1072"/>
      <c r="K74" s="1072"/>
      <c r="L74" s="1072"/>
      <c r="M74" s="1072"/>
      <c r="N74" s="1072"/>
      <c r="O74" s="1072"/>
      <c r="P74" s="1072"/>
      <c r="Q74" s="1072"/>
      <c r="R74" s="1072"/>
      <c r="S74" s="1072"/>
      <c r="T74" s="1072"/>
      <c r="U74" s="1072"/>
      <c r="V74" s="1072"/>
      <c r="W74" s="1072"/>
      <c r="X74" s="1072"/>
      <c r="Y74" s="1072"/>
      <c r="Z74" s="1072"/>
      <c r="AA74" s="1072"/>
      <c r="AB74" s="1072"/>
      <c r="AC74" s="1072"/>
      <c r="AD74" s="1072"/>
      <c r="AE74" s="1072"/>
      <c r="AF74" s="1072"/>
      <c r="AG74" s="1072"/>
      <c r="AH74" s="1072"/>
      <c r="AI74" s="1072"/>
      <c r="AJ74" s="1073"/>
      <c r="AK74" s="1072"/>
      <c r="AL74" s="1072"/>
      <c r="AM74" s="1072"/>
      <c r="AN74" s="1072"/>
      <c r="AO74" s="1072"/>
      <c r="AP74" s="1072"/>
      <c r="AQ74" s="1072"/>
      <c r="AR74" s="1072"/>
      <c r="AS74" s="1072"/>
      <c r="AT74" s="1072"/>
      <c r="AU74" s="1072"/>
      <c r="AV74" s="1072"/>
      <c r="AW74" s="1072"/>
      <c r="AX74" s="1072"/>
      <c r="AY74" s="1072"/>
      <c r="AZ74" s="1072"/>
      <c r="BA74" s="1072"/>
      <c r="BB74" s="1072"/>
      <c r="BC74" s="1072"/>
      <c r="BD74" s="1072"/>
      <c r="BE74" s="1072"/>
      <c r="BF74" s="1072"/>
      <c r="BG74" s="1072"/>
      <c r="BH74" s="1072"/>
      <c r="BI74" s="1072"/>
      <c r="BJ74" s="1072"/>
      <c r="BK74" s="1072"/>
      <c r="BL74" s="1072"/>
      <c r="BM74" s="1074"/>
      <c r="BN74" s="1072"/>
      <c r="BO74" s="1072"/>
      <c r="BP74" s="1072"/>
      <c r="BQ74" s="1072"/>
      <c r="BR74" s="1072"/>
      <c r="BS74" s="1072"/>
      <c r="BT74" s="1072"/>
      <c r="BU74" s="1072"/>
      <c r="BV74" s="1072"/>
      <c r="BW74" s="1072"/>
      <c r="BX74" s="1072"/>
      <c r="BY74" s="1072"/>
      <c r="BZ74" s="1072"/>
      <c r="CA74" s="1072"/>
      <c r="CB74" s="1072"/>
      <c r="CC74" s="1072"/>
      <c r="CD74" s="1072"/>
      <c r="CE74" s="1072"/>
      <c r="CF74" s="1072"/>
      <c r="CG74" s="1072"/>
      <c r="CH74" s="1072"/>
      <c r="CI74" s="1072"/>
      <c r="CJ74" s="1072"/>
      <c r="CK74" s="1072"/>
      <c r="CL74" s="1072"/>
      <c r="CM74" s="1072"/>
      <c r="CN74" s="1072"/>
      <c r="CO74" s="1072"/>
      <c r="CP74" s="1072"/>
      <c r="CQ74" s="1072"/>
      <c r="CR74" s="1073"/>
      <c r="CS74" s="1072"/>
      <c r="CT74" s="1072"/>
      <c r="CU74" s="1072"/>
      <c r="CV74" s="1072"/>
      <c r="CW74" s="1072"/>
      <c r="CX74" s="1072"/>
      <c r="CY74" s="1072"/>
      <c r="CZ74" s="1072"/>
      <c r="DA74" s="1072"/>
      <c r="DB74" s="1072"/>
      <c r="DC74" s="1072"/>
      <c r="DD74" s="1072"/>
      <c r="DE74" s="1072"/>
      <c r="DF74" s="1072"/>
      <c r="DG74" s="1072"/>
      <c r="DH74" s="1072"/>
      <c r="DI74" s="1072"/>
      <c r="DJ74" s="1072"/>
      <c r="DK74" s="1072"/>
      <c r="DL74" s="1072"/>
      <c r="DM74" s="1072"/>
      <c r="DN74" s="1072"/>
      <c r="DO74" s="1072"/>
      <c r="DP74" s="1072"/>
      <c r="DQ74" s="1072"/>
      <c r="DR74" s="1072"/>
      <c r="DS74" s="1072"/>
      <c r="DT74" s="1072"/>
      <c r="DU74" s="1075"/>
      <c r="DV74" s="1717"/>
      <c r="DW74" s="1718"/>
      <c r="DX74" s="1718"/>
      <c r="DY74" s="1718"/>
      <c r="DZ74" s="1718"/>
      <c r="EA74" s="1718"/>
      <c r="EB74" s="1718"/>
      <c r="EC74" s="1718"/>
      <c r="ED74" s="1718"/>
      <c r="EE74" s="1718"/>
      <c r="EF74" s="1718"/>
      <c r="EG74" s="1718"/>
      <c r="EH74" s="1718"/>
      <c r="EI74" s="1718"/>
      <c r="EJ74" s="1718"/>
      <c r="EK74" s="1718"/>
      <c r="EL74" s="1718"/>
      <c r="EM74" s="1718"/>
      <c r="EN74" s="1719"/>
    </row>
    <row r="75" spans="2:144" ht="9.6" customHeight="1">
      <c r="B75" s="1748"/>
      <c r="C75" s="1749"/>
      <c r="D75" s="1749"/>
      <c r="E75" s="1709"/>
      <c r="F75" s="28"/>
      <c r="G75" s="1069"/>
      <c r="H75" s="1069"/>
      <c r="I75" s="1069"/>
      <c r="J75" s="1069"/>
      <c r="K75" s="1069"/>
      <c r="L75" s="1069"/>
      <c r="M75" s="1069"/>
      <c r="N75" s="1069"/>
      <c r="O75" s="1069"/>
      <c r="P75" s="1069"/>
      <c r="Q75" s="1069"/>
      <c r="R75" s="1069"/>
      <c r="S75" s="1069"/>
      <c r="T75" s="1069"/>
      <c r="U75" s="1069"/>
      <c r="V75" s="1069"/>
      <c r="W75" s="1069"/>
      <c r="X75" s="1069"/>
      <c r="Y75" s="1069"/>
      <c r="Z75" s="1069"/>
      <c r="AA75" s="1069"/>
      <c r="AB75" s="1069"/>
      <c r="AC75" s="1069"/>
      <c r="AD75" s="1069"/>
      <c r="AE75" s="1069"/>
      <c r="AF75" s="1069"/>
      <c r="AG75" s="1069"/>
      <c r="AH75" s="1069"/>
      <c r="AI75" s="1069"/>
      <c r="AJ75" s="30"/>
      <c r="AK75" s="1069"/>
      <c r="AL75" s="1069"/>
      <c r="AM75" s="1069"/>
      <c r="AN75" s="1069"/>
      <c r="AO75" s="1069"/>
      <c r="AP75" s="1069"/>
      <c r="AQ75" s="1069"/>
      <c r="AR75" s="1069"/>
      <c r="AS75" s="1069"/>
      <c r="AT75" s="1069"/>
      <c r="AU75" s="1069"/>
      <c r="AV75" s="1069"/>
      <c r="AW75" s="1069"/>
      <c r="AX75" s="1069"/>
      <c r="AY75" s="1069"/>
      <c r="AZ75" s="1069"/>
      <c r="BA75" s="1069"/>
      <c r="BB75" s="1069"/>
      <c r="BC75" s="1069"/>
      <c r="BD75" s="1069"/>
      <c r="BE75" s="1069"/>
      <c r="BF75" s="1069"/>
      <c r="BG75" s="1069"/>
      <c r="BH75" s="1069"/>
      <c r="BI75" s="1069"/>
      <c r="BJ75" s="1069"/>
      <c r="BK75" s="1069"/>
      <c r="BL75" s="1069"/>
      <c r="BM75" s="32"/>
      <c r="BN75" s="1069"/>
      <c r="BO75" s="1069"/>
      <c r="BP75" s="1069"/>
      <c r="BQ75" s="1069"/>
      <c r="BR75" s="1069"/>
      <c r="BS75" s="1069"/>
      <c r="BT75" s="1069"/>
      <c r="BU75" s="1069"/>
      <c r="BV75" s="1069"/>
      <c r="BW75" s="1069"/>
      <c r="BX75" s="1069"/>
      <c r="BY75" s="1069"/>
      <c r="BZ75" s="1069"/>
      <c r="CA75" s="1069"/>
      <c r="CB75" s="1069"/>
      <c r="CC75" s="1069"/>
      <c r="CD75" s="1069"/>
      <c r="CE75" s="1069"/>
      <c r="CF75" s="1069"/>
      <c r="CG75" s="1069"/>
      <c r="CH75" s="1069"/>
      <c r="CI75" s="1069"/>
      <c r="CJ75" s="1069"/>
      <c r="CK75" s="1069"/>
      <c r="CL75" s="1069"/>
      <c r="CM75" s="1069"/>
      <c r="CN75" s="1069"/>
      <c r="CO75" s="1069"/>
      <c r="CP75" s="1069"/>
      <c r="CQ75" s="1069"/>
      <c r="CR75" s="30"/>
      <c r="CS75" s="1069"/>
      <c r="CT75" s="1069"/>
      <c r="CU75" s="1069"/>
      <c r="CV75" s="1069"/>
      <c r="CW75" s="1069"/>
      <c r="CX75" s="1069"/>
      <c r="CY75" s="1069"/>
      <c r="CZ75" s="1069"/>
      <c r="DA75" s="1069"/>
      <c r="DB75" s="1069"/>
      <c r="DC75" s="1069"/>
      <c r="DD75" s="1069"/>
      <c r="DE75" s="1069"/>
      <c r="DF75" s="1069"/>
      <c r="DG75" s="1069"/>
      <c r="DH75" s="1069"/>
      <c r="DI75" s="1069"/>
      <c r="DJ75" s="1069"/>
      <c r="DK75" s="1069"/>
      <c r="DL75" s="1069"/>
      <c r="DM75" s="1069"/>
      <c r="DN75" s="1069"/>
      <c r="DO75" s="1069"/>
      <c r="DP75" s="1069"/>
      <c r="DQ75" s="1069"/>
      <c r="DR75" s="1069"/>
      <c r="DS75" s="1069"/>
      <c r="DT75" s="1069"/>
      <c r="DU75" s="1070"/>
      <c r="DV75" s="1717"/>
      <c r="DW75" s="1718"/>
      <c r="DX75" s="1718"/>
      <c r="DY75" s="1718"/>
      <c r="DZ75" s="1718"/>
      <c r="EA75" s="1718"/>
      <c r="EB75" s="1718"/>
      <c r="EC75" s="1718"/>
      <c r="ED75" s="1718"/>
      <c r="EE75" s="1718"/>
      <c r="EF75" s="1718"/>
      <c r="EG75" s="1718"/>
      <c r="EH75" s="1718"/>
      <c r="EI75" s="1718"/>
      <c r="EJ75" s="1718"/>
      <c r="EK75" s="1718"/>
      <c r="EL75" s="1718"/>
      <c r="EM75" s="1718"/>
      <c r="EN75" s="1719"/>
    </row>
    <row r="76" spans="2:144" ht="9.6" customHeight="1">
      <c r="B76" s="1748"/>
      <c r="C76" s="1749"/>
      <c r="D76" s="1749"/>
      <c r="E76" s="1709">
        <v>50</v>
      </c>
      <c r="F76" s="1071"/>
      <c r="G76" s="1072"/>
      <c r="H76" s="1072"/>
      <c r="I76" s="1072"/>
      <c r="J76" s="1072"/>
      <c r="K76" s="1072"/>
      <c r="L76" s="1072"/>
      <c r="M76" s="1072"/>
      <c r="N76" s="1072"/>
      <c r="O76" s="1072"/>
      <c r="P76" s="1072"/>
      <c r="Q76" s="1072"/>
      <c r="R76" s="1072"/>
      <c r="S76" s="1072"/>
      <c r="T76" s="1072"/>
      <c r="U76" s="1072"/>
      <c r="V76" s="1072"/>
      <c r="W76" s="1072"/>
      <c r="X76" s="1072"/>
      <c r="Y76" s="1072"/>
      <c r="Z76" s="1072"/>
      <c r="AA76" s="1072"/>
      <c r="AB76" s="1072"/>
      <c r="AC76" s="1072"/>
      <c r="AD76" s="1072"/>
      <c r="AE76" s="1072"/>
      <c r="AF76" s="1072"/>
      <c r="AG76" s="1072"/>
      <c r="AH76" s="1072"/>
      <c r="AI76" s="1072"/>
      <c r="AJ76" s="1073"/>
      <c r="AK76" s="1072"/>
      <c r="AL76" s="1072"/>
      <c r="AM76" s="1072"/>
      <c r="AN76" s="1072"/>
      <c r="AO76" s="1072"/>
      <c r="AP76" s="1072"/>
      <c r="AQ76" s="1072"/>
      <c r="AR76" s="1072"/>
      <c r="AS76" s="1072"/>
      <c r="AT76" s="1072"/>
      <c r="AU76" s="1072"/>
      <c r="AV76" s="1072"/>
      <c r="AW76" s="1072"/>
      <c r="AX76" s="1072"/>
      <c r="AY76" s="1072"/>
      <c r="AZ76" s="1072"/>
      <c r="BA76" s="1072"/>
      <c r="BB76" s="1072"/>
      <c r="BC76" s="1072"/>
      <c r="BD76" s="1072"/>
      <c r="BE76" s="1072"/>
      <c r="BF76" s="1072"/>
      <c r="BG76" s="1072"/>
      <c r="BH76" s="1072"/>
      <c r="BI76" s="1072"/>
      <c r="BJ76" s="1072"/>
      <c r="BK76" s="1072"/>
      <c r="BL76" s="1072"/>
      <c r="BM76" s="1074"/>
      <c r="BN76" s="1072"/>
      <c r="BO76" s="1072"/>
      <c r="BP76" s="1072"/>
      <c r="BQ76" s="1072"/>
      <c r="BR76" s="1072"/>
      <c r="BS76" s="1072"/>
      <c r="BT76" s="1072"/>
      <c r="BU76" s="1072"/>
      <c r="BV76" s="1072"/>
      <c r="BW76" s="1072"/>
      <c r="BX76" s="1072"/>
      <c r="BY76" s="1072"/>
      <c r="BZ76" s="1072"/>
      <c r="CA76" s="1072"/>
      <c r="CB76" s="1072"/>
      <c r="CC76" s="1072"/>
      <c r="CD76" s="1072"/>
      <c r="CE76" s="1072"/>
      <c r="CF76" s="1072"/>
      <c r="CG76" s="1072"/>
      <c r="CH76" s="1072"/>
      <c r="CI76" s="1072"/>
      <c r="CJ76" s="1072"/>
      <c r="CK76" s="1072"/>
      <c r="CL76" s="1072"/>
      <c r="CM76" s="1072"/>
      <c r="CN76" s="1072"/>
      <c r="CO76" s="1072"/>
      <c r="CP76" s="1072"/>
      <c r="CQ76" s="1072"/>
      <c r="CR76" s="1073"/>
      <c r="CS76" s="1072"/>
      <c r="CT76" s="1072"/>
      <c r="CU76" s="1072"/>
      <c r="CV76" s="1072"/>
      <c r="CW76" s="1072"/>
      <c r="CX76" s="1072"/>
      <c r="CY76" s="1072"/>
      <c r="CZ76" s="1072"/>
      <c r="DA76" s="1072"/>
      <c r="DB76" s="1072"/>
      <c r="DC76" s="1072"/>
      <c r="DD76" s="1072"/>
      <c r="DE76" s="1072"/>
      <c r="DF76" s="1072"/>
      <c r="DG76" s="1072"/>
      <c r="DH76" s="1072"/>
      <c r="DI76" s="1072"/>
      <c r="DJ76" s="1072"/>
      <c r="DK76" s="1072"/>
      <c r="DL76" s="1072"/>
      <c r="DM76" s="1072"/>
      <c r="DN76" s="1072"/>
      <c r="DO76" s="1072"/>
      <c r="DP76" s="1072"/>
      <c r="DQ76" s="1072"/>
      <c r="DR76" s="1072"/>
      <c r="DS76" s="1072"/>
      <c r="DT76" s="1072"/>
      <c r="DU76" s="1075"/>
      <c r="DV76" s="1717"/>
      <c r="DW76" s="1718"/>
      <c r="DX76" s="1718"/>
      <c r="DY76" s="1718"/>
      <c r="DZ76" s="1718"/>
      <c r="EA76" s="1718"/>
      <c r="EB76" s="1718"/>
      <c r="EC76" s="1718"/>
      <c r="ED76" s="1718"/>
      <c r="EE76" s="1718"/>
      <c r="EF76" s="1718"/>
      <c r="EG76" s="1718"/>
      <c r="EH76" s="1718"/>
      <c r="EI76" s="1718"/>
      <c r="EJ76" s="1718"/>
      <c r="EK76" s="1718"/>
      <c r="EL76" s="1718"/>
      <c r="EM76" s="1718"/>
      <c r="EN76" s="1719"/>
    </row>
    <row r="77" spans="2:144" ht="9.6" customHeight="1">
      <c r="B77" s="1748"/>
      <c r="C77" s="1749"/>
      <c r="D77" s="1749"/>
      <c r="E77" s="1709"/>
      <c r="F77" s="28"/>
      <c r="G77" s="1069"/>
      <c r="H77" s="1069"/>
      <c r="I77" s="1069"/>
      <c r="J77" s="1069"/>
      <c r="K77" s="1069"/>
      <c r="L77" s="1069"/>
      <c r="M77" s="1069"/>
      <c r="N77" s="1069"/>
      <c r="O77" s="1069"/>
      <c r="P77" s="1069"/>
      <c r="Q77" s="1069"/>
      <c r="R77" s="1069"/>
      <c r="S77" s="1069"/>
      <c r="T77" s="1069"/>
      <c r="U77" s="1069"/>
      <c r="V77" s="1069"/>
      <c r="W77" s="1069"/>
      <c r="X77" s="1069"/>
      <c r="Y77" s="1069"/>
      <c r="Z77" s="1069"/>
      <c r="AA77" s="1069"/>
      <c r="AB77" s="1069"/>
      <c r="AC77" s="1069"/>
      <c r="AD77" s="1069"/>
      <c r="AE77" s="1069"/>
      <c r="AF77" s="1069"/>
      <c r="AG77" s="1069"/>
      <c r="AH77" s="1069"/>
      <c r="AI77" s="1069"/>
      <c r="AJ77" s="30"/>
      <c r="AK77" s="1069"/>
      <c r="AL77" s="1069"/>
      <c r="AM77" s="1069"/>
      <c r="AN77" s="1069"/>
      <c r="AO77" s="1069"/>
      <c r="AP77" s="1069"/>
      <c r="AQ77" s="1069"/>
      <c r="AR77" s="1069"/>
      <c r="AS77" s="1069"/>
      <c r="AT77" s="1069"/>
      <c r="AU77" s="1069"/>
      <c r="AV77" s="1069"/>
      <c r="AW77" s="1069"/>
      <c r="AX77" s="1069"/>
      <c r="AY77" s="1069"/>
      <c r="AZ77" s="1069"/>
      <c r="BA77" s="1069"/>
      <c r="BB77" s="1069"/>
      <c r="BC77" s="1069"/>
      <c r="BD77" s="1069"/>
      <c r="BE77" s="1069"/>
      <c r="BF77" s="1069"/>
      <c r="BG77" s="1069"/>
      <c r="BH77" s="1069"/>
      <c r="BI77" s="1069"/>
      <c r="BJ77" s="1069"/>
      <c r="BK77" s="1069"/>
      <c r="BL77" s="1069"/>
      <c r="BM77" s="32"/>
      <c r="BN77" s="1069"/>
      <c r="BO77" s="1069"/>
      <c r="BP77" s="1069"/>
      <c r="BQ77" s="1069"/>
      <c r="BR77" s="1069"/>
      <c r="BS77" s="1069"/>
      <c r="BT77" s="1069"/>
      <c r="BU77" s="1069"/>
      <c r="BV77" s="1069"/>
      <c r="BW77" s="1069"/>
      <c r="BX77" s="1069"/>
      <c r="BY77" s="1069"/>
      <c r="BZ77" s="1069"/>
      <c r="CA77" s="1069"/>
      <c r="CB77" s="1069"/>
      <c r="CC77" s="1069"/>
      <c r="CD77" s="1069"/>
      <c r="CE77" s="1069"/>
      <c r="CF77" s="1069"/>
      <c r="CG77" s="1069"/>
      <c r="CH77" s="1069"/>
      <c r="CI77" s="1069"/>
      <c r="CJ77" s="1069"/>
      <c r="CK77" s="1069"/>
      <c r="CL77" s="1069"/>
      <c r="CM77" s="1069"/>
      <c r="CN77" s="1069"/>
      <c r="CO77" s="1069"/>
      <c r="CP77" s="1069"/>
      <c r="CQ77" s="1069"/>
      <c r="CR77" s="30"/>
      <c r="CS77" s="1069"/>
      <c r="CT77" s="1069"/>
      <c r="CU77" s="1069"/>
      <c r="CV77" s="1069"/>
      <c r="CW77" s="1069"/>
      <c r="CX77" s="1069"/>
      <c r="CY77" s="1069"/>
      <c r="CZ77" s="1069"/>
      <c r="DA77" s="1069"/>
      <c r="DB77" s="1069"/>
      <c r="DC77" s="1069"/>
      <c r="DD77" s="1069"/>
      <c r="DE77" s="1069"/>
      <c r="DF77" s="1069"/>
      <c r="DG77" s="1069"/>
      <c r="DH77" s="1069"/>
      <c r="DI77" s="1069"/>
      <c r="DJ77" s="1069"/>
      <c r="DK77" s="1069"/>
      <c r="DL77" s="1069"/>
      <c r="DM77" s="1069"/>
      <c r="DN77" s="1069"/>
      <c r="DO77" s="1069"/>
      <c r="DP77" s="1069"/>
      <c r="DQ77" s="1069"/>
      <c r="DR77" s="1069"/>
      <c r="DS77" s="1069"/>
      <c r="DT77" s="1069"/>
      <c r="DU77" s="1070"/>
      <c r="DV77" s="1717"/>
      <c r="DW77" s="1718"/>
      <c r="DX77" s="1718"/>
      <c r="DY77" s="1718"/>
      <c r="DZ77" s="1718"/>
      <c r="EA77" s="1718"/>
      <c r="EB77" s="1718"/>
      <c r="EC77" s="1718"/>
      <c r="ED77" s="1718"/>
      <c r="EE77" s="1718"/>
      <c r="EF77" s="1718"/>
      <c r="EG77" s="1718"/>
      <c r="EH77" s="1718"/>
      <c r="EI77" s="1718"/>
      <c r="EJ77" s="1718"/>
      <c r="EK77" s="1718"/>
      <c r="EL77" s="1718"/>
      <c r="EM77" s="1718"/>
      <c r="EN77" s="1719"/>
    </row>
    <row r="78" spans="2:144" ht="9.6" customHeight="1">
      <c r="B78" s="1748"/>
      <c r="C78" s="1749"/>
      <c r="D78" s="1749"/>
      <c r="E78" s="1709">
        <v>40</v>
      </c>
      <c r="F78" s="1071"/>
      <c r="G78" s="1072"/>
      <c r="H78" s="1072"/>
      <c r="I78" s="1072"/>
      <c r="J78" s="1072"/>
      <c r="K78" s="1072"/>
      <c r="L78" s="1072"/>
      <c r="M78" s="1072"/>
      <c r="N78" s="1072"/>
      <c r="O78" s="1072"/>
      <c r="P78" s="1072"/>
      <c r="Q78" s="1072"/>
      <c r="R78" s="1072"/>
      <c r="S78" s="1072"/>
      <c r="T78" s="1072"/>
      <c r="U78" s="1072"/>
      <c r="V78" s="1072"/>
      <c r="W78" s="1072"/>
      <c r="X78" s="1072"/>
      <c r="Y78" s="1072"/>
      <c r="Z78" s="1072"/>
      <c r="AA78" s="1072"/>
      <c r="AB78" s="1072"/>
      <c r="AC78" s="1072"/>
      <c r="AD78" s="1072"/>
      <c r="AE78" s="1072"/>
      <c r="AF78" s="1072"/>
      <c r="AG78" s="1072"/>
      <c r="AH78" s="1072"/>
      <c r="AI78" s="1072"/>
      <c r="AJ78" s="1073"/>
      <c r="AK78" s="1072"/>
      <c r="AL78" s="1072"/>
      <c r="AM78" s="1072"/>
      <c r="AN78" s="1072"/>
      <c r="AO78" s="1072"/>
      <c r="AP78" s="1072"/>
      <c r="AQ78" s="1072"/>
      <c r="AR78" s="1072"/>
      <c r="AS78" s="1072"/>
      <c r="AT78" s="1072"/>
      <c r="AU78" s="1072"/>
      <c r="AV78" s="1072"/>
      <c r="AW78" s="1072"/>
      <c r="AX78" s="1072"/>
      <c r="AY78" s="1072"/>
      <c r="AZ78" s="1072"/>
      <c r="BA78" s="1072"/>
      <c r="BB78" s="1072"/>
      <c r="BC78" s="1072"/>
      <c r="BD78" s="1072"/>
      <c r="BE78" s="1072"/>
      <c r="BF78" s="1072"/>
      <c r="BG78" s="1072"/>
      <c r="BH78" s="1072"/>
      <c r="BI78" s="1072"/>
      <c r="BJ78" s="1072"/>
      <c r="BK78" s="1072"/>
      <c r="BL78" s="1072"/>
      <c r="BM78" s="1074"/>
      <c r="BN78" s="1072"/>
      <c r="BO78" s="1072"/>
      <c r="BP78" s="1072"/>
      <c r="BQ78" s="1072"/>
      <c r="BR78" s="1072"/>
      <c r="BS78" s="1072"/>
      <c r="BT78" s="1072"/>
      <c r="BU78" s="1072"/>
      <c r="BV78" s="1072"/>
      <c r="BW78" s="1072"/>
      <c r="BX78" s="1072"/>
      <c r="BY78" s="1072"/>
      <c r="BZ78" s="1072"/>
      <c r="CA78" s="1072"/>
      <c r="CB78" s="1072"/>
      <c r="CC78" s="1072"/>
      <c r="CD78" s="1072"/>
      <c r="CE78" s="1072"/>
      <c r="CF78" s="1072"/>
      <c r="CG78" s="1072"/>
      <c r="CH78" s="1072"/>
      <c r="CI78" s="1072"/>
      <c r="CJ78" s="1072"/>
      <c r="CK78" s="1072"/>
      <c r="CL78" s="1072"/>
      <c r="CM78" s="1072"/>
      <c r="CN78" s="1072"/>
      <c r="CO78" s="1072"/>
      <c r="CP78" s="1072"/>
      <c r="CQ78" s="1072"/>
      <c r="CR78" s="1073"/>
      <c r="CS78" s="1072"/>
      <c r="CT78" s="1072"/>
      <c r="CU78" s="1072"/>
      <c r="CV78" s="1072"/>
      <c r="CW78" s="1072"/>
      <c r="CX78" s="1072"/>
      <c r="CY78" s="1072"/>
      <c r="CZ78" s="1072"/>
      <c r="DA78" s="1072"/>
      <c r="DB78" s="1072"/>
      <c r="DC78" s="1072"/>
      <c r="DD78" s="1072"/>
      <c r="DE78" s="1072"/>
      <c r="DF78" s="1072"/>
      <c r="DG78" s="1072"/>
      <c r="DH78" s="1072"/>
      <c r="DI78" s="1072"/>
      <c r="DJ78" s="1072"/>
      <c r="DK78" s="1072"/>
      <c r="DL78" s="1072"/>
      <c r="DM78" s="1072"/>
      <c r="DN78" s="1072"/>
      <c r="DO78" s="1072"/>
      <c r="DP78" s="1072"/>
      <c r="DQ78" s="1072"/>
      <c r="DR78" s="1072"/>
      <c r="DS78" s="1072"/>
      <c r="DT78" s="1072"/>
      <c r="DU78" s="1075"/>
      <c r="DV78" s="1717"/>
      <c r="DW78" s="1718"/>
      <c r="DX78" s="1718"/>
      <c r="DY78" s="1718"/>
      <c r="DZ78" s="1718"/>
      <c r="EA78" s="1718"/>
      <c r="EB78" s="1718"/>
      <c r="EC78" s="1718"/>
      <c r="ED78" s="1718"/>
      <c r="EE78" s="1718"/>
      <c r="EF78" s="1718"/>
      <c r="EG78" s="1718"/>
      <c r="EH78" s="1718"/>
      <c r="EI78" s="1718"/>
      <c r="EJ78" s="1718"/>
      <c r="EK78" s="1718"/>
      <c r="EL78" s="1718"/>
      <c r="EM78" s="1718"/>
      <c r="EN78" s="1719"/>
    </row>
    <row r="79" spans="2:144" ht="9.6" customHeight="1">
      <c r="B79" s="1748"/>
      <c r="C79" s="1749"/>
      <c r="D79" s="1749"/>
      <c r="E79" s="1709"/>
      <c r="F79" s="28"/>
      <c r="G79" s="1069"/>
      <c r="H79" s="1069"/>
      <c r="I79" s="1069"/>
      <c r="J79" s="1069"/>
      <c r="K79" s="1069"/>
      <c r="L79" s="1069"/>
      <c r="M79" s="1069"/>
      <c r="N79" s="1069"/>
      <c r="O79" s="1069"/>
      <c r="P79" s="1069"/>
      <c r="Q79" s="1069"/>
      <c r="R79" s="1069"/>
      <c r="S79" s="1069"/>
      <c r="T79" s="1069"/>
      <c r="U79" s="1069"/>
      <c r="V79" s="1069"/>
      <c r="W79" s="1069"/>
      <c r="X79" s="1069"/>
      <c r="Y79" s="1069"/>
      <c r="Z79" s="1069"/>
      <c r="AA79" s="1069"/>
      <c r="AB79" s="1069"/>
      <c r="AC79" s="1069"/>
      <c r="AD79" s="1069"/>
      <c r="AE79" s="1069"/>
      <c r="AF79" s="1069"/>
      <c r="AG79" s="1069"/>
      <c r="AH79" s="1069"/>
      <c r="AI79" s="1069"/>
      <c r="AJ79" s="30"/>
      <c r="AK79" s="1069"/>
      <c r="AL79" s="1069"/>
      <c r="AM79" s="1069"/>
      <c r="AN79" s="1069"/>
      <c r="AO79" s="1069"/>
      <c r="AP79" s="1069"/>
      <c r="AQ79" s="1069"/>
      <c r="AR79" s="1069"/>
      <c r="AS79" s="1069"/>
      <c r="AT79" s="1069"/>
      <c r="AU79" s="1069"/>
      <c r="AV79" s="1069"/>
      <c r="AW79" s="1069"/>
      <c r="AX79" s="1069"/>
      <c r="AY79" s="1069"/>
      <c r="AZ79" s="1069"/>
      <c r="BA79" s="1069"/>
      <c r="BB79" s="1069"/>
      <c r="BC79" s="1069"/>
      <c r="BD79" s="1069"/>
      <c r="BE79" s="1069"/>
      <c r="BF79" s="1069"/>
      <c r="BG79" s="1069"/>
      <c r="BH79" s="1069"/>
      <c r="BI79" s="1069"/>
      <c r="BJ79" s="1069"/>
      <c r="BK79" s="1069"/>
      <c r="BL79" s="1069"/>
      <c r="BM79" s="32"/>
      <c r="BN79" s="1069"/>
      <c r="BO79" s="1069"/>
      <c r="BP79" s="1069"/>
      <c r="BQ79" s="1069"/>
      <c r="BR79" s="1069"/>
      <c r="BS79" s="1069"/>
      <c r="BT79" s="1069"/>
      <c r="BU79" s="1069"/>
      <c r="BV79" s="1069"/>
      <c r="BW79" s="1069"/>
      <c r="BX79" s="1069"/>
      <c r="BY79" s="1069"/>
      <c r="BZ79" s="1069"/>
      <c r="CA79" s="1069"/>
      <c r="CB79" s="1069"/>
      <c r="CC79" s="1069"/>
      <c r="CD79" s="1069"/>
      <c r="CE79" s="1069"/>
      <c r="CF79" s="1069"/>
      <c r="CG79" s="1069"/>
      <c r="CH79" s="1069"/>
      <c r="CI79" s="1069"/>
      <c r="CJ79" s="1069"/>
      <c r="CK79" s="1069"/>
      <c r="CL79" s="1069"/>
      <c r="CM79" s="1069"/>
      <c r="CN79" s="1069"/>
      <c r="CO79" s="1069"/>
      <c r="CP79" s="1069"/>
      <c r="CQ79" s="1069"/>
      <c r="CR79" s="30"/>
      <c r="CS79" s="1069"/>
      <c r="CT79" s="1069"/>
      <c r="CU79" s="1069"/>
      <c r="CV79" s="1069"/>
      <c r="CW79" s="1069"/>
      <c r="CX79" s="1069"/>
      <c r="CY79" s="1069"/>
      <c r="CZ79" s="1069"/>
      <c r="DA79" s="1069"/>
      <c r="DB79" s="1069"/>
      <c r="DC79" s="1069"/>
      <c r="DD79" s="1069"/>
      <c r="DE79" s="1069"/>
      <c r="DF79" s="1069"/>
      <c r="DG79" s="1069"/>
      <c r="DH79" s="1069"/>
      <c r="DI79" s="1069"/>
      <c r="DJ79" s="1069"/>
      <c r="DK79" s="1069"/>
      <c r="DL79" s="1069"/>
      <c r="DM79" s="1069"/>
      <c r="DN79" s="1069"/>
      <c r="DO79" s="1069"/>
      <c r="DP79" s="1069"/>
      <c r="DQ79" s="1069"/>
      <c r="DR79" s="1069"/>
      <c r="DS79" s="1069"/>
      <c r="DT79" s="1069"/>
      <c r="DU79" s="1070"/>
      <c r="DV79" s="1717"/>
      <c r="DW79" s="1718"/>
      <c r="DX79" s="1718"/>
      <c r="DY79" s="1718"/>
      <c r="DZ79" s="1718"/>
      <c r="EA79" s="1718"/>
      <c r="EB79" s="1718"/>
      <c r="EC79" s="1718"/>
      <c r="ED79" s="1718"/>
      <c r="EE79" s="1718"/>
      <c r="EF79" s="1718"/>
      <c r="EG79" s="1718"/>
      <c r="EH79" s="1718"/>
      <c r="EI79" s="1718"/>
      <c r="EJ79" s="1718"/>
      <c r="EK79" s="1718"/>
      <c r="EL79" s="1718"/>
      <c r="EM79" s="1718"/>
      <c r="EN79" s="1719"/>
    </row>
    <row r="80" spans="2:144" ht="9.6" customHeight="1">
      <c r="B80" s="1748"/>
      <c r="C80" s="1749"/>
      <c r="D80" s="1749"/>
      <c r="E80" s="1709">
        <v>30</v>
      </c>
      <c r="F80" s="1071"/>
      <c r="G80" s="1072"/>
      <c r="H80" s="1072"/>
      <c r="I80" s="1072"/>
      <c r="J80" s="1072"/>
      <c r="K80" s="1072"/>
      <c r="L80" s="1072"/>
      <c r="M80" s="1072"/>
      <c r="N80" s="1072"/>
      <c r="O80" s="1072"/>
      <c r="P80" s="1072"/>
      <c r="Q80" s="1072"/>
      <c r="R80" s="1072"/>
      <c r="S80" s="1072"/>
      <c r="T80" s="1072"/>
      <c r="U80" s="1072"/>
      <c r="V80" s="1072"/>
      <c r="W80" s="1072"/>
      <c r="X80" s="1072"/>
      <c r="Y80" s="1072"/>
      <c r="Z80" s="1072"/>
      <c r="AA80" s="1072"/>
      <c r="AB80" s="1072"/>
      <c r="AC80" s="1072"/>
      <c r="AD80" s="1072"/>
      <c r="AE80" s="1072"/>
      <c r="AF80" s="1072"/>
      <c r="AG80" s="1072"/>
      <c r="AH80" s="1072"/>
      <c r="AI80" s="1072"/>
      <c r="AJ80" s="1073"/>
      <c r="AK80" s="1072"/>
      <c r="AL80" s="1072"/>
      <c r="AM80" s="1072"/>
      <c r="AN80" s="1072"/>
      <c r="AO80" s="1072"/>
      <c r="AP80" s="1072"/>
      <c r="AQ80" s="1072"/>
      <c r="AR80" s="1072"/>
      <c r="AS80" s="1072"/>
      <c r="AT80" s="1072"/>
      <c r="AU80" s="1072"/>
      <c r="AV80" s="1072"/>
      <c r="AW80" s="1072"/>
      <c r="AX80" s="1072"/>
      <c r="AY80" s="1072"/>
      <c r="AZ80" s="1072"/>
      <c r="BA80" s="1072"/>
      <c r="BB80" s="1072"/>
      <c r="BC80" s="1072"/>
      <c r="BD80" s="1072"/>
      <c r="BE80" s="1072"/>
      <c r="BF80" s="1072"/>
      <c r="BG80" s="1072"/>
      <c r="BH80" s="1072"/>
      <c r="BI80" s="1072"/>
      <c r="BJ80" s="1072"/>
      <c r="BK80" s="1072"/>
      <c r="BL80" s="1072"/>
      <c r="BM80" s="1074"/>
      <c r="BN80" s="1072"/>
      <c r="BO80" s="1072"/>
      <c r="BP80" s="1072"/>
      <c r="BQ80" s="1072"/>
      <c r="BR80" s="1072"/>
      <c r="BS80" s="1072"/>
      <c r="BT80" s="1072"/>
      <c r="BU80" s="1072"/>
      <c r="BV80" s="1072"/>
      <c r="BW80" s="1072"/>
      <c r="BX80" s="1072"/>
      <c r="BY80" s="1072"/>
      <c r="BZ80" s="1072"/>
      <c r="CA80" s="1072"/>
      <c r="CB80" s="1072"/>
      <c r="CC80" s="1072"/>
      <c r="CD80" s="1072"/>
      <c r="CE80" s="1072"/>
      <c r="CF80" s="1072"/>
      <c r="CG80" s="1072"/>
      <c r="CH80" s="1072"/>
      <c r="CI80" s="1072"/>
      <c r="CJ80" s="1072"/>
      <c r="CK80" s="1072"/>
      <c r="CL80" s="1072"/>
      <c r="CM80" s="1072"/>
      <c r="CN80" s="1072"/>
      <c r="CO80" s="1072"/>
      <c r="CP80" s="1072"/>
      <c r="CQ80" s="1072"/>
      <c r="CR80" s="1073"/>
      <c r="CS80" s="1072"/>
      <c r="CT80" s="1072"/>
      <c r="CU80" s="1072"/>
      <c r="CV80" s="1072"/>
      <c r="CW80" s="1072"/>
      <c r="CX80" s="1072"/>
      <c r="CY80" s="1072"/>
      <c r="CZ80" s="1072"/>
      <c r="DA80" s="1072"/>
      <c r="DB80" s="1072"/>
      <c r="DC80" s="1072"/>
      <c r="DD80" s="1072"/>
      <c r="DE80" s="1072"/>
      <c r="DF80" s="1072"/>
      <c r="DG80" s="1072"/>
      <c r="DH80" s="1072"/>
      <c r="DI80" s="1072"/>
      <c r="DJ80" s="1072"/>
      <c r="DK80" s="1072"/>
      <c r="DL80" s="1072"/>
      <c r="DM80" s="1072"/>
      <c r="DN80" s="1072"/>
      <c r="DO80" s="1072"/>
      <c r="DP80" s="1072"/>
      <c r="DQ80" s="1072"/>
      <c r="DR80" s="1072"/>
      <c r="DS80" s="1072"/>
      <c r="DT80" s="1072"/>
      <c r="DU80" s="1075"/>
      <c r="DV80" s="1717"/>
      <c r="DW80" s="1718"/>
      <c r="DX80" s="1718"/>
      <c r="DY80" s="1718"/>
      <c r="DZ80" s="1718"/>
      <c r="EA80" s="1718"/>
      <c r="EB80" s="1718"/>
      <c r="EC80" s="1718"/>
      <c r="ED80" s="1718"/>
      <c r="EE80" s="1718"/>
      <c r="EF80" s="1718"/>
      <c r="EG80" s="1718"/>
      <c r="EH80" s="1718"/>
      <c r="EI80" s="1718"/>
      <c r="EJ80" s="1718"/>
      <c r="EK80" s="1718"/>
      <c r="EL80" s="1718"/>
      <c r="EM80" s="1718"/>
      <c r="EN80" s="1719"/>
    </row>
    <row r="81" spans="2:144" ht="9.6" customHeight="1">
      <c r="B81" s="1748"/>
      <c r="C81" s="1749"/>
      <c r="D81" s="1749"/>
      <c r="E81" s="1709"/>
      <c r="F81" s="28"/>
      <c r="G81" s="1069"/>
      <c r="H81" s="1069"/>
      <c r="I81" s="1069"/>
      <c r="J81" s="1069"/>
      <c r="K81" s="1069"/>
      <c r="L81" s="1069"/>
      <c r="M81" s="1069"/>
      <c r="N81" s="1069"/>
      <c r="O81" s="1069"/>
      <c r="P81" s="1069"/>
      <c r="Q81" s="1069"/>
      <c r="R81" s="1069"/>
      <c r="S81" s="1069"/>
      <c r="T81" s="1069"/>
      <c r="U81" s="1069"/>
      <c r="V81" s="1069"/>
      <c r="W81" s="1069"/>
      <c r="X81" s="1069"/>
      <c r="Y81" s="1069"/>
      <c r="Z81" s="1069"/>
      <c r="AA81" s="1069"/>
      <c r="AB81" s="1069"/>
      <c r="AC81" s="1069"/>
      <c r="AD81" s="1069"/>
      <c r="AE81" s="1069"/>
      <c r="AF81" s="1069"/>
      <c r="AG81" s="1069"/>
      <c r="AH81" s="1069"/>
      <c r="AI81" s="1069"/>
      <c r="AJ81" s="30"/>
      <c r="AK81" s="1069"/>
      <c r="AL81" s="1069"/>
      <c r="AM81" s="1069"/>
      <c r="AN81" s="1069"/>
      <c r="AO81" s="1069"/>
      <c r="AP81" s="1069"/>
      <c r="AQ81" s="1069"/>
      <c r="AR81" s="1069"/>
      <c r="AS81" s="1069"/>
      <c r="AT81" s="1069"/>
      <c r="AU81" s="1069"/>
      <c r="AV81" s="1069"/>
      <c r="AW81" s="1069"/>
      <c r="AX81" s="1069"/>
      <c r="AY81" s="1069"/>
      <c r="AZ81" s="1069"/>
      <c r="BA81" s="1069"/>
      <c r="BB81" s="1069"/>
      <c r="BC81" s="1069"/>
      <c r="BD81" s="1069"/>
      <c r="BE81" s="1069"/>
      <c r="BF81" s="1069"/>
      <c r="BG81" s="1069"/>
      <c r="BH81" s="1069"/>
      <c r="BI81" s="1069"/>
      <c r="BJ81" s="1069"/>
      <c r="BK81" s="1069"/>
      <c r="BL81" s="1069"/>
      <c r="BM81" s="32"/>
      <c r="BN81" s="1069"/>
      <c r="BO81" s="1069"/>
      <c r="BP81" s="1069"/>
      <c r="BQ81" s="1069"/>
      <c r="BR81" s="1069"/>
      <c r="BS81" s="1069"/>
      <c r="BT81" s="1069"/>
      <c r="BU81" s="1069"/>
      <c r="BV81" s="1069"/>
      <c r="BW81" s="1069"/>
      <c r="BX81" s="1069"/>
      <c r="BY81" s="1069"/>
      <c r="BZ81" s="1069"/>
      <c r="CA81" s="1069"/>
      <c r="CB81" s="1069"/>
      <c r="CC81" s="1069"/>
      <c r="CD81" s="1069"/>
      <c r="CE81" s="1069"/>
      <c r="CF81" s="1069"/>
      <c r="CG81" s="1069"/>
      <c r="CH81" s="1069"/>
      <c r="CI81" s="1069"/>
      <c r="CJ81" s="1069"/>
      <c r="CK81" s="1069"/>
      <c r="CL81" s="1069"/>
      <c r="CM81" s="1069"/>
      <c r="CN81" s="1069"/>
      <c r="CO81" s="1069"/>
      <c r="CP81" s="1069"/>
      <c r="CQ81" s="1069"/>
      <c r="CR81" s="30"/>
      <c r="CS81" s="1069"/>
      <c r="CT81" s="1069"/>
      <c r="CU81" s="1069"/>
      <c r="CV81" s="1069"/>
      <c r="CW81" s="1069"/>
      <c r="CX81" s="1069"/>
      <c r="CY81" s="1069"/>
      <c r="CZ81" s="1069"/>
      <c r="DA81" s="1069"/>
      <c r="DB81" s="1069"/>
      <c r="DC81" s="1069"/>
      <c r="DD81" s="1069"/>
      <c r="DE81" s="1069"/>
      <c r="DF81" s="1069"/>
      <c r="DG81" s="1069"/>
      <c r="DH81" s="1069"/>
      <c r="DI81" s="1069"/>
      <c r="DJ81" s="1069"/>
      <c r="DK81" s="1069"/>
      <c r="DL81" s="1069"/>
      <c r="DM81" s="1069"/>
      <c r="DN81" s="1069"/>
      <c r="DO81" s="1069"/>
      <c r="DP81" s="1069"/>
      <c r="DQ81" s="1069"/>
      <c r="DR81" s="1069"/>
      <c r="DS81" s="1069"/>
      <c r="DT81" s="1069"/>
      <c r="DU81" s="1070"/>
      <c r="DV81" s="1717"/>
      <c r="DW81" s="1718"/>
      <c r="DX81" s="1718"/>
      <c r="DY81" s="1718"/>
      <c r="DZ81" s="1718"/>
      <c r="EA81" s="1718"/>
      <c r="EB81" s="1718"/>
      <c r="EC81" s="1718"/>
      <c r="ED81" s="1718"/>
      <c r="EE81" s="1718"/>
      <c r="EF81" s="1718"/>
      <c r="EG81" s="1718"/>
      <c r="EH81" s="1718"/>
      <c r="EI81" s="1718"/>
      <c r="EJ81" s="1718"/>
      <c r="EK81" s="1718"/>
      <c r="EL81" s="1718"/>
      <c r="EM81" s="1718"/>
      <c r="EN81" s="1719"/>
    </row>
    <row r="82" spans="2:144" ht="9.6" customHeight="1">
      <c r="B82" s="1748"/>
      <c r="C82" s="1749"/>
      <c r="D82" s="1749"/>
      <c r="E82" s="1709">
        <v>20</v>
      </c>
      <c r="F82" s="1076"/>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3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39"/>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3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1077"/>
      <c r="DV82" s="1717"/>
      <c r="DW82" s="1718"/>
      <c r="DX82" s="1718"/>
      <c r="DY82" s="1718"/>
      <c r="DZ82" s="1718"/>
      <c r="EA82" s="1718"/>
      <c r="EB82" s="1718"/>
      <c r="EC82" s="1718"/>
      <c r="ED82" s="1718"/>
      <c r="EE82" s="1718"/>
      <c r="EF82" s="1718"/>
      <c r="EG82" s="1718"/>
      <c r="EH82" s="1718"/>
      <c r="EI82" s="1718"/>
      <c r="EJ82" s="1718"/>
      <c r="EK82" s="1718"/>
      <c r="EL82" s="1718"/>
      <c r="EM82" s="1718"/>
      <c r="EN82" s="1719"/>
    </row>
    <row r="83" spans="2:144" ht="9.6" customHeight="1">
      <c r="B83" s="1748"/>
      <c r="C83" s="1749"/>
      <c r="D83" s="1749"/>
      <c r="E83" s="1709"/>
      <c r="F83" s="1076"/>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3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39"/>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3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1077"/>
      <c r="DV83" s="1717"/>
      <c r="DW83" s="1718"/>
      <c r="DX83" s="1718"/>
      <c r="DY83" s="1718"/>
      <c r="DZ83" s="1718"/>
      <c r="EA83" s="1718"/>
      <c r="EB83" s="1718"/>
      <c r="EC83" s="1718"/>
      <c r="ED83" s="1718"/>
      <c r="EE83" s="1718"/>
      <c r="EF83" s="1718"/>
      <c r="EG83" s="1718"/>
      <c r="EH83" s="1718"/>
      <c r="EI83" s="1718"/>
      <c r="EJ83" s="1718"/>
      <c r="EK83" s="1718"/>
      <c r="EL83" s="1718"/>
      <c r="EM83" s="1718"/>
      <c r="EN83" s="1719"/>
    </row>
    <row r="84" spans="2:144" ht="9.6" customHeight="1">
      <c r="B84" s="1748"/>
      <c r="C84" s="1749"/>
      <c r="D84" s="1749"/>
      <c r="E84" s="1709">
        <v>10</v>
      </c>
      <c r="F84" s="1071"/>
      <c r="G84" s="1072"/>
      <c r="H84" s="1072"/>
      <c r="I84" s="1072"/>
      <c r="J84" s="1072"/>
      <c r="K84" s="1072"/>
      <c r="L84" s="1072"/>
      <c r="M84" s="1072"/>
      <c r="N84" s="1072"/>
      <c r="O84" s="1072"/>
      <c r="P84" s="1072"/>
      <c r="Q84" s="1072"/>
      <c r="R84" s="1072"/>
      <c r="S84" s="1072"/>
      <c r="T84" s="1072"/>
      <c r="U84" s="1072"/>
      <c r="V84" s="1072"/>
      <c r="W84" s="1072"/>
      <c r="X84" s="1072"/>
      <c r="Y84" s="1072"/>
      <c r="Z84" s="1072"/>
      <c r="AA84" s="1072"/>
      <c r="AB84" s="1072"/>
      <c r="AC84" s="1072"/>
      <c r="AD84" s="1072"/>
      <c r="AE84" s="1072"/>
      <c r="AF84" s="1072"/>
      <c r="AG84" s="1072"/>
      <c r="AH84" s="1072"/>
      <c r="AI84" s="1072"/>
      <c r="AJ84" s="1073"/>
      <c r="AK84" s="1072"/>
      <c r="AL84" s="1072"/>
      <c r="AM84" s="1072"/>
      <c r="AN84" s="1072"/>
      <c r="AO84" s="1072"/>
      <c r="AP84" s="1072"/>
      <c r="AQ84" s="1072"/>
      <c r="AR84" s="1072"/>
      <c r="AS84" s="1072"/>
      <c r="AT84" s="1072"/>
      <c r="AU84" s="1072"/>
      <c r="AV84" s="1072"/>
      <c r="AW84" s="1072"/>
      <c r="AX84" s="1072"/>
      <c r="AY84" s="1072"/>
      <c r="AZ84" s="1072"/>
      <c r="BA84" s="1072"/>
      <c r="BB84" s="1072"/>
      <c r="BC84" s="1072"/>
      <c r="BD84" s="1072"/>
      <c r="BE84" s="1072"/>
      <c r="BF84" s="1072"/>
      <c r="BG84" s="1072"/>
      <c r="BH84" s="1072"/>
      <c r="BI84" s="1072"/>
      <c r="BJ84" s="1072"/>
      <c r="BK84" s="1072"/>
      <c r="BL84" s="1072"/>
      <c r="BM84" s="1074"/>
      <c r="BN84" s="1072"/>
      <c r="BO84" s="1072"/>
      <c r="BP84" s="1072"/>
      <c r="BQ84" s="1072"/>
      <c r="BR84" s="1072"/>
      <c r="BS84" s="1072"/>
      <c r="BT84" s="1072"/>
      <c r="BU84" s="1072"/>
      <c r="BV84" s="1072"/>
      <c r="BW84" s="1072"/>
      <c r="BX84" s="1072"/>
      <c r="BY84" s="1072"/>
      <c r="BZ84" s="1072"/>
      <c r="CA84" s="1072"/>
      <c r="CB84" s="1072"/>
      <c r="CC84" s="1072"/>
      <c r="CD84" s="1072"/>
      <c r="CE84" s="1072"/>
      <c r="CF84" s="1072"/>
      <c r="CG84" s="1072"/>
      <c r="CH84" s="1072"/>
      <c r="CI84" s="1072"/>
      <c r="CJ84" s="1072"/>
      <c r="CK84" s="1072"/>
      <c r="CL84" s="1072"/>
      <c r="CM84" s="1072"/>
      <c r="CN84" s="1072"/>
      <c r="CO84" s="1072"/>
      <c r="CP84" s="1072"/>
      <c r="CQ84" s="1072"/>
      <c r="CR84" s="1073"/>
      <c r="CS84" s="1072"/>
      <c r="CT84" s="1072"/>
      <c r="CU84" s="1072"/>
      <c r="CV84" s="1072"/>
      <c r="CW84" s="1072"/>
      <c r="CX84" s="1072"/>
      <c r="CY84" s="1072"/>
      <c r="CZ84" s="1072"/>
      <c r="DA84" s="1072"/>
      <c r="DB84" s="1072"/>
      <c r="DC84" s="1072"/>
      <c r="DD84" s="1072"/>
      <c r="DE84" s="1072"/>
      <c r="DF84" s="1072"/>
      <c r="DG84" s="1072"/>
      <c r="DH84" s="1072"/>
      <c r="DI84" s="1072"/>
      <c r="DJ84" s="1072"/>
      <c r="DK84" s="1072"/>
      <c r="DL84" s="1072"/>
      <c r="DM84" s="1072"/>
      <c r="DN84" s="1072"/>
      <c r="DO84" s="1072"/>
      <c r="DP84" s="1072"/>
      <c r="DQ84" s="1072"/>
      <c r="DR84" s="1072"/>
      <c r="DS84" s="1072"/>
      <c r="DT84" s="1072"/>
      <c r="DU84" s="1075"/>
      <c r="DV84" s="1717"/>
      <c r="DW84" s="1718"/>
      <c r="DX84" s="1718"/>
      <c r="DY84" s="1718"/>
      <c r="DZ84" s="1718"/>
      <c r="EA84" s="1718"/>
      <c r="EB84" s="1718"/>
      <c r="EC84" s="1718"/>
      <c r="ED84" s="1718"/>
      <c r="EE84" s="1718"/>
      <c r="EF84" s="1718"/>
      <c r="EG84" s="1718"/>
      <c r="EH84" s="1718"/>
      <c r="EI84" s="1718"/>
      <c r="EJ84" s="1718"/>
      <c r="EK84" s="1718"/>
      <c r="EL84" s="1718"/>
      <c r="EM84" s="1718"/>
      <c r="EN84" s="1719"/>
    </row>
    <row r="85" spans="2:144" ht="9.6" customHeight="1">
      <c r="B85" s="1748"/>
      <c r="C85" s="1749"/>
      <c r="D85" s="1749"/>
      <c r="E85" s="1709"/>
      <c r="F85" s="28"/>
      <c r="G85" s="1069"/>
      <c r="H85" s="1069"/>
      <c r="I85" s="1069"/>
      <c r="J85" s="1069"/>
      <c r="K85" s="1069"/>
      <c r="L85" s="1069"/>
      <c r="M85" s="1069"/>
      <c r="N85" s="1069"/>
      <c r="O85" s="1069"/>
      <c r="P85" s="1069"/>
      <c r="Q85" s="1069"/>
      <c r="R85" s="1069"/>
      <c r="S85" s="1069"/>
      <c r="T85" s="1069"/>
      <c r="U85" s="1069"/>
      <c r="V85" s="1069"/>
      <c r="W85" s="1069"/>
      <c r="X85" s="1069"/>
      <c r="Y85" s="1069"/>
      <c r="Z85" s="1069"/>
      <c r="AA85" s="1069"/>
      <c r="AB85" s="1069"/>
      <c r="AC85" s="1069"/>
      <c r="AD85" s="1069"/>
      <c r="AE85" s="1069"/>
      <c r="AF85" s="1069"/>
      <c r="AG85" s="1069"/>
      <c r="AH85" s="1069"/>
      <c r="AI85" s="1069"/>
      <c r="AJ85" s="30"/>
      <c r="AK85" s="1069"/>
      <c r="AL85" s="1069"/>
      <c r="AM85" s="1069"/>
      <c r="AN85" s="1069"/>
      <c r="AO85" s="1069"/>
      <c r="AP85" s="1069"/>
      <c r="AQ85" s="1069"/>
      <c r="AR85" s="1069"/>
      <c r="AS85" s="1069"/>
      <c r="AT85" s="1069"/>
      <c r="AU85" s="1069"/>
      <c r="AV85" s="1069"/>
      <c r="AW85" s="1069"/>
      <c r="AX85" s="1069"/>
      <c r="AY85" s="1069"/>
      <c r="AZ85" s="1069"/>
      <c r="BA85" s="1069"/>
      <c r="BB85" s="1069"/>
      <c r="BC85" s="1069"/>
      <c r="BD85" s="1069"/>
      <c r="BE85" s="1069"/>
      <c r="BF85" s="1069"/>
      <c r="BG85" s="1069"/>
      <c r="BH85" s="1069"/>
      <c r="BI85" s="1069"/>
      <c r="BJ85" s="1069"/>
      <c r="BK85" s="1069"/>
      <c r="BL85" s="1069"/>
      <c r="BM85" s="32"/>
      <c r="BN85" s="1069"/>
      <c r="BO85" s="1069"/>
      <c r="BP85" s="1069"/>
      <c r="BQ85" s="1069"/>
      <c r="BR85" s="1069"/>
      <c r="BS85" s="1069"/>
      <c r="BT85" s="1069"/>
      <c r="BU85" s="1069"/>
      <c r="BV85" s="1069"/>
      <c r="BW85" s="1069"/>
      <c r="BX85" s="1069"/>
      <c r="BY85" s="1069"/>
      <c r="BZ85" s="1069"/>
      <c r="CA85" s="1069"/>
      <c r="CB85" s="1069"/>
      <c r="CC85" s="1069"/>
      <c r="CD85" s="1069"/>
      <c r="CE85" s="1069"/>
      <c r="CF85" s="1069"/>
      <c r="CG85" s="1069"/>
      <c r="CH85" s="1069"/>
      <c r="CI85" s="1069"/>
      <c r="CJ85" s="1069"/>
      <c r="CK85" s="1069"/>
      <c r="CL85" s="1069"/>
      <c r="CM85" s="1069"/>
      <c r="CN85" s="1069"/>
      <c r="CO85" s="1069"/>
      <c r="CP85" s="1069"/>
      <c r="CQ85" s="1069"/>
      <c r="CR85" s="30"/>
      <c r="CS85" s="1069"/>
      <c r="CT85" s="1069"/>
      <c r="CU85" s="1069"/>
      <c r="CV85" s="1069"/>
      <c r="CW85" s="1069"/>
      <c r="CX85" s="1069"/>
      <c r="CY85" s="1069"/>
      <c r="CZ85" s="1069"/>
      <c r="DA85" s="1069"/>
      <c r="DB85" s="1069"/>
      <c r="DC85" s="1069"/>
      <c r="DD85" s="1069"/>
      <c r="DE85" s="1069"/>
      <c r="DF85" s="1069"/>
      <c r="DG85" s="1069"/>
      <c r="DH85" s="1069"/>
      <c r="DI85" s="1069"/>
      <c r="DJ85" s="1069"/>
      <c r="DK85" s="1069"/>
      <c r="DL85" s="1069"/>
      <c r="DM85" s="1069"/>
      <c r="DN85" s="1069"/>
      <c r="DO85" s="1069"/>
      <c r="DP85" s="1069"/>
      <c r="DQ85" s="1069"/>
      <c r="DR85" s="1069"/>
      <c r="DS85" s="1069"/>
      <c r="DT85" s="1069"/>
      <c r="DU85" s="1070"/>
      <c r="DV85" s="1717"/>
      <c r="DW85" s="1718"/>
      <c r="DX85" s="1718"/>
      <c r="DY85" s="1718"/>
      <c r="DZ85" s="1718"/>
      <c r="EA85" s="1718"/>
      <c r="EB85" s="1718"/>
      <c r="EC85" s="1718"/>
      <c r="ED85" s="1718"/>
      <c r="EE85" s="1718"/>
      <c r="EF85" s="1718"/>
      <c r="EG85" s="1718"/>
      <c r="EH85" s="1718"/>
      <c r="EI85" s="1718"/>
      <c r="EJ85" s="1718"/>
      <c r="EK85" s="1718"/>
      <c r="EL85" s="1718"/>
      <c r="EM85" s="1718"/>
      <c r="EN85" s="1719"/>
    </row>
    <row r="86" spans="2:144" ht="9.6" customHeight="1">
      <c r="B86" s="1748"/>
      <c r="C86" s="1749"/>
      <c r="D86" s="1749"/>
      <c r="E86" s="1709">
        <v>0</v>
      </c>
      <c r="F86" s="1071"/>
      <c r="G86" s="1072"/>
      <c r="H86" s="1072"/>
      <c r="I86" s="1072"/>
      <c r="J86" s="1072"/>
      <c r="K86" s="1072"/>
      <c r="L86" s="1072"/>
      <c r="M86" s="1072"/>
      <c r="N86" s="1072"/>
      <c r="O86" s="1072"/>
      <c r="P86" s="1072"/>
      <c r="Q86" s="1072"/>
      <c r="R86" s="1072"/>
      <c r="S86" s="1072"/>
      <c r="T86" s="1072"/>
      <c r="U86" s="1072"/>
      <c r="V86" s="1072"/>
      <c r="W86" s="1072"/>
      <c r="X86" s="1072"/>
      <c r="Y86" s="1072"/>
      <c r="Z86" s="1072"/>
      <c r="AA86" s="1072"/>
      <c r="AB86" s="1072"/>
      <c r="AC86" s="1072"/>
      <c r="AD86" s="1072"/>
      <c r="AE86" s="1072"/>
      <c r="AF86" s="1072"/>
      <c r="AG86" s="1072"/>
      <c r="AH86" s="1072"/>
      <c r="AI86" s="1072"/>
      <c r="AJ86" s="1073"/>
      <c r="AK86" s="1072"/>
      <c r="AL86" s="1072"/>
      <c r="AM86" s="1072"/>
      <c r="AN86" s="1072"/>
      <c r="AO86" s="1072"/>
      <c r="AP86" s="1072"/>
      <c r="AQ86" s="1072"/>
      <c r="AR86" s="1072"/>
      <c r="AS86" s="1072"/>
      <c r="AT86" s="1072"/>
      <c r="AU86" s="1072"/>
      <c r="AV86" s="1072"/>
      <c r="AW86" s="1072"/>
      <c r="AX86" s="1072"/>
      <c r="AY86" s="1072"/>
      <c r="AZ86" s="1072"/>
      <c r="BA86" s="1072"/>
      <c r="BB86" s="1072"/>
      <c r="BC86" s="1072"/>
      <c r="BD86" s="1072"/>
      <c r="BE86" s="1072"/>
      <c r="BF86" s="1072"/>
      <c r="BG86" s="1072"/>
      <c r="BH86" s="1072"/>
      <c r="BI86" s="1072"/>
      <c r="BJ86" s="1072"/>
      <c r="BK86" s="1072"/>
      <c r="BL86" s="1072"/>
      <c r="BM86" s="1074"/>
      <c r="BN86" s="1072"/>
      <c r="BO86" s="1072"/>
      <c r="BP86" s="1072"/>
      <c r="BQ86" s="1072"/>
      <c r="BR86" s="1072"/>
      <c r="BS86" s="1072"/>
      <c r="BT86" s="1072"/>
      <c r="BU86" s="1072"/>
      <c r="BV86" s="1072"/>
      <c r="BW86" s="1072"/>
      <c r="BX86" s="1072"/>
      <c r="BY86" s="1072"/>
      <c r="BZ86" s="1072"/>
      <c r="CA86" s="1072"/>
      <c r="CB86" s="1072"/>
      <c r="CC86" s="1072"/>
      <c r="CD86" s="1072"/>
      <c r="CE86" s="1072"/>
      <c r="CF86" s="1072"/>
      <c r="CG86" s="1072"/>
      <c r="CH86" s="1072"/>
      <c r="CI86" s="1072"/>
      <c r="CJ86" s="1072"/>
      <c r="CK86" s="1072"/>
      <c r="CL86" s="1072"/>
      <c r="CM86" s="1072"/>
      <c r="CN86" s="1072"/>
      <c r="CO86" s="1072"/>
      <c r="CP86" s="1072"/>
      <c r="CQ86" s="1072"/>
      <c r="CR86" s="1073"/>
      <c r="CS86" s="1072"/>
      <c r="CT86" s="1072"/>
      <c r="CU86" s="1072"/>
      <c r="CV86" s="1072"/>
      <c r="CW86" s="1072"/>
      <c r="CX86" s="1072"/>
      <c r="CY86" s="1072"/>
      <c r="CZ86" s="1072"/>
      <c r="DA86" s="1072"/>
      <c r="DB86" s="1072"/>
      <c r="DC86" s="1072"/>
      <c r="DD86" s="1072"/>
      <c r="DE86" s="1072"/>
      <c r="DF86" s="1072"/>
      <c r="DG86" s="1072"/>
      <c r="DH86" s="1072"/>
      <c r="DI86" s="1072"/>
      <c r="DJ86" s="1072"/>
      <c r="DK86" s="1072"/>
      <c r="DL86" s="1072"/>
      <c r="DM86" s="1072"/>
      <c r="DN86" s="1072"/>
      <c r="DO86" s="1072"/>
      <c r="DP86" s="1072"/>
      <c r="DQ86" s="1072"/>
      <c r="DR86" s="1072"/>
      <c r="DS86" s="1072"/>
      <c r="DT86" s="1072"/>
      <c r="DU86" s="1075"/>
      <c r="DV86" s="1711"/>
      <c r="DW86" s="1712"/>
      <c r="DX86" s="1712"/>
      <c r="DY86" s="1712"/>
      <c r="DZ86" s="1712"/>
      <c r="EA86" s="1712"/>
      <c r="EB86" s="1712"/>
      <c r="EC86" s="1712"/>
      <c r="ED86" s="1712"/>
      <c r="EE86" s="1712"/>
      <c r="EF86" s="1712"/>
      <c r="EG86" s="1712"/>
      <c r="EH86" s="1712"/>
      <c r="EI86" s="1712"/>
      <c r="EJ86" s="1712"/>
      <c r="EK86" s="1712"/>
      <c r="EL86" s="1712"/>
      <c r="EM86" s="1712"/>
      <c r="EN86" s="1713"/>
    </row>
    <row r="87" spans="2:144" ht="9.6" customHeight="1" thickBot="1">
      <c r="B87" s="1750"/>
      <c r="C87" s="1751"/>
      <c r="D87" s="1751"/>
      <c r="E87" s="1710"/>
      <c r="F87" s="71"/>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74"/>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75"/>
      <c r="BN87" s="69"/>
      <c r="BO87" s="69"/>
      <c r="BP87" s="69"/>
      <c r="BQ87" s="69"/>
      <c r="BR87" s="69"/>
      <c r="BS87" s="69"/>
      <c r="BT87" s="69"/>
      <c r="BU87" s="69"/>
      <c r="BV87" s="69"/>
      <c r="BW87" s="69"/>
      <c r="BX87" s="69"/>
      <c r="BY87" s="69"/>
      <c r="BZ87" s="69"/>
      <c r="CA87" s="69"/>
      <c r="CB87" s="69"/>
      <c r="CC87" s="69"/>
      <c r="CD87" s="69"/>
      <c r="CE87" s="69"/>
      <c r="CF87" s="69"/>
      <c r="CG87" s="69"/>
      <c r="CH87" s="69"/>
      <c r="CI87" s="69"/>
      <c r="CJ87" s="69"/>
      <c r="CK87" s="69"/>
      <c r="CL87" s="69"/>
      <c r="CM87" s="69"/>
      <c r="CN87" s="69"/>
      <c r="CO87" s="69"/>
      <c r="CP87" s="69"/>
      <c r="CQ87" s="69"/>
      <c r="CR87" s="74"/>
      <c r="CS87" s="69"/>
      <c r="CT87" s="69"/>
      <c r="CU87" s="69"/>
      <c r="CV87" s="69"/>
      <c r="CW87" s="69"/>
      <c r="CX87" s="69"/>
      <c r="CY87" s="69"/>
      <c r="CZ87" s="69"/>
      <c r="DA87" s="69"/>
      <c r="DB87" s="69"/>
      <c r="DC87" s="69"/>
      <c r="DD87" s="69"/>
      <c r="DE87" s="69"/>
      <c r="DF87" s="69"/>
      <c r="DG87" s="69"/>
      <c r="DH87" s="69"/>
      <c r="DI87" s="69"/>
      <c r="DJ87" s="69"/>
      <c r="DK87" s="69"/>
      <c r="DL87" s="69"/>
      <c r="DM87" s="69"/>
      <c r="DN87" s="69"/>
      <c r="DO87" s="69"/>
      <c r="DP87" s="69"/>
      <c r="DQ87" s="69"/>
      <c r="DR87" s="69"/>
      <c r="DS87" s="69"/>
      <c r="DT87" s="69"/>
      <c r="DU87" s="70"/>
      <c r="DV87" s="1714"/>
      <c r="DW87" s="1715"/>
      <c r="DX87" s="1715"/>
      <c r="DY87" s="1715"/>
      <c r="DZ87" s="1715"/>
      <c r="EA87" s="1715"/>
      <c r="EB87" s="1715"/>
      <c r="EC87" s="1715"/>
      <c r="ED87" s="1715"/>
      <c r="EE87" s="1715"/>
      <c r="EF87" s="1715"/>
      <c r="EG87" s="1715"/>
      <c r="EH87" s="1715"/>
      <c r="EI87" s="1715"/>
      <c r="EJ87" s="1715"/>
      <c r="EK87" s="1715"/>
      <c r="EL87" s="1715"/>
      <c r="EM87" s="1715"/>
      <c r="EN87" s="1716"/>
    </row>
  </sheetData>
  <mergeCells count="167">
    <mergeCell ref="EF7:EJ7"/>
    <mergeCell ref="EK7:EN7"/>
    <mergeCell ref="B9:C9"/>
    <mergeCell ref="D9:CQ9"/>
    <mergeCell ref="CR9:DF9"/>
    <mergeCell ref="DG9:EN9"/>
    <mergeCell ref="CO5:DB7"/>
    <mergeCell ref="DW5:EA5"/>
    <mergeCell ref="EB5:EE5"/>
    <mergeCell ref="EF5:EJ5"/>
    <mergeCell ref="EK5:EN5"/>
    <mergeCell ref="DC7:DG7"/>
    <mergeCell ref="DH7:DM7"/>
    <mergeCell ref="DN7:DR7"/>
    <mergeCell ref="DS7:DV7"/>
    <mergeCell ref="DW7:EA7"/>
    <mergeCell ref="EB7:EE7"/>
    <mergeCell ref="AA4:CF5"/>
    <mergeCell ref="DC5:DG5"/>
    <mergeCell ref="DH5:DM5"/>
    <mergeCell ref="DN5:DR5"/>
    <mergeCell ref="DS5:DV5"/>
    <mergeCell ref="B10:B13"/>
    <mergeCell ref="C10:C13"/>
    <mergeCell ref="D10:D13"/>
    <mergeCell ref="F10:J10"/>
    <mergeCell ref="K10:AI10"/>
    <mergeCell ref="AJ10:AN10"/>
    <mergeCell ref="F11:J11"/>
    <mergeCell ref="K11:O11"/>
    <mergeCell ref="P11:T11"/>
    <mergeCell ref="U11:Y11"/>
    <mergeCell ref="AO11:AS11"/>
    <mergeCell ref="AT11:AX11"/>
    <mergeCell ref="AY11:BC11"/>
    <mergeCell ref="AO10:BM10"/>
    <mergeCell ref="BN10:BR10"/>
    <mergeCell ref="BS10:CQ10"/>
    <mergeCell ref="CR10:CV10"/>
    <mergeCell ref="CW10:DU10"/>
    <mergeCell ref="DV10:EN13"/>
    <mergeCell ref="BD11:BH11"/>
    <mergeCell ref="BI11:BM11"/>
    <mergeCell ref="BN11:BR11"/>
    <mergeCell ref="BS11:BW11"/>
    <mergeCell ref="DV14:EN16"/>
    <mergeCell ref="B17:B19"/>
    <mergeCell ref="C17:C19"/>
    <mergeCell ref="D17:D19"/>
    <mergeCell ref="E17:E19"/>
    <mergeCell ref="DV17:EN19"/>
    <mergeCell ref="DB11:DF11"/>
    <mergeCell ref="DG11:DK11"/>
    <mergeCell ref="DL11:DP11"/>
    <mergeCell ref="DQ11:DU11"/>
    <mergeCell ref="E12:E13"/>
    <mergeCell ref="B14:B16"/>
    <mergeCell ref="C14:C16"/>
    <mergeCell ref="D14:D16"/>
    <mergeCell ref="E14:E16"/>
    <mergeCell ref="BX11:CB11"/>
    <mergeCell ref="CC11:CG11"/>
    <mergeCell ref="CH11:CL11"/>
    <mergeCell ref="CM11:CQ11"/>
    <mergeCell ref="CR11:CV11"/>
    <mergeCell ref="CW11:DA11"/>
    <mergeCell ref="Z11:AD11"/>
    <mergeCell ref="AE11:AI11"/>
    <mergeCell ref="AJ11:AN11"/>
    <mergeCell ref="B20:B22"/>
    <mergeCell ref="C20:C22"/>
    <mergeCell ref="D20:D22"/>
    <mergeCell ref="E20:E22"/>
    <mergeCell ref="DV20:EN22"/>
    <mergeCell ref="B23:B25"/>
    <mergeCell ref="C23:C25"/>
    <mergeCell ref="D23:D25"/>
    <mergeCell ref="E23:E25"/>
    <mergeCell ref="DV23:EN25"/>
    <mergeCell ref="B26:B28"/>
    <mergeCell ref="C26:C28"/>
    <mergeCell ref="D26:D28"/>
    <mergeCell ref="E26:E28"/>
    <mergeCell ref="DV26:EN28"/>
    <mergeCell ref="B29:B31"/>
    <mergeCell ref="C29:C31"/>
    <mergeCell ref="D29:D31"/>
    <mergeCell ref="E29:E31"/>
    <mergeCell ref="DV29:EN31"/>
    <mergeCell ref="B32:B34"/>
    <mergeCell ref="C32:C34"/>
    <mergeCell ref="D32:D34"/>
    <mergeCell ref="E32:E34"/>
    <mergeCell ref="DV32:EN34"/>
    <mergeCell ref="B35:B37"/>
    <mergeCell ref="C35:C37"/>
    <mergeCell ref="D35:D37"/>
    <mergeCell ref="E35:E37"/>
    <mergeCell ref="DV35:EN37"/>
    <mergeCell ref="B38:B40"/>
    <mergeCell ref="C38:C40"/>
    <mergeCell ref="D38:D40"/>
    <mergeCell ref="E38:E40"/>
    <mergeCell ref="DV38:EN40"/>
    <mergeCell ref="B41:B43"/>
    <mergeCell ref="C41:C43"/>
    <mergeCell ref="D41:D43"/>
    <mergeCell ref="E41:E43"/>
    <mergeCell ref="DV41:EN43"/>
    <mergeCell ref="B44:B46"/>
    <mergeCell ref="C44:C46"/>
    <mergeCell ref="D44:D46"/>
    <mergeCell ref="E44:E46"/>
    <mergeCell ref="DV44:EN46"/>
    <mergeCell ref="B47:B49"/>
    <mergeCell ref="C47:C49"/>
    <mergeCell ref="D47:D49"/>
    <mergeCell ref="E47:E49"/>
    <mergeCell ref="DV47:EN49"/>
    <mergeCell ref="B62:B64"/>
    <mergeCell ref="C62:C64"/>
    <mergeCell ref="D62:D64"/>
    <mergeCell ref="E62:E64"/>
    <mergeCell ref="DV62:EN64"/>
    <mergeCell ref="B66:D87"/>
    <mergeCell ref="B50:B52"/>
    <mergeCell ref="C50:C52"/>
    <mergeCell ref="D50:D52"/>
    <mergeCell ref="E50:E52"/>
    <mergeCell ref="DV50:EN52"/>
    <mergeCell ref="B53:B55"/>
    <mergeCell ref="C53:C55"/>
    <mergeCell ref="D53:D55"/>
    <mergeCell ref="E53:E55"/>
    <mergeCell ref="DV53:EN55"/>
    <mergeCell ref="B56:B58"/>
    <mergeCell ref="C56:C58"/>
    <mergeCell ref="D56:D58"/>
    <mergeCell ref="E56:E58"/>
    <mergeCell ref="DV56:EN58"/>
    <mergeCell ref="B59:B61"/>
    <mergeCell ref="C59:C61"/>
    <mergeCell ref="D59:D61"/>
    <mergeCell ref="E59:E61"/>
    <mergeCell ref="DV59:EN61"/>
    <mergeCell ref="E66:E67"/>
    <mergeCell ref="DV66:EN67"/>
    <mergeCell ref="E68:E69"/>
    <mergeCell ref="DV68:EN69"/>
    <mergeCell ref="E82:E83"/>
    <mergeCell ref="DV82:EN83"/>
    <mergeCell ref="E84:E85"/>
    <mergeCell ref="DV84:EN85"/>
    <mergeCell ref="E86:E87"/>
    <mergeCell ref="DV86:EN87"/>
    <mergeCell ref="E76:E77"/>
    <mergeCell ref="DV76:EN77"/>
    <mergeCell ref="E78:E79"/>
    <mergeCell ref="DV78:EN79"/>
    <mergeCell ref="E80:E81"/>
    <mergeCell ref="DV80:EN81"/>
    <mergeCell ref="E70:E71"/>
    <mergeCell ref="DV70:EN71"/>
    <mergeCell ref="E72:E73"/>
    <mergeCell ref="DV72:EN73"/>
    <mergeCell ref="E74:E75"/>
    <mergeCell ref="DV74:EN75"/>
  </mergeCells>
  <phoneticPr fontId="42"/>
  <hyperlinks>
    <hyperlink ref="B2" location="流れ!C73" display="リスト"/>
  </hyperlinks>
  <pageMargins left="0.27559055118110237" right="0.23622047244094491" top="0.94488188976377963" bottom="0.27559055118110237" header="0.51181102362204722" footer="0.19685039370078741"/>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87"/>
  <sheetViews>
    <sheetView showGridLines="0" zoomScale="75" workbookViewId="0">
      <pane ySplit="3" topLeftCell="A73" activePane="bottomLeft" state="frozen"/>
      <selection activeCell="C80" sqref="C80"/>
      <selection pane="bottomLeft" activeCell="E80" sqref="E80"/>
    </sheetView>
  </sheetViews>
  <sheetFormatPr defaultRowHeight="14.25"/>
  <cols>
    <col min="1" max="1" width="1.375" style="405" customWidth="1"/>
    <col min="2" max="2" width="2.625" style="405" customWidth="1"/>
    <col min="3" max="3" width="2.5" style="405" customWidth="1"/>
    <col min="4" max="4" width="9.875" style="405" customWidth="1"/>
    <col min="5" max="5" width="2.625" style="405" customWidth="1"/>
    <col min="6" max="6" width="7.875" style="405" customWidth="1"/>
    <col min="7" max="15" width="4.25" style="405" customWidth="1"/>
    <col min="16" max="16" width="5.75" style="405" customWidth="1"/>
    <col min="17" max="19" width="4.25" style="405" customWidth="1"/>
    <col min="20" max="20" width="3.75" style="405" customWidth="1"/>
    <col min="21" max="21" width="2.625" style="405" customWidth="1"/>
    <col min="22" max="22" width="1.25" style="405" customWidth="1"/>
    <col min="23" max="256" width="9" style="405"/>
    <col min="257" max="257" width="1.375" style="405" customWidth="1"/>
    <col min="258" max="258" width="2.625" style="405" customWidth="1"/>
    <col min="259" max="259" width="2.5" style="405" customWidth="1"/>
    <col min="260" max="260" width="9.875" style="405" customWidth="1"/>
    <col min="261" max="261" width="2.625" style="405" customWidth="1"/>
    <col min="262" max="262" width="6.875" style="405" customWidth="1"/>
    <col min="263" max="263" width="3.875" style="405" customWidth="1"/>
    <col min="264" max="264" width="3" style="405" customWidth="1"/>
    <col min="265" max="265" width="3.75" style="405" customWidth="1"/>
    <col min="266" max="266" width="3" style="405" customWidth="1"/>
    <col min="267" max="267" width="3.75" style="405" customWidth="1"/>
    <col min="268" max="268" width="2.875" style="405" customWidth="1"/>
    <col min="269" max="271" width="3.25" style="405" customWidth="1"/>
    <col min="272" max="272" width="5.375" style="405" customWidth="1"/>
    <col min="273" max="273" width="3.25" style="405" customWidth="1"/>
    <col min="274" max="274" width="5.375" style="405" customWidth="1"/>
    <col min="275" max="275" width="6.75" style="405" customWidth="1"/>
    <col min="276" max="276" width="3.75" style="405" customWidth="1"/>
    <col min="277" max="277" width="2.625" style="405" customWidth="1"/>
    <col min="278" max="278" width="1.25" style="405" customWidth="1"/>
    <col min="279" max="512" width="9" style="405"/>
    <col min="513" max="513" width="1.375" style="405" customWidth="1"/>
    <col min="514" max="514" width="2.625" style="405" customWidth="1"/>
    <col min="515" max="515" width="2.5" style="405" customWidth="1"/>
    <col min="516" max="516" width="9.875" style="405" customWidth="1"/>
    <col min="517" max="517" width="2.625" style="405" customWidth="1"/>
    <col min="518" max="518" width="6.875" style="405" customWidth="1"/>
    <col min="519" max="519" width="3.875" style="405" customWidth="1"/>
    <col min="520" max="520" width="3" style="405" customWidth="1"/>
    <col min="521" max="521" width="3.75" style="405" customWidth="1"/>
    <col min="522" max="522" width="3" style="405" customWidth="1"/>
    <col min="523" max="523" width="3.75" style="405" customWidth="1"/>
    <col min="524" max="524" width="2.875" style="405" customWidth="1"/>
    <col min="525" max="527" width="3.25" style="405" customWidth="1"/>
    <col min="528" max="528" width="5.375" style="405" customWidth="1"/>
    <col min="529" max="529" width="3.25" style="405" customWidth="1"/>
    <col min="530" max="530" width="5.375" style="405" customWidth="1"/>
    <col min="531" max="531" width="6.75" style="405" customWidth="1"/>
    <col min="532" max="532" width="3.75" style="405" customWidth="1"/>
    <col min="533" max="533" width="2.625" style="405" customWidth="1"/>
    <col min="534" max="534" width="1.25" style="405" customWidth="1"/>
    <col min="535" max="768" width="9" style="405"/>
    <col min="769" max="769" width="1.375" style="405" customWidth="1"/>
    <col min="770" max="770" width="2.625" style="405" customWidth="1"/>
    <col min="771" max="771" width="2.5" style="405" customWidth="1"/>
    <col min="772" max="772" width="9.875" style="405" customWidth="1"/>
    <col min="773" max="773" width="2.625" style="405" customWidth="1"/>
    <col min="774" max="774" width="6.875" style="405" customWidth="1"/>
    <col min="775" max="775" width="3.875" style="405" customWidth="1"/>
    <col min="776" max="776" width="3" style="405" customWidth="1"/>
    <col min="777" max="777" width="3.75" style="405" customWidth="1"/>
    <col min="778" max="778" width="3" style="405" customWidth="1"/>
    <col min="779" max="779" width="3.75" style="405" customWidth="1"/>
    <col min="780" max="780" width="2.875" style="405" customWidth="1"/>
    <col min="781" max="783" width="3.25" style="405" customWidth="1"/>
    <col min="784" max="784" width="5.375" style="405" customWidth="1"/>
    <col min="785" max="785" width="3.25" style="405" customWidth="1"/>
    <col min="786" max="786" width="5.375" style="405" customWidth="1"/>
    <col min="787" max="787" width="6.75" style="405" customWidth="1"/>
    <col min="788" max="788" width="3.75" style="405" customWidth="1"/>
    <col min="789" max="789" width="2.625" style="405" customWidth="1"/>
    <col min="790" max="790" width="1.25" style="405" customWidth="1"/>
    <col min="791" max="1024" width="9" style="405"/>
    <col min="1025" max="1025" width="1.375" style="405" customWidth="1"/>
    <col min="1026" max="1026" width="2.625" style="405" customWidth="1"/>
    <col min="1027" max="1027" width="2.5" style="405" customWidth="1"/>
    <col min="1028" max="1028" width="9.875" style="405" customWidth="1"/>
    <col min="1029" max="1029" width="2.625" style="405" customWidth="1"/>
    <col min="1030" max="1030" width="6.875" style="405" customWidth="1"/>
    <col min="1031" max="1031" width="3.875" style="405" customWidth="1"/>
    <col min="1032" max="1032" width="3" style="405" customWidth="1"/>
    <col min="1033" max="1033" width="3.75" style="405" customWidth="1"/>
    <col min="1034" max="1034" width="3" style="405" customWidth="1"/>
    <col min="1035" max="1035" width="3.75" style="405" customWidth="1"/>
    <col min="1036" max="1036" width="2.875" style="405" customWidth="1"/>
    <col min="1037" max="1039" width="3.25" style="405" customWidth="1"/>
    <col min="1040" max="1040" width="5.375" style="405" customWidth="1"/>
    <col min="1041" max="1041" width="3.25" style="405" customWidth="1"/>
    <col min="1042" max="1042" width="5.375" style="405" customWidth="1"/>
    <col min="1043" max="1043" width="6.75" style="405" customWidth="1"/>
    <col min="1044" max="1044" width="3.75" style="405" customWidth="1"/>
    <col min="1045" max="1045" width="2.625" style="405" customWidth="1"/>
    <col min="1046" max="1046" width="1.25" style="405" customWidth="1"/>
    <col min="1047" max="1280" width="9" style="405"/>
    <col min="1281" max="1281" width="1.375" style="405" customWidth="1"/>
    <col min="1282" max="1282" width="2.625" style="405" customWidth="1"/>
    <col min="1283" max="1283" width="2.5" style="405" customWidth="1"/>
    <col min="1284" max="1284" width="9.875" style="405" customWidth="1"/>
    <col min="1285" max="1285" width="2.625" style="405" customWidth="1"/>
    <col min="1286" max="1286" width="6.875" style="405" customWidth="1"/>
    <col min="1287" max="1287" width="3.875" style="405" customWidth="1"/>
    <col min="1288" max="1288" width="3" style="405" customWidth="1"/>
    <col min="1289" max="1289" width="3.75" style="405" customWidth="1"/>
    <col min="1290" max="1290" width="3" style="405" customWidth="1"/>
    <col min="1291" max="1291" width="3.75" style="405" customWidth="1"/>
    <col min="1292" max="1292" width="2.875" style="405" customWidth="1"/>
    <col min="1293" max="1295" width="3.25" style="405" customWidth="1"/>
    <col min="1296" max="1296" width="5.375" style="405" customWidth="1"/>
    <col min="1297" max="1297" width="3.25" style="405" customWidth="1"/>
    <col min="1298" max="1298" width="5.375" style="405" customWidth="1"/>
    <col min="1299" max="1299" width="6.75" style="405" customWidth="1"/>
    <col min="1300" max="1300" width="3.75" style="405" customWidth="1"/>
    <col min="1301" max="1301" width="2.625" style="405" customWidth="1"/>
    <col min="1302" max="1302" width="1.25" style="405" customWidth="1"/>
    <col min="1303" max="1536" width="9" style="405"/>
    <col min="1537" max="1537" width="1.375" style="405" customWidth="1"/>
    <col min="1538" max="1538" width="2.625" style="405" customWidth="1"/>
    <col min="1539" max="1539" width="2.5" style="405" customWidth="1"/>
    <col min="1540" max="1540" width="9.875" style="405" customWidth="1"/>
    <col min="1541" max="1541" width="2.625" style="405" customWidth="1"/>
    <col min="1542" max="1542" width="6.875" style="405" customWidth="1"/>
    <col min="1543" max="1543" width="3.875" style="405" customWidth="1"/>
    <col min="1544" max="1544" width="3" style="405" customWidth="1"/>
    <col min="1545" max="1545" width="3.75" style="405" customWidth="1"/>
    <col min="1546" max="1546" width="3" style="405" customWidth="1"/>
    <col min="1547" max="1547" width="3.75" style="405" customWidth="1"/>
    <col min="1548" max="1548" width="2.875" style="405" customWidth="1"/>
    <col min="1549" max="1551" width="3.25" style="405" customWidth="1"/>
    <col min="1552" max="1552" width="5.375" style="405" customWidth="1"/>
    <col min="1553" max="1553" width="3.25" style="405" customWidth="1"/>
    <col min="1554" max="1554" width="5.375" style="405" customWidth="1"/>
    <col min="1555" max="1555" width="6.75" style="405" customWidth="1"/>
    <col min="1556" max="1556" width="3.75" style="405" customWidth="1"/>
    <col min="1557" max="1557" width="2.625" style="405" customWidth="1"/>
    <col min="1558" max="1558" width="1.25" style="405" customWidth="1"/>
    <col min="1559" max="1792" width="9" style="405"/>
    <col min="1793" max="1793" width="1.375" style="405" customWidth="1"/>
    <col min="1794" max="1794" width="2.625" style="405" customWidth="1"/>
    <col min="1795" max="1795" width="2.5" style="405" customWidth="1"/>
    <col min="1796" max="1796" width="9.875" style="405" customWidth="1"/>
    <col min="1797" max="1797" width="2.625" style="405" customWidth="1"/>
    <col min="1798" max="1798" width="6.875" style="405" customWidth="1"/>
    <col min="1799" max="1799" width="3.875" style="405" customWidth="1"/>
    <col min="1800" max="1800" width="3" style="405" customWidth="1"/>
    <col min="1801" max="1801" width="3.75" style="405" customWidth="1"/>
    <col min="1802" max="1802" width="3" style="405" customWidth="1"/>
    <col min="1803" max="1803" width="3.75" style="405" customWidth="1"/>
    <col min="1804" max="1804" width="2.875" style="405" customWidth="1"/>
    <col min="1805" max="1807" width="3.25" style="405" customWidth="1"/>
    <col min="1808" max="1808" width="5.375" style="405" customWidth="1"/>
    <col min="1809" max="1809" width="3.25" style="405" customWidth="1"/>
    <col min="1810" max="1810" width="5.375" style="405" customWidth="1"/>
    <col min="1811" max="1811" width="6.75" style="405" customWidth="1"/>
    <col min="1812" max="1812" width="3.75" style="405" customWidth="1"/>
    <col min="1813" max="1813" width="2.625" style="405" customWidth="1"/>
    <col min="1814" max="1814" width="1.25" style="405" customWidth="1"/>
    <col min="1815" max="2048" width="9" style="405"/>
    <col min="2049" max="2049" width="1.375" style="405" customWidth="1"/>
    <col min="2050" max="2050" width="2.625" style="405" customWidth="1"/>
    <col min="2051" max="2051" width="2.5" style="405" customWidth="1"/>
    <col min="2052" max="2052" width="9.875" style="405" customWidth="1"/>
    <col min="2053" max="2053" width="2.625" style="405" customWidth="1"/>
    <col min="2054" max="2054" width="6.875" style="405" customWidth="1"/>
    <col min="2055" max="2055" width="3.875" style="405" customWidth="1"/>
    <col min="2056" max="2056" width="3" style="405" customWidth="1"/>
    <col min="2057" max="2057" width="3.75" style="405" customWidth="1"/>
    <col min="2058" max="2058" width="3" style="405" customWidth="1"/>
    <col min="2059" max="2059" width="3.75" style="405" customWidth="1"/>
    <col min="2060" max="2060" width="2.875" style="405" customWidth="1"/>
    <col min="2061" max="2063" width="3.25" style="405" customWidth="1"/>
    <col min="2064" max="2064" width="5.375" style="405" customWidth="1"/>
    <col min="2065" max="2065" width="3.25" style="405" customWidth="1"/>
    <col min="2066" max="2066" width="5.375" style="405" customWidth="1"/>
    <col min="2067" max="2067" width="6.75" style="405" customWidth="1"/>
    <col min="2068" max="2068" width="3.75" style="405" customWidth="1"/>
    <col min="2069" max="2069" width="2.625" style="405" customWidth="1"/>
    <col min="2070" max="2070" width="1.25" style="405" customWidth="1"/>
    <col min="2071" max="2304" width="9" style="405"/>
    <col min="2305" max="2305" width="1.375" style="405" customWidth="1"/>
    <col min="2306" max="2306" width="2.625" style="405" customWidth="1"/>
    <col min="2307" max="2307" width="2.5" style="405" customWidth="1"/>
    <col min="2308" max="2308" width="9.875" style="405" customWidth="1"/>
    <col min="2309" max="2309" width="2.625" style="405" customWidth="1"/>
    <col min="2310" max="2310" width="6.875" style="405" customWidth="1"/>
    <col min="2311" max="2311" width="3.875" style="405" customWidth="1"/>
    <col min="2312" max="2312" width="3" style="405" customWidth="1"/>
    <col min="2313" max="2313" width="3.75" style="405" customWidth="1"/>
    <col min="2314" max="2314" width="3" style="405" customWidth="1"/>
    <col min="2315" max="2315" width="3.75" style="405" customWidth="1"/>
    <col min="2316" max="2316" width="2.875" style="405" customWidth="1"/>
    <col min="2317" max="2319" width="3.25" style="405" customWidth="1"/>
    <col min="2320" max="2320" width="5.375" style="405" customWidth="1"/>
    <col min="2321" max="2321" width="3.25" style="405" customWidth="1"/>
    <col min="2322" max="2322" width="5.375" style="405" customWidth="1"/>
    <col min="2323" max="2323" width="6.75" style="405" customWidth="1"/>
    <col min="2324" max="2324" width="3.75" style="405" customWidth="1"/>
    <col min="2325" max="2325" width="2.625" style="405" customWidth="1"/>
    <col min="2326" max="2326" width="1.25" style="405" customWidth="1"/>
    <col min="2327" max="2560" width="9" style="405"/>
    <col min="2561" max="2561" width="1.375" style="405" customWidth="1"/>
    <col min="2562" max="2562" width="2.625" style="405" customWidth="1"/>
    <col min="2563" max="2563" width="2.5" style="405" customWidth="1"/>
    <col min="2564" max="2564" width="9.875" style="405" customWidth="1"/>
    <col min="2565" max="2565" width="2.625" style="405" customWidth="1"/>
    <col min="2566" max="2566" width="6.875" style="405" customWidth="1"/>
    <col min="2567" max="2567" width="3.875" style="405" customWidth="1"/>
    <col min="2568" max="2568" width="3" style="405" customWidth="1"/>
    <col min="2569" max="2569" width="3.75" style="405" customWidth="1"/>
    <col min="2570" max="2570" width="3" style="405" customWidth="1"/>
    <col min="2571" max="2571" width="3.75" style="405" customWidth="1"/>
    <col min="2572" max="2572" width="2.875" style="405" customWidth="1"/>
    <col min="2573" max="2575" width="3.25" style="405" customWidth="1"/>
    <col min="2576" max="2576" width="5.375" style="405" customWidth="1"/>
    <col min="2577" max="2577" width="3.25" style="405" customWidth="1"/>
    <col min="2578" max="2578" width="5.375" style="405" customWidth="1"/>
    <col min="2579" max="2579" width="6.75" style="405" customWidth="1"/>
    <col min="2580" max="2580" width="3.75" style="405" customWidth="1"/>
    <col min="2581" max="2581" width="2.625" style="405" customWidth="1"/>
    <col min="2582" max="2582" width="1.25" style="405" customWidth="1"/>
    <col min="2583" max="2816" width="9" style="405"/>
    <col min="2817" max="2817" width="1.375" style="405" customWidth="1"/>
    <col min="2818" max="2818" width="2.625" style="405" customWidth="1"/>
    <col min="2819" max="2819" width="2.5" style="405" customWidth="1"/>
    <col min="2820" max="2820" width="9.875" style="405" customWidth="1"/>
    <col min="2821" max="2821" width="2.625" style="405" customWidth="1"/>
    <col min="2822" max="2822" width="6.875" style="405" customWidth="1"/>
    <col min="2823" max="2823" width="3.875" style="405" customWidth="1"/>
    <col min="2824" max="2824" width="3" style="405" customWidth="1"/>
    <col min="2825" max="2825" width="3.75" style="405" customWidth="1"/>
    <col min="2826" max="2826" width="3" style="405" customWidth="1"/>
    <col min="2827" max="2827" width="3.75" style="405" customWidth="1"/>
    <col min="2828" max="2828" width="2.875" style="405" customWidth="1"/>
    <col min="2829" max="2831" width="3.25" style="405" customWidth="1"/>
    <col min="2832" max="2832" width="5.375" style="405" customWidth="1"/>
    <col min="2833" max="2833" width="3.25" style="405" customWidth="1"/>
    <col min="2834" max="2834" width="5.375" style="405" customWidth="1"/>
    <col min="2835" max="2835" width="6.75" style="405" customWidth="1"/>
    <col min="2836" max="2836" width="3.75" style="405" customWidth="1"/>
    <col min="2837" max="2837" width="2.625" style="405" customWidth="1"/>
    <col min="2838" max="2838" width="1.25" style="405" customWidth="1"/>
    <col min="2839" max="3072" width="9" style="405"/>
    <col min="3073" max="3073" width="1.375" style="405" customWidth="1"/>
    <col min="3074" max="3074" width="2.625" style="405" customWidth="1"/>
    <col min="3075" max="3075" width="2.5" style="405" customWidth="1"/>
    <col min="3076" max="3076" width="9.875" style="405" customWidth="1"/>
    <col min="3077" max="3077" width="2.625" style="405" customWidth="1"/>
    <col min="3078" max="3078" width="6.875" style="405" customWidth="1"/>
    <col min="3079" max="3079" width="3.875" style="405" customWidth="1"/>
    <col min="3080" max="3080" width="3" style="405" customWidth="1"/>
    <col min="3081" max="3081" width="3.75" style="405" customWidth="1"/>
    <col min="3082" max="3082" width="3" style="405" customWidth="1"/>
    <col min="3083" max="3083" width="3.75" style="405" customWidth="1"/>
    <col min="3084" max="3084" width="2.875" style="405" customWidth="1"/>
    <col min="3085" max="3087" width="3.25" style="405" customWidth="1"/>
    <col min="3088" max="3088" width="5.375" style="405" customWidth="1"/>
    <col min="3089" max="3089" width="3.25" style="405" customWidth="1"/>
    <col min="3090" max="3090" width="5.375" style="405" customWidth="1"/>
    <col min="3091" max="3091" width="6.75" style="405" customWidth="1"/>
    <col min="3092" max="3092" width="3.75" style="405" customWidth="1"/>
    <col min="3093" max="3093" width="2.625" style="405" customWidth="1"/>
    <col min="3094" max="3094" width="1.25" style="405" customWidth="1"/>
    <col min="3095" max="3328" width="9" style="405"/>
    <col min="3329" max="3329" width="1.375" style="405" customWidth="1"/>
    <col min="3330" max="3330" width="2.625" style="405" customWidth="1"/>
    <col min="3331" max="3331" width="2.5" style="405" customWidth="1"/>
    <col min="3332" max="3332" width="9.875" style="405" customWidth="1"/>
    <col min="3333" max="3333" width="2.625" style="405" customWidth="1"/>
    <col min="3334" max="3334" width="6.875" style="405" customWidth="1"/>
    <col min="3335" max="3335" width="3.875" style="405" customWidth="1"/>
    <col min="3336" max="3336" width="3" style="405" customWidth="1"/>
    <col min="3337" max="3337" width="3.75" style="405" customWidth="1"/>
    <col min="3338" max="3338" width="3" style="405" customWidth="1"/>
    <col min="3339" max="3339" width="3.75" style="405" customWidth="1"/>
    <col min="3340" max="3340" width="2.875" style="405" customWidth="1"/>
    <col min="3341" max="3343" width="3.25" style="405" customWidth="1"/>
    <col min="3344" max="3344" width="5.375" style="405" customWidth="1"/>
    <col min="3345" max="3345" width="3.25" style="405" customWidth="1"/>
    <col min="3346" max="3346" width="5.375" style="405" customWidth="1"/>
    <col min="3347" max="3347" width="6.75" style="405" customWidth="1"/>
    <col min="3348" max="3348" width="3.75" style="405" customWidth="1"/>
    <col min="3349" max="3349" width="2.625" style="405" customWidth="1"/>
    <col min="3350" max="3350" width="1.25" style="405" customWidth="1"/>
    <col min="3351" max="3584" width="9" style="405"/>
    <col min="3585" max="3585" width="1.375" style="405" customWidth="1"/>
    <col min="3586" max="3586" width="2.625" style="405" customWidth="1"/>
    <col min="3587" max="3587" width="2.5" style="405" customWidth="1"/>
    <col min="3588" max="3588" width="9.875" style="405" customWidth="1"/>
    <col min="3589" max="3589" width="2.625" style="405" customWidth="1"/>
    <col min="3590" max="3590" width="6.875" style="405" customWidth="1"/>
    <col min="3591" max="3591" width="3.875" style="405" customWidth="1"/>
    <col min="3592" max="3592" width="3" style="405" customWidth="1"/>
    <col min="3593" max="3593" width="3.75" style="405" customWidth="1"/>
    <col min="3594" max="3594" width="3" style="405" customWidth="1"/>
    <col min="3595" max="3595" width="3.75" style="405" customWidth="1"/>
    <col min="3596" max="3596" width="2.875" style="405" customWidth="1"/>
    <col min="3597" max="3599" width="3.25" style="405" customWidth="1"/>
    <col min="3600" max="3600" width="5.375" style="405" customWidth="1"/>
    <col min="3601" max="3601" width="3.25" style="405" customWidth="1"/>
    <col min="3602" max="3602" width="5.375" style="405" customWidth="1"/>
    <col min="3603" max="3603" width="6.75" style="405" customWidth="1"/>
    <col min="3604" max="3604" width="3.75" style="405" customWidth="1"/>
    <col min="3605" max="3605" width="2.625" style="405" customWidth="1"/>
    <col min="3606" max="3606" width="1.25" style="405" customWidth="1"/>
    <col min="3607" max="3840" width="9" style="405"/>
    <col min="3841" max="3841" width="1.375" style="405" customWidth="1"/>
    <col min="3842" max="3842" width="2.625" style="405" customWidth="1"/>
    <col min="3843" max="3843" width="2.5" style="405" customWidth="1"/>
    <col min="3844" max="3844" width="9.875" style="405" customWidth="1"/>
    <col min="3845" max="3845" width="2.625" style="405" customWidth="1"/>
    <col min="3846" max="3846" width="6.875" style="405" customWidth="1"/>
    <col min="3847" max="3847" width="3.875" style="405" customWidth="1"/>
    <col min="3848" max="3848" width="3" style="405" customWidth="1"/>
    <col min="3849" max="3849" width="3.75" style="405" customWidth="1"/>
    <col min="3850" max="3850" width="3" style="405" customWidth="1"/>
    <col min="3851" max="3851" width="3.75" style="405" customWidth="1"/>
    <col min="3852" max="3852" width="2.875" style="405" customWidth="1"/>
    <col min="3853" max="3855" width="3.25" style="405" customWidth="1"/>
    <col min="3856" max="3856" width="5.375" style="405" customWidth="1"/>
    <col min="3857" max="3857" width="3.25" style="405" customWidth="1"/>
    <col min="3858" max="3858" width="5.375" style="405" customWidth="1"/>
    <col min="3859" max="3859" width="6.75" style="405" customWidth="1"/>
    <col min="3860" max="3860" width="3.75" style="405" customWidth="1"/>
    <col min="3861" max="3861" width="2.625" style="405" customWidth="1"/>
    <col min="3862" max="3862" width="1.25" style="405" customWidth="1"/>
    <col min="3863" max="4096" width="9" style="405"/>
    <col min="4097" max="4097" width="1.375" style="405" customWidth="1"/>
    <col min="4098" max="4098" width="2.625" style="405" customWidth="1"/>
    <col min="4099" max="4099" width="2.5" style="405" customWidth="1"/>
    <col min="4100" max="4100" width="9.875" style="405" customWidth="1"/>
    <col min="4101" max="4101" width="2.625" style="405" customWidth="1"/>
    <col min="4102" max="4102" width="6.875" style="405" customWidth="1"/>
    <col min="4103" max="4103" width="3.875" style="405" customWidth="1"/>
    <col min="4104" max="4104" width="3" style="405" customWidth="1"/>
    <col min="4105" max="4105" width="3.75" style="405" customWidth="1"/>
    <col min="4106" max="4106" width="3" style="405" customWidth="1"/>
    <col min="4107" max="4107" width="3.75" style="405" customWidth="1"/>
    <col min="4108" max="4108" width="2.875" style="405" customWidth="1"/>
    <col min="4109" max="4111" width="3.25" style="405" customWidth="1"/>
    <col min="4112" max="4112" width="5.375" style="405" customWidth="1"/>
    <col min="4113" max="4113" width="3.25" style="405" customWidth="1"/>
    <col min="4114" max="4114" width="5.375" style="405" customWidth="1"/>
    <col min="4115" max="4115" width="6.75" style="405" customWidth="1"/>
    <col min="4116" max="4116" width="3.75" style="405" customWidth="1"/>
    <col min="4117" max="4117" width="2.625" style="405" customWidth="1"/>
    <col min="4118" max="4118" width="1.25" style="405" customWidth="1"/>
    <col min="4119" max="4352" width="9" style="405"/>
    <col min="4353" max="4353" width="1.375" style="405" customWidth="1"/>
    <col min="4354" max="4354" width="2.625" style="405" customWidth="1"/>
    <col min="4355" max="4355" width="2.5" style="405" customWidth="1"/>
    <col min="4356" max="4356" width="9.875" style="405" customWidth="1"/>
    <col min="4357" max="4357" width="2.625" style="405" customWidth="1"/>
    <col min="4358" max="4358" width="6.875" style="405" customWidth="1"/>
    <col min="4359" max="4359" width="3.875" style="405" customWidth="1"/>
    <col min="4360" max="4360" width="3" style="405" customWidth="1"/>
    <col min="4361" max="4361" width="3.75" style="405" customWidth="1"/>
    <col min="4362" max="4362" width="3" style="405" customWidth="1"/>
    <col min="4363" max="4363" width="3.75" style="405" customWidth="1"/>
    <col min="4364" max="4364" width="2.875" style="405" customWidth="1"/>
    <col min="4365" max="4367" width="3.25" style="405" customWidth="1"/>
    <col min="4368" max="4368" width="5.375" style="405" customWidth="1"/>
    <col min="4369" max="4369" width="3.25" style="405" customWidth="1"/>
    <col min="4370" max="4370" width="5.375" style="405" customWidth="1"/>
    <col min="4371" max="4371" width="6.75" style="405" customWidth="1"/>
    <col min="4372" max="4372" width="3.75" style="405" customWidth="1"/>
    <col min="4373" max="4373" width="2.625" style="405" customWidth="1"/>
    <col min="4374" max="4374" width="1.25" style="405" customWidth="1"/>
    <col min="4375" max="4608" width="9" style="405"/>
    <col min="4609" max="4609" width="1.375" style="405" customWidth="1"/>
    <col min="4610" max="4610" width="2.625" style="405" customWidth="1"/>
    <col min="4611" max="4611" width="2.5" style="405" customWidth="1"/>
    <col min="4612" max="4612" width="9.875" style="405" customWidth="1"/>
    <col min="4613" max="4613" width="2.625" style="405" customWidth="1"/>
    <col min="4614" max="4614" width="6.875" style="405" customWidth="1"/>
    <col min="4615" max="4615" width="3.875" style="405" customWidth="1"/>
    <col min="4616" max="4616" width="3" style="405" customWidth="1"/>
    <col min="4617" max="4617" width="3.75" style="405" customWidth="1"/>
    <col min="4618" max="4618" width="3" style="405" customWidth="1"/>
    <col min="4619" max="4619" width="3.75" style="405" customWidth="1"/>
    <col min="4620" max="4620" width="2.875" style="405" customWidth="1"/>
    <col min="4621" max="4623" width="3.25" style="405" customWidth="1"/>
    <col min="4624" max="4624" width="5.375" style="405" customWidth="1"/>
    <col min="4625" max="4625" width="3.25" style="405" customWidth="1"/>
    <col min="4626" max="4626" width="5.375" style="405" customWidth="1"/>
    <col min="4627" max="4627" width="6.75" style="405" customWidth="1"/>
    <col min="4628" max="4628" width="3.75" style="405" customWidth="1"/>
    <col min="4629" max="4629" width="2.625" style="405" customWidth="1"/>
    <col min="4630" max="4630" width="1.25" style="405" customWidth="1"/>
    <col min="4631" max="4864" width="9" style="405"/>
    <col min="4865" max="4865" width="1.375" style="405" customWidth="1"/>
    <col min="4866" max="4866" width="2.625" style="405" customWidth="1"/>
    <col min="4867" max="4867" width="2.5" style="405" customWidth="1"/>
    <col min="4868" max="4868" width="9.875" style="405" customWidth="1"/>
    <col min="4869" max="4869" width="2.625" style="405" customWidth="1"/>
    <col min="4870" max="4870" width="6.875" style="405" customWidth="1"/>
    <col min="4871" max="4871" width="3.875" style="405" customWidth="1"/>
    <col min="4872" max="4872" width="3" style="405" customWidth="1"/>
    <col min="4873" max="4873" width="3.75" style="405" customWidth="1"/>
    <col min="4874" max="4874" width="3" style="405" customWidth="1"/>
    <col min="4875" max="4875" width="3.75" style="405" customWidth="1"/>
    <col min="4876" max="4876" width="2.875" style="405" customWidth="1"/>
    <col min="4877" max="4879" width="3.25" style="405" customWidth="1"/>
    <col min="4880" max="4880" width="5.375" style="405" customWidth="1"/>
    <col min="4881" max="4881" width="3.25" style="405" customWidth="1"/>
    <col min="4882" max="4882" width="5.375" style="405" customWidth="1"/>
    <col min="4883" max="4883" width="6.75" style="405" customWidth="1"/>
    <col min="4884" max="4884" width="3.75" style="405" customWidth="1"/>
    <col min="4885" max="4885" width="2.625" style="405" customWidth="1"/>
    <col min="4886" max="4886" width="1.25" style="405" customWidth="1"/>
    <col min="4887" max="5120" width="9" style="405"/>
    <col min="5121" max="5121" width="1.375" style="405" customWidth="1"/>
    <col min="5122" max="5122" width="2.625" style="405" customWidth="1"/>
    <col min="5123" max="5123" width="2.5" style="405" customWidth="1"/>
    <col min="5124" max="5124" width="9.875" style="405" customWidth="1"/>
    <col min="5125" max="5125" width="2.625" style="405" customWidth="1"/>
    <col min="5126" max="5126" width="6.875" style="405" customWidth="1"/>
    <col min="5127" max="5127" width="3.875" style="405" customWidth="1"/>
    <col min="5128" max="5128" width="3" style="405" customWidth="1"/>
    <col min="5129" max="5129" width="3.75" style="405" customWidth="1"/>
    <col min="5130" max="5130" width="3" style="405" customWidth="1"/>
    <col min="5131" max="5131" width="3.75" style="405" customWidth="1"/>
    <col min="5132" max="5132" width="2.875" style="405" customWidth="1"/>
    <col min="5133" max="5135" width="3.25" style="405" customWidth="1"/>
    <col min="5136" max="5136" width="5.375" style="405" customWidth="1"/>
    <col min="5137" max="5137" width="3.25" style="405" customWidth="1"/>
    <col min="5138" max="5138" width="5.375" style="405" customWidth="1"/>
    <col min="5139" max="5139" width="6.75" style="405" customWidth="1"/>
    <col min="5140" max="5140" width="3.75" style="405" customWidth="1"/>
    <col min="5141" max="5141" width="2.625" style="405" customWidth="1"/>
    <col min="5142" max="5142" width="1.25" style="405" customWidth="1"/>
    <col min="5143" max="5376" width="9" style="405"/>
    <col min="5377" max="5377" width="1.375" style="405" customWidth="1"/>
    <col min="5378" max="5378" width="2.625" style="405" customWidth="1"/>
    <col min="5379" max="5379" width="2.5" style="405" customWidth="1"/>
    <col min="5380" max="5380" width="9.875" style="405" customWidth="1"/>
    <col min="5381" max="5381" width="2.625" style="405" customWidth="1"/>
    <col min="5382" max="5382" width="6.875" style="405" customWidth="1"/>
    <col min="5383" max="5383" width="3.875" style="405" customWidth="1"/>
    <col min="5384" max="5384" width="3" style="405" customWidth="1"/>
    <col min="5385" max="5385" width="3.75" style="405" customWidth="1"/>
    <col min="5386" max="5386" width="3" style="405" customWidth="1"/>
    <col min="5387" max="5387" width="3.75" style="405" customWidth="1"/>
    <col min="5388" max="5388" width="2.875" style="405" customWidth="1"/>
    <col min="5389" max="5391" width="3.25" style="405" customWidth="1"/>
    <col min="5392" max="5392" width="5.375" style="405" customWidth="1"/>
    <col min="5393" max="5393" width="3.25" style="405" customWidth="1"/>
    <col min="5394" max="5394" width="5.375" style="405" customWidth="1"/>
    <col min="5395" max="5395" width="6.75" style="405" customWidth="1"/>
    <col min="5396" max="5396" width="3.75" style="405" customWidth="1"/>
    <col min="5397" max="5397" width="2.625" style="405" customWidth="1"/>
    <col min="5398" max="5398" width="1.25" style="405" customWidth="1"/>
    <col min="5399" max="5632" width="9" style="405"/>
    <col min="5633" max="5633" width="1.375" style="405" customWidth="1"/>
    <col min="5634" max="5634" width="2.625" style="405" customWidth="1"/>
    <col min="5635" max="5635" width="2.5" style="405" customWidth="1"/>
    <col min="5636" max="5636" width="9.875" style="405" customWidth="1"/>
    <col min="5637" max="5637" width="2.625" style="405" customWidth="1"/>
    <col min="5638" max="5638" width="6.875" style="405" customWidth="1"/>
    <col min="5639" max="5639" width="3.875" style="405" customWidth="1"/>
    <col min="5640" max="5640" width="3" style="405" customWidth="1"/>
    <col min="5641" max="5641" width="3.75" style="405" customWidth="1"/>
    <col min="5642" max="5642" width="3" style="405" customWidth="1"/>
    <col min="5643" max="5643" width="3.75" style="405" customWidth="1"/>
    <col min="5644" max="5644" width="2.875" style="405" customWidth="1"/>
    <col min="5645" max="5647" width="3.25" style="405" customWidth="1"/>
    <col min="5648" max="5648" width="5.375" style="405" customWidth="1"/>
    <col min="5649" max="5649" width="3.25" style="405" customWidth="1"/>
    <col min="5650" max="5650" width="5.375" style="405" customWidth="1"/>
    <col min="5651" max="5651" width="6.75" style="405" customWidth="1"/>
    <col min="5652" max="5652" width="3.75" style="405" customWidth="1"/>
    <col min="5653" max="5653" width="2.625" style="405" customWidth="1"/>
    <col min="5654" max="5654" width="1.25" style="405" customWidth="1"/>
    <col min="5655" max="5888" width="9" style="405"/>
    <col min="5889" max="5889" width="1.375" style="405" customWidth="1"/>
    <col min="5890" max="5890" width="2.625" style="405" customWidth="1"/>
    <col min="5891" max="5891" width="2.5" style="405" customWidth="1"/>
    <col min="5892" max="5892" width="9.875" style="405" customWidth="1"/>
    <col min="5893" max="5893" width="2.625" style="405" customWidth="1"/>
    <col min="5894" max="5894" width="6.875" style="405" customWidth="1"/>
    <col min="5895" max="5895" width="3.875" style="405" customWidth="1"/>
    <col min="5896" max="5896" width="3" style="405" customWidth="1"/>
    <col min="5897" max="5897" width="3.75" style="405" customWidth="1"/>
    <col min="5898" max="5898" width="3" style="405" customWidth="1"/>
    <col min="5899" max="5899" width="3.75" style="405" customWidth="1"/>
    <col min="5900" max="5900" width="2.875" style="405" customWidth="1"/>
    <col min="5901" max="5903" width="3.25" style="405" customWidth="1"/>
    <col min="5904" max="5904" width="5.375" style="405" customWidth="1"/>
    <col min="5905" max="5905" width="3.25" style="405" customWidth="1"/>
    <col min="5906" max="5906" width="5.375" style="405" customWidth="1"/>
    <col min="5907" max="5907" width="6.75" style="405" customWidth="1"/>
    <col min="5908" max="5908" width="3.75" style="405" customWidth="1"/>
    <col min="5909" max="5909" width="2.625" style="405" customWidth="1"/>
    <col min="5910" max="5910" width="1.25" style="405" customWidth="1"/>
    <col min="5911" max="6144" width="9" style="405"/>
    <col min="6145" max="6145" width="1.375" style="405" customWidth="1"/>
    <col min="6146" max="6146" width="2.625" style="405" customWidth="1"/>
    <col min="6147" max="6147" width="2.5" style="405" customWidth="1"/>
    <col min="6148" max="6148" width="9.875" style="405" customWidth="1"/>
    <col min="6149" max="6149" width="2.625" style="405" customWidth="1"/>
    <col min="6150" max="6150" width="6.875" style="405" customWidth="1"/>
    <col min="6151" max="6151" width="3.875" style="405" customWidth="1"/>
    <col min="6152" max="6152" width="3" style="405" customWidth="1"/>
    <col min="6153" max="6153" width="3.75" style="405" customWidth="1"/>
    <col min="6154" max="6154" width="3" style="405" customWidth="1"/>
    <col min="6155" max="6155" width="3.75" style="405" customWidth="1"/>
    <col min="6156" max="6156" width="2.875" style="405" customWidth="1"/>
    <col min="6157" max="6159" width="3.25" style="405" customWidth="1"/>
    <col min="6160" max="6160" width="5.375" style="405" customWidth="1"/>
    <col min="6161" max="6161" width="3.25" style="405" customWidth="1"/>
    <col min="6162" max="6162" width="5.375" style="405" customWidth="1"/>
    <col min="6163" max="6163" width="6.75" style="405" customWidth="1"/>
    <col min="6164" max="6164" width="3.75" style="405" customWidth="1"/>
    <col min="6165" max="6165" width="2.625" style="405" customWidth="1"/>
    <col min="6166" max="6166" width="1.25" style="405" customWidth="1"/>
    <col min="6167" max="6400" width="9" style="405"/>
    <col min="6401" max="6401" width="1.375" style="405" customWidth="1"/>
    <col min="6402" max="6402" width="2.625" style="405" customWidth="1"/>
    <col min="6403" max="6403" width="2.5" style="405" customWidth="1"/>
    <col min="6404" max="6404" width="9.875" style="405" customWidth="1"/>
    <col min="6405" max="6405" width="2.625" style="405" customWidth="1"/>
    <col min="6406" max="6406" width="6.875" style="405" customWidth="1"/>
    <col min="6407" max="6407" width="3.875" style="405" customWidth="1"/>
    <col min="6408" max="6408" width="3" style="405" customWidth="1"/>
    <col min="6409" max="6409" width="3.75" style="405" customWidth="1"/>
    <col min="6410" max="6410" width="3" style="405" customWidth="1"/>
    <col min="6411" max="6411" width="3.75" style="405" customWidth="1"/>
    <col min="6412" max="6412" width="2.875" style="405" customWidth="1"/>
    <col min="6413" max="6415" width="3.25" style="405" customWidth="1"/>
    <col min="6416" max="6416" width="5.375" style="405" customWidth="1"/>
    <col min="6417" max="6417" width="3.25" style="405" customWidth="1"/>
    <col min="6418" max="6418" width="5.375" style="405" customWidth="1"/>
    <col min="6419" max="6419" width="6.75" style="405" customWidth="1"/>
    <col min="6420" max="6420" width="3.75" style="405" customWidth="1"/>
    <col min="6421" max="6421" width="2.625" style="405" customWidth="1"/>
    <col min="6422" max="6422" width="1.25" style="405" customWidth="1"/>
    <col min="6423" max="6656" width="9" style="405"/>
    <col min="6657" max="6657" width="1.375" style="405" customWidth="1"/>
    <col min="6658" max="6658" width="2.625" style="405" customWidth="1"/>
    <col min="6659" max="6659" width="2.5" style="405" customWidth="1"/>
    <col min="6660" max="6660" width="9.875" style="405" customWidth="1"/>
    <col min="6661" max="6661" width="2.625" style="405" customWidth="1"/>
    <col min="6662" max="6662" width="6.875" style="405" customWidth="1"/>
    <col min="6663" max="6663" width="3.875" style="405" customWidth="1"/>
    <col min="6664" max="6664" width="3" style="405" customWidth="1"/>
    <col min="6665" max="6665" width="3.75" style="405" customWidth="1"/>
    <col min="6666" max="6666" width="3" style="405" customWidth="1"/>
    <col min="6667" max="6667" width="3.75" style="405" customWidth="1"/>
    <col min="6668" max="6668" width="2.875" style="405" customWidth="1"/>
    <col min="6669" max="6671" width="3.25" style="405" customWidth="1"/>
    <col min="6672" max="6672" width="5.375" style="405" customWidth="1"/>
    <col min="6673" max="6673" width="3.25" style="405" customWidth="1"/>
    <col min="6674" max="6674" width="5.375" style="405" customWidth="1"/>
    <col min="6675" max="6675" width="6.75" style="405" customWidth="1"/>
    <col min="6676" max="6676" width="3.75" style="405" customWidth="1"/>
    <col min="6677" max="6677" width="2.625" style="405" customWidth="1"/>
    <col min="6678" max="6678" width="1.25" style="405" customWidth="1"/>
    <col min="6679" max="6912" width="9" style="405"/>
    <col min="6913" max="6913" width="1.375" style="405" customWidth="1"/>
    <col min="6914" max="6914" width="2.625" style="405" customWidth="1"/>
    <col min="6915" max="6915" width="2.5" style="405" customWidth="1"/>
    <col min="6916" max="6916" width="9.875" style="405" customWidth="1"/>
    <col min="6917" max="6917" width="2.625" style="405" customWidth="1"/>
    <col min="6918" max="6918" width="6.875" style="405" customWidth="1"/>
    <col min="6919" max="6919" width="3.875" style="405" customWidth="1"/>
    <col min="6920" max="6920" width="3" style="405" customWidth="1"/>
    <col min="6921" max="6921" width="3.75" style="405" customWidth="1"/>
    <col min="6922" max="6922" width="3" style="405" customWidth="1"/>
    <col min="6923" max="6923" width="3.75" style="405" customWidth="1"/>
    <col min="6924" max="6924" width="2.875" style="405" customWidth="1"/>
    <col min="6925" max="6927" width="3.25" style="405" customWidth="1"/>
    <col min="6928" max="6928" width="5.375" style="405" customWidth="1"/>
    <col min="6929" max="6929" width="3.25" style="405" customWidth="1"/>
    <col min="6930" max="6930" width="5.375" style="405" customWidth="1"/>
    <col min="6931" max="6931" width="6.75" style="405" customWidth="1"/>
    <col min="6932" max="6932" width="3.75" style="405" customWidth="1"/>
    <col min="6933" max="6933" width="2.625" style="405" customWidth="1"/>
    <col min="6934" max="6934" width="1.25" style="405" customWidth="1"/>
    <col min="6935" max="7168" width="9" style="405"/>
    <col min="7169" max="7169" width="1.375" style="405" customWidth="1"/>
    <col min="7170" max="7170" width="2.625" style="405" customWidth="1"/>
    <col min="7171" max="7171" width="2.5" style="405" customWidth="1"/>
    <col min="7172" max="7172" width="9.875" style="405" customWidth="1"/>
    <col min="7173" max="7173" width="2.625" style="405" customWidth="1"/>
    <col min="7174" max="7174" width="6.875" style="405" customWidth="1"/>
    <col min="7175" max="7175" width="3.875" style="405" customWidth="1"/>
    <col min="7176" max="7176" width="3" style="405" customWidth="1"/>
    <col min="7177" max="7177" width="3.75" style="405" customWidth="1"/>
    <col min="7178" max="7178" width="3" style="405" customWidth="1"/>
    <col min="7179" max="7179" width="3.75" style="405" customWidth="1"/>
    <col min="7180" max="7180" width="2.875" style="405" customWidth="1"/>
    <col min="7181" max="7183" width="3.25" style="405" customWidth="1"/>
    <col min="7184" max="7184" width="5.375" style="405" customWidth="1"/>
    <col min="7185" max="7185" width="3.25" style="405" customWidth="1"/>
    <col min="7186" max="7186" width="5.375" style="405" customWidth="1"/>
    <col min="7187" max="7187" width="6.75" style="405" customWidth="1"/>
    <col min="7188" max="7188" width="3.75" style="405" customWidth="1"/>
    <col min="7189" max="7189" width="2.625" style="405" customWidth="1"/>
    <col min="7190" max="7190" width="1.25" style="405" customWidth="1"/>
    <col min="7191" max="7424" width="9" style="405"/>
    <col min="7425" max="7425" width="1.375" style="405" customWidth="1"/>
    <col min="7426" max="7426" width="2.625" style="405" customWidth="1"/>
    <col min="7427" max="7427" width="2.5" style="405" customWidth="1"/>
    <col min="7428" max="7428" width="9.875" style="405" customWidth="1"/>
    <col min="7429" max="7429" width="2.625" style="405" customWidth="1"/>
    <col min="7430" max="7430" width="6.875" style="405" customWidth="1"/>
    <col min="7431" max="7431" width="3.875" style="405" customWidth="1"/>
    <col min="7432" max="7432" width="3" style="405" customWidth="1"/>
    <col min="7433" max="7433" width="3.75" style="405" customWidth="1"/>
    <col min="7434" max="7434" width="3" style="405" customWidth="1"/>
    <col min="7435" max="7435" width="3.75" style="405" customWidth="1"/>
    <col min="7436" max="7436" width="2.875" style="405" customWidth="1"/>
    <col min="7437" max="7439" width="3.25" style="405" customWidth="1"/>
    <col min="7440" max="7440" width="5.375" style="405" customWidth="1"/>
    <col min="7441" max="7441" width="3.25" style="405" customWidth="1"/>
    <col min="7442" max="7442" width="5.375" style="405" customWidth="1"/>
    <col min="7443" max="7443" width="6.75" style="405" customWidth="1"/>
    <col min="7444" max="7444" width="3.75" style="405" customWidth="1"/>
    <col min="7445" max="7445" width="2.625" style="405" customWidth="1"/>
    <col min="7446" max="7446" width="1.25" style="405" customWidth="1"/>
    <col min="7447" max="7680" width="9" style="405"/>
    <col min="7681" max="7681" width="1.375" style="405" customWidth="1"/>
    <col min="7682" max="7682" width="2.625" style="405" customWidth="1"/>
    <col min="7683" max="7683" width="2.5" style="405" customWidth="1"/>
    <col min="7684" max="7684" width="9.875" style="405" customWidth="1"/>
    <col min="7685" max="7685" width="2.625" style="405" customWidth="1"/>
    <col min="7686" max="7686" width="6.875" style="405" customWidth="1"/>
    <col min="7687" max="7687" width="3.875" style="405" customWidth="1"/>
    <col min="7688" max="7688" width="3" style="405" customWidth="1"/>
    <col min="7689" max="7689" width="3.75" style="405" customWidth="1"/>
    <col min="7690" max="7690" width="3" style="405" customWidth="1"/>
    <col min="7691" max="7691" width="3.75" style="405" customWidth="1"/>
    <col min="7692" max="7692" width="2.875" style="405" customWidth="1"/>
    <col min="7693" max="7695" width="3.25" style="405" customWidth="1"/>
    <col min="7696" max="7696" width="5.375" style="405" customWidth="1"/>
    <col min="7697" max="7697" width="3.25" style="405" customWidth="1"/>
    <col min="7698" max="7698" width="5.375" style="405" customWidth="1"/>
    <col min="7699" max="7699" width="6.75" style="405" customWidth="1"/>
    <col min="7700" max="7700" width="3.75" style="405" customWidth="1"/>
    <col min="7701" max="7701" width="2.625" style="405" customWidth="1"/>
    <col min="7702" max="7702" width="1.25" style="405" customWidth="1"/>
    <col min="7703" max="7936" width="9" style="405"/>
    <col min="7937" max="7937" width="1.375" style="405" customWidth="1"/>
    <col min="7938" max="7938" width="2.625" style="405" customWidth="1"/>
    <col min="7939" max="7939" width="2.5" style="405" customWidth="1"/>
    <col min="7940" max="7940" width="9.875" style="405" customWidth="1"/>
    <col min="7941" max="7941" width="2.625" style="405" customWidth="1"/>
    <col min="7942" max="7942" width="6.875" style="405" customWidth="1"/>
    <col min="7943" max="7943" width="3.875" style="405" customWidth="1"/>
    <col min="7944" max="7944" width="3" style="405" customWidth="1"/>
    <col min="7945" max="7945" width="3.75" style="405" customWidth="1"/>
    <col min="7946" max="7946" width="3" style="405" customWidth="1"/>
    <col min="7947" max="7947" width="3.75" style="405" customWidth="1"/>
    <col min="7948" max="7948" width="2.875" style="405" customWidth="1"/>
    <col min="7949" max="7951" width="3.25" style="405" customWidth="1"/>
    <col min="7952" max="7952" width="5.375" style="405" customWidth="1"/>
    <col min="7953" max="7953" width="3.25" style="405" customWidth="1"/>
    <col min="7954" max="7954" width="5.375" style="405" customWidth="1"/>
    <col min="7955" max="7955" width="6.75" style="405" customWidth="1"/>
    <col min="7956" max="7956" width="3.75" style="405" customWidth="1"/>
    <col min="7957" max="7957" width="2.625" style="405" customWidth="1"/>
    <col min="7958" max="7958" width="1.25" style="405" customWidth="1"/>
    <col min="7959" max="8192" width="9" style="405"/>
    <col min="8193" max="8193" width="1.375" style="405" customWidth="1"/>
    <col min="8194" max="8194" width="2.625" style="405" customWidth="1"/>
    <col min="8195" max="8195" width="2.5" style="405" customWidth="1"/>
    <col min="8196" max="8196" width="9.875" style="405" customWidth="1"/>
    <col min="8197" max="8197" width="2.625" style="405" customWidth="1"/>
    <col min="8198" max="8198" width="6.875" style="405" customWidth="1"/>
    <col min="8199" max="8199" width="3.875" style="405" customWidth="1"/>
    <col min="8200" max="8200" width="3" style="405" customWidth="1"/>
    <col min="8201" max="8201" width="3.75" style="405" customWidth="1"/>
    <col min="8202" max="8202" width="3" style="405" customWidth="1"/>
    <col min="8203" max="8203" width="3.75" style="405" customWidth="1"/>
    <col min="8204" max="8204" width="2.875" style="405" customWidth="1"/>
    <col min="8205" max="8207" width="3.25" style="405" customWidth="1"/>
    <col min="8208" max="8208" width="5.375" style="405" customWidth="1"/>
    <col min="8209" max="8209" width="3.25" style="405" customWidth="1"/>
    <col min="8210" max="8210" width="5.375" style="405" customWidth="1"/>
    <col min="8211" max="8211" width="6.75" style="405" customWidth="1"/>
    <col min="8212" max="8212" width="3.75" style="405" customWidth="1"/>
    <col min="8213" max="8213" width="2.625" style="405" customWidth="1"/>
    <col min="8214" max="8214" width="1.25" style="405" customWidth="1"/>
    <col min="8215" max="8448" width="9" style="405"/>
    <col min="8449" max="8449" width="1.375" style="405" customWidth="1"/>
    <col min="8450" max="8450" width="2.625" style="405" customWidth="1"/>
    <col min="8451" max="8451" width="2.5" style="405" customWidth="1"/>
    <col min="8452" max="8452" width="9.875" style="405" customWidth="1"/>
    <col min="8453" max="8453" width="2.625" style="405" customWidth="1"/>
    <col min="8454" max="8454" width="6.875" style="405" customWidth="1"/>
    <col min="8455" max="8455" width="3.875" style="405" customWidth="1"/>
    <col min="8456" max="8456" width="3" style="405" customWidth="1"/>
    <col min="8457" max="8457" width="3.75" style="405" customWidth="1"/>
    <col min="8458" max="8458" width="3" style="405" customWidth="1"/>
    <col min="8459" max="8459" width="3.75" style="405" customWidth="1"/>
    <col min="8460" max="8460" width="2.875" style="405" customWidth="1"/>
    <col min="8461" max="8463" width="3.25" style="405" customWidth="1"/>
    <col min="8464" max="8464" width="5.375" style="405" customWidth="1"/>
    <col min="8465" max="8465" width="3.25" style="405" customWidth="1"/>
    <col min="8466" max="8466" width="5.375" style="405" customWidth="1"/>
    <col min="8467" max="8467" width="6.75" style="405" customWidth="1"/>
    <col min="8468" max="8468" width="3.75" style="405" customWidth="1"/>
    <col min="8469" max="8469" width="2.625" style="405" customWidth="1"/>
    <col min="8470" max="8470" width="1.25" style="405" customWidth="1"/>
    <col min="8471" max="8704" width="9" style="405"/>
    <col min="8705" max="8705" width="1.375" style="405" customWidth="1"/>
    <col min="8706" max="8706" width="2.625" style="405" customWidth="1"/>
    <col min="8707" max="8707" width="2.5" style="405" customWidth="1"/>
    <col min="8708" max="8708" width="9.875" style="405" customWidth="1"/>
    <col min="8709" max="8709" width="2.625" style="405" customWidth="1"/>
    <col min="8710" max="8710" width="6.875" style="405" customWidth="1"/>
    <col min="8711" max="8711" width="3.875" style="405" customWidth="1"/>
    <col min="8712" max="8712" width="3" style="405" customWidth="1"/>
    <col min="8713" max="8713" width="3.75" style="405" customWidth="1"/>
    <col min="8714" max="8714" width="3" style="405" customWidth="1"/>
    <col min="8715" max="8715" width="3.75" style="405" customWidth="1"/>
    <col min="8716" max="8716" width="2.875" style="405" customWidth="1"/>
    <col min="8717" max="8719" width="3.25" style="405" customWidth="1"/>
    <col min="8720" max="8720" width="5.375" style="405" customWidth="1"/>
    <col min="8721" max="8721" width="3.25" style="405" customWidth="1"/>
    <col min="8722" max="8722" width="5.375" style="405" customWidth="1"/>
    <col min="8723" max="8723" width="6.75" style="405" customWidth="1"/>
    <col min="8724" max="8724" width="3.75" style="405" customWidth="1"/>
    <col min="8725" max="8725" width="2.625" style="405" customWidth="1"/>
    <col min="8726" max="8726" width="1.25" style="405" customWidth="1"/>
    <col min="8727" max="8960" width="9" style="405"/>
    <col min="8961" max="8961" width="1.375" style="405" customWidth="1"/>
    <col min="8962" max="8962" width="2.625" style="405" customWidth="1"/>
    <col min="8963" max="8963" width="2.5" style="405" customWidth="1"/>
    <col min="8964" max="8964" width="9.875" style="405" customWidth="1"/>
    <col min="8965" max="8965" width="2.625" style="405" customWidth="1"/>
    <col min="8966" max="8966" width="6.875" style="405" customWidth="1"/>
    <col min="8967" max="8967" width="3.875" style="405" customWidth="1"/>
    <col min="8968" max="8968" width="3" style="405" customWidth="1"/>
    <col min="8969" max="8969" width="3.75" style="405" customWidth="1"/>
    <col min="8970" max="8970" width="3" style="405" customWidth="1"/>
    <col min="8971" max="8971" width="3.75" style="405" customWidth="1"/>
    <col min="8972" max="8972" width="2.875" style="405" customWidth="1"/>
    <col min="8973" max="8975" width="3.25" style="405" customWidth="1"/>
    <col min="8976" max="8976" width="5.375" style="405" customWidth="1"/>
    <col min="8977" max="8977" width="3.25" style="405" customWidth="1"/>
    <col min="8978" max="8978" width="5.375" style="405" customWidth="1"/>
    <col min="8979" max="8979" width="6.75" style="405" customWidth="1"/>
    <col min="8980" max="8980" width="3.75" style="405" customWidth="1"/>
    <col min="8981" max="8981" width="2.625" style="405" customWidth="1"/>
    <col min="8982" max="8982" width="1.25" style="405" customWidth="1"/>
    <col min="8983" max="9216" width="9" style="405"/>
    <col min="9217" max="9217" width="1.375" style="405" customWidth="1"/>
    <col min="9218" max="9218" width="2.625" style="405" customWidth="1"/>
    <col min="9219" max="9219" width="2.5" style="405" customWidth="1"/>
    <col min="9220" max="9220" width="9.875" style="405" customWidth="1"/>
    <col min="9221" max="9221" width="2.625" style="405" customWidth="1"/>
    <col min="9222" max="9222" width="6.875" style="405" customWidth="1"/>
    <col min="9223" max="9223" width="3.875" style="405" customWidth="1"/>
    <col min="9224" max="9224" width="3" style="405" customWidth="1"/>
    <col min="9225" max="9225" width="3.75" style="405" customWidth="1"/>
    <col min="9226" max="9226" width="3" style="405" customWidth="1"/>
    <col min="9227" max="9227" width="3.75" style="405" customWidth="1"/>
    <col min="9228" max="9228" width="2.875" style="405" customWidth="1"/>
    <col min="9229" max="9231" width="3.25" style="405" customWidth="1"/>
    <col min="9232" max="9232" width="5.375" style="405" customWidth="1"/>
    <col min="9233" max="9233" width="3.25" style="405" customWidth="1"/>
    <col min="9234" max="9234" width="5.375" style="405" customWidth="1"/>
    <col min="9235" max="9235" width="6.75" style="405" customWidth="1"/>
    <col min="9236" max="9236" width="3.75" style="405" customWidth="1"/>
    <col min="9237" max="9237" width="2.625" style="405" customWidth="1"/>
    <col min="9238" max="9238" width="1.25" style="405" customWidth="1"/>
    <col min="9239" max="9472" width="9" style="405"/>
    <col min="9473" max="9473" width="1.375" style="405" customWidth="1"/>
    <col min="9474" max="9474" width="2.625" style="405" customWidth="1"/>
    <col min="9475" max="9475" width="2.5" style="405" customWidth="1"/>
    <col min="9476" max="9476" width="9.875" style="405" customWidth="1"/>
    <col min="9477" max="9477" width="2.625" style="405" customWidth="1"/>
    <col min="9478" max="9478" width="6.875" style="405" customWidth="1"/>
    <col min="9479" max="9479" width="3.875" style="405" customWidth="1"/>
    <col min="9480" max="9480" width="3" style="405" customWidth="1"/>
    <col min="9481" max="9481" width="3.75" style="405" customWidth="1"/>
    <col min="9482" max="9482" width="3" style="405" customWidth="1"/>
    <col min="9483" max="9483" width="3.75" style="405" customWidth="1"/>
    <col min="9484" max="9484" width="2.875" style="405" customWidth="1"/>
    <col min="9485" max="9487" width="3.25" style="405" customWidth="1"/>
    <col min="9488" max="9488" width="5.375" style="405" customWidth="1"/>
    <col min="9489" max="9489" width="3.25" style="405" customWidth="1"/>
    <col min="9490" max="9490" width="5.375" style="405" customWidth="1"/>
    <col min="9491" max="9491" width="6.75" style="405" customWidth="1"/>
    <col min="9492" max="9492" width="3.75" style="405" customWidth="1"/>
    <col min="9493" max="9493" width="2.625" style="405" customWidth="1"/>
    <col min="9494" max="9494" width="1.25" style="405" customWidth="1"/>
    <col min="9495" max="9728" width="9" style="405"/>
    <col min="9729" max="9729" width="1.375" style="405" customWidth="1"/>
    <col min="9730" max="9730" width="2.625" style="405" customWidth="1"/>
    <col min="9731" max="9731" width="2.5" style="405" customWidth="1"/>
    <col min="9732" max="9732" width="9.875" style="405" customWidth="1"/>
    <col min="9733" max="9733" width="2.625" style="405" customWidth="1"/>
    <col min="9734" max="9734" width="6.875" style="405" customWidth="1"/>
    <col min="9735" max="9735" width="3.875" style="405" customWidth="1"/>
    <col min="9736" max="9736" width="3" style="405" customWidth="1"/>
    <col min="9737" max="9737" width="3.75" style="405" customWidth="1"/>
    <col min="9738" max="9738" width="3" style="405" customWidth="1"/>
    <col min="9739" max="9739" width="3.75" style="405" customWidth="1"/>
    <col min="9740" max="9740" width="2.875" style="405" customWidth="1"/>
    <col min="9741" max="9743" width="3.25" style="405" customWidth="1"/>
    <col min="9744" max="9744" width="5.375" style="405" customWidth="1"/>
    <col min="9745" max="9745" width="3.25" style="405" customWidth="1"/>
    <col min="9746" max="9746" width="5.375" style="405" customWidth="1"/>
    <col min="9747" max="9747" width="6.75" style="405" customWidth="1"/>
    <col min="9748" max="9748" width="3.75" style="405" customWidth="1"/>
    <col min="9749" max="9749" width="2.625" style="405" customWidth="1"/>
    <col min="9750" max="9750" width="1.25" style="405" customWidth="1"/>
    <col min="9751" max="9984" width="9" style="405"/>
    <col min="9985" max="9985" width="1.375" style="405" customWidth="1"/>
    <col min="9986" max="9986" width="2.625" style="405" customWidth="1"/>
    <col min="9987" max="9987" width="2.5" style="405" customWidth="1"/>
    <col min="9988" max="9988" width="9.875" style="405" customWidth="1"/>
    <col min="9989" max="9989" width="2.625" style="405" customWidth="1"/>
    <col min="9990" max="9990" width="6.875" style="405" customWidth="1"/>
    <col min="9991" max="9991" width="3.875" style="405" customWidth="1"/>
    <col min="9992" max="9992" width="3" style="405" customWidth="1"/>
    <col min="9993" max="9993" width="3.75" style="405" customWidth="1"/>
    <col min="9994" max="9994" width="3" style="405" customWidth="1"/>
    <col min="9995" max="9995" width="3.75" style="405" customWidth="1"/>
    <col min="9996" max="9996" width="2.875" style="405" customWidth="1"/>
    <col min="9997" max="9999" width="3.25" style="405" customWidth="1"/>
    <col min="10000" max="10000" width="5.375" style="405" customWidth="1"/>
    <col min="10001" max="10001" width="3.25" style="405" customWidth="1"/>
    <col min="10002" max="10002" width="5.375" style="405" customWidth="1"/>
    <col min="10003" max="10003" width="6.75" style="405" customWidth="1"/>
    <col min="10004" max="10004" width="3.75" style="405" customWidth="1"/>
    <col min="10005" max="10005" width="2.625" style="405" customWidth="1"/>
    <col min="10006" max="10006" width="1.25" style="405" customWidth="1"/>
    <col min="10007" max="10240" width="9" style="405"/>
    <col min="10241" max="10241" width="1.375" style="405" customWidth="1"/>
    <col min="10242" max="10242" width="2.625" style="405" customWidth="1"/>
    <col min="10243" max="10243" width="2.5" style="405" customWidth="1"/>
    <col min="10244" max="10244" width="9.875" style="405" customWidth="1"/>
    <col min="10245" max="10245" width="2.625" style="405" customWidth="1"/>
    <col min="10246" max="10246" width="6.875" style="405" customWidth="1"/>
    <col min="10247" max="10247" width="3.875" style="405" customWidth="1"/>
    <col min="10248" max="10248" width="3" style="405" customWidth="1"/>
    <col min="10249" max="10249" width="3.75" style="405" customWidth="1"/>
    <col min="10250" max="10250" width="3" style="405" customWidth="1"/>
    <col min="10251" max="10251" width="3.75" style="405" customWidth="1"/>
    <col min="10252" max="10252" width="2.875" style="405" customWidth="1"/>
    <col min="10253" max="10255" width="3.25" style="405" customWidth="1"/>
    <col min="10256" max="10256" width="5.375" style="405" customWidth="1"/>
    <col min="10257" max="10257" width="3.25" style="405" customWidth="1"/>
    <col min="10258" max="10258" width="5.375" style="405" customWidth="1"/>
    <col min="10259" max="10259" width="6.75" style="405" customWidth="1"/>
    <col min="10260" max="10260" width="3.75" style="405" customWidth="1"/>
    <col min="10261" max="10261" width="2.625" style="405" customWidth="1"/>
    <col min="10262" max="10262" width="1.25" style="405" customWidth="1"/>
    <col min="10263" max="10496" width="9" style="405"/>
    <col min="10497" max="10497" width="1.375" style="405" customWidth="1"/>
    <col min="10498" max="10498" width="2.625" style="405" customWidth="1"/>
    <col min="10499" max="10499" width="2.5" style="405" customWidth="1"/>
    <col min="10500" max="10500" width="9.875" style="405" customWidth="1"/>
    <col min="10501" max="10501" width="2.625" style="405" customWidth="1"/>
    <col min="10502" max="10502" width="6.875" style="405" customWidth="1"/>
    <col min="10503" max="10503" width="3.875" style="405" customWidth="1"/>
    <col min="10504" max="10504" width="3" style="405" customWidth="1"/>
    <col min="10505" max="10505" width="3.75" style="405" customWidth="1"/>
    <col min="10506" max="10506" width="3" style="405" customWidth="1"/>
    <col min="10507" max="10507" width="3.75" style="405" customWidth="1"/>
    <col min="10508" max="10508" width="2.875" style="405" customWidth="1"/>
    <col min="10509" max="10511" width="3.25" style="405" customWidth="1"/>
    <col min="10512" max="10512" width="5.375" style="405" customWidth="1"/>
    <col min="10513" max="10513" width="3.25" style="405" customWidth="1"/>
    <col min="10514" max="10514" width="5.375" style="405" customWidth="1"/>
    <col min="10515" max="10515" width="6.75" style="405" customWidth="1"/>
    <col min="10516" max="10516" width="3.75" style="405" customWidth="1"/>
    <col min="10517" max="10517" width="2.625" style="405" customWidth="1"/>
    <col min="10518" max="10518" width="1.25" style="405" customWidth="1"/>
    <col min="10519" max="10752" width="9" style="405"/>
    <col min="10753" max="10753" width="1.375" style="405" customWidth="1"/>
    <col min="10754" max="10754" width="2.625" style="405" customWidth="1"/>
    <col min="10755" max="10755" width="2.5" style="405" customWidth="1"/>
    <col min="10756" max="10756" width="9.875" style="405" customWidth="1"/>
    <col min="10757" max="10757" width="2.625" style="405" customWidth="1"/>
    <col min="10758" max="10758" width="6.875" style="405" customWidth="1"/>
    <col min="10759" max="10759" width="3.875" style="405" customWidth="1"/>
    <col min="10760" max="10760" width="3" style="405" customWidth="1"/>
    <col min="10761" max="10761" width="3.75" style="405" customWidth="1"/>
    <col min="10762" max="10762" width="3" style="405" customWidth="1"/>
    <col min="10763" max="10763" width="3.75" style="405" customWidth="1"/>
    <col min="10764" max="10764" width="2.875" style="405" customWidth="1"/>
    <col min="10765" max="10767" width="3.25" style="405" customWidth="1"/>
    <col min="10768" max="10768" width="5.375" style="405" customWidth="1"/>
    <col min="10769" max="10769" width="3.25" style="405" customWidth="1"/>
    <col min="10770" max="10770" width="5.375" style="405" customWidth="1"/>
    <col min="10771" max="10771" width="6.75" style="405" customWidth="1"/>
    <col min="10772" max="10772" width="3.75" style="405" customWidth="1"/>
    <col min="10773" max="10773" width="2.625" style="405" customWidth="1"/>
    <col min="10774" max="10774" width="1.25" style="405" customWidth="1"/>
    <col min="10775" max="11008" width="9" style="405"/>
    <col min="11009" max="11009" width="1.375" style="405" customWidth="1"/>
    <col min="11010" max="11010" width="2.625" style="405" customWidth="1"/>
    <col min="11011" max="11011" width="2.5" style="405" customWidth="1"/>
    <col min="11012" max="11012" width="9.875" style="405" customWidth="1"/>
    <col min="11013" max="11013" width="2.625" style="405" customWidth="1"/>
    <col min="11014" max="11014" width="6.875" style="405" customWidth="1"/>
    <col min="11015" max="11015" width="3.875" style="405" customWidth="1"/>
    <col min="11016" max="11016" width="3" style="405" customWidth="1"/>
    <col min="11017" max="11017" width="3.75" style="405" customWidth="1"/>
    <col min="11018" max="11018" width="3" style="405" customWidth="1"/>
    <col min="11019" max="11019" width="3.75" style="405" customWidth="1"/>
    <col min="11020" max="11020" width="2.875" style="405" customWidth="1"/>
    <col min="11021" max="11023" width="3.25" style="405" customWidth="1"/>
    <col min="11024" max="11024" width="5.375" style="405" customWidth="1"/>
    <col min="11025" max="11025" width="3.25" style="405" customWidth="1"/>
    <col min="11026" max="11026" width="5.375" style="405" customWidth="1"/>
    <col min="11027" max="11027" width="6.75" style="405" customWidth="1"/>
    <col min="11028" max="11028" width="3.75" style="405" customWidth="1"/>
    <col min="11029" max="11029" width="2.625" style="405" customWidth="1"/>
    <col min="11030" max="11030" width="1.25" style="405" customWidth="1"/>
    <col min="11031" max="11264" width="9" style="405"/>
    <col min="11265" max="11265" width="1.375" style="405" customWidth="1"/>
    <col min="11266" max="11266" width="2.625" style="405" customWidth="1"/>
    <col min="11267" max="11267" width="2.5" style="405" customWidth="1"/>
    <col min="11268" max="11268" width="9.875" style="405" customWidth="1"/>
    <col min="11269" max="11269" width="2.625" style="405" customWidth="1"/>
    <col min="11270" max="11270" width="6.875" style="405" customWidth="1"/>
    <col min="11271" max="11271" width="3.875" style="405" customWidth="1"/>
    <col min="11272" max="11272" width="3" style="405" customWidth="1"/>
    <col min="11273" max="11273" width="3.75" style="405" customWidth="1"/>
    <col min="11274" max="11274" width="3" style="405" customWidth="1"/>
    <col min="11275" max="11275" width="3.75" style="405" customWidth="1"/>
    <col min="11276" max="11276" width="2.875" style="405" customWidth="1"/>
    <col min="11277" max="11279" width="3.25" style="405" customWidth="1"/>
    <col min="11280" max="11280" width="5.375" style="405" customWidth="1"/>
    <col min="11281" max="11281" width="3.25" style="405" customWidth="1"/>
    <col min="11282" max="11282" width="5.375" style="405" customWidth="1"/>
    <col min="11283" max="11283" width="6.75" style="405" customWidth="1"/>
    <col min="11284" max="11284" width="3.75" style="405" customWidth="1"/>
    <col min="11285" max="11285" width="2.625" style="405" customWidth="1"/>
    <col min="11286" max="11286" width="1.25" style="405" customWidth="1"/>
    <col min="11287" max="11520" width="9" style="405"/>
    <col min="11521" max="11521" width="1.375" style="405" customWidth="1"/>
    <col min="11522" max="11522" width="2.625" style="405" customWidth="1"/>
    <col min="11523" max="11523" width="2.5" style="405" customWidth="1"/>
    <col min="11524" max="11524" width="9.875" style="405" customWidth="1"/>
    <col min="11525" max="11525" width="2.625" style="405" customWidth="1"/>
    <col min="11526" max="11526" width="6.875" style="405" customWidth="1"/>
    <col min="11527" max="11527" width="3.875" style="405" customWidth="1"/>
    <col min="11528" max="11528" width="3" style="405" customWidth="1"/>
    <col min="11529" max="11529" width="3.75" style="405" customWidth="1"/>
    <col min="11530" max="11530" width="3" style="405" customWidth="1"/>
    <col min="11531" max="11531" width="3.75" style="405" customWidth="1"/>
    <col min="11532" max="11532" width="2.875" style="405" customWidth="1"/>
    <col min="11533" max="11535" width="3.25" style="405" customWidth="1"/>
    <col min="11536" max="11536" width="5.375" style="405" customWidth="1"/>
    <col min="11537" max="11537" width="3.25" style="405" customWidth="1"/>
    <col min="11538" max="11538" width="5.375" style="405" customWidth="1"/>
    <col min="11539" max="11539" width="6.75" style="405" customWidth="1"/>
    <col min="11540" max="11540" width="3.75" style="405" customWidth="1"/>
    <col min="11541" max="11541" width="2.625" style="405" customWidth="1"/>
    <col min="11542" max="11542" width="1.25" style="405" customWidth="1"/>
    <col min="11543" max="11776" width="9" style="405"/>
    <col min="11777" max="11777" width="1.375" style="405" customWidth="1"/>
    <col min="11778" max="11778" width="2.625" style="405" customWidth="1"/>
    <col min="11779" max="11779" width="2.5" style="405" customWidth="1"/>
    <col min="11780" max="11780" width="9.875" style="405" customWidth="1"/>
    <col min="11781" max="11781" width="2.625" style="405" customWidth="1"/>
    <col min="11782" max="11782" width="6.875" style="405" customWidth="1"/>
    <col min="11783" max="11783" width="3.875" style="405" customWidth="1"/>
    <col min="11784" max="11784" width="3" style="405" customWidth="1"/>
    <col min="11785" max="11785" width="3.75" style="405" customWidth="1"/>
    <col min="11786" max="11786" width="3" style="405" customWidth="1"/>
    <col min="11787" max="11787" width="3.75" style="405" customWidth="1"/>
    <col min="11788" max="11788" width="2.875" style="405" customWidth="1"/>
    <col min="11789" max="11791" width="3.25" style="405" customWidth="1"/>
    <col min="11792" max="11792" width="5.375" style="405" customWidth="1"/>
    <col min="11793" max="11793" width="3.25" style="405" customWidth="1"/>
    <col min="11794" max="11794" width="5.375" style="405" customWidth="1"/>
    <col min="11795" max="11795" width="6.75" style="405" customWidth="1"/>
    <col min="11796" max="11796" width="3.75" style="405" customWidth="1"/>
    <col min="11797" max="11797" width="2.625" style="405" customWidth="1"/>
    <col min="11798" max="11798" width="1.25" style="405" customWidth="1"/>
    <col min="11799" max="12032" width="9" style="405"/>
    <col min="12033" max="12033" width="1.375" style="405" customWidth="1"/>
    <col min="12034" max="12034" width="2.625" style="405" customWidth="1"/>
    <col min="12035" max="12035" width="2.5" style="405" customWidth="1"/>
    <col min="12036" max="12036" width="9.875" style="405" customWidth="1"/>
    <col min="12037" max="12037" width="2.625" style="405" customWidth="1"/>
    <col min="12038" max="12038" width="6.875" style="405" customWidth="1"/>
    <col min="12039" max="12039" width="3.875" style="405" customWidth="1"/>
    <col min="12040" max="12040" width="3" style="405" customWidth="1"/>
    <col min="12041" max="12041" width="3.75" style="405" customWidth="1"/>
    <col min="12042" max="12042" width="3" style="405" customWidth="1"/>
    <col min="12043" max="12043" width="3.75" style="405" customWidth="1"/>
    <col min="12044" max="12044" width="2.875" style="405" customWidth="1"/>
    <col min="12045" max="12047" width="3.25" style="405" customWidth="1"/>
    <col min="12048" max="12048" width="5.375" style="405" customWidth="1"/>
    <col min="12049" max="12049" width="3.25" style="405" customWidth="1"/>
    <col min="12050" max="12050" width="5.375" style="405" customWidth="1"/>
    <col min="12051" max="12051" width="6.75" style="405" customWidth="1"/>
    <col min="12052" max="12052" width="3.75" style="405" customWidth="1"/>
    <col min="12053" max="12053" width="2.625" style="405" customWidth="1"/>
    <col min="12054" max="12054" width="1.25" style="405" customWidth="1"/>
    <col min="12055" max="12288" width="9" style="405"/>
    <col min="12289" max="12289" width="1.375" style="405" customWidth="1"/>
    <col min="12290" max="12290" width="2.625" style="405" customWidth="1"/>
    <col min="12291" max="12291" width="2.5" style="405" customWidth="1"/>
    <col min="12292" max="12292" width="9.875" style="405" customWidth="1"/>
    <col min="12293" max="12293" width="2.625" style="405" customWidth="1"/>
    <col min="12294" max="12294" width="6.875" style="405" customWidth="1"/>
    <col min="12295" max="12295" width="3.875" style="405" customWidth="1"/>
    <col min="12296" max="12296" width="3" style="405" customWidth="1"/>
    <col min="12297" max="12297" width="3.75" style="405" customWidth="1"/>
    <col min="12298" max="12298" width="3" style="405" customWidth="1"/>
    <col min="12299" max="12299" width="3.75" style="405" customWidth="1"/>
    <col min="12300" max="12300" width="2.875" style="405" customWidth="1"/>
    <col min="12301" max="12303" width="3.25" style="405" customWidth="1"/>
    <col min="12304" max="12304" width="5.375" style="405" customWidth="1"/>
    <col min="12305" max="12305" width="3.25" style="405" customWidth="1"/>
    <col min="12306" max="12306" width="5.375" style="405" customWidth="1"/>
    <col min="12307" max="12307" width="6.75" style="405" customWidth="1"/>
    <col min="12308" max="12308" width="3.75" style="405" customWidth="1"/>
    <col min="12309" max="12309" width="2.625" style="405" customWidth="1"/>
    <col min="12310" max="12310" width="1.25" style="405" customWidth="1"/>
    <col min="12311" max="12544" width="9" style="405"/>
    <col min="12545" max="12545" width="1.375" style="405" customWidth="1"/>
    <col min="12546" max="12546" width="2.625" style="405" customWidth="1"/>
    <col min="12547" max="12547" width="2.5" style="405" customWidth="1"/>
    <col min="12548" max="12548" width="9.875" style="405" customWidth="1"/>
    <col min="12549" max="12549" width="2.625" style="405" customWidth="1"/>
    <col min="12550" max="12550" width="6.875" style="405" customWidth="1"/>
    <col min="12551" max="12551" width="3.875" style="405" customWidth="1"/>
    <col min="12552" max="12552" width="3" style="405" customWidth="1"/>
    <col min="12553" max="12553" width="3.75" style="405" customWidth="1"/>
    <col min="12554" max="12554" width="3" style="405" customWidth="1"/>
    <col min="12555" max="12555" width="3.75" style="405" customWidth="1"/>
    <col min="12556" max="12556" width="2.875" style="405" customWidth="1"/>
    <col min="12557" max="12559" width="3.25" style="405" customWidth="1"/>
    <col min="12560" max="12560" width="5.375" style="405" customWidth="1"/>
    <col min="12561" max="12561" width="3.25" style="405" customWidth="1"/>
    <col min="12562" max="12562" width="5.375" style="405" customWidth="1"/>
    <col min="12563" max="12563" width="6.75" style="405" customWidth="1"/>
    <col min="12564" max="12564" width="3.75" style="405" customWidth="1"/>
    <col min="12565" max="12565" width="2.625" style="405" customWidth="1"/>
    <col min="12566" max="12566" width="1.25" style="405" customWidth="1"/>
    <col min="12567" max="12800" width="9" style="405"/>
    <col min="12801" max="12801" width="1.375" style="405" customWidth="1"/>
    <col min="12802" max="12802" width="2.625" style="405" customWidth="1"/>
    <col min="12803" max="12803" width="2.5" style="405" customWidth="1"/>
    <col min="12804" max="12804" width="9.875" style="405" customWidth="1"/>
    <col min="12805" max="12805" width="2.625" style="405" customWidth="1"/>
    <col min="12806" max="12806" width="6.875" style="405" customWidth="1"/>
    <col min="12807" max="12807" width="3.875" style="405" customWidth="1"/>
    <col min="12808" max="12808" width="3" style="405" customWidth="1"/>
    <col min="12809" max="12809" width="3.75" style="405" customWidth="1"/>
    <col min="12810" max="12810" width="3" style="405" customWidth="1"/>
    <col min="12811" max="12811" width="3.75" style="405" customWidth="1"/>
    <col min="12812" max="12812" width="2.875" style="405" customWidth="1"/>
    <col min="12813" max="12815" width="3.25" style="405" customWidth="1"/>
    <col min="12816" max="12816" width="5.375" style="405" customWidth="1"/>
    <col min="12817" max="12817" width="3.25" style="405" customWidth="1"/>
    <col min="12818" max="12818" width="5.375" style="405" customWidth="1"/>
    <col min="12819" max="12819" width="6.75" style="405" customWidth="1"/>
    <col min="12820" max="12820" width="3.75" style="405" customWidth="1"/>
    <col min="12821" max="12821" width="2.625" style="405" customWidth="1"/>
    <col min="12822" max="12822" width="1.25" style="405" customWidth="1"/>
    <col min="12823" max="13056" width="9" style="405"/>
    <col min="13057" max="13057" width="1.375" style="405" customWidth="1"/>
    <col min="13058" max="13058" width="2.625" style="405" customWidth="1"/>
    <col min="13059" max="13059" width="2.5" style="405" customWidth="1"/>
    <col min="13060" max="13060" width="9.875" style="405" customWidth="1"/>
    <col min="13061" max="13061" width="2.625" style="405" customWidth="1"/>
    <col min="13062" max="13062" width="6.875" style="405" customWidth="1"/>
    <col min="13063" max="13063" width="3.875" style="405" customWidth="1"/>
    <col min="13064" max="13064" width="3" style="405" customWidth="1"/>
    <col min="13065" max="13065" width="3.75" style="405" customWidth="1"/>
    <col min="13066" max="13066" width="3" style="405" customWidth="1"/>
    <col min="13067" max="13067" width="3.75" style="405" customWidth="1"/>
    <col min="13068" max="13068" width="2.875" style="405" customWidth="1"/>
    <col min="13069" max="13071" width="3.25" style="405" customWidth="1"/>
    <col min="13072" max="13072" width="5.375" style="405" customWidth="1"/>
    <col min="13073" max="13073" width="3.25" style="405" customWidth="1"/>
    <col min="13074" max="13074" width="5.375" style="405" customWidth="1"/>
    <col min="13075" max="13075" width="6.75" style="405" customWidth="1"/>
    <col min="13076" max="13076" width="3.75" style="405" customWidth="1"/>
    <col min="13077" max="13077" width="2.625" style="405" customWidth="1"/>
    <col min="13078" max="13078" width="1.25" style="405" customWidth="1"/>
    <col min="13079" max="13312" width="9" style="405"/>
    <col min="13313" max="13313" width="1.375" style="405" customWidth="1"/>
    <col min="13314" max="13314" width="2.625" style="405" customWidth="1"/>
    <col min="13315" max="13315" width="2.5" style="405" customWidth="1"/>
    <col min="13316" max="13316" width="9.875" style="405" customWidth="1"/>
    <col min="13317" max="13317" width="2.625" style="405" customWidth="1"/>
    <col min="13318" max="13318" width="6.875" style="405" customWidth="1"/>
    <col min="13319" max="13319" width="3.875" style="405" customWidth="1"/>
    <col min="13320" max="13320" width="3" style="405" customWidth="1"/>
    <col min="13321" max="13321" width="3.75" style="405" customWidth="1"/>
    <col min="13322" max="13322" width="3" style="405" customWidth="1"/>
    <col min="13323" max="13323" width="3.75" style="405" customWidth="1"/>
    <col min="13324" max="13324" width="2.875" style="405" customWidth="1"/>
    <col min="13325" max="13327" width="3.25" style="405" customWidth="1"/>
    <col min="13328" max="13328" width="5.375" style="405" customWidth="1"/>
    <col min="13329" max="13329" width="3.25" style="405" customWidth="1"/>
    <col min="13330" max="13330" width="5.375" style="405" customWidth="1"/>
    <col min="13331" max="13331" width="6.75" style="405" customWidth="1"/>
    <col min="13332" max="13332" width="3.75" style="405" customWidth="1"/>
    <col min="13333" max="13333" width="2.625" style="405" customWidth="1"/>
    <col min="13334" max="13334" width="1.25" style="405" customWidth="1"/>
    <col min="13335" max="13568" width="9" style="405"/>
    <col min="13569" max="13569" width="1.375" style="405" customWidth="1"/>
    <col min="13570" max="13570" width="2.625" style="405" customWidth="1"/>
    <col min="13571" max="13571" width="2.5" style="405" customWidth="1"/>
    <col min="13572" max="13572" width="9.875" style="405" customWidth="1"/>
    <col min="13573" max="13573" width="2.625" style="405" customWidth="1"/>
    <col min="13574" max="13574" width="6.875" style="405" customWidth="1"/>
    <col min="13575" max="13575" width="3.875" style="405" customWidth="1"/>
    <col min="13576" max="13576" width="3" style="405" customWidth="1"/>
    <col min="13577" max="13577" width="3.75" style="405" customWidth="1"/>
    <col min="13578" max="13578" width="3" style="405" customWidth="1"/>
    <col min="13579" max="13579" width="3.75" style="405" customWidth="1"/>
    <col min="13580" max="13580" width="2.875" style="405" customWidth="1"/>
    <col min="13581" max="13583" width="3.25" style="405" customWidth="1"/>
    <col min="13584" max="13584" width="5.375" style="405" customWidth="1"/>
    <col min="13585" max="13585" width="3.25" style="405" customWidth="1"/>
    <col min="13586" max="13586" width="5.375" style="405" customWidth="1"/>
    <col min="13587" max="13587" width="6.75" style="405" customWidth="1"/>
    <col min="13588" max="13588" width="3.75" style="405" customWidth="1"/>
    <col min="13589" max="13589" width="2.625" style="405" customWidth="1"/>
    <col min="13590" max="13590" width="1.25" style="405" customWidth="1"/>
    <col min="13591" max="13824" width="9" style="405"/>
    <col min="13825" max="13825" width="1.375" style="405" customWidth="1"/>
    <col min="13826" max="13826" width="2.625" style="405" customWidth="1"/>
    <col min="13827" max="13827" width="2.5" style="405" customWidth="1"/>
    <col min="13828" max="13828" width="9.875" style="405" customWidth="1"/>
    <col min="13829" max="13829" width="2.625" style="405" customWidth="1"/>
    <col min="13830" max="13830" width="6.875" style="405" customWidth="1"/>
    <col min="13831" max="13831" width="3.875" style="405" customWidth="1"/>
    <col min="13832" max="13832" width="3" style="405" customWidth="1"/>
    <col min="13833" max="13833" width="3.75" style="405" customWidth="1"/>
    <col min="13834" max="13834" width="3" style="405" customWidth="1"/>
    <col min="13835" max="13835" width="3.75" style="405" customWidth="1"/>
    <col min="13836" max="13836" width="2.875" style="405" customWidth="1"/>
    <col min="13837" max="13839" width="3.25" style="405" customWidth="1"/>
    <col min="13840" max="13840" width="5.375" style="405" customWidth="1"/>
    <col min="13841" max="13841" width="3.25" style="405" customWidth="1"/>
    <col min="13842" max="13842" width="5.375" style="405" customWidth="1"/>
    <col min="13843" max="13843" width="6.75" style="405" customWidth="1"/>
    <col min="13844" max="13844" width="3.75" style="405" customWidth="1"/>
    <col min="13845" max="13845" width="2.625" style="405" customWidth="1"/>
    <col min="13846" max="13846" width="1.25" style="405" customWidth="1"/>
    <col min="13847" max="14080" width="9" style="405"/>
    <col min="14081" max="14081" width="1.375" style="405" customWidth="1"/>
    <col min="14082" max="14082" width="2.625" style="405" customWidth="1"/>
    <col min="14083" max="14083" width="2.5" style="405" customWidth="1"/>
    <col min="14084" max="14084" width="9.875" style="405" customWidth="1"/>
    <col min="14085" max="14085" width="2.625" style="405" customWidth="1"/>
    <col min="14086" max="14086" width="6.875" style="405" customWidth="1"/>
    <col min="14087" max="14087" width="3.875" style="405" customWidth="1"/>
    <col min="14088" max="14088" width="3" style="405" customWidth="1"/>
    <col min="14089" max="14089" width="3.75" style="405" customWidth="1"/>
    <col min="14090" max="14090" width="3" style="405" customWidth="1"/>
    <col min="14091" max="14091" width="3.75" style="405" customWidth="1"/>
    <col min="14092" max="14092" width="2.875" style="405" customWidth="1"/>
    <col min="14093" max="14095" width="3.25" style="405" customWidth="1"/>
    <col min="14096" max="14096" width="5.375" style="405" customWidth="1"/>
    <col min="14097" max="14097" width="3.25" style="405" customWidth="1"/>
    <col min="14098" max="14098" width="5.375" style="405" customWidth="1"/>
    <col min="14099" max="14099" width="6.75" style="405" customWidth="1"/>
    <col min="14100" max="14100" width="3.75" style="405" customWidth="1"/>
    <col min="14101" max="14101" width="2.625" style="405" customWidth="1"/>
    <col min="14102" max="14102" width="1.25" style="405" customWidth="1"/>
    <col min="14103" max="14336" width="9" style="405"/>
    <col min="14337" max="14337" width="1.375" style="405" customWidth="1"/>
    <col min="14338" max="14338" width="2.625" style="405" customWidth="1"/>
    <col min="14339" max="14339" width="2.5" style="405" customWidth="1"/>
    <col min="14340" max="14340" width="9.875" style="405" customWidth="1"/>
    <col min="14341" max="14341" width="2.625" style="405" customWidth="1"/>
    <col min="14342" max="14342" width="6.875" style="405" customWidth="1"/>
    <col min="14343" max="14343" width="3.875" style="405" customWidth="1"/>
    <col min="14344" max="14344" width="3" style="405" customWidth="1"/>
    <col min="14345" max="14345" width="3.75" style="405" customWidth="1"/>
    <col min="14346" max="14346" width="3" style="405" customWidth="1"/>
    <col min="14347" max="14347" width="3.75" style="405" customWidth="1"/>
    <col min="14348" max="14348" width="2.875" style="405" customWidth="1"/>
    <col min="14349" max="14351" width="3.25" style="405" customWidth="1"/>
    <col min="14352" max="14352" width="5.375" style="405" customWidth="1"/>
    <col min="14353" max="14353" width="3.25" style="405" customWidth="1"/>
    <col min="14354" max="14354" width="5.375" style="405" customWidth="1"/>
    <col min="14355" max="14355" width="6.75" style="405" customWidth="1"/>
    <col min="14356" max="14356" width="3.75" style="405" customWidth="1"/>
    <col min="14357" max="14357" width="2.625" style="405" customWidth="1"/>
    <col min="14358" max="14358" width="1.25" style="405" customWidth="1"/>
    <col min="14359" max="14592" width="9" style="405"/>
    <col min="14593" max="14593" width="1.375" style="405" customWidth="1"/>
    <col min="14594" max="14594" width="2.625" style="405" customWidth="1"/>
    <col min="14595" max="14595" width="2.5" style="405" customWidth="1"/>
    <col min="14596" max="14596" width="9.875" style="405" customWidth="1"/>
    <col min="14597" max="14597" width="2.625" style="405" customWidth="1"/>
    <col min="14598" max="14598" width="6.875" style="405" customWidth="1"/>
    <col min="14599" max="14599" width="3.875" style="405" customWidth="1"/>
    <col min="14600" max="14600" width="3" style="405" customWidth="1"/>
    <col min="14601" max="14601" width="3.75" style="405" customWidth="1"/>
    <col min="14602" max="14602" width="3" style="405" customWidth="1"/>
    <col min="14603" max="14603" width="3.75" style="405" customWidth="1"/>
    <col min="14604" max="14604" width="2.875" style="405" customWidth="1"/>
    <col min="14605" max="14607" width="3.25" style="405" customWidth="1"/>
    <col min="14608" max="14608" width="5.375" style="405" customWidth="1"/>
    <col min="14609" max="14609" width="3.25" style="405" customWidth="1"/>
    <col min="14610" max="14610" width="5.375" style="405" customWidth="1"/>
    <col min="14611" max="14611" width="6.75" style="405" customWidth="1"/>
    <col min="14612" max="14612" width="3.75" style="405" customWidth="1"/>
    <col min="14613" max="14613" width="2.625" style="405" customWidth="1"/>
    <col min="14614" max="14614" width="1.25" style="405" customWidth="1"/>
    <col min="14615" max="14848" width="9" style="405"/>
    <col min="14849" max="14849" width="1.375" style="405" customWidth="1"/>
    <col min="14850" max="14850" width="2.625" style="405" customWidth="1"/>
    <col min="14851" max="14851" width="2.5" style="405" customWidth="1"/>
    <col min="14852" max="14852" width="9.875" style="405" customWidth="1"/>
    <col min="14853" max="14853" width="2.625" style="405" customWidth="1"/>
    <col min="14854" max="14854" width="6.875" style="405" customWidth="1"/>
    <col min="14855" max="14855" width="3.875" style="405" customWidth="1"/>
    <col min="14856" max="14856" width="3" style="405" customWidth="1"/>
    <col min="14857" max="14857" width="3.75" style="405" customWidth="1"/>
    <col min="14858" max="14858" width="3" style="405" customWidth="1"/>
    <col min="14859" max="14859" width="3.75" style="405" customWidth="1"/>
    <col min="14860" max="14860" width="2.875" style="405" customWidth="1"/>
    <col min="14861" max="14863" width="3.25" style="405" customWidth="1"/>
    <col min="14864" max="14864" width="5.375" style="405" customWidth="1"/>
    <col min="14865" max="14865" width="3.25" style="405" customWidth="1"/>
    <col min="14866" max="14866" width="5.375" style="405" customWidth="1"/>
    <col min="14867" max="14867" width="6.75" style="405" customWidth="1"/>
    <col min="14868" max="14868" width="3.75" style="405" customWidth="1"/>
    <col min="14869" max="14869" width="2.625" style="405" customWidth="1"/>
    <col min="14870" max="14870" width="1.25" style="405" customWidth="1"/>
    <col min="14871" max="15104" width="9" style="405"/>
    <col min="15105" max="15105" width="1.375" style="405" customWidth="1"/>
    <col min="15106" max="15106" width="2.625" style="405" customWidth="1"/>
    <col min="15107" max="15107" width="2.5" style="405" customWidth="1"/>
    <col min="15108" max="15108" width="9.875" style="405" customWidth="1"/>
    <col min="15109" max="15109" width="2.625" style="405" customWidth="1"/>
    <col min="15110" max="15110" width="6.875" style="405" customWidth="1"/>
    <col min="15111" max="15111" width="3.875" style="405" customWidth="1"/>
    <col min="15112" max="15112" width="3" style="405" customWidth="1"/>
    <col min="15113" max="15113" width="3.75" style="405" customWidth="1"/>
    <col min="15114" max="15114" width="3" style="405" customWidth="1"/>
    <col min="15115" max="15115" width="3.75" style="405" customWidth="1"/>
    <col min="15116" max="15116" width="2.875" style="405" customWidth="1"/>
    <col min="15117" max="15119" width="3.25" style="405" customWidth="1"/>
    <col min="15120" max="15120" width="5.375" style="405" customWidth="1"/>
    <col min="15121" max="15121" width="3.25" style="405" customWidth="1"/>
    <col min="15122" max="15122" width="5.375" style="405" customWidth="1"/>
    <col min="15123" max="15123" width="6.75" style="405" customWidth="1"/>
    <col min="15124" max="15124" width="3.75" style="405" customWidth="1"/>
    <col min="15125" max="15125" width="2.625" style="405" customWidth="1"/>
    <col min="15126" max="15126" width="1.25" style="405" customWidth="1"/>
    <col min="15127" max="15360" width="9" style="405"/>
    <col min="15361" max="15361" width="1.375" style="405" customWidth="1"/>
    <col min="15362" max="15362" width="2.625" style="405" customWidth="1"/>
    <col min="15363" max="15363" width="2.5" style="405" customWidth="1"/>
    <col min="15364" max="15364" width="9.875" style="405" customWidth="1"/>
    <col min="15365" max="15365" width="2.625" style="405" customWidth="1"/>
    <col min="15366" max="15366" width="6.875" style="405" customWidth="1"/>
    <col min="15367" max="15367" width="3.875" style="405" customWidth="1"/>
    <col min="15368" max="15368" width="3" style="405" customWidth="1"/>
    <col min="15369" max="15369" width="3.75" style="405" customWidth="1"/>
    <col min="15370" max="15370" width="3" style="405" customWidth="1"/>
    <col min="15371" max="15371" width="3.75" style="405" customWidth="1"/>
    <col min="15372" max="15372" width="2.875" style="405" customWidth="1"/>
    <col min="15373" max="15375" width="3.25" style="405" customWidth="1"/>
    <col min="15376" max="15376" width="5.375" style="405" customWidth="1"/>
    <col min="15377" max="15377" width="3.25" style="405" customWidth="1"/>
    <col min="15378" max="15378" width="5.375" style="405" customWidth="1"/>
    <col min="15379" max="15379" width="6.75" style="405" customWidth="1"/>
    <col min="15380" max="15380" width="3.75" style="405" customWidth="1"/>
    <col min="15381" max="15381" width="2.625" style="405" customWidth="1"/>
    <col min="15382" max="15382" width="1.25" style="405" customWidth="1"/>
    <col min="15383" max="15616" width="9" style="405"/>
    <col min="15617" max="15617" width="1.375" style="405" customWidth="1"/>
    <col min="15618" max="15618" width="2.625" style="405" customWidth="1"/>
    <col min="15619" max="15619" width="2.5" style="405" customWidth="1"/>
    <col min="15620" max="15620" width="9.875" style="405" customWidth="1"/>
    <col min="15621" max="15621" width="2.625" style="405" customWidth="1"/>
    <col min="15622" max="15622" width="6.875" style="405" customWidth="1"/>
    <col min="15623" max="15623" width="3.875" style="405" customWidth="1"/>
    <col min="15624" max="15624" width="3" style="405" customWidth="1"/>
    <col min="15625" max="15625" width="3.75" style="405" customWidth="1"/>
    <col min="15626" max="15626" width="3" style="405" customWidth="1"/>
    <col min="15627" max="15627" width="3.75" style="405" customWidth="1"/>
    <col min="15628" max="15628" width="2.875" style="405" customWidth="1"/>
    <col min="15629" max="15631" width="3.25" style="405" customWidth="1"/>
    <col min="15632" max="15632" width="5.375" style="405" customWidth="1"/>
    <col min="15633" max="15633" width="3.25" style="405" customWidth="1"/>
    <col min="15634" max="15634" width="5.375" style="405" customWidth="1"/>
    <col min="15635" max="15635" width="6.75" style="405" customWidth="1"/>
    <col min="15636" max="15636" width="3.75" style="405" customWidth="1"/>
    <col min="15637" max="15637" width="2.625" style="405" customWidth="1"/>
    <col min="15638" max="15638" width="1.25" style="405" customWidth="1"/>
    <col min="15639" max="15872" width="9" style="405"/>
    <col min="15873" max="15873" width="1.375" style="405" customWidth="1"/>
    <col min="15874" max="15874" width="2.625" style="405" customWidth="1"/>
    <col min="15875" max="15875" width="2.5" style="405" customWidth="1"/>
    <col min="15876" max="15876" width="9.875" style="405" customWidth="1"/>
    <col min="15877" max="15877" width="2.625" style="405" customWidth="1"/>
    <col min="15878" max="15878" width="6.875" style="405" customWidth="1"/>
    <col min="15879" max="15879" width="3.875" style="405" customWidth="1"/>
    <col min="15880" max="15880" width="3" style="405" customWidth="1"/>
    <col min="15881" max="15881" width="3.75" style="405" customWidth="1"/>
    <col min="15882" max="15882" width="3" style="405" customWidth="1"/>
    <col min="15883" max="15883" width="3.75" style="405" customWidth="1"/>
    <col min="15884" max="15884" width="2.875" style="405" customWidth="1"/>
    <col min="15885" max="15887" width="3.25" style="405" customWidth="1"/>
    <col min="15888" max="15888" width="5.375" style="405" customWidth="1"/>
    <col min="15889" max="15889" width="3.25" style="405" customWidth="1"/>
    <col min="15890" max="15890" width="5.375" style="405" customWidth="1"/>
    <col min="15891" max="15891" width="6.75" style="405" customWidth="1"/>
    <col min="15892" max="15892" width="3.75" style="405" customWidth="1"/>
    <col min="15893" max="15893" width="2.625" style="405" customWidth="1"/>
    <col min="15894" max="15894" width="1.25" style="405" customWidth="1"/>
    <col min="15895" max="16128" width="9" style="405"/>
    <col min="16129" max="16129" width="1.375" style="405" customWidth="1"/>
    <col min="16130" max="16130" width="2.625" style="405" customWidth="1"/>
    <col min="16131" max="16131" width="2.5" style="405" customWidth="1"/>
    <col min="16132" max="16132" width="9.875" style="405" customWidth="1"/>
    <col min="16133" max="16133" width="2.625" style="405" customWidth="1"/>
    <col min="16134" max="16134" width="6.875" style="405" customWidth="1"/>
    <col min="16135" max="16135" width="3.875" style="405" customWidth="1"/>
    <col min="16136" max="16136" width="3" style="405" customWidth="1"/>
    <col min="16137" max="16137" width="3.75" style="405" customWidth="1"/>
    <col min="16138" max="16138" width="3" style="405" customWidth="1"/>
    <col min="16139" max="16139" width="3.75" style="405" customWidth="1"/>
    <col min="16140" max="16140" width="2.875" style="405" customWidth="1"/>
    <col min="16141" max="16143" width="3.25" style="405" customWidth="1"/>
    <col min="16144" max="16144" width="5.375" style="405" customWidth="1"/>
    <col min="16145" max="16145" width="3.25" style="405" customWidth="1"/>
    <col min="16146" max="16146" width="5.375" style="405" customWidth="1"/>
    <col min="16147" max="16147" width="6.75" style="405" customWidth="1"/>
    <col min="16148" max="16148" width="3.75" style="405" customWidth="1"/>
    <col min="16149" max="16149" width="2.625" style="405" customWidth="1"/>
    <col min="16150" max="16150" width="1.25" style="405" customWidth="1"/>
    <col min="16151" max="16384" width="9" style="405"/>
  </cols>
  <sheetData>
    <row r="1" spans="2:21" s="78" customFormat="1"/>
    <row r="2" spans="2:21" s="78" customFormat="1" ht="18.75">
      <c r="D2" s="1012" t="s">
        <v>1648</v>
      </c>
    </row>
    <row r="3" spans="2:21" s="78" customFormat="1">
      <c r="D3" s="283"/>
    </row>
    <row r="4" spans="2:21" s="78" customFormat="1"/>
    <row r="6" spans="2:21" ht="21">
      <c r="F6" s="1840" t="s">
        <v>1662</v>
      </c>
      <c r="G6" s="1840"/>
      <c r="H6" s="1840"/>
      <c r="I6" s="1840"/>
      <c r="J6" s="1840"/>
      <c r="K6" s="1840"/>
      <c r="L6" s="1840"/>
      <c r="M6" s="1840"/>
      <c r="N6" s="1840"/>
      <c r="O6" s="1840"/>
      <c r="P6" s="1840"/>
      <c r="Q6" s="1840"/>
    </row>
    <row r="8" spans="2:21">
      <c r="C8" s="1013" t="s">
        <v>1663</v>
      </c>
      <c r="D8" s="1013"/>
    </row>
    <row r="9" spans="2:21" ht="6.75" customHeight="1" thickBot="1"/>
    <row r="10" spans="2:21">
      <c r="B10" s="1855" t="s">
        <v>1664</v>
      </c>
      <c r="C10" s="1856"/>
      <c r="D10" s="1857"/>
      <c r="E10" s="1858"/>
      <c r="F10" s="1859"/>
      <c r="G10" s="1859"/>
      <c r="H10" s="1859"/>
      <c r="I10" s="1859"/>
      <c r="J10" s="1859"/>
      <c r="K10" s="1859"/>
      <c r="L10" s="1859"/>
      <c r="M10" s="1859"/>
      <c r="N10" s="1859"/>
      <c r="O10" s="1859"/>
      <c r="P10" s="1859"/>
      <c r="Q10" s="1859"/>
      <c r="R10" s="1859"/>
      <c r="S10" s="1859"/>
      <c r="T10" s="1859"/>
      <c r="U10" s="1860"/>
    </row>
    <row r="11" spans="2:21">
      <c r="B11" s="1786"/>
      <c r="C11" s="1787"/>
      <c r="D11" s="1788"/>
      <c r="E11" s="1861"/>
      <c r="F11" s="1862"/>
      <c r="G11" s="1862"/>
      <c r="H11" s="1862"/>
      <c r="I11" s="1862"/>
      <c r="J11" s="1862"/>
      <c r="K11" s="1862"/>
      <c r="L11" s="1862"/>
      <c r="M11" s="1862"/>
      <c r="N11" s="1862"/>
      <c r="O11" s="1862"/>
      <c r="P11" s="1862"/>
      <c r="Q11" s="1862"/>
      <c r="R11" s="1862"/>
      <c r="S11" s="1862"/>
      <c r="T11" s="1862"/>
      <c r="U11" s="1863"/>
    </row>
    <row r="12" spans="2:21">
      <c r="B12" s="1812"/>
      <c r="C12" s="1813"/>
      <c r="D12" s="1814"/>
      <c r="E12" s="1864"/>
      <c r="F12" s="1865"/>
      <c r="G12" s="1865"/>
      <c r="H12" s="1865"/>
      <c r="I12" s="1865"/>
      <c r="J12" s="1865"/>
      <c r="K12" s="1865"/>
      <c r="L12" s="1865"/>
      <c r="M12" s="1865"/>
      <c r="N12" s="1865"/>
      <c r="O12" s="1865"/>
      <c r="P12" s="1865"/>
      <c r="Q12" s="1865"/>
      <c r="R12" s="1865"/>
      <c r="S12" s="1865"/>
      <c r="T12" s="1865"/>
      <c r="U12" s="1866"/>
    </row>
    <row r="13" spans="2:21">
      <c r="B13" s="1809" t="s">
        <v>1665</v>
      </c>
      <c r="C13" s="1810"/>
      <c r="D13" s="1811"/>
      <c r="E13" s="1867"/>
      <c r="F13" s="1798"/>
      <c r="G13" s="1798"/>
      <c r="H13" s="1798"/>
      <c r="I13" s="1798"/>
      <c r="J13" s="1798"/>
      <c r="K13" s="1798"/>
      <c r="L13" s="1798"/>
      <c r="M13" s="1798"/>
      <c r="N13" s="1798"/>
      <c r="O13" s="1798"/>
      <c r="P13" s="1798"/>
      <c r="Q13" s="1798"/>
      <c r="R13" s="1798"/>
      <c r="S13" s="1798"/>
      <c r="T13" s="1798"/>
      <c r="U13" s="1868"/>
    </row>
    <row r="14" spans="2:21">
      <c r="B14" s="1786"/>
      <c r="C14" s="1787"/>
      <c r="D14" s="1788"/>
      <c r="E14" s="1869" t="s">
        <v>1649</v>
      </c>
      <c r="F14" s="1870"/>
      <c r="G14" s="1870"/>
      <c r="H14" s="1790"/>
      <c r="I14" s="1790"/>
      <c r="J14" s="1790"/>
      <c r="K14" s="1790"/>
      <c r="L14" s="1790"/>
      <c r="M14" s="1790"/>
      <c r="N14" s="1790"/>
      <c r="O14" s="1790"/>
      <c r="P14" s="1790"/>
      <c r="Q14" s="1790"/>
      <c r="R14" s="1790"/>
      <c r="S14" s="1790"/>
      <c r="T14" s="1790"/>
      <c r="U14" s="1791"/>
    </row>
    <row r="15" spans="2:21">
      <c r="B15" s="1812"/>
      <c r="C15" s="1813"/>
      <c r="D15" s="1814"/>
      <c r="E15" s="1871"/>
      <c r="F15" s="1872"/>
      <c r="G15" s="1872"/>
      <c r="H15" s="1872"/>
      <c r="I15" s="1872"/>
      <c r="J15" s="1872"/>
      <c r="K15" s="1872"/>
      <c r="L15" s="1872"/>
      <c r="M15" s="1872"/>
      <c r="N15" s="1872"/>
      <c r="O15" s="1872"/>
      <c r="P15" s="1872"/>
      <c r="Q15" s="1872"/>
      <c r="R15" s="1872"/>
      <c r="S15" s="1872"/>
      <c r="T15" s="1872"/>
      <c r="U15" s="1873"/>
    </row>
    <row r="16" spans="2:21" ht="23.25" customHeight="1">
      <c r="B16" s="1809" t="s">
        <v>1650</v>
      </c>
      <c r="C16" s="1810"/>
      <c r="D16" s="1811"/>
      <c r="E16" s="1014"/>
      <c r="F16" s="1874"/>
      <c r="G16" s="1874"/>
      <c r="H16" s="1874"/>
      <c r="I16" s="1874"/>
      <c r="J16" s="1874"/>
      <c r="K16" s="1874"/>
      <c r="L16" s="1874"/>
      <c r="M16" s="1874"/>
      <c r="N16" s="1874"/>
      <c r="O16" s="1874"/>
      <c r="P16" s="1874"/>
      <c r="Q16" s="1874"/>
      <c r="R16" s="1874"/>
      <c r="S16" s="1874"/>
      <c r="T16" s="1874"/>
      <c r="U16" s="1015"/>
    </row>
    <row r="17" spans="2:21" ht="23.25" customHeight="1">
      <c r="B17" s="1812"/>
      <c r="C17" s="1813"/>
      <c r="D17" s="1814"/>
      <c r="E17" s="1016"/>
      <c r="F17" s="1875"/>
      <c r="G17" s="1875"/>
      <c r="H17" s="1875"/>
      <c r="I17" s="1875"/>
      <c r="J17" s="1875"/>
      <c r="K17" s="1875"/>
      <c r="L17" s="1875"/>
      <c r="M17" s="1875"/>
      <c r="N17" s="1875"/>
      <c r="O17" s="1875"/>
      <c r="P17" s="1875"/>
      <c r="Q17" s="1875"/>
      <c r="R17" s="1875"/>
      <c r="S17" s="1875"/>
      <c r="T17" s="1875"/>
      <c r="U17" s="416"/>
    </row>
    <row r="18" spans="2:21" ht="23.25" customHeight="1">
      <c r="B18" s="413"/>
      <c r="C18" s="1852"/>
      <c r="D18" s="1852"/>
      <c r="E18" s="1852"/>
      <c r="F18" s="1852"/>
      <c r="G18" s="1852"/>
      <c r="H18" s="1852"/>
      <c r="I18" s="1852"/>
      <c r="J18" s="1852"/>
      <c r="K18" s="1852"/>
      <c r="L18" s="1852"/>
      <c r="M18" s="1852"/>
      <c r="N18" s="1852"/>
      <c r="O18" s="1852"/>
      <c r="P18" s="1852"/>
      <c r="Q18" s="1852"/>
      <c r="R18" s="1852"/>
      <c r="S18" s="1852"/>
      <c r="T18" s="1852"/>
      <c r="U18" s="416"/>
    </row>
    <row r="19" spans="2:21" ht="23.25" customHeight="1">
      <c r="B19" s="413"/>
      <c r="C19" s="1854"/>
      <c r="D19" s="1854"/>
      <c r="E19" s="1854"/>
      <c r="F19" s="1854"/>
      <c r="G19" s="1854"/>
      <c r="H19" s="1854"/>
      <c r="I19" s="1854"/>
      <c r="J19" s="1854"/>
      <c r="K19" s="1854"/>
      <c r="L19" s="1854"/>
      <c r="M19" s="1854"/>
      <c r="N19" s="1854"/>
      <c r="O19" s="1854"/>
      <c r="P19" s="1854"/>
      <c r="Q19" s="1854"/>
      <c r="R19" s="1854"/>
      <c r="S19" s="1854"/>
      <c r="T19" s="1854"/>
      <c r="U19" s="416"/>
    </row>
    <row r="20" spans="2:21" ht="23.25" customHeight="1">
      <c r="B20" s="413"/>
      <c r="C20" s="1854"/>
      <c r="D20" s="1854"/>
      <c r="E20" s="1854"/>
      <c r="F20" s="1854"/>
      <c r="G20" s="1854"/>
      <c r="H20" s="1854"/>
      <c r="I20" s="1854"/>
      <c r="J20" s="1854"/>
      <c r="K20" s="1854"/>
      <c r="L20" s="1854"/>
      <c r="M20" s="1854"/>
      <c r="N20" s="1854"/>
      <c r="O20" s="1854"/>
      <c r="P20" s="1854"/>
      <c r="Q20" s="1854"/>
      <c r="R20" s="1854"/>
      <c r="S20" s="1854"/>
      <c r="T20" s="1854"/>
      <c r="U20" s="416"/>
    </row>
    <row r="21" spans="2:21" ht="23.25" customHeight="1">
      <c r="B21" s="413"/>
      <c r="C21" s="1852"/>
      <c r="D21" s="1852"/>
      <c r="E21" s="1852"/>
      <c r="F21" s="1852"/>
      <c r="G21" s="1852"/>
      <c r="H21" s="1852"/>
      <c r="I21" s="1852"/>
      <c r="J21" s="1852"/>
      <c r="K21" s="1852"/>
      <c r="L21" s="1852"/>
      <c r="M21" s="1852"/>
      <c r="N21" s="1852"/>
      <c r="O21" s="1852"/>
      <c r="P21" s="1852"/>
      <c r="Q21" s="1852"/>
      <c r="R21" s="1852"/>
      <c r="S21" s="1852"/>
      <c r="T21" s="1852"/>
      <c r="U21" s="416"/>
    </row>
    <row r="22" spans="2:21" ht="23.25" customHeight="1">
      <c r="B22" s="413"/>
      <c r="C22" s="1852"/>
      <c r="D22" s="1852"/>
      <c r="E22" s="1852"/>
      <c r="F22" s="1852"/>
      <c r="G22" s="1852"/>
      <c r="H22" s="1852"/>
      <c r="I22" s="1852"/>
      <c r="J22" s="1852"/>
      <c r="K22" s="1852"/>
      <c r="L22" s="1852"/>
      <c r="M22" s="1852"/>
      <c r="N22" s="1852"/>
      <c r="O22" s="1852"/>
      <c r="P22" s="1852"/>
      <c r="Q22" s="1852"/>
      <c r="R22" s="1852"/>
      <c r="S22" s="1852"/>
      <c r="T22" s="1852"/>
      <c r="U22" s="416"/>
    </row>
    <row r="23" spans="2:21" ht="23.25" customHeight="1">
      <c r="B23" s="413"/>
      <c r="C23" s="1852"/>
      <c r="D23" s="1852"/>
      <c r="E23" s="1852"/>
      <c r="F23" s="1852"/>
      <c r="G23" s="1852"/>
      <c r="H23" s="1852"/>
      <c r="I23" s="1852"/>
      <c r="J23" s="1852"/>
      <c r="K23" s="1852"/>
      <c r="L23" s="1852"/>
      <c r="M23" s="1852"/>
      <c r="N23" s="1852"/>
      <c r="O23" s="1852"/>
      <c r="P23" s="1852"/>
      <c r="Q23" s="1852"/>
      <c r="R23" s="1852"/>
      <c r="S23" s="1852"/>
      <c r="T23" s="1852"/>
      <c r="U23" s="416"/>
    </row>
    <row r="24" spans="2:21" ht="23.25" customHeight="1">
      <c r="B24" s="413"/>
      <c r="C24" s="1852"/>
      <c r="D24" s="1852"/>
      <c r="E24" s="1852"/>
      <c r="F24" s="1852"/>
      <c r="G24" s="1852"/>
      <c r="H24" s="1852"/>
      <c r="I24" s="1852"/>
      <c r="J24" s="1852"/>
      <c r="K24" s="1852"/>
      <c r="L24" s="1852"/>
      <c r="M24" s="1852"/>
      <c r="N24" s="1852"/>
      <c r="O24" s="1852"/>
      <c r="P24" s="1852"/>
      <c r="Q24" s="1852"/>
      <c r="R24" s="1852"/>
      <c r="S24" s="1852"/>
      <c r="T24" s="1852"/>
      <c r="U24" s="416"/>
    </row>
    <row r="25" spans="2:21" ht="23.25" customHeight="1">
      <c r="B25" s="413"/>
      <c r="C25" s="1852"/>
      <c r="D25" s="1852"/>
      <c r="E25" s="1852"/>
      <c r="F25" s="1852"/>
      <c r="G25" s="1852"/>
      <c r="H25" s="1852"/>
      <c r="I25" s="1852"/>
      <c r="J25" s="1852"/>
      <c r="K25" s="1852"/>
      <c r="L25" s="1852"/>
      <c r="M25" s="1852"/>
      <c r="N25" s="1852"/>
      <c r="O25" s="1852"/>
      <c r="P25" s="1852"/>
      <c r="Q25" s="1852"/>
      <c r="R25" s="1852"/>
      <c r="S25" s="1852"/>
      <c r="T25" s="1852"/>
      <c r="U25" s="416"/>
    </row>
    <row r="26" spans="2:21" ht="23.25" customHeight="1">
      <c r="B26" s="413"/>
      <c r="C26" s="1852"/>
      <c r="D26" s="1852"/>
      <c r="E26" s="1852"/>
      <c r="F26" s="1852"/>
      <c r="G26" s="1852"/>
      <c r="H26" s="1852"/>
      <c r="I26" s="1852"/>
      <c r="J26" s="1852"/>
      <c r="K26" s="1852"/>
      <c r="L26" s="1852"/>
      <c r="M26" s="1852"/>
      <c r="N26" s="1852"/>
      <c r="O26" s="1852"/>
      <c r="P26" s="1852"/>
      <c r="Q26" s="1852"/>
      <c r="R26" s="1852"/>
      <c r="S26" s="1852"/>
      <c r="T26" s="1852"/>
      <c r="U26" s="416"/>
    </row>
    <row r="27" spans="2:21" ht="23.25" customHeight="1">
      <c r="B27" s="413"/>
      <c r="C27" s="1852"/>
      <c r="D27" s="1852"/>
      <c r="E27" s="1852"/>
      <c r="F27" s="1852"/>
      <c r="G27" s="1852"/>
      <c r="H27" s="1852"/>
      <c r="I27" s="1852"/>
      <c r="J27" s="1852"/>
      <c r="K27" s="1852"/>
      <c r="L27" s="1852"/>
      <c r="M27" s="1852"/>
      <c r="N27" s="1852"/>
      <c r="O27" s="1852"/>
      <c r="P27" s="1852"/>
      <c r="Q27" s="1852"/>
      <c r="R27" s="1852"/>
      <c r="S27" s="1852"/>
      <c r="T27" s="1852"/>
      <c r="U27" s="416"/>
    </row>
    <row r="28" spans="2:21" ht="23.25" customHeight="1">
      <c r="B28" s="413"/>
      <c r="C28" s="1852"/>
      <c r="D28" s="1852"/>
      <c r="E28" s="1852"/>
      <c r="F28" s="1852"/>
      <c r="G28" s="1852"/>
      <c r="H28" s="1852"/>
      <c r="I28" s="1852"/>
      <c r="J28" s="1852"/>
      <c r="K28" s="1852"/>
      <c r="L28" s="1852"/>
      <c r="M28" s="1852"/>
      <c r="N28" s="1852"/>
      <c r="O28" s="1852"/>
      <c r="P28" s="1852"/>
      <c r="Q28" s="1852"/>
      <c r="R28" s="1852"/>
      <c r="S28" s="1852"/>
      <c r="T28" s="1852"/>
      <c r="U28" s="416"/>
    </row>
    <row r="29" spans="2:21" ht="23.25" customHeight="1">
      <c r="B29" s="413"/>
      <c r="C29" s="1852"/>
      <c r="D29" s="1852"/>
      <c r="E29" s="1852"/>
      <c r="F29" s="1852"/>
      <c r="G29" s="1852"/>
      <c r="H29" s="1852"/>
      <c r="I29" s="1852"/>
      <c r="J29" s="1852"/>
      <c r="K29" s="1852"/>
      <c r="L29" s="1852"/>
      <c r="M29" s="1852"/>
      <c r="N29" s="1852"/>
      <c r="O29" s="1852"/>
      <c r="P29" s="1852"/>
      <c r="Q29" s="1852"/>
      <c r="R29" s="1852"/>
      <c r="S29" s="1852"/>
      <c r="T29" s="1852"/>
      <c r="U29" s="416"/>
    </row>
    <row r="30" spans="2:21" ht="23.25" customHeight="1">
      <c r="B30" s="413"/>
      <c r="C30" s="1852"/>
      <c r="D30" s="1852"/>
      <c r="E30" s="1852"/>
      <c r="F30" s="1852"/>
      <c r="G30" s="1852"/>
      <c r="H30" s="1852"/>
      <c r="I30" s="1852"/>
      <c r="J30" s="1852"/>
      <c r="K30" s="1852"/>
      <c r="L30" s="1852"/>
      <c r="M30" s="1852"/>
      <c r="N30" s="1852"/>
      <c r="O30" s="1852"/>
      <c r="P30" s="1852"/>
      <c r="Q30" s="1852"/>
      <c r="R30" s="1852"/>
      <c r="S30" s="1852"/>
      <c r="T30" s="1852"/>
      <c r="U30" s="416"/>
    </row>
    <row r="31" spans="2:21" ht="23.25" customHeight="1">
      <c r="B31" s="413"/>
      <c r="C31" s="1852"/>
      <c r="D31" s="1852"/>
      <c r="E31" s="1852"/>
      <c r="F31" s="1852"/>
      <c r="G31" s="1852"/>
      <c r="H31" s="1852"/>
      <c r="I31" s="1852"/>
      <c r="J31" s="1852"/>
      <c r="K31" s="1852"/>
      <c r="L31" s="1852"/>
      <c r="M31" s="1852"/>
      <c r="N31" s="1852"/>
      <c r="O31" s="1852"/>
      <c r="P31" s="1852"/>
      <c r="Q31" s="1852"/>
      <c r="R31" s="1852"/>
      <c r="S31" s="1852"/>
      <c r="T31" s="1852"/>
      <c r="U31" s="416"/>
    </row>
    <row r="32" spans="2:21" ht="23.25" customHeight="1">
      <c r="B32" s="413"/>
      <c r="C32" s="1852"/>
      <c r="D32" s="1852"/>
      <c r="E32" s="1852"/>
      <c r="F32" s="1852"/>
      <c r="G32" s="1852"/>
      <c r="H32" s="1852"/>
      <c r="I32" s="1852"/>
      <c r="J32" s="1852"/>
      <c r="K32" s="1852"/>
      <c r="L32" s="1852"/>
      <c r="M32" s="1852"/>
      <c r="N32" s="1852"/>
      <c r="O32" s="1852"/>
      <c r="P32" s="1852"/>
      <c r="Q32" s="1852"/>
      <c r="R32" s="1852"/>
      <c r="S32" s="1852"/>
      <c r="T32" s="1852"/>
      <c r="U32" s="416"/>
    </row>
    <row r="33" spans="2:21" ht="23.25" customHeight="1">
      <c r="B33" s="413"/>
      <c r="C33" s="1852"/>
      <c r="D33" s="1852"/>
      <c r="E33" s="1852"/>
      <c r="F33" s="1852"/>
      <c r="G33" s="1852"/>
      <c r="H33" s="1852"/>
      <c r="I33" s="1852"/>
      <c r="J33" s="1852"/>
      <c r="K33" s="1852"/>
      <c r="L33" s="1852"/>
      <c r="M33" s="1852"/>
      <c r="N33" s="1852"/>
      <c r="O33" s="1852"/>
      <c r="P33" s="1852"/>
      <c r="Q33" s="1852"/>
      <c r="R33" s="1852"/>
      <c r="S33" s="1852"/>
      <c r="T33" s="1852"/>
      <c r="U33" s="416"/>
    </row>
    <row r="34" spans="2:21" ht="23.25" customHeight="1">
      <c r="B34" s="413"/>
      <c r="C34" s="1852"/>
      <c r="D34" s="1852"/>
      <c r="E34" s="1852"/>
      <c r="F34" s="1852"/>
      <c r="G34" s="1852"/>
      <c r="H34" s="1852"/>
      <c r="I34" s="1852"/>
      <c r="J34" s="1852"/>
      <c r="K34" s="1852"/>
      <c r="L34" s="1852"/>
      <c r="M34" s="1852"/>
      <c r="N34" s="1852"/>
      <c r="O34" s="1852"/>
      <c r="P34" s="1852"/>
      <c r="Q34" s="1852"/>
      <c r="R34" s="1852"/>
      <c r="S34" s="1852"/>
      <c r="T34" s="1852"/>
      <c r="U34" s="416"/>
    </row>
    <row r="35" spans="2:21" ht="23.25" customHeight="1">
      <c r="B35" s="413"/>
      <c r="C35" s="1852"/>
      <c r="D35" s="1852"/>
      <c r="E35" s="1852"/>
      <c r="F35" s="1852"/>
      <c r="G35" s="1852"/>
      <c r="H35" s="1852"/>
      <c r="I35" s="1852"/>
      <c r="J35" s="1852"/>
      <c r="K35" s="1852"/>
      <c r="L35" s="1852"/>
      <c r="M35" s="1852"/>
      <c r="N35" s="1852"/>
      <c r="O35" s="1852"/>
      <c r="P35" s="1852"/>
      <c r="Q35" s="1852"/>
      <c r="R35" s="1852"/>
      <c r="S35" s="1852"/>
      <c r="T35" s="1852"/>
      <c r="U35" s="416"/>
    </row>
    <row r="36" spans="2:21" ht="23.25" customHeight="1">
      <c r="B36" s="413"/>
      <c r="C36" s="1852"/>
      <c r="D36" s="1852"/>
      <c r="E36" s="1853"/>
      <c r="F36" s="1853"/>
      <c r="G36" s="1853"/>
      <c r="H36" s="1853"/>
      <c r="I36" s="1853"/>
      <c r="J36" s="1853"/>
      <c r="K36" s="1853"/>
      <c r="L36" s="1853"/>
      <c r="M36" s="1853"/>
      <c r="N36" s="1853"/>
      <c r="O36" s="1853"/>
      <c r="P36" s="1853"/>
      <c r="Q36" s="1853"/>
      <c r="R36" s="1853"/>
      <c r="S36" s="1853"/>
      <c r="T36" s="1853"/>
      <c r="U36" s="416"/>
    </row>
    <row r="37" spans="2:21" ht="30.75" customHeight="1">
      <c r="B37" s="1801" t="s">
        <v>1651</v>
      </c>
      <c r="C37" s="1802"/>
      <c r="D37" s="1803"/>
      <c r="E37" s="1804" t="s">
        <v>2019</v>
      </c>
      <c r="F37" s="1805"/>
      <c r="G37" s="1017"/>
      <c r="H37" s="1018" t="s">
        <v>307</v>
      </c>
      <c r="I37" s="1017"/>
      <c r="J37" s="1018" t="s">
        <v>308</v>
      </c>
      <c r="K37" s="1017"/>
      <c r="L37" s="1018" t="s">
        <v>309</v>
      </c>
      <c r="M37" s="1806"/>
      <c r="N37" s="1806"/>
      <c r="O37" s="1806"/>
      <c r="P37" s="1806"/>
      <c r="Q37" s="1806"/>
      <c r="R37" s="1806"/>
      <c r="S37" s="1806"/>
      <c r="T37" s="1806"/>
      <c r="U37" s="1807"/>
    </row>
    <row r="38" spans="2:21" ht="19.5" customHeight="1">
      <c r="B38" s="1019"/>
      <c r="C38" s="1798"/>
      <c r="D38" s="1798"/>
      <c r="E38" s="1020"/>
      <c r="F38" s="1020"/>
      <c r="G38" s="1020"/>
      <c r="H38" s="1020"/>
      <c r="I38" s="1020"/>
      <c r="J38" s="1020"/>
      <c r="K38" s="1020"/>
      <c r="L38" s="1020"/>
      <c r="M38" s="1020"/>
      <c r="N38" s="1020"/>
      <c r="O38" s="1020"/>
      <c r="P38" s="1020"/>
      <c r="Q38" s="1020"/>
      <c r="R38" s="1020"/>
      <c r="S38" s="1020"/>
      <c r="T38" s="1020"/>
      <c r="U38" s="1015"/>
    </row>
    <row r="39" spans="2:21" ht="19.5" customHeight="1">
      <c r="B39" s="413"/>
      <c r="C39" s="1790" t="s">
        <v>1666</v>
      </c>
      <c r="D39" s="1790"/>
      <c r="E39" s="415"/>
      <c r="F39" s="415"/>
      <c r="G39" s="415"/>
      <c r="H39" s="415"/>
      <c r="I39" s="415"/>
      <c r="J39" s="415"/>
      <c r="K39" s="415"/>
      <c r="L39" s="415"/>
      <c r="M39" s="415"/>
      <c r="N39" s="415"/>
      <c r="O39" s="415" t="s">
        <v>1652</v>
      </c>
      <c r="P39" s="415"/>
      <c r="Q39" s="415"/>
      <c r="R39" s="415"/>
      <c r="S39" s="415"/>
      <c r="T39" s="415"/>
      <c r="U39" s="416"/>
    </row>
    <row r="40" spans="2:21" ht="19.5" customHeight="1">
      <c r="B40" s="413"/>
      <c r="C40" s="415"/>
      <c r="D40" s="1790"/>
      <c r="E40" s="1790"/>
      <c r="F40" s="1790"/>
      <c r="G40" s="415" t="s">
        <v>306</v>
      </c>
      <c r="H40" s="415"/>
      <c r="I40" s="415"/>
      <c r="J40" s="415"/>
      <c r="K40" s="415"/>
      <c r="L40" s="1790" t="s">
        <v>1667</v>
      </c>
      <c r="M40" s="1790"/>
      <c r="N40" s="415"/>
      <c r="O40" s="415"/>
      <c r="P40" s="415"/>
      <c r="Q40" s="415"/>
      <c r="R40" s="415"/>
      <c r="S40" s="415"/>
      <c r="T40" s="415"/>
      <c r="U40" s="416"/>
    </row>
    <row r="41" spans="2:21" ht="19.5" customHeight="1">
      <c r="B41" s="413"/>
      <c r="C41" s="415"/>
      <c r="D41" s="981"/>
      <c r="E41" s="981"/>
      <c r="F41" s="981"/>
      <c r="G41" s="415"/>
      <c r="H41" s="415"/>
      <c r="I41" s="415"/>
      <c r="J41" s="415"/>
      <c r="K41" s="415"/>
      <c r="L41" s="1790" t="s">
        <v>1653</v>
      </c>
      <c r="M41" s="1790"/>
      <c r="N41" s="1790"/>
      <c r="O41" s="1790"/>
      <c r="P41" s="1021"/>
      <c r="Q41" s="1851"/>
      <c r="R41" s="1851"/>
      <c r="S41" s="1851"/>
      <c r="T41" s="980" t="s">
        <v>312</v>
      </c>
      <c r="U41" s="416"/>
    </row>
    <row r="42" spans="2:21" ht="19.5" customHeight="1" thickBot="1">
      <c r="B42" s="427"/>
      <c r="C42" s="428"/>
      <c r="D42" s="428"/>
      <c r="E42" s="428"/>
      <c r="F42" s="428"/>
      <c r="G42" s="428"/>
      <c r="H42" s="428"/>
      <c r="I42" s="428"/>
      <c r="J42" s="428"/>
      <c r="K42" s="428"/>
      <c r="L42" s="428"/>
      <c r="M42" s="428"/>
      <c r="N42" s="428"/>
      <c r="O42" s="428"/>
      <c r="P42" s="428"/>
      <c r="Q42" s="428"/>
      <c r="R42" s="428"/>
      <c r="S42" s="428"/>
      <c r="T42" s="428"/>
      <c r="U42" s="429"/>
    </row>
    <row r="46" spans="2:21" ht="21">
      <c r="F46" s="1840" t="s">
        <v>1654</v>
      </c>
      <c r="G46" s="1840"/>
      <c r="H46" s="1840"/>
      <c r="I46" s="1840"/>
      <c r="J46" s="1840"/>
      <c r="K46" s="1840"/>
      <c r="L46" s="1840"/>
      <c r="M46" s="1840"/>
      <c r="N46" s="1840"/>
      <c r="O46" s="1840"/>
      <c r="P46" s="1840"/>
      <c r="Q46" s="1840"/>
    </row>
    <row r="48" spans="2:21">
      <c r="C48" s="1013" t="s">
        <v>1663</v>
      </c>
      <c r="D48" s="1013"/>
    </row>
    <row r="49" spans="2:21" ht="6.75" customHeight="1" thickBot="1"/>
    <row r="50" spans="2:21" ht="21" customHeight="1">
      <c r="B50" s="1841" t="s">
        <v>1655</v>
      </c>
      <c r="C50" s="1842"/>
      <c r="D50" s="1022" t="s">
        <v>1656</v>
      </c>
      <c r="E50" s="1845" t="s">
        <v>1657</v>
      </c>
      <c r="F50" s="1846"/>
      <c r="G50" s="1845" t="s">
        <v>1658</v>
      </c>
      <c r="H50" s="1847"/>
      <c r="I50" s="1847"/>
      <c r="J50" s="1847"/>
      <c r="K50" s="1847"/>
      <c r="L50" s="1847"/>
      <c r="M50" s="1847"/>
      <c r="N50" s="1846"/>
      <c r="O50" s="1845" t="s">
        <v>1659</v>
      </c>
      <c r="P50" s="1846"/>
      <c r="Q50" s="1845" t="s">
        <v>1660</v>
      </c>
      <c r="R50" s="1847"/>
      <c r="S50" s="1847"/>
      <c r="T50" s="1847"/>
      <c r="U50" s="1848"/>
    </row>
    <row r="51" spans="2:21" ht="42" customHeight="1">
      <c r="B51" s="1843"/>
      <c r="C51" s="1844"/>
      <c r="D51" s="1023"/>
      <c r="E51" s="1849"/>
      <c r="F51" s="1850"/>
      <c r="G51" s="1849"/>
      <c r="H51" s="1806"/>
      <c r="I51" s="1806"/>
      <c r="J51" s="1806"/>
      <c r="K51" s="1806"/>
      <c r="L51" s="1806"/>
      <c r="M51" s="1806"/>
      <c r="N51" s="1850"/>
      <c r="O51" s="1849"/>
      <c r="P51" s="1850"/>
      <c r="Q51" s="1849"/>
      <c r="R51" s="1806"/>
      <c r="S51" s="1806"/>
      <c r="T51" s="1806"/>
      <c r="U51" s="1807"/>
    </row>
    <row r="52" spans="2:21">
      <c r="B52" s="1809" t="s">
        <v>1664</v>
      </c>
      <c r="C52" s="1810"/>
      <c r="D52" s="1811"/>
      <c r="E52" s="1815">
        <f>E10</f>
        <v>0</v>
      </c>
      <c r="F52" s="1816"/>
      <c r="G52" s="1816"/>
      <c r="H52" s="1816"/>
      <c r="I52" s="1816"/>
      <c r="J52" s="1816"/>
      <c r="K52" s="1816"/>
      <c r="L52" s="1816"/>
      <c r="M52" s="1816"/>
      <c r="N52" s="1816"/>
      <c r="O52" s="1816"/>
      <c r="P52" s="1816"/>
      <c r="Q52" s="1816"/>
      <c r="R52" s="1816"/>
      <c r="S52" s="1816"/>
      <c r="T52" s="1816"/>
      <c r="U52" s="1817"/>
    </row>
    <row r="53" spans="2:21">
      <c r="B53" s="1786"/>
      <c r="C53" s="1787"/>
      <c r="D53" s="1788"/>
      <c r="E53" s="1818"/>
      <c r="F53" s="1819"/>
      <c r="G53" s="1819"/>
      <c r="H53" s="1819"/>
      <c r="I53" s="1819"/>
      <c r="J53" s="1819"/>
      <c r="K53" s="1819"/>
      <c r="L53" s="1819"/>
      <c r="M53" s="1819"/>
      <c r="N53" s="1819"/>
      <c r="O53" s="1819"/>
      <c r="P53" s="1819"/>
      <c r="Q53" s="1819"/>
      <c r="R53" s="1819"/>
      <c r="S53" s="1819"/>
      <c r="T53" s="1819"/>
      <c r="U53" s="1820"/>
    </row>
    <row r="54" spans="2:21">
      <c r="B54" s="1812"/>
      <c r="C54" s="1813"/>
      <c r="D54" s="1814"/>
      <c r="E54" s="1821"/>
      <c r="F54" s="1822"/>
      <c r="G54" s="1822"/>
      <c r="H54" s="1822"/>
      <c r="I54" s="1822"/>
      <c r="J54" s="1822"/>
      <c r="K54" s="1822"/>
      <c r="L54" s="1822"/>
      <c r="M54" s="1822"/>
      <c r="N54" s="1822"/>
      <c r="O54" s="1822"/>
      <c r="P54" s="1822"/>
      <c r="Q54" s="1822"/>
      <c r="R54" s="1822"/>
      <c r="S54" s="1822"/>
      <c r="T54" s="1822"/>
      <c r="U54" s="1823"/>
    </row>
    <row r="55" spans="2:21">
      <c r="B55" s="1809" t="s">
        <v>1665</v>
      </c>
      <c r="C55" s="1810"/>
      <c r="D55" s="1811"/>
      <c r="E55" s="1824"/>
      <c r="F55" s="1825"/>
      <c r="G55" s="1825"/>
      <c r="H55" s="1825"/>
      <c r="I55" s="1825"/>
      <c r="J55" s="1825"/>
      <c r="K55" s="1825"/>
      <c r="L55" s="1825"/>
      <c r="M55" s="1825"/>
      <c r="N55" s="1825"/>
      <c r="O55" s="1825"/>
      <c r="P55" s="1825"/>
      <c r="Q55" s="1825"/>
      <c r="R55" s="1825"/>
      <c r="S55" s="1825"/>
      <c r="T55" s="1825"/>
      <c r="U55" s="1826"/>
    </row>
    <row r="56" spans="2:21">
      <c r="B56" s="1786"/>
      <c r="C56" s="1787"/>
      <c r="D56" s="1788"/>
      <c r="E56" s="1827" t="s">
        <v>1649</v>
      </c>
      <c r="F56" s="1828"/>
      <c r="G56" s="1828"/>
      <c r="H56" s="1799">
        <f>H14</f>
        <v>0</v>
      </c>
      <c r="I56" s="1799"/>
      <c r="J56" s="1799"/>
      <c r="K56" s="1799">
        <f>K14</f>
        <v>0</v>
      </c>
      <c r="L56" s="1799"/>
      <c r="M56" s="1799"/>
      <c r="N56" s="1799"/>
      <c r="O56" s="1799"/>
      <c r="P56" s="1799"/>
      <c r="Q56" s="1799"/>
      <c r="R56" s="1799"/>
      <c r="S56" s="1799"/>
      <c r="T56" s="1799"/>
      <c r="U56" s="1829"/>
    </row>
    <row r="57" spans="2:21">
      <c r="B57" s="1812"/>
      <c r="C57" s="1813"/>
      <c r="D57" s="1814"/>
      <c r="E57" s="1830"/>
      <c r="F57" s="1831"/>
      <c r="G57" s="1831"/>
      <c r="H57" s="1831"/>
      <c r="I57" s="1831"/>
      <c r="J57" s="1831"/>
      <c r="K57" s="1831"/>
      <c r="L57" s="1831"/>
      <c r="M57" s="1831"/>
      <c r="N57" s="1831"/>
      <c r="O57" s="1831"/>
      <c r="P57" s="1831"/>
      <c r="Q57" s="1831"/>
      <c r="R57" s="1831"/>
      <c r="S57" s="1831"/>
      <c r="T57" s="1831"/>
      <c r="U57" s="1832"/>
    </row>
    <row r="58" spans="2:21" ht="18.75" customHeight="1">
      <c r="B58" s="1833" t="s">
        <v>1650</v>
      </c>
      <c r="C58" s="1816"/>
      <c r="D58" s="1834"/>
      <c r="E58" s="1024"/>
      <c r="F58" s="1837">
        <f>F16</f>
        <v>0</v>
      </c>
      <c r="G58" s="1837"/>
      <c r="H58" s="1837"/>
      <c r="I58" s="1837"/>
      <c r="J58" s="1837"/>
      <c r="K58" s="1837"/>
      <c r="L58" s="1837"/>
      <c r="M58" s="1837"/>
      <c r="N58" s="1837"/>
      <c r="O58" s="1837"/>
      <c r="P58" s="1837"/>
      <c r="Q58" s="1837"/>
      <c r="R58" s="1837"/>
      <c r="S58" s="1837"/>
      <c r="T58" s="1837"/>
      <c r="U58" s="1015"/>
    </row>
    <row r="59" spans="2:21" ht="18.75" customHeight="1">
      <c r="B59" s="1835"/>
      <c r="C59" s="1822"/>
      <c r="D59" s="1836"/>
      <c r="E59" s="1025"/>
      <c r="F59" s="1838">
        <f>C17</f>
        <v>0</v>
      </c>
      <c r="G59" s="1838"/>
      <c r="H59" s="1838"/>
      <c r="I59" s="1838"/>
      <c r="J59" s="1838"/>
      <c r="K59" s="1838"/>
      <c r="L59" s="1838"/>
      <c r="M59" s="1838"/>
      <c r="N59" s="1838"/>
      <c r="O59" s="1838"/>
      <c r="P59" s="1838"/>
      <c r="Q59" s="1838"/>
      <c r="R59" s="1838"/>
      <c r="S59" s="1838"/>
      <c r="T59" s="1838"/>
      <c r="U59" s="416"/>
    </row>
    <row r="60" spans="2:21" ht="18.75" customHeight="1">
      <c r="B60" s="1026"/>
      <c r="C60" s="1800">
        <f t="shared" ref="C60:C78" si="0">C18</f>
        <v>0</v>
      </c>
      <c r="D60" s="1800"/>
      <c r="E60" s="1800"/>
      <c r="F60" s="1800"/>
      <c r="G60" s="1800"/>
      <c r="H60" s="1800"/>
      <c r="I60" s="1800"/>
      <c r="J60" s="1800"/>
      <c r="K60" s="1800"/>
      <c r="L60" s="1800"/>
      <c r="M60" s="1800"/>
      <c r="N60" s="1800"/>
      <c r="O60" s="1800"/>
      <c r="P60" s="1800"/>
      <c r="Q60" s="1800"/>
      <c r="R60" s="1800"/>
      <c r="S60" s="1800"/>
      <c r="T60" s="1800"/>
      <c r="U60" s="416"/>
    </row>
    <row r="61" spans="2:21" ht="18.75" customHeight="1">
      <c r="B61" s="1026"/>
      <c r="C61" s="1839">
        <f t="shared" si="0"/>
        <v>0</v>
      </c>
      <c r="D61" s="1839"/>
      <c r="E61" s="1839"/>
      <c r="F61" s="1839"/>
      <c r="G61" s="1839"/>
      <c r="H61" s="1839"/>
      <c r="I61" s="1839"/>
      <c r="J61" s="1839"/>
      <c r="K61" s="1839"/>
      <c r="L61" s="1839"/>
      <c r="M61" s="1839"/>
      <c r="N61" s="1839"/>
      <c r="O61" s="1839"/>
      <c r="P61" s="1839"/>
      <c r="Q61" s="1839"/>
      <c r="R61" s="1839"/>
      <c r="S61" s="1839"/>
      <c r="T61" s="1839"/>
      <c r="U61" s="416"/>
    </row>
    <row r="62" spans="2:21" ht="18.75" customHeight="1">
      <c r="B62" s="1026"/>
      <c r="C62" s="1808">
        <f t="shared" si="0"/>
        <v>0</v>
      </c>
      <c r="D62" s="1808"/>
      <c r="E62" s="1808"/>
      <c r="F62" s="1808"/>
      <c r="G62" s="1808"/>
      <c r="H62" s="1808"/>
      <c r="I62" s="1808"/>
      <c r="J62" s="1808"/>
      <c r="K62" s="1808"/>
      <c r="L62" s="1808"/>
      <c r="M62" s="1808"/>
      <c r="N62" s="1808"/>
      <c r="O62" s="1808"/>
      <c r="P62" s="1808"/>
      <c r="Q62" s="1808"/>
      <c r="R62" s="1808"/>
      <c r="S62" s="1808"/>
      <c r="T62" s="1808"/>
      <c r="U62" s="416"/>
    </row>
    <row r="63" spans="2:21" ht="18.75" customHeight="1">
      <c r="B63" s="1026"/>
      <c r="C63" s="1800">
        <f t="shared" si="0"/>
        <v>0</v>
      </c>
      <c r="D63" s="1800"/>
      <c r="E63" s="1800"/>
      <c r="F63" s="1800"/>
      <c r="G63" s="1800"/>
      <c r="H63" s="1800"/>
      <c r="I63" s="1800"/>
      <c r="J63" s="1800"/>
      <c r="K63" s="1800"/>
      <c r="L63" s="1800"/>
      <c r="M63" s="1800"/>
      <c r="N63" s="1800"/>
      <c r="O63" s="1800"/>
      <c r="P63" s="1800"/>
      <c r="Q63" s="1800"/>
      <c r="R63" s="1800"/>
      <c r="S63" s="1800"/>
      <c r="T63" s="1800"/>
      <c r="U63" s="416"/>
    </row>
    <row r="64" spans="2:21" ht="18.75" customHeight="1">
      <c r="B64" s="1026"/>
      <c r="C64" s="1800">
        <f t="shared" si="0"/>
        <v>0</v>
      </c>
      <c r="D64" s="1800"/>
      <c r="E64" s="1800"/>
      <c r="F64" s="1800"/>
      <c r="G64" s="1800"/>
      <c r="H64" s="1800"/>
      <c r="I64" s="1800"/>
      <c r="J64" s="1800"/>
      <c r="K64" s="1800"/>
      <c r="L64" s="1800"/>
      <c r="M64" s="1800"/>
      <c r="N64" s="1800"/>
      <c r="O64" s="1800"/>
      <c r="P64" s="1800"/>
      <c r="Q64" s="1800"/>
      <c r="R64" s="1800"/>
      <c r="S64" s="1800"/>
      <c r="T64" s="1800"/>
      <c r="U64" s="416"/>
    </row>
    <row r="65" spans="2:21" ht="18.75" customHeight="1">
      <c r="B65" s="1026"/>
      <c r="C65" s="1800">
        <f t="shared" si="0"/>
        <v>0</v>
      </c>
      <c r="D65" s="1800"/>
      <c r="E65" s="1800"/>
      <c r="F65" s="1800"/>
      <c r="G65" s="1800"/>
      <c r="H65" s="1800"/>
      <c r="I65" s="1800"/>
      <c r="J65" s="1800"/>
      <c r="K65" s="1800"/>
      <c r="L65" s="1800"/>
      <c r="M65" s="1800"/>
      <c r="N65" s="1800"/>
      <c r="O65" s="1800"/>
      <c r="P65" s="1800"/>
      <c r="Q65" s="1800"/>
      <c r="R65" s="1800"/>
      <c r="S65" s="1800"/>
      <c r="T65" s="1800"/>
      <c r="U65" s="416"/>
    </row>
    <row r="66" spans="2:21" ht="18.75" customHeight="1">
      <c r="B66" s="1026"/>
      <c r="C66" s="1800">
        <f t="shared" si="0"/>
        <v>0</v>
      </c>
      <c r="D66" s="1800"/>
      <c r="E66" s="1800"/>
      <c r="F66" s="1800"/>
      <c r="G66" s="1800"/>
      <c r="H66" s="1800"/>
      <c r="I66" s="1800"/>
      <c r="J66" s="1800"/>
      <c r="K66" s="1800"/>
      <c r="L66" s="1800"/>
      <c r="M66" s="1800"/>
      <c r="N66" s="1800"/>
      <c r="O66" s="1800"/>
      <c r="P66" s="1800"/>
      <c r="Q66" s="1800"/>
      <c r="R66" s="1800"/>
      <c r="S66" s="1800"/>
      <c r="T66" s="1800"/>
      <c r="U66" s="416"/>
    </row>
    <row r="67" spans="2:21" ht="18.75" customHeight="1">
      <c r="B67" s="1026"/>
      <c r="C67" s="1800">
        <f t="shared" si="0"/>
        <v>0</v>
      </c>
      <c r="D67" s="1800"/>
      <c r="E67" s="1800"/>
      <c r="F67" s="1800"/>
      <c r="G67" s="1800"/>
      <c r="H67" s="1800"/>
      <c r="I67" s="1800"/>
      <c r="J67" s="1800"/>
      <c r="K67" s="1800"/>
      <c r="L67" s="1800"/>
      <c r="M67" s="1800"/>
      <c r="N67" s="1800"/>
      <c r="O67" s="1800"/>
      <c r="P67" s="1800"/>
      <c r="Q67" s="1800"/>
      <c r="R67" s="1800"/>
      <c r="S67" s="1800"/>
      <c r="T67" s="1800"/>
      <c r="U67" s="416"/>
    </row>
    <row r="68" spans="2:21" ht="18.75" customHeight="1">
      <c r="B68" s="1026"/>
      <c r="C68" s="1800">
        <f t="shared" si="0"/>
        <v>0</v>
      </c>
      <c r="D68" s="1800"/>
      <c r="E68" s="1800"/>
      <c r="F68" s="1800"/>
      <c r="G68" s="1800"/>
      <c r="H68" s="1800"/>
      <c r="I68" s="1800"/>
      <c r="J68" s="1800"/>
      <c r="K68" s="1800"/>
      <c r="L68" s="1800"/>
      <c r="M68" s="1800"/>
      <c r="N68" s="1800"/>
      <c r="O68" s="1800"/>
      <c r="P68" s="1800"/>
      <c r="Q68" s="1800"/>
      <c r="R68" s="1800"/>
      <c r="S68" s="1800"/>
      <c r="T68" s="1800"/>
      <c r="U68" s="416"/>
    </row>
    <row r="69" spans="2:21" ht="18.75" customHeight="1">
      <c r="B69" s="1026"/>
      <c r="C69" s="1800">
        <f t="shared" si="0"/>
        <v>0</v>
      </c>
      <c r="D69" s="1800"/>
      <c r="E69" s="1800"/>
      <c r="F69" s="1800"/>
      <c r="G69" s="1800"/>
      <c r="H69" s="1800"/>
      <c r="I69" s="1800"/>
      <c r="J69" s="1800"/>
      <c r="K69" s="1800"/>
      <c r="L69" s="1800"/>
      <c r="M69" s="1800"/>
      <c r="N69" s="1800"/>
      <c r="O69" s="1800"/>
      <c r="P69" s="1800"/>
      <c r="Q69" s="1800"/>
      <c r="R69" s="1800"/>
      <c r="S69" s="1800"/>
      <c r="T69" s="1800"/>
      <c r="U69" s="416"/>
    </row>
    <row r="70" spans="2:21" ht="18.75" customHeight="1">
      <c r="B70" s="1026"/>
      <c r="C70" s="1800">
        <f t="shared" si="0"/>
        <v>0</v>
      </c>
      <c r="D70" s="1800"/>
      <c r="E70" s="1800"/>
      <c r="F70" s="1800"/>
      <c r="G70" s="1800"/>
      <c r="H70" s="1800"/>
      <c r="I70" s="1800"/>
      <c r="J70" s="1800"/>
      <c r="K70" s="1800"/>
      <c r="L70" s="1800"/>
      <c r="M70" s="1800"/>
      <c r="N70" s="1800"/>
      <c r="O70" s="1800"/>
      <c r="P70" s="1800"/>
      <c r="Q70" s="1800"/>
      <c r="R70" s="1800"/>
      <c r="S70" s="1800"/>
      <c r="T70" s="1800"/>
      <c r="U70" s="416"/>
    </row>
    <row r="71" spans="2:21" ht="18.75" customHeight="1">
      <c r="B71" s="1026"/>
      <c r="C71" s="1800">
        <f t="shared" si="0"/>
        <v>0</v>
      </c>
      <c r="D71" s="1800"/>
      <c r="E71" s="1800"/>
      <c r="F71" s="1800"/>
      <c r="G71" s="1800"/>
      <c r="H71" s="1800"/>
      <c r="I71" s="1800"/>
      <c r="J71" s="1800"/>
      <c r="K71" s="1800"/>
      <c r="L71" s="1800"/>
      <c r="M71" s="1800"/>
      <c r="N71" s="1800"/>
      <c r="O71" s="1800"/>
      <c r="P71" s="1800"/>
      <c r="Q71" s="1800"/>
      <c r="R71" s="1800"/>
      <c r="S71" s="1800"/>
      <c r="T71" s="1800"/>
      <c r="U71" s="416"/>
    </row>
    <row r="72" spans="2:21" ht="18.75" customHeight="1">
      <c r="B72" s="1026"/>
      <c r="C72" s="1800">
        <f t="shared" si="0"/>
        <v>0</v>
      </c>
      <c r="D72" s="1800"/>
      <c r="E72" s="1800"/>
      <c r="F72" s="1800"/>
      <c r="G72" s="1800"/>
      <c r="H72" s="1800"/>
      <c r="I72" s="1800"/>
      <c r="J72" s="1800"/>
      <c r="K72" s="1800"/>
      <c r="L72" s="1800"/>
      <c r="M72" s="1800"/>
      <c r="N72" s="1800"/>
      <c r="O72" s="1800"/>
      <c r="P72" s="1800"/>
      <c r="Q72" s="1800"/>
      <c r="R72" s="1800"/>
      <c r="S72" s="1800"/>
      <c r="T72" s="1800"/>
      <c r="U72" s="416"/>
    </row>
    <row r="73" spans="2:21" ht="18.75" customHeight="1">
      <c r="B73" s="1026"/>
      <c r="C73" s="1800">
        <f t="shared" si="0"/>
        <v>0</v>
      </c>
      <c r="D73" s="1800"/>
      <c r="E73" s="1800"/>
      <c r="F73" s="1800"/>
      <c r="G73" s="1800"/>
      <c r="H73" s="1800"/>
      <c r="I73" s="1800"/>
      <c r="J73" s="1800"/>
      <c r="K73" s="1800"/>
      <c r="L73" s="1800"/>
      <c r="M73" s="1800"/>
      <c r="N73" s="1800"/>
      <c r="O73" s="1800"/>
      <c r="P73" s="1800"/>
      <c r="Q73" s="1800"/>
      <c r="R73" s="1800"/>
      <c r="S73" s="1800"/>
      <c r="T73" s="1800"/>
      <c r="U73" s="416"/>
    </row>
    <row r="74" spans="2:21" ht="18.75" customHeight="1">
      <c r="B74" s="1026"/>
      <c r="C74" s="1800">
        <f t="shared" si="0"/>
        <v>0</v>
      </c>
      <c r="D74" s="1800"/>
      <c r="E74" s="1800"/>
      <c r="F74" s="1800"/>
      <c r="G74" s="1800"/>
      <c r="H74" s="1800"/>
      <c r="I74" s="1800"/>
      <c r="J74" s="1800"/>
      <c r="K74" s="1800"/>
      <c r="L74" s="1800"/>
      <c r="M74" s="1800"/>
      <c r="N74" s="1800"/>
      <c r="O74" s="1800"/>
      <c r="P74" s="1800"/>
      <c r="Q74" s="1800"/>
      <c r="R74" s="1800"/>
      <c r="S74" s="1800"/>
      <c r="T74" s="1800"/>
      <c r="U74" s="416"/>
    </row>
    <row r="75" spans="2:21" ht="18.75" customHeight="1">
      <c r="B75" s="1026"/>
      <c r="C75" s="1800">
        <f t="shared" si="0"/>
        <v>0</v>
      </c>
      <c r="D75" s="1800"/>
      <c r="E75" s="1800"/>
      <c r="F75" s="1800"/>
      <c r="G75" s="1800"/>
      <c r="H75" s="1800"/>
      <c r="I75" s="1800"/>
      <c r="J75" s="1800"/>
      <c r="K75" s="1800"/>
      <c r="L75" s="1800"/>
      <c r="M75" s="1800"/>
      <c r="N75" s="1800"/>
      <c r="O75" s="1800"/>
      <c r="P75" s="1800"/>
      <c r="Q75" s="1800"/>
      <c r="R75" s="1800"/>
      <c r="S75" s="1800"/>
      <c r="T75" s="1800"/>
      <c r="U75" s="416"/>
    </row>
    <row r="76" spans="2:21" ht="18.75" customHeight="1">
      <c r="B76" s="1026"/>
      <c r="C76" s="1800">
        <f t="shared" si="0"/>
        <v>0</v>
      </c>
      <c r="D76" s="1800"/>
      <c r="E76" s="1800"/>
      <c r="F76" s="1800"/>
      <c r="G76" s="1800"/>
      <c r="H76" s="1800"/>
      <c r="I76" s="1800"/>
      <c r="J76" s="1800"/>
      <c r="K76" s="1800"/>
      <c r="L76" s="1800"/>
      <c r="M76" s="1800"/>
      <c r="N76" s="1800"/>
      <c r="O76" s="1800"/>
      <c r="P76" s="1800"/>
      <c r="Q76" s="1800"/>
      <c r="R76" s="1800"/>
      <c r="S76" s="1800"/>
      <c r="T76" s="1800"/>
      <c r="U76" s="416"/>
    </row>
    <row r="77" spans="2:21" ht="18.75" customHeight="1">
      <c r="B77" s="1026"/>
      <c r="C77" s="1800">
        <f t="shared" si="0"/>
        <v>0</v>
      </c>
      <c r="D77" s="1800"/>
      <c r="E77" s="1800"/>
      <c r="F77" s="1800"/>
      <c r="G77" s="1800"/>
      <c r="H77" s="1800"/>
      <c r="I77" s="1800"/>
      <c r="J77" s="1800"/>
      <c r="K77" s="1800"/>
      <c r="L77" s="1800"/>
      <c r="M77" s="1800"/>
      <c r="N77" s="1800"/>
      <c r="O77" s="1800"/>
      <c r="P77" s="1800"/>
      <c r="Q77" s="1800"/>
      <c r="R77" s="1800"/>
      <c r="S77" s="1800"/>
      <c r="T77" s="1800"/>
      <c r="U77" s="416"/>
    </row>
    <row r="78" spans="2:21" ht="18.75" customHeight="1">
      <c r="B78" s="1026"/>
      <c r="C78" s="1800">
        <f t="shared" si="0"/>
        <v>0</v>
      </c>
      <c r="D78" s="1800"/>
      <c r="E78" s="1800"/>
      <c r="F78" s="1800"/>
      <c r="G78" s="1800"/>
      <c r="H78" s="1800"/>
      <c r="I78" s="1800"/>
      <c r="J78" s="1800"/>
      <c r="K78" s="1800"/>
      <c r="L78" s="1800"/>
      <c r="M78" s="1800"/>
      <c r="N78" s="1800"/>
      <c r="O78" s="1800"/>
      <c r="P78" s="1800"/>
      <c r="Q78" s="1800"/>
      <c r="R78" s="1800"/>
      <c r="S78" s="1800"/>
      <c r="T78" s="1800"/>
      <c r="U78" s="416"/>
    </row>
    <row r="79" spans="2:21" ht="30.75" customHeight="1">
      <c r="B79" s="1801" t="s">
        <v>1651</v>
      </c>
      <c r="C79" s="1802"/>
      <c r="D79" s="1803"/>
      <c r="E79" s="1804" t="s">
        <v>2019</v>
      </c>
      <c r="F79" s="1805"/>
      <c r="G79" s="1027">
        <f>G37</f>
        <v>0</v>
      </c>
      <c r="H79" s="1017" t="s">
        <v>307</v>
      </c>
      <c r="I79" s="1027">
        <f>I37</f>
        <v>0</v>
      </c>
      <c r="J79" s="1027" t="s">
        <v>308</v>
      </c>
      <c r="K79" s="1027">
        <f>K37</f>
        <v>0</v>
      </c>
      <c r="L79" s="1017" t="s">
        <v>309</v>
      </c>
      <c r="M79" s="1806"/>
      <c r="N79" s="1806"/>
      <c r="O79" s="1806"/>
      <c r="P79" s="1806"/>
      <c r="Q79" s="1806"/>
      <c r="R79" s="1806"/>
      <c r="S79" s="1806"/>
      <c r="T79" s="1806"/>
      <c r="U79" s="1807"/>
    </row>
    <row r="80" spans="2:21" ht="15.75" customHeight="1">
      <c r="B80" s="1019"/>
      <c r="C80" s="1798"/>
      <c r="D80" s="1798"/>
      <c r="E80" s="1020"/>
      <c r="F80" s="1020"/>
      <c r="G80" s="1020"/>
      <c r="H80" s="1020"/>
      <c r="I80" s="1020"/>
      <c r="J80" s="1020"/>
      <c r="K80" s="1020"/>
      <c r="L80" s="1020"/>
      <c r="M80" s="1020"/>
      <c r="N80" s="1020"/>
      <c r="O80" s="1020"/>
      <c r="P80" s="1020"/>
      <c r="Q80" s="1020"/>
      <c r="R80" s="1020"/>
      <c r="S80" s="1020"/>
      <c r="T80" s="1020"/>
      <c r="U80" s="1015"/>
    </row>
    <row r="81" spans="2:21" ht="19.5" customHeight="1">
      <c r="B81" s="413"/>
      <c r="C81" s="1790" t="s">
        <v>1666</v>
      </c>
      <c r="D81" s="1790"/>
      <c r="E81" s="415"/>
      <c r="F81" s="415"/>
      <c r="G81" s="415"/>
      <c r="H81" s="415"/>
      <c r="I81" s="415"/>
      <c r="J81" s="415"/>
      <c r="K81" s="415"/>
      <c r="L81" s="415"/>
      <c r="M81" s="415"/>
      <c r="N81" s="415"/>
      <c r="O81" s="415" t="str">
        <f>O39</f>
        <v>高原町役場　○○課</v>
      </c>
      <c r="P81" s="415"/>
      <c r="Q81" s="415"/>
      <c r="R81" s="415"/>
      <c r="S81" s="415"/>
      <c r="T81" s="415"/>
      <c r="U81" s="416"/>
    </row>
    <row r="82" spans="2:21" ht="19.5" customHeight="1">
      <c r="B82" s="413"/>
      <c r="C82" s="415"/>
      <c r="D82" s="1799">
        <f>D40</f>
        <v>0</v>
      </c>
      <c r="E82" s="1799"/>
      <c r="F82" s="1799"/>
      <c r="G82" s="415" t="s">
        <v>306</v>
      </c>
      <c r="H82" s="415"/>
      <c r="I82" s="415"/>
      <c r="J82" s="415"/>
      <c r="K82" s="415"/>
      <c r="L82" s="1790" t="s">
        <v>1667</v>
      </c>
      <c r="M82" s="1790"/>
      <c r="N82" s="415"/>
      <c r="O82" s="415"/>
      <c r="P82" s="415"/>
      <c r="Q82" s="415"/>
      <c r="R82" s="415"/>
      <c r="S82" s="415"/>
      <c r="T82" s="415"/>
      <c r="U82" s="416"/>
    </row>
    <row r="83" spans="2:21" ht="19.5" customHeight="1">
      <c r="B83" s="413"/>
      <c r="C83" s="415"/>
      <c r="D83" s="981"/>
      <c r="E83" s="981"/>
      <c r="F83" s="981"/>
      <c r="G83" s="415"/>
      <c r="H83" s="415"/>
      <c r="I83" s="415"/>
      <c r="J83" s="415"/>
      <c r="K83" s="415"/>
      <c r="L83" s="1790" t="s">
        <v>1653</v>
      </c>
      <c r="M83" s="1790"/>
      <c r="N83" s="1790"/>
      <c r="O83" s="1790"/>
      <c r="P83" s="1028">
        <f>P41</f>
        <v>0</v>
      </c>
      <c r="Q83" s="1799">
        <f>Q41</f>
        <v>0</v>
      </c>
      <c r="R83" s="1799"/>
      <c r="S83" s="1799"/>
      <c r="T83" s="980" t="s">
        <v>312</v>
      </c>
      <c r="U83" s="416"/>
    </row>
    <row r="84" spans="2:21" ht="19.5" customHeight="1" thickBot="1">
      <c r="B84" s="427"/>
      <c r="C84" s="428"/>
      <c r="D84" s="428"/>
      <c r="E84" s="428"/>
      <c r="F84" s="428"/>
      <c r="G84" s="428"/>
      <c r="H84" s="428"/>
      <c r="I84" s="428"/>
      <c r="J84" s="428"/>
      <c r="K84" s="428"/>
      <c r="L84" s="428"/>
      <c r="M84" s="428"/>
      <c r="N84" s="428"/>
      <c r="O84" s="428"/>
      <c r="P84" s="428"/>
      <c r="Q84" s="428"/>
      <c r="R84" s="428"/>
      <c r="S84" s="428"/>
      <c r="T84" s="428"/>
      <c r="U84" s="429"/>
    </row>
    <row r="85" spans="2:21" ht="18.75" customHeight="1">
      <c r="P85" s="1786" t="s">
        <v>1666</v>
      </c>
      <c r="Q85" s="1787"/>
      <c r="R85" s="1788"/>
      <c r="S85" s="1789"/>
      <c r="T85" s="1790"/>
      <c r="U85" s="1791"/>
    </row>
    <row r="86" spans="2:21" ht="18.75" customHeight="1" thickBot="1">
      <c r="P86" s="1795" t="s">
        <v>1661</v>
      </c>
      <c r="Q86" s="1796"/>
      <c r="R86" s="1797"/>
      <c r="S86" s="1792"/>
      <c r="T86" s="1793"/>
      <c r="U86" s="1794"/>
    </row>
    <row r="87" spans="2:21" ht="8.25" customHeight="1"/>
  </sheetData>
  <mergeCells count="94">
    <mergeCell ref="C20:T20"/>
    <mergeCell ref="F6:Q6"/>
    <mergeCell ref="B10:D12"/>
    <mergeCell ref="E10:U12"/>
    <mergeCell ref="B13:D15"/>
    <mergeCell ref="E13:U13"/>
    <mergeCell ref="E14:G14"/>
    <mergeCell ref="H14:J14"/>
    <mergeCell ref="K14:M14"/>
    <mergeCell ref="N14:U14"/>
    <mergeCell ref="E15:U15"/>
    <mergeCell ref="B16:D17"/>
    <mergeCell ref="F16:T16"/>
    <mergeCell ref="F17:T17"/>
    <mergeCell ref="C18:T18"/>
    <mergeCell ref="C19:T19"/>
    <mergeCell ref="C32:T32"/>
    <mergeCell ref="C21:T21"/>
    <mergeCell ref="C22:T22"/>
    <mergeCell ref="C23:T23"/>
    <mergeCell ref="C24:T24"/>
    <mergeCell ref="C25:T25"/>
    <mergeCell ref="C26:T26"/>
    <mergeCell ref="C27:T27"/>
    <mergeCell ref="C28:T28"/>
    <mergeCell ref="C29:T29"/>
    <mergeCell ref="C30:T30"/>
    <mergeCell ref="C31:T31"/>
    <mergeCell ref="Q41:S41"/>
    <mergeCell ref="C33:T33"/>
    <mergeCell ref="C34:T34"/>
    <mergeCell ref="C35:T35"/>
    <mergeCell ref="C36:T36"/>
    <mergeCell ref="B37:D37"/>
    <mergeCell ref="E37:F37"/>
    <mergeCell ref="M37:U37"/>
    <mergeCell ref="C38:D38"/>
    <mergeCell ref="C39:D39"/>
    <mergeCell ref="D40:F40"/>
    <mergeCell ref="L40:M40"/>
    <mergeCell ref="L41:O41"/>
    <mergeCell ref="F46:Q46"/>
    <mergeCell ref="B50:C51"/>
    <mergeCell ref="E50:F50"/>
    <mergeCell ref="G50:N50"/>
    <mergeCell ref="O50:P50"/>
    <mergeCell ref="Q50:U50"/>
    <mergeCell ref="E51:F51"/>
    <mergeCell ref="G51:N51"/>
    <mergeCell ref="O51:P51"/>
    <mergeCell ref="Q51:U51"/>
    <mergeCell ref="C62:T62"/>
    <mergeCell ref="B52:D54"/>
    <mergeCell ref="E52:U54"/>
    <mergeCell ref="B55:D57"/>
    <mergeCell ref="E55:U55"/>
    <mergeCell ref="E56:G56"/>
    <mergeCell ref="H56:J56"/>
    <mergeCell ref="K56:M56"/>
    <mergeCell ref="N56:U56"/>
    <mergeCell ref="E57:U57"/>
    <mergeCell ref="B58:D59"/>
    <mergeCell ref="F58:T58"/>
    <mergeCell ref="F59:T59"/>
    <mergeCell ref="C60:T60"/>
    <mergeCell ref="C61:T61"/>
    <mergeCell ref="C74:T74"/>
    <mergeCell ref="C63:T63"/>
    <mergeCell ref="C64:T64"/>
    <mergeCell ref="C65:T65"/>
    <mergeCell ref="C66:T66"/>
    <mergeCell ref="C67:T67"/>
    <mergeCell ref="C68:T68"/>
    <mergeCell ref="C69:T69"/>
    <mergeCell ref="C70:T70"/>
    <mergeCell ref="C71:T71"/>
    <mergeCell ref="C72:T72"/>
    <mergeCell ref="C73:T73"/>
    <mergeCell ref="C75:T75"/>
    <mergeCell ref="C76:T76"/>
    <mergeCell ref="C77:T77"/>
    <mergeCell ref="C78:T78"/>
    <mergeCell ref="B79:D79"/>
    <mergeCell ref="E79:F79"/>
    <mergeCell ref="M79:U79"/>
    <mergeCell ref="P85:R85"/>
    <mergeCell ref="S85:U86"/>
    <mergeCell ref="P86:R86"/>
    <mergeCell ref="C80:D80"/>
    <mergeCell ref="C81:D81"/>
    <mergeCell ref="D82:F82"/>
    <mergeCell ref="L82:M82"/>
    <mergeCell ref="L83:O83"/>
    <mergeCell ref="Q83:S83"/>
  </mergeCells>
  <phoneticPr fontId="42"/>
  <dataValidations count="2">
    <dataValidation type="list" allowBlank="1" showInputMessage="1" sqref="P41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571 JL65571 TH65571 ADD65571 AMZ65571 AWV65571 BGR65571 BQN65571 CAJ65571 CKF65571 CUB65571 DDX65571 DNT65571 DXP65571 EHL65571 ERH65571 FBD65571 FKZ65571 FUV65571 GER65571 GON65571 GYJ65571 HIF65571 HSB65571 IBX65571 ILT65571 IVP65571 JFL65571 JPH65571 JZD65571 KIZ65571 KSV65571 LCR65571 LMN65571 LWJ65571 MGF65571 MQB65571 MZX65571 NJT65571 NTP65571 ODL65571 ONH65571 OXD65571 PGZ65571 PQV65571 QAR65571 QKN65571 QUJ65571 REF65571 ROB65571 RXX65571 SHT65571 SRP65571 TBL65571 TLH65571 TVD65571 UEZ65571 UOV65571 UYR65571 VIN65571 VSJ65571 WCF65571 WMB65571 WVX65571 P131107 JL131107 TH131107 ADD131107 AMZ131107 AWV131107 BGR131107 BQN131107 CAJ131107 CKF131107 CUB131107 DDX131107 DNT131107 DXP131107 EHL131107 ERH131107 FBD131107 FKZ131107 FUV131107 GER131107 GON131107 GYJ131107 HIF131107 HSB131107 IBX131107 ILT131107 IVP131107 JFL131107 JPH131107 JZD131107 KIZ131107 KSV131107 LCR131107 LMN131107 LWJ131107 MGF131107 MQB131107 MZX131107 NJT131107 NTP131107 ODL131107 ONH131107 OXD131107 PGZ131107 PQV131107 QAR131107 QKN131107 QUJ131107 REF131107 ROB131107 RXX131107 SHT131107 SRP131107 TBL131107 TLH131107 TVD131107 UEZ131107 UOV131107 UYR131107 VIN131107 VSJ131107 WCF131107 WMB131107 WVX131107 P196643 JL196643 TH196643 ADD196643 AMZ196643 AWV196643 BGR196643 BQN196643 CAJ196643 CKF196643 CUB196643 DDX196643 DNT196643 DXP196643 EHL196643 ERH196643 FBD196643 FKZ196643 FUV196643 GER196643 GON196643 GYJ196643 HIF196643 HSB196643 IBX196643 ILT196643 IVP196643 JFL196643 JPH196643 JZD196643 KIZ196643 KSV196643 LCR196643 LMN196643 LWJ196643 MGF196643 MQB196643 MZX196643 NJT196643 NTP196643 ODL196643 ONH196643 OXD196643 PGZ196643 PQV196643 QAR196643 QKN196643 QUJ196643 REF196643 ROB196643 RXX196643 SHT196643 SRP196643 TBL196643 TLH196643 TVD196643 UEZ196643 UOV196643 UYR196643 VIN196643 VSJ196643 WCF196643 WMB196643 WVX196643 P262179 JL262179 TH262179 ADD262179 AMZ262179 AWV262179 BGR262179 BQN262179 CAJ262179 CKF262179 CUB262179 DDX262179 DNT262179 DXP262179 EHL262179 ERH262179 FBD262179 FKZ262179 FUV262179 GER262179 GON262179 GYJ262179 HIF262179 HSB262179 IBX262179 ILT262179 IVP262179 JFL262179 JPH262179 JZD262179 KIZ262179 KSV262179 LCR262179 LMN262179 LWJ262179 MGF262179 MQB262179 MZX262179 NJT262179 NTP262179 ODL262179 ONH262179 OXD262179 PGZ262179 PQV262179 QAR262179 QKN262179 QUJ262179 REF262179 ROB262179 RXX262179 SHT262179 SRP262179 TBL262179 TLH262179 TVD262179 UEZ262179 UOV262179 UYR262179 VIN262179 VSJ262179 WCF262179 WMB262179 WVX262179 P327715 JL327715 TH327715 ADD327715 AMZ327715 AWV327715 BGR327715 BQN327715 CAJ327715 CKF327715 CUB327715 DDX327715 DNT327715 DXP327715 EHL327715 ERH327715 FBD327715 FKZ327715 FUV327715 GER327715 GON327715 GYJ327715 HIF327715 HSB327715 IBX327715 ILT327715 IVP327715 JFL327715 JPH327715 JZD327715 KIZ327715 KSV327715 LCR327715 LMN327715 LWJ327715 MGF327715 MQB327715 MZX327715 NJT327715 NTP327715 ODL327715 ONH327715 OXD327715 PGZ327715 PQV327715 QAR327715 QKN327715 QUJ327715 REF327715 ROB327715 RXX327715 SHT327715 SRP327715 TBL327715 TLH327715 TVD327715 UEZ327715 UOV327715 UYR327715 VIN327715 VSJ327715 WCF327715 WMB327715 WVX327715 P393251 JL393251 TH393251 ADD393251 AMZ393251 AWV393251 BGR393251 BQN393251 CAJ393251 CKF393251 CUB393251 DDX393251 DNT393251 DXP393251 EHL393251 ERH393251 FBD393251 FKZ393251 FUV393251 GER393251 GON393251 GYJ393251 HIF393251 HSB393251 IBX393251 ILT393251 IVP393251 JFL393251 JPH393251 JZD393251 KIZ393251 KSV393251 LCR393251 LMN393251 LWJ393251 MGF393251 MQB393251 MZX393251 NJT393251 NTP393251 ODL393251 ONH393251 OXD393251 PGZ393251 PQV393251 QAR393251 QKN393251 QUJ393251 REF393251 ROB393251 RXX393251 SHT393251 SRP393251 TBL393251 TLH393251 TVD393251 UEZ393251 UOV393251 UYR393251 VIN393251 VSJ393251 WCF393251 WMB393251 WVX393251 P458787 JL458787 TH458787 ADD458787 AMZ458787 AWV458787 BGR458787 BQN458787 CAJ458787 CKF458787 CUB458787 DDX458787 DNT458787 DXP458787 EHL458787 ERH458787 FBD458787 FKZ458787 FUV458787 GER458787 GON458787 GYJ458787 HIF458787 HSB458787 IBX458787 ILT458787 IVP458787 JFL458787 JPH458787 JZD458787 KIZ458787 KSV458787 LCR458787 LMN458787 LWJ458787 MGF458787 MQB458787 MZX458787 NJT458787 NTP458787 ODL458787 ONH458787 OXD458787 PGZ458787 PQV458787 QAR458787 QKN458787 QUJ458787 REF458787 ROB458787 RXX458787 SHT458787 SRP458787 TBL458787 TLH458787 TVD458787 UEZ458787 UOV458787 UYR458787 VIN458787 VSJ458787 WCF458787 WMB458787 WVX458787 P524323 JL524323 TH524323 ADD524323 AMZ524323 AWV524323 BGR524323 BQN524323 CAJ524323 CKF524323 CUB524323 DDX524323 DNT524323 DXP524323 EHL524323 ERH524323 FBD524323 FKZ524323 FUV524323 GER524323 GON524323 GYJ524323 HIF524323 HSB524323 IBX524323 ILT524323 IVP524323 JFL524323 JPH524323 JZD524323 KIZ524323 KSV524323 LCR524323 LMN524323 LWJ524323 MGF524323 MQB524323 MZX524323 NJT524323 NTP524323 ODL524323 ONH524323 OXD524323 PGZ524323 PQV524323 QAR524323 QKN524323 QUJ524323 REF524323 ROB524323 RXX524323 SHT524323 SRP524323 TBL524323 TLH524323 TVD524323 UEZ524323 UOV524323 UYR524323 VIN524323 VSJ524323 WCF524323 WMB524323 WVX524323 P589859 JL589859 TH589859 ADD589859 AMZ589859 AWV589859 BGR589859 BQN589859 CAJ589859 CKF589859 CUB589859 DDX589859 DNT589859 DXP589859 EHL589859 ERH589859 FBD589859 FKZ589859 FUV589859 GER589859 GON589859 GYJ589859 HIF589859 HSB589859 IBX589859 ILT589859 IVP589859 JFL589859 JPH589859 JZD589859 KIZ589859 KSV589859 LCR589859 LMN589859 LWJ589859 MGF589859 MQB589859 MZX589859 NJT589859 NTP589859 ODL589859 ONH589859 OXD589859 PGZ589859 PQV589859 QAR589859 QKN589859 QUJ589859 REF589859 ROB589859 RXX589859 SHT589859 SRP589859 TBL589859 TLH589859 TVD589859 UEZ589859 UOV589859 UYR589859 VIN589859 VSJ589859 WCF589859 WMB589859 WVX589859 P655395 JL655395 TH655395 ADD655395 AMZ655395 AWV655395 BGR655395 BQN655395 CAJ655395 CKF655395 CUB655395 DDX655395 DNT655395 DXP655395 EHL655395 ERH655395 FBD655395 FKZ655395 FUV655395 GER655395 GON655395 GYJ655395 HIF655395 HSB655395 IBX655395 ILT655395 IVP655395 JFL655395 JPH655395 JZD655395 KIZ655395 KSV655395 LCR655395 LMN655395 LWJ655395 MGF655395 MQB655395 MZX655395 NJT655395 NTP655395 ODL655395 ONH655395 OXD655395 PGZ655395 PQV655395 QAR655395 QKN655395 QUJ655395 REF655395 ROB655395 RXX655395 SHT655395 SRP655395 TBL655395 TLH655395 TVD655395 UEZ655395 UOV655395 UYR655395 VIN655395 VSJ655395 WCF655395 WMB655395 WVX655395 P720931 JL720931 TH720931 ADD720931 AMZ720931 AWV720931 BGR720931 BQN720931 CAJ720931 CKF720931 CUB720931 DDX720931 DNT720931 DXP720931 EHL720931 ERH720931 FBD720931 FKZ720931 FUV720931 GER720931 GON720931 GYJ720931 HIF720931 HSB720931 IBX720931 ILT720931 IVP720931 JFL720931 JPH720931 JZD720931 KIZ720931 KSV720931 LCR720931 LMN720931 LWJ720931 MGF720931 MQB720931 MZX720931 NJT720931 NTP720931 ODL720931 ONH720931 OXD720931 PGZ720931 PQV720931 QAR720931 QKN720931 QUJ720931 REF720931 ROB720931 RXX720931 SHT720931 SRP720931 TBL720931 TLH720931 TVD720931 UEZ720931 UOV720931 UYR720931 VIN720931 VSJ720931 WCF720931 WMB720931 WVX720931 P786467 JL786467 TH786467 ADD786467 AMZ786467 AWV786467 BGR786467 BQN786467 CAJ786467 CKF786467 CUB786467 DDX786467 DNT786467 DXP786467 EHL786467 ERH786467 FBD786467 FKZ786467 FUV786467 GER786467 GON786467 GYJ786467 HIF786467 HSB786467 IBX786467 ILT786467 IVP786467 JFL786467 JPH786467 JZD786467 KIZ786467 KSV786467 LCR786467 LMN786467 LWJ786467 MGF786467 MQB786467 MZX786467 NJT786467 NTP786467 ODL786467 ONH786467 OXD786467 PGZ786467 PQV786467 QAR786467 QKN786467 QUJ786467 REF786467 ROB786467 RXX786467 SHT786467 SRP786467 TBL786467 TLH786467 TVD786467 UEZ786467 UOV786467 UYR786467 VIN786467 VSJ786467 WCF786467 WMB786467 WVX786467 P852003 JL852003 TH852003 ADD852003 AMZ852003 AWV852003 BGR852003 BQN852003 CAJ852003 CKF852003 CUB852003 DDX852003 DNT852003 DXP852003 EHL852003 ERH852003 FBD852003 FKZ852003 FUV852003 GER852003 GON852003 GYJ852003 HIF852003 HSB852003 IBX852003 ILT852003 IVP852003 JFL852003 JPH852003 JZD852003 KIZ852003 KSV852003 LCR852003 LMN852003 LWJ852003 MGF852003 MQB852003 MZX852003 NJT852003 NTP852003 ODL852003 ONH852003 OXD852003 PGZ852003 PQV852003 QAR852003 QKN852003 QUJ852003 REF852003 ROB852003 RXX852003 SHT852003 SRP852003 TBL852003 TLH852003 TVD852003 UEZ852003 UOV852003 UYR852003 VIN852003 VSJ852003 WCF852003 WMB852003 WVX852003 P917539 JL917539 TH917539 ADD917539 AMZ917539 AWV917539 BGR917539 BQN917539 CAJ917539 CKF917539 CUB917539 DDX917539 DNT917539 DXP917539 EHL917539 ERH917539 FBD917539 FKZ917539 FUV917539 GER917539 GON917539 GYJ917539 HIF917539 HSB917539 IBX917539 ILT917539 IVP917539 JFL917539 JPH917539 JZD917539 KIZ917539 KSV917539 LCR917539 LMN917539 LWJ917539 MGF917539 MQB917539 MZX917539 NJT917539 NTP917539 ODL917539 ONH917539 OXD917539 PGZ917539 PQV917539 QAR917539 QKN917539 QUJ917539 REF917539 ROB917539 RXX917539 SHT917539 SRP917539 TBL917539 TLH917539 TVD917539 UEZ917539 UOV917539 UYR917539 VIN917539 VSJ917539 WCF917539 WMB917539 WVX917539 P983075 JL983075 TH983075 ADD983075 AMZ983075 AWV983075 BGR983075 BQN983075 CAJ983075 CKF983075 CUB983075 DDX983075 DNT983075 DXP983075 EHL983075 ERH983075 FBD983075 FKZ983075 FUV983075 GER983075 GON983075 GYJ983075 HIF983075 HSB983075 IBX983075 ILT983075 IVP983075 JFL983075 JPH983075 JZD983075 KIZ983075 KSV983075 LCR983075 LMN983075 LWJ983075 MGF983075 MQB983075 MZX983075 NJT983075 NTP983075 ODL983075 ONH983075 OXD983075 PGZ983075 PQV983075 QAR983075 QKN983075 QUJ983075 REF983075 ROB983075 RXX983075 SHT983075 SRP983075 TBL983075 TLH983075 TVD983075 UEZ983075 UOV983075 UYR983075 VIN983075 VSJ983075 WCF983075 WMB983075 WVX983075">
      <formula1>"主事,技師,係長, "</formula1>
    </dataValidation>
    <dataValidation type="list" allowBlank="1" showInputMessage="1" showErrorMessage="1" sqref="H14:J14 JD14:JF14 SZ14:TB14 ACV14:ACX14 AMR14:AMT14 AWN14:AWP14 BGJ14:BGL14 BQF14:BQH14 CAB14:CAD14 CJX14:CJZ14 CTT14:CTV14 DDP14:DDR14 DNL14:DNN14 DXH14:DXJ14 EHD14:EHF14 EQZ14:ERB14 FAV14:FAX14 FKR14:FKT14 FUN14:FUP14 GEJ14:GEL14 GOF14:GOH14 GYB14:GYD14 HHX14:HHZ14 HRT14:HRV14 IBP14:IBR14 ILL14:ILN14 IVH14:IVJ14 JFD14:JFF14 JOZ14:JPB14 JYV14:JYX14 KIR14:KIT14 KSN14:KSP14 LCJ14:LCL14 LMF14:LMH14 LWB14:LWD14 MFX14:MFZ14 MPT14:MPV14 MZP14:MZR14 NJL14:NJN14 NTH14:NTJ14 ODD14:ODF14 OMZ14:ONB14 OWV14:OWX14 PGR14:PGT14 PQN14:PQP14 QAJ14:QAL14 QKF14:QKH14 QUB14:QUD14 RDX14:RDZ14 RNT14:RNV14 RXP14:RXR14 SHL14:SHN14 SRH14:SRJ14 TBD14:TBF14 TKZ14:TLB14 TUV14:TUX14 UER14:UET14 UON14:UOP14 UYJ14:UYL14 VIF14:VIH14 VSB14:VSD14 WBX14:WBZ14 WLT14:WLV14 WVP14:WVR14 H65544:J65544 JD65544:JF65544 SZ65544:TB65544 ACV65544:ACX65544 AMR65544:AMT65544 AWN65544:AWP65544 BGJ65544:BGL65544 BQF65544:BQH65544 CAB65544:CAD65544 CJX65544:CJZ65544 CTT65544:CTV65544 DDP65544:DDR65544 DNL65544:DNN65544 DXH65544:DXJ65544 EHD65544:EHF65544 EQZ65544:ERB65544 FAV65544:FAX65544 FKR65544:FKT65544 FUN65544:FUP65544 GEJ65544:GEL65544 GOF65544:GOH65544 GYB65544:GYD65544 HHX65544:HHZ65544 HRT65544:HRV65544 IBP65544:IBR65544 ILL65544:ILN65544 IVH65544:IVJ65544 JFD65544:JFF65544 JOZ65544:JPB65544 JYV65544:JYX65544 KIR65544:KIT65544 KSN65544:KSP65544 LCJ65544:LCL65544 LMF65544:LMH65544 LWB65544:LWD65544 MFX65544:MFZ65544 MPT65544:MPV65544 MZP65544:MZR65544 NJL65544:NJN65544 NTH65544:NTJ65544 ODD65544:ODF65544 OMZ65544:ONB65544 OWV65544:OWX65544 PGR65544:PGT65544 PQN65544:PQP65544 QAJ65544:QAL65544 QKF65544:QKH65544 QUB65544:QUD65544 RDX65544:RDZ65544 RNT65544:RNV65544 RXP65544:RXR65544 SHL65544:SHN65544 SRH65544:SRJ65544 TBD65544:TBF65544 TKZ65544:TLB65544 TUV65544:TUX65544 UER65544:UET65544 UON65544:UOP65544 UYJ65544:UYL65544 VIF65544:VIH65544 VSB65544:VSD65544 WBX65544:WBZ65544 WLT65544:WLV65544 WVP65544:WVR65544 H131080:J131080 JD131080:JF131080 SZ131080:TB131080 ACV131080:ACX131080 AMR131080:AMT131080 AWN131080:AWP131080 BGJ131080:BGL131080 BQF131080:BQH131080 CAB131080:CAD131080 CJX131080:CJZ131080 CTT131080:CTV131080 DDP131080:DDR131080 DNL131080:DNN131080 DXH131080:DXJ131080 EHD131080:EHF131080 EQZ131080:ERB131080 FAV131080:FAX131080 FKR131080:FKT131080 FUN131080:FUP131080 GEJ131080:GEL131080 GOF131080:GOH131080 GYB131080:GYD131080 HHX131080:HHZ131080 HRT131080:HRV131080 IBP131080:IBR131080 ILL131080:ILN131080 IVH131080:IVJ131080 JFD131080:JFF131080 JOZ131080:JPB131080 JYV131080:JYX131080 KIR131080:KIT131080 KSN131080:KSP131080 LCJ131080:LCL131080 LMF131080:LMH131080 LWB131080:LWD131080 MFX131080:MFZ131080 MPT131080:MPV131080 MZP131080:MZR131080 NJL131080:NJN131080 NTH131080:NTJ131080 ODD131080:ODF131080 OMZ131080:ONB131080 OWV131080:OWX131080 PGR131080:PGT131080 PQN131080:PQP131080 QAJ131080:QAL131080 QKF131080:QKH131080 QUB131080:QUD131080 RDX131080:RDZ131080 RNT131080:RNV131080 RXP131080:RXR131080 SHL131080:SHN131080 SRH131080:SRJ131080 TBD131080:TBF131080 TKZ131080:TLB131080 TUV131080:TUX131080 UER131080:UET131080 UON131080:UOP131080 UYJ131080:UYL131080 VIF131080:VIH131080 VSB131080:VSD131080 WBX131080:WBZ131080 WLT131080:WLV131080 WVP131080:WVR131080 H196616:J196616 JD196616:JF196616 SZ196616:TB196616 ACV196616:ACX196616 AMR196616:AMT196616 AWN196616:AWP196616 BGJ196616:BGL196616 BQF196616:BQH196616 CAB196616:CAD196616 CJX196616:CJZ196616 CTT196616:CTV196616 DDP196616:DDR196616 DNL196616:DNN196616 DXH196616:DXJ196616 EHD196616:EHF196616 EQZ196616:ERB196616 FAV196616:FAX196616 FKR196616:FKT196616 FUN196616:FUP196616 GEJ196616:GEL196616 GOF196616:GOH196616 GYB196616:GYD196616 HHX196616:HHZ196616 HRT196616:HRV196616 IBP196616:IBR196616 ILL196616:ILN196616 IVH196616:IVJ196616 JFD196616:JFF196616 JOZ196616:JPB196616 JYV196616:JYX196616 KIR196616:KIT196616 KSN196616:KSP196616 LCJ196616:LCL196616 LMF196616:LMH196616 LWB196616:LWD196616 MFX196616:MFZ196616 MPT196616:MPV196616 MZP196616:MZR196616 NJL196616:NJN196616 NTH196616:NTJ196616 ODD196616:ODF196616 OMZ196616:ONB196616 OWV196616:OWX196616 PGR196616:PGT196616 PQN196616:PQP196616 QAJ196616:QAL196616 QKF196616:QKH196616 QUB196616:QUD196616 RDX196616:RDZ196616 RNT196616:RNV196616 RXP196616:RXR196616 SHL196616:SHN196616 SRH196616:SRJ196616 TBD196616:TBF196616 TKZ196616:TLB196616 TUV196616:TUX196616 UER196616:UET196616 UON196616:UOP196616 UYJ196616:UYL196616 VIF196616:VIH196616 VSB196616:VSD196616 WBX196616:WBZ196616 WLT196616:WLV196616 WVP196616:WVR196616 H262152:J262152 JD262152:JF262152 SZ262152:TB262152 ACV262152:ACX262152 AMR262152:AMT262152 AWN262152:AWP262152 BGJ262152:BGL262152 BQF262152:BQH262152 CAB262152:CAD262152 CJX262152:CJZ262152 CTT262152:CTV262152 DDP262152:DDR262152 DNL262152:DNN262152 DXH262152:DXJ262152 EHD262152:EHF262152 EQZ262152:ERB262152 FAV262152:FAX262152 FKR262152:FKT262152 FUN262152:FUP262152 GEJ262152:GEL262152 GOF262152:GOH262152 GYB262152:GYD262152 HHX262152:HHZ262152 HRT262152:HRV262152 IBP262152:IBR262152 ILL262152:ILN262152 IVH262152:IVJ262152 JFD262152:JFF262152 JOZ262152:JPB262152 JYV262152:JYX262152 KIR262152:KIT262152 KSN262152:KSP262152 LCJ262152:LCL262152 LMF262152:LMH262152 LWB262152:LWD262152 MFX262152:MFZ262152 MPT262152:MPV262152 MZP262152:MZR262152 NJL262152:NJN262152 NTH262152:NTJ262152 ODD262152:ODF262152 OMZ262152:ONB262152 OWV262152:OWX262152 PGR262152:PGT262152 PQN262152:PQP262152 QAJ262152:QAL262152 QKF262152:QKH262152 QUB262152:QUD262152 RDX262152:RDZ262152 RNT262152:RNV262152 RXP262152:RXR262152 SHL262152:SHN262152 SRH262152:SRJ262152 TBD262152:TBF262152 TKZ262152:TLB262152 TUV262152:TUX262152 UER262152:UET262152 UON262152:UOP262152 UYJ262152:UYL262152 VIF262152:VIH262152 VSB262152:VSD262152 WBX262152:WBZ262152 WLT262152:WLV262152 WVP262152:WVR262152 H327688:J327688 JD327688:JF327688 SZ327688:TB327688 ACV327688:ACX327688 AMR327688:AMT327688 AWN327688:AWP327688 BGJ327688:BGL327688 BQF327688:BQH327688 CAB327688:CAD327688 CJX327688:CJZ327688 CTT327688:CTV327688 DDP327688:DDR327688 DNL327688:DNN327688 DXH327688:DXJ327688 EHD327688:EHF327688 EQZ327688:ERB327688 FAV327688:FAX327688 FKR327688:FKT327688 FUN327688:FUP327688 GEJ327688:GEL327688 GOF327688:GOH327688 GYB327688:GYD327688 HHX327688:HHZ327688 HRT327688:HRV327688 IBP327688:IBR327688 ILL327688:ILN327688 IVH327688:IVJ327688 JFD327688:JFF327688 JOZ327688:JPB327688 JYV327688:JYX327688 KIR327688:KIT327688 KSN327688:KSP327688 LCJ327688:LCL327688 LMF327688:LMH327688 LWB327688:LWD327688 MFX327688:MFZ327688 MPT327688:MPV327688 MZP327688:MZR327688 NJL327688:NJN327688 NTH327688:NTJ327688 ODD327688:ODF327688 OMZ327688:ONB327688 OWV327688:OWX327688 PGR327688:PGT327688 PQN327688:PQP327688 QAJ327688:QAL327688 QKF327688:QKH327688 QUB327688:QUD327688 RDX327688:RDZ327688 RNT327688:RNV327688 RXP327688:RXR327688 SHL327688:SHN327688 SRH327688:SRJ327688 TBD327688:TBF327688 TKZ327688:TLB327688 TUV327688:TUX327688 UER327688:UET327688 UON327688:UOP327688 UYJ327688:UYL327688 VIF327688:VIH327688 VSB327688:VSD327688 WBX327688:WBZ327688 WLT327688:WLV327688 WVP327688:WVR327688 H393224:J393224 JD393224:JF393224 SZ393224:TB393224 ACV393224:ACX393224 AMR393224:AMT393224 AWN393224:AWP393224 BGJ393224:BGL393224 BQF393224:BQH393224 CAB393224:CAD393224 CJX393224:CJZ393224 CTT393224:CTV393224 DDP393224:DDR393224 DNL393224:DNN393224 DXH393224:DXJ393224 EHD393224:EHF393224 EQZ393224:ERB393224 FAV393224:FAX393224 FKR393224:FKT393224 FUN393224:FUP393224 GEJ393224:GEL393224 GOF393224:GOH393224 GYB393224:GYD393224 HHX393224:HHZ393224 HRT393224:HRV393224 IBP393224:IBR393224 ILL393224:ILN393224 IVH393224:IVJ393224 JFD393224:JFF393224 JOZ393224:JPB393224 JYV393224:JYX393224 KIR393224:KIT393224 KSN393224:KSP393224 LCJ393224:LCL393224 LMF393224:LMH393224 LWB393224:LWD393224 MFX393224:MFZ393224 MPT393224:MPV393224 MZP393224:MZR393224 NJL393224:NJN393224 NTH393224:NTJ393224 ODD393224:ODF393224 OMZ393224:ONB393224 OWV393224:OWX393224 PGR393224:PGT393224 PQN393224:PQP393224 QAJ393224:QAL393224 QKF393224:QKH393224 QUB393224:QUD393224 RDX393224:RDZ393224 RNT393224:RNV393224 RXP393224:RXR393224 SHL393224:SHN393224 SRH393224:SRJ393224 TBD393224:TBF393224 TKZ393224:TLB393224 TUV393224:TUX393224 UER393224:UET393224 UON393224:UOP393224 UYJ393224:UYL393224 VIF393224:VIH393224 VSB393224:VSD393224 WBX393224:WBZ393224 WLT393224:WLV393224 WVP393224:WVR393224 H458760:J458760 JD458760:JF458760 SZ458760:TB458760 ACV458760:ACX458760 AMR458760:AMT458760 AWN458760:AWP458760 BGJ458760:BGL458760 BQF458760:BQH458760 CAB458760:CAD458760 CJX458760:CJZ458760 CTT458760:CTV458760 DDP458760:DDR458760 DNL458760:DNN458760 DXH458760:DXJ458760 EHD458760:EHF458760 EQZ458760:ERB458760 FAV458760:FAX458760 FKR458760:FKT458760 FUN458760:FUP458760 GEJ458760:GEL458760 GOF458760:GOH458760 GYB458760:GYD458760 HHX458760:HHZ458760 HRT458760:HRV458760 IBP458760:IBR458760 ILL458760:ILN458760 IVH458760:IVJ458760 JFD458760:JFF458760 JOZ458760:JPB458760 JYV458760:JYX458760 KIR458760:KIT458760 KSN458760:KSP458760 LCJ458760:LCL458760 LMF458760:LMH458760 LWB458760:LWD458760 MFX458760:MFZ458760 MPT458760:MPV458760 MZP458760:MZR458760 NJL458760:NJN458760 NTH458760:NTJ458760 ODD458760:ODF458760 OMZ458760:ONB458760 OWV458760:OWX458760 PGR458760:PGT458760 PQN458760:PQP458760 QAJ458760:QAL458760 QKF458760:QKH458760 QUB458760:QUD458760 RDX458760:RDZ458760 RNT458760:RNV458760 RXP458760:RXR458760 SHL458760:SHN458760 SRH458760:SRJ458760 TBD458760:TBF458760 TKZ458760:TLB458760 TUV458760:TUX458760 UER458760:UET458760 UON458760:UOP458760 UYJ458760:UYL458760 VIF458760:VIH458760 VSB458760:VSD458760 WBX458760:WBZ458760 WLT458760:WLV458760 WVP458760:WVR458760 H524296:J524296 JD524296:JF524296 SZ524296:TB524296 ACV524296:ACX524296 AMR524296:AMT524296 AWN524296:AWP524296 BGJ524296:BGL524296 BQF524296:BQH524296 CAB524296:CAD524296 CJX524296:CJZ524296 CTT524296:CTV524296 DDP524296:DDR524296 DNL524296:DNN524296 DXH524296:DXJ524296 EHD524296:EHF524296 EQZ524296:ERB524296 FAV524296:FAX524296 FKR524296:FKT524296 FUN524296:FUP524296 GEJ524296:GEL524296 GOF524296:GOH524296 GYB524296:GYD524296 HHX524296:HHZ524296 HRT524296:HRV524296 IBP524296:IBR524296 ILL524296:ILN524296 IVH524296:IVJ524296 JFD524296:JFF524296 JOZ524296:JPB524296 JYV524296:JYX524296 KIR524296:KIT524296 KSN524296:KSP524296 LCJ524296:LCL524296 LMF524296:LMH524296 LWB524296:LWD524296 MFX524296:MFZ524296 MPT524296:MPV524296 MZP524296:MZR524296 NJL524296:NJN524296 NTH524296:NTJ524296 ODD524296:ODF524296 OMZ524296:ONB524296 OWV524296:OWX524296 PGR524296:PGT524296 PQN524296:PQP524296 QAJ524296:QAL524296 QKF524296:QKH524296 QUB524296:QUD524296 RDX524296:RDZ524296 RNT524296:RNV524296 RXP524296:RXR524296 SHL524296:SHN524296 SRH524296:SRJ524296 TBD524296:TBF524296 TKZ524296:TLB524296 TUV524296:TUX524296 UER524296:UET524296 UON524296:UOP524296 UYJ524296:UYL524296 VIF524296:VIH524296 VSB524296:VSD524296 WBX524296:WBZ524296 WLT524296:WLV524296 WVP524296:WVR524296 H589832:J589832 JD589832:JF589832 SZ589832:TB589832 ACV589832:ACX589832 AMR589832:AMT589832 AWN589832:AWP589832 BGJ589832:BGL589832 BQF589832:BQH589832 CAB589832:CAD589832 CJX589832:CJZ589832 CTT589832:CTV589832 DDP589832:DDR589832 DNL589832:DNN589832 DXH589832:DXJ589832 EHD589832:EHF589832 EQZ589832:ERB589832 FAV589832:FAX589832 FKR589832:FKT589832 FUN589832:FUP589832 GEJ589832:GEL589832 GOF589832:GOH589832 GYB589832:GYD589832 HHX589832:HHZ589832 HRT589832:HRV589832 IBP589832:IBR589832 ILL589832:ILN589832 IVH589832:IVJ589832 JFD589832:JFF589832 JOZ589832:JPB589832 JYV589832:JYX589832 KIR589832:KIT589832 KSN589832:KSP589832 LCJ589832:LCL589832 LMF589832:LMH589832 LWB589832:LWD589832 MFX589832:MFZ589832 MPT589832:MPV589832 MZP589832:MZR589832 NJL589832:NJN589832 NTH589832:NTJ589832 ODD589832:ODF589832 OMZ589832:ONB589832 OWV589832:OWX589832 PGR589832:PGT589832 PQN589832:PQP589832 QAJ589832:QAL589832 QKF589832:QKH589832 QUB589832:QUD589832 RDX589832:RDZ589832 RNT589832:RNV589832 RXP589832:RXR589832 SHL589832:SHN589832 SRH589832:SRJ589832 TBD589832:TBF589832 TKZ589832:TLB589832 TUV589832:TUX589832 UER589832:UET589832 UON589832:UOP589832 UYJ589832:UYL589832 VIF589832:VIH589832 VSB589832:VSD589832 WBX589832:WBZ589832 WLT589832:WLV589832 WVP589832:WVR589832 H655368:J655368 JD655368:JF655368 SZ655368:TB655368 ACV655368:ACX655368 AMR655368:AMT655368 AWN655368:AWP655368 BGJ655368:BGL655368 BQF655368:BQH655368 CAB655368:CAD655368 CJX655368:CJZ655368 CTT655368:CTV655368 DDP655368:DDR655368 DNL655368:DNN655368 DXH655368:DXJ655368 EHD655368:EHF655368 EQZ655368:ERB655368 FAV655368:FAX655368 FKR655368:FKT655368 FUN655368:FUP655368 GEJ655368:GEL655368 GOF655368:GOH655368 GYB655368:GYD655368 HHX655368:HHZ655368 HRT655368:HRV655368 IBP655368:IBR655368 ILL655368:ILN655368 IVH655368:IVJ655368 JFD655368:JFF655368 JOZ655368:JPB655368 JYV655368:JYX655368 KIR655368:KIT655368 KSN655368:KSP655368 LCJ655368:LCL655368 LMF655368:LMH655368 LWB655368:LWD655368 MFX655368:MFZ655368 MPT655368:MPV655368 MZP655368:MZR655368 NJL655368:NJN655368 NTH655368:NTJ655368 ODD655368:ODF655368 OMZ655368:ONB655368 OWV655368:OWX655368 PGR655368:PGT655368 PQN655368:PQP655368 QAJ655368:QAL655368 QKF655368:QKH655368 QUB655368:QUD655368 RDX655368:RDZ655368 RNT655368:RNV655368 RXP655368:RXR655368 SHL655368:SHN655368 SRH655368:SRJ655368 TBD655368:TBF655368 TKZ655368:TLB655368 TUV655368:TUX655368 UER655368:UET655368 UON655368:UOP655368 UYJ655368:UYL655368 VIF655368:VIH655368 VSB655368:VSD655368 WBX655368:WBZ655368 WLT655368:WLV655368 WVP655368:WVR655368 H720904:J720904 JD720904:JF720904 SZ720904:TB720904 ACV720904:ACX720904 AMR720904:AMT720904 AWN720904:AWP720904 BGJ720904:BGL720904 BQF720904:BQH720904 CAB720904:CAD720904 CJX720904:CJZ720904 CTT720904:CTV720904 DDP720904:DDR720904 DNL720904:DNN720904 DXH720904:DXJ720904 EHD720904:EHF720904 EQZ720904:ERB720904 FAV720904:FAX720904 FKR720904:FKT720904 FUN720904:FUP720904 GEJ720904:GEL720904 GOF720904:GOH720904 GYB720904:GYD720904 HHX720904:HHZ720904 HRT720904:HRV720904 IBP720904:IBR720904 ILL720904:ILN720904 IVH720904:IVJ720904 JFD720904:JFF720904 JOZ720904:JPB720904 JYV720904:JYX720904 KIR720904:KIT720904 KSN720904:KSP720904 LCJ720904:LCL720904 LMF720904:LMH720904 LWB720904:LWD720904 MFX720904:MFZ720904 MPT720904:MPV720904 MZP720904:MZR720904 NJL720904:NJN720904 NTH720904:NTJ720904 ODD720904:ODF720904 OMZ720904:ONB720904 OWV720904:OWX720904 PGR720904:PGT720904 PQN720904:PQP720904 QAJ720904:QAL720904 QKF720904:QKH720904 QUB720904:QUD720904 RDX720904:RDZ720904 RNT720904:RNV720904 RXP720904:RXR720904 SHL720904:SHN720904 SRH720904:SRJ720904 TBD720904:TBF720904 TKZ720904:TLB720904 TUV720904:TUX720904 UER720904:UET720904 UON720904:UOP720904 UYJ720904:UYL720904 VIF720904:VIH720904 VSB720904:VSD720904 WBX720904:WBZ720904 WLT720904:WLV720904 WVP720904:WVR720904 H786440:J786440 JD786440:JF786440 SZ786440:TB786440 ACV786440:ACX786440 AMR786440:AMT786440 AWN786440:AWP786440 BGJ786440:BGL786440 BQF786440:BQH786440 CAB786440:CAD786440 CJX786440:CJZ786440 CTT786440:CTV786440 DDP786440:DDR786440 DNL786440:DNN786440 DXH786440:DXJ786440 EHD786440:EHF786440 EQZ786440:ERB786440 FAV786440:FAX786440 FKR786440:FKT786440 FUN786440:FUP786440 GEJ786440:GEL786440 GOF786440:GOH786440 GYB786440:GYD786440 HHX786440:HHZ786440 HRT786440:HRV786440 IBP786440:IBR786440 ILL786440:ILN786440 IVH786440:IVJ786440 JFD786440:JFF786440 JOZ786440:JPB786440 JYV786440:JYX786440 KIR786440:KIT786440 KSN786440:KSP786440 LCJ786440:LCL786440 LMF786440:LMH786440 LWB786440:LWD786440 MFX786440:MFZ786440 MPT786440:MPV786440 MZP786440:MZR786440 NJL786440:NJN786440 NTH786440:NTJ786440 ODD786440:ODF786440 OMZ786440:ONB786440 OWV786440:OWX786440 PGR786440:PGT786440 PQN786440:PQP786440 QAJ786440:QAL786440 QKF786440:QKH786440 QUB786440:QUD786440 RDX786440:RDZ786440 RNT786440:RNV786440 RXP786440:RXR786440 SHL786440:SHN786440 SRH786440:SRJ786440 TBD786440:TBF786440 TKZ786440:TLB786440 TUV786440:TUX786440 UER786440:UET786440 UON786440:UOP786440 UYJ786440:UYL786440 VIF786440:VIH786440 VSB786440:VSD786440 WBX786440:WBZ786440 WLT786440:WLV786440 WVP786440:WVR786440 H851976:J851976 JD851976:JF851976 SZ851976:TB851976 ACV851976:ACX851976 AMR851976:AMT851976 AWN851976:AWP851976 BGJ851976:BGL851976 BQF851976:BQH851976 CAB851976:CAD851976 CJX851976:CJZ851976 CTT851976:CTV851976 DDP851976:DDR851976 DNL851976:DNN851976 DXH851976:DXJ851976 EHD851976:EHF851976 EQZ851976:ERB851976 FAV851976:FAX851976 FKR851976:FKT851976 FUN851976:FUP851976 GEJ851976:GEL851976 GOF851976:GOH851976 GYB851976:GYD851976 HHX851976:HHZ851976 HRT851976:HRV851976 IBP851976:IBR851976 ILL851976:ILN851976 IVH851976:IVJ851976 JFD851976:JFF851976 JOZ851976:JPB851976 JYV851976:JYX851976 KIR851976:KIT851976 KSN851976:KSP851976 LCJ851976:LCL851976 LMF851976:LMH851976 LWB851976:LWD851976 MFX851976:MFZ851976 MPT851976:MPV851976 MZP851976:MZR851976 NJL851976:NJN851976 NTH851976:NTJ851976 ODD851976:ODF851976 OMZ851976:ONB851976 OWV851976:OWX851976 PGR851976:PGT851976 PQN851976:PQP851976 QAJ851976:QAL851976 QKF851976:QKH851976 QUB851976:QUD851976 RDX851976:RDZ851976 RNT851976:RNV851976 RXP851976:RXR851976 SHL851976:SHN851976 SRH851976:SRJ851976 TBD851976:TBF851976 TKZ851976:TLB851976 TUV851976:TUX851976 UER851976:UET851976 UON851976:UOP851976 UYJ851976:UYL851976 VIF851976:VIH851976 VSB851976:VSD851976 WBX851976:WBZ851976 WLT851976:WLV851976 WVP851976:WVR851976 H917512:J917512 JD917512:JF917512 SZ917512:TB917512 ACV917512:ACX917512 AMR917512:AMT917512 AWN917512:AWP917512 BGJ917512:BGL917512 BQF917512:BQH917512 CAB917512:CAD917512 CJX917512:CJZ917512 CTT917512:CTV917512 DDP917512:DDR917512 DNL917512:DNN917512 DXH917512:DXJ917512 EHD917512:EHF917512 EQZ917512:ERB917512 FAV917512:FAX917512 FKR917512:FKT917512 FUN917512:FUP917512 GEJ917512:GEL917512 GOF917512:GOH917512 GYB917512:GYD917512 HHX917512:HHZ917512 HRT917512:HRV917512 IBP917512:IBR917512 ILL917512:ILN917512 IVH917512:IVJ917512 JFD917512:JFF917512 JOZ917512:JPB917512 JYV917512:JYX917512 KIR917512:KIT917512 KSN917512:KSP917512 LCJ917512:LCL917512 LMF917512:LMH917512 LWB917512:LWD917512 MFX917512:MFZ917512 MPT917512:MPV917512 MZP917512:MZR917512 NJL917512:NJN917512 NTH917512:NTJ917512 ODD917512:ODF917512 OMZ917512:ONB917512 OWV917512:OWX917512 PGR917512:PGT917512 PQN917512:PQP917512 QAJ917512:QAL917512 QKF917512:QKH917512 QUB917512:QUD917512 RDX917512:RDZ917512 RNT917512:RNV917512 RXP917512:RXR917512 SHL917512:SHN917512 SRH917512:SRJ917512 TBD917512:TBF917512 TKZ917512:TLB917512 TUV917512:TUX917512 UER917512:UET917512 UON917512:UOP917512 UYJ917512:UYL917512 VIF917512:VIH917512 VSB917512:VSD917512 WBX917512:WBZ917512 WLT917512:WLV917512 WVP917512:WVR917512 H983048:J983048 JD983048:JF983048 SZ983048:TB983048 ACV983048:ACX983048 AMR983048:AMT983048 AWN983048:AWP983048 BGJ983048:BGL983048 BQF983048:BQH983048 CAB983048:CAD983048 CJX983048:CJZ983048 CTT983048:CTV983048 DDP983048:DDR983048 DNL983048:DNN983048 DXH983048:DXJ983048 EHD983048:EHF983048 EQZ983048:ERB983048 FAV983048:FAX983048 FKR983048:FKT983048 FUN983048:FUP983048 GEJ983048:GEL983048 GOF983048:GOH983048 GYB983048:GYD983048 HHX983048:HHZ983048 HRT983048:HRV983048 IBP983048:IBR983048 ILL983048:ILN983048 IVH983048:IVJ983048 JFD983048:JFF983048 JOZ983048:JPB983048 JYV983048:JYX983048 KIR983048:KIT983048 KSN983048:KSP983048 LCJ983048:LCL983048 LMF983048:LMH983048 LWB983048:LWD983048 MFX983048:MFZ983048 MPT983048:MPV983048 MZP983048:MZR983048 NJL983048:NJN983048 NTH983048:NTJ983048 ODD983048:ODF983048 OMZ983048:ONB983048 OWV983048:OWX983048 PGR983048:PGT983048 PQN983048:PQP983048 QAJ983048:QAL983048 QKF983048:QKH983048 QUB983048:QUD983048 RDX983048:RDZ983048 RNT983048:RNV983048 RXP983048:RXR983048 SHL983048:SHN983048 SRH983048:SRJ983048 TBD983048:TBF983048 TKZ983048:TLB983048 TUV983048:TUX983048 UER983048:UET983048 UON983048:UOP983048 UYJ983048:UYL983048 VIF983048:VIH983048 VSB983048:VSD983048 WBX983048:WBZ983048 WLT983048:WLV983048 WVP983048:WVR983048">
      <formula1>"西麓,広原,蒲牟田,後川内, "</formula1>
    </dataValidation>
  </dataValidations>
  <hyperlinks>
    <hyperlink ref="D2" location="流れ!F49" display="リスト"/>
  </hyperlinks>
  <pageMargins left="0.78740157480314965" right="0.39370078740157483" top="0.98425196850393704" bottom="0.55118110236220474" header="0.51181102362204722" footer="0.23622047244094491"/>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90"/>
  <sheetViews>
    <sheetView showGridLines="0" workbookViewId="0">
      <pane ySplit="3" topLeftCell="A4" activePane="bottomLeft" state="frozen"/>
      <selection activeCell="C80" sqref="C80"/>
      <selection pane="bottomLeft" activeCell="AB57" sqref="AB57"/>
    </sheetView>
  </sheetViews>
  <sheetFormatPr defaultRowHeight="14.25"/>
  <cols>
    <col min="1" max="1" width="1.375" style="1030" customWidth="1"/>
    <col min="2" max="3" width="3.5" style="1030" customWidth="1"/>
    <col min="4" max="4" width="6.625" style="1030" customWidth="1"/>
    <col min="5" max="5" width="2.125" style="1030" customWidth="1"/>
    <col min="6" max="40" width="1.875" style="1030" customWidth="1"/>
    <col min="41" max="41" width="2.875" style="1030" customWidth="1"/>
    <col min="42" max="42" width="1.875" style="1030" customWidth="1"/>
    <col min="43" max="43" width="6.75" style="1030" customWidth="1"/>
    <col min="44" max="45" width="1.875" style="1030" customWidth="1"/>
    <col min="46" max="256" width="9" style="1030"/>
    <col min="257" max="257" width="1.375" style="1030" customWidth="1"/>
    <col min="258" max="258" width="2" style="1030" customWidth="1"/>
    <col min="259" max="259" width="1.875" style="1030" customWidth="1"/>
    <col min="260" max="260" width="4.625" style="1030" customWidth="1"/>
    <col min="261" max="261" width="1.25" style="1030" customWidth="1"/>
    <col min="262" max="263" width="1.5" style="1030" customWidth="1"/>
    <col min="264" max="265" width="1.875" style="1030" customWidth="1"/>
    <col min="266" max="266" width="1.5" style="1030" customWidth="1"/>
    <col min="267" max="267" width="1.875" style="1030" customWidth="1"/>
    <col min="268" max="270" width="1.5" style="1030" customWidth="1"/>
    <col min="271" max="271" width="1.875" style="1030" customWidth="1"/>
    <col min="272" max="274" width="1.5" style="1030" customWidth="1"/>
    <col min="275" max="276" width="1.875" style="1030" customWidth="1"/>
    <col min="277" max="278" width="1.5" style="1030" customWidth="1"/>
    <col min="279" max="280" width="1.875" style="1030" customWidth="1"/>
    <col min="281" max="282" width="1.5" style="1030" customWidth="1"/>
    <col min="283" max="284" width="1.875" style="1030" customWidth="1"/>
    <col min="285" max="286" width="1.5" style="1030" customWidth="1"/>
    <col min="287" max="289" width="1.875" style="1030" customWidth="1"/>
    <col min="290" max="290" width="1.5" style="1030" customWidth="1"/>
    <col min="291" max="297" width="1.875" style="1030" customWidth="1"/>
    <col min="298" max="298" width="1.5" style="1030" customWidth="1"/>
    <col min="299" max="299" width="6.75" style="1030" customWidth="1"/>
    <col min="300" max="301" width="1.875" style="1030" customWidth="1"/>
    <col min="302" max="512" width="9" style="1030"/>
    <col min="513" max="513" width="1.375" style="1030" customWidth="1"/>
    <col min="514" max="514" width="2" style="1030" customWidth="1"/>
    <col min="515" max="515" width="1.875" style="1030" customWidth="1"/>
    <col min="516" max="516" width="4.625" style="1030" customWidth="1"/>
    <col min="517" max="517" width="1.25" style="1030" customWidth="1"/>
    <col min="518" max="519" width="1.5" style="1030" customWidth="1"/>
    <col min="520" max="521" width="1.875" style="1030" customWidth="1"/>
    <col min="522" max="522" width="1.5" style="1030" customWidth="1"/>
    <col min="523" max="523" width="1.875" style="1030" customWidth="1"/>
    <col min="524" max="526" width="1.5" style="1030" customWidth="1"/>
    <col min="527" max="527" width="1.875" style="1030" customWidth="1"/>
    <col min="528" max="530" width="1.5" style="1030" customWidth="1"/>
    <col min="531" max="532" width="1.875" style="1030" customWidth="1"/>
    <col min="533" max="534" width="1.5" style="1030" customWidth="1"/>
    <col min="535" max="536" width="1.875" style="1030" customWidth="1"/>
    <col min="537" max="538" width="1.5" style="1030" customWidth="1"/>
    <col min="539" max="540" width="1.875" style="1030" customWidth="1"/>
    <col min="541" max="542" width="1.5" style="1030" customWidth="1"/>
    <col min="543" max="545" width="1.875" style="1030" customWidth="1"/>
    <col min="546" max="546" width="1.5" style="1030" customWidth="1"/>
    <col min="547" max="553" width="1.875" style="1030" customWidth="1"/>
    <col min="554" max="554" width="1.5" style="1030" customWidth="1"/>
    <col min="555" max="555" width="6.75" style="1030" customWidth="1"/>
    <col min="556" max="557" width="1.875" style="1030" customWidth="1"/>
    <col min="558" max="768" width="9" style="1030"/>
    <col min="769" max="769" width="1.375" style="1030" customWidth="1"/>
    <col min="770" max="770" width="2" style="1030" customWidth="1"/>
    <col min="771" max="771" width="1.875" style="1030" customWidth="1"/>
    <col min="772" max="772" width="4.625" style="1030" customWidth="1"/>
    <col min="773" max="773" width="1.25" style="1030" customWidth="1"/>
    <col min="774" max="775" width="1.5" style="1030" customWidth="1"/>
    <col min="776" max="777" width="1.875" style="1030" customWidth="1"/>
    <col min="778" max="778" width="1.5" style="1030" customWidth="1"/>
    <col min="779" max="779" width="1.875" style="1030" customWidth="1"/>
    <col min="780" max="782" width="1.5" style="1030" customWidth="1"/>
    <col min="783" max="783" width="1.875" style="1030" customWidth="1"/>
    <col min="784" max="786" width="1.5" style="1030" customWidth="1"/>
    <col min="787" max="788" width="1.875" style="1030" customWidth="1"/>
    <col min="789" max="790" width="1.5" style="1030" customWidth="1"/>
    <col min="791" max="792" width="1.875" style="1030" customWidth="1"/>
    <col min="793" max="794" width="1.5" style="1030" customWidth="1"/>
    <col min="795" max="796" width="1.875" style="1030" customWidth="1"/>
    <col min="797" max="798" width="1.5" style="1030" customWidth="1"/>
    <col min="799" max="801" width="1.875" style="1030" customWidth="1"/>
    <col min="802" max="802" width="1.5" style="1030" customWidth="1"/>
    <col min="803" max="809" width="1.875" style="1030" customWidth="1"/>
    <col min="810" max="810" width="1.5" style="1030" customWidth="1"/>
    <col min="811" max="811" width="6.75" style="1030" customWidth="1"/>
    <col min="812" max="813" width="1.875" style="1030" customWidth="1"/>
    <col min="814" max="1024" width="9" style="1030"/>
    <col min="1025" max="1025" width="1.375" style="1030" customWidth="1"/>
    <col min="1026" max="1026" width="2" style="1030" customWidth="1"/>
    <col min="1027" max="1027" width="1.875" style="1030" customWidth="1"/>
    <col min="1028" max="1028" width="4.625" style="1030" customWidth="1"/>
    <col min="1029" max="1029" width="1.25" style="1030" customWidth="1"/>
    <col min="1030" max="1031" width="1.5" style="1030" customWidth="1"/>
    <col min="1032" max="1033" width="1.875" style="1030" customWidth="1"/>
    <col min="1034" max="1034" width="1.5" style="1030" customWidth="1"/>
    <col min="1035" max="1035" width="1.875" style="1030" customWidth="1"/>
    <col min="1036" max="1038" width="1.5" style="1030" customWidth="1"/>
    <col min="1039" max="1039" width="1.875" style="1030" customWidth="1"/>
    <col min="1040" max="1042" width="1.5" style="1030" customWidth="1"/>
    <col min="1043" max="1044" width="1.875" style="1030" customWidth="1"/>
    <col min="1045" max="1046" width="1.5" style="1030" customWidth="1"/>
    <col min="1047" max="1048" width="1.875" style="1030" customWidth="1"/>
    <col min="1049" max="1050" width="1.5" style="1030" customWidth="1"/>
    <col min="1051" max="1052" width="1.875" style="1030" customWidth="1"/>
    <col min="1053" max="1054" width="1.5" style="1030" customWidth="1"/>
    <col min="1055" max="1057" width="1.875" style="1030" customWidth="1"/>
    <col min="1058" max="1058" width="1.5" style="1030" customWidth="1"/>
    <col min="1059" max="1065" width="1.875" style="1030" customWidth="1"/>
    <col min="1066" max="1066" width="1.5" style="1030" customWidth="1"/>
    <col min="1067" max="1067" width="6.75" style="1030" customWidth="1"/>
    <col min="1068" max="1069" width="1.875" style="1030" customWidth="1"/>
    <col min="1070" max="1280" width="9" style="1030"/>
    <col min="1281" max="1281" width="1.375" style="1030" customWidth="1"/>
    <col min="1282" max="1282" width="2" style="1030" customWidth="1"/>
    <col min="1283" max="1283" width="1.875" style="1030" customWidth="1"/>
    <col min="1284" max="1284" width="4.625" style="1030" customWidth="1"/>
    <col min="1285" max="1285" width="1.25" style="1030" customWidth="1"/>
    <col min="1286" max="1287" width="1.5" style="1030" customWidth="1"/>
    <col min="1288" max="1289" width="1.875" style="1030" customWidth="1"/>
    <col min="1290" max="1290" width="1.5" style="1030" customWidth="1"/>
    <col min="1291" max="1291" width="1.875" style="1030" customWidth="1"/>
    <col min="1292" max="1294" width="1.5" style="1030" customWidth="1"/>
    <col min="1295" max="1295" width="1.875" style="1030" customWidth="1"/>
    <col min="1296" max="1298" width="1.5" style="1030" customWidth="1"/>
    <col min="1299" max="1300" width="1.875" style="1030" customWidth="1"/>
    <col min="1301" max="1302" width="1.5" style="1030" customWidth="1"/>
    <col min="1303" max="1304" width="1.875" style="1030" customWidth="1"/>
    <col min="1305" max="1306" width="1.5" style="1030" customWidth="1"/>
    <col min="1307" max="1308" width="1.875" style="1030" customWidth="1"/>
    <col min="1309" max="1310" width="1.5" style="1030" customWidth="1"/>
    <col min="1311" max="1313" width="1.875" style="1030" customWidth="1"/>
    <col min="1314" max="1314" width="1.5" style="1030" customWidth="1"/>
    <col min="1315" max="1321" width="1.875" style="1030" customWidth="1"/>
    <col min="1322" max="1322" width="1.5" style="1030" customWidth="1"/>
    <col min="1323" max="1323" width="6.75" style="1030" customWidth="1"/>
    <col min="1324" max="1325" width="1.875" style="1030" customWidth="1"/>
    <col min="1326" max="1536" width="9" style="1030"/>
    <col min="1537" max="1537" width="1.375" style="1030" customWidth="1"/>
    <col min="1538" max="1538" width="2" style="1030" customWidth="1"/>
    <col min="1539" max="1539" width="1.875" style="1030" customWidth="1"/>
    <col min="1540" max="1540" width="4.625" style="1030" customWidth="1"/>
    <col min="1541" max="1541" width="1.25" style="1030" customWidth="1"/>
    <col min="1542" max="1543" width="1.5" style="1030" customWidth="1"/>
    <col min="1544" max="1545" width="1.875" style="1030" customWidth="1"/>
    <col min="1546" max="1546" width="1.5" style="1030" customWidth="1"/>
    <col min="1547" max="1547" width="1.875" style="1030" customWidth="1"/>
    <col min="1548" max="1550" width="1.5" style="1030" customWidth="1"/>
    <col min="1551" max="1551" width="1.875" style="1030" customWidth="1"/>
    <col min="1552" max="1554" width="1.5" style="1030" customWidth="1"/>
    <col min="1555" max="1556" width="1.875" style="1030" customWidth="1"/>
    <col min="1557" max="1558" width="1.5" style="1030" customWidth="1"/>
    <col min="1559" max="1560" width="1.875" style="1030" customWidth="1"/>
    <col min="1561" max="1562" width="1.5" style="1030" customWidth="1"/>
    <col min="1563" max="1564" width="1.875" style="1030" customWidth="1"/>
    <col min="1565" max="1566" width="1.5" style="1030" customWidth="1"/>
    <col min="1567" max="1569" width="1.875" style="1030" customWidth="1"/>
    <col min="1570" max="1570" width="1.5" style="1030" customWidth="1"/>
    <col min="1571" max="1577" width="1.875" style="1030" customWidth="1"/>
    <col min="1578" max="1578" width="1.5" style="1030" customWidth="1"/>
    <col min="1579" max="1579" width="6.75" style="1030" customWidth="1"/>
    <col min="1580" max="1581" width="1.875" style="1030" customWidth="1"/>
    <col min="1582" max="1792" width="9" style="1030"/>
    <col min="1793" max="1793" width="1.375" style="1030" customWidth="1"/>
    <col min="1794" max="1794" width="2" style="1030" customWidth="1"/>
    <col min="1795" max="1795" width="1.875" style="1030" customWidth="1"/>
    <col min="1796" max="1796" width="4.625" style="1030" customWidth="1"/>
    <col min="1797" max="1797" width="1.25" style="1030" customWidth="1"/>
    <col min="1798" max="1799" width="1.5" style="1030" customWidth="1"/>
    <col min="1800" max="1801" width="1.875" style="1030" customWidth="1"/>
    <col min="1802" max="1802" width="1.5" style="1030" customWidth="1"/>
    <col min="1803" max="1803" width="1.875" style="1030" customWidth="1"/>
    <col min="1804" max="1806" width="1.5" style="1030" customWidth="1"/>
    <col min="1807" max="1807" width="1.875" style="1030" customWidth="1"/>
    <col min="1808" max="1810" width="1.5" style="1030" customWidth="1"/>
    <col min="1811" max="1812" width="1.875" style="1030" customWidth="1"/>
    <col min="1813" max="1814" width="1.5" style="1030" customWidth="1"/>
    <col min="1815" max="1816" width="1.875" style="1030" customWidth="1"/>
    <col min="1817" max="1818" width="1.5" style="1030" customWidth="1"/>
    <col min="1819" max="1820" width="1.875" style="1030" customWidth="1"/>
    <col min="1821" max="1822" width="1.5" style="1030" customWidth="1"/>
    <col min="1823" max="1825" width="1.875" style="1030" customWidth="1"/>
    <col min="1826" max="1826" width="1.5" style="1030" customWidth="1"/>
    <col min="1827" max="1833" width="1.875" style="1030" customWidth="1"/>
    <col min="1834" max="1834" width="1.5" style="1030" customWidth="1"/>
    <col min="1835" max="1835" width="6.75" style="1030" customWidth="1"/>
    <col min="1836" max="1837" width="1.875" style="1030" customWidth="1"/>
    <col min="1838" max="2048" width="9" style="1030"/>
    <col min="2049" max="2049" width="1.375" style="1030" customWidth="1"/>
    <col min="2050" max="2050" width="2" style="1030" customWidth="1"/>
    <col min="2051" max="2051" width="1.875" style="1030" customWidth="1"/>
    <col min="2052" max="2052" width="4.625" style="1030" customWidth="1"/>
    <col min="2053" max="2053" width="1.25" style="1030" customWidth="1"/>
    <col min="2054" max="2055" width="1.5" style="1030" customWidth="1"/>
    <col min="2056" max="2057" width="1.875" style="1030" customWidth="1"/>
    <col min="2058" max="2058" width="1.5" style="1030" customWidth="1"/>
    <col min="2059" max="2059" width="1.875" style="1030" customWidth="1"/>
    <col min="2060" max="2062" width="1.5" style="1030" customWidth="1"/>
    <col min="2063" max="2063" width="1.875" style="1030" customWidth="1"/>
    <col min="2064" max="2066" width="1.5" style="1030" customWidth="1"/>
    <col min="2067" max="2068" width="1.875" style="1030" customWidth="1"/>
    <col min="2069" max="2070" width="1.5" style="1030" customWidth="1"/>
    <col min="2071" max="2072" width="1.875" style="1030" customWidth="1"/>
    <col min="2073" max="2074" width="1.5" style="1030" customWidth="1"/>
    <col min="2075" max="2076" width="1.875" style="1030" customWidth="1"/>
    <col min="2077" max="2078" width="1.5" style="1030" customWidth="1"/>
    <col min="2079" max="2081" width="1.875" style="1030" customWidth="1"/>
    <col min="2082" max="2082" width="1.5" style="1030" customWidth="1"/>
    <col min="2083" max="2089" width="1.875" style="1030" customWidth="1"/>
    <col min="2090" max="2090" width="1.5" style="1030" customWidth="1"/>
    <col min="2091" max="2091" width="6.75" style="1030" customWidth="1"/>
    <col min="2092" max="2093" width="1.875" style="1030" customWidth="1"/>
    <col min="2094" max="2304" width="9" style="1030"/>
    <col min="2305" max="2305" width="1.375" style="1030" customWidth="1"/>
    <col min="2306" max="2306" width="2" style="1030" customWidth="1"/>
    <col min="2307" max="2307" width="1.875" style="1030" customWidth="1"/>
    <col min="2308" max="2308" width="4.625" style="1030" customWidth="1"/>
    <col min="2309" max="2309" width="1.25" style="1030" customWidth="1"/>
    <col min="2310" max="2311" width="1.5" style="1030" customWidth="1"/>
    <col min="2312" max="2313" width="1.875" style="1030" customWidth="1"/>
    <col min="2314" max="2314" width="1.5" style="1030" customWidth="1"/>
    <col min="2315" max="2315" width="1.875" style="1030" customWidth="1"/>
    <col min="2316" max="2318" width="1.5" style="1030" customWidth="1"/>
    <col min="2319" max="2319" width="1.875" style="1030" customWidth="1"/>
    <col min="2320" max="2322" width="1.5" style="1030" customWidth="1"/>
    <col min="2323" max="2324" width="1.875" style="1030" customWidth="1"/>
    <col min="2325" max="2326" width="1.5" style="1030" customWidth="1"/>
    <col min="2327" max="2328" width="1.875" style="1030" customWidth="1"/>
    <col min="2329" max="2330" width="1.5" style="1030" customWidth="1"/>
    <col min="2331" max="2332" width="1.875" style="1030" customWidth="1"/>
    <col min="2333" max="2334" width="1.5" style="1030" customWidth="1"/>
    <col min="2335" max="2337" width="1.875" style="1030" customWidth="1"/>
    <col min="2338" max="2338" width="1.5" style="1030" customWidth="1"/>
    <col min="2339" max="2345" width="1.875" style="1030" customWidth="1"/>
    <col min="2346" max="2346" width="1.5" style="1030" customWidth="1"/>
    <col min="2347" max="2347" width="6.75" style="1030" customWidth="1"/>
    <col min="2348" max="2349" width="1.875" style="1030" customWidth="1"/>
    <col min="2350" max="2560" width="9" style="1030"/>
    <col min="2561" max="2561" width="1.375" style="1030" customWidth="1"/>
    <col min="2562" max="2562" width="2" style="1030" customWidth="1"/>
    <col min="2563" max="2563" width="1.875" style="1030" customWidth="1"/>
    <col min="2564" max="2564" width="4.625" style="1030" customWidth="1"/>
    <col min="2565" max="2565" width="1.25" style="1030" customWidth="1"/>
    <col min="2566" max="2567" width="1.5" style="1030" customWidth="1"/>
    <col min="2568" max="2569" width="1.875" style="1030" customWidth="1"/>
    <col min="2570" max="2570" width="1.5" style="1030" customWidth="1"/>
    <col min="2571" max="2571" width="1.875" style="1030" customWidth="1"/>
    <col min="2572" max="2574" width="1.5" style="1030" customWidth="1"/>
    <col min="2575" max="2575" width="1.875" style="1030" customWidth="1"/>
    <col min="2576" max="2578" width="1.5" style="1030" customWidth="1"/>
    <col min="2579" max="2580" width="1.875" style="1030" customWidth="1"/>
    <col min="2581" max="2582" width="1.5" style="1030" customWidth="1"/>
    <col min="2583" max="2584" width="1.875" style="1030" customWidth="1"/>
    <col min="2585" max="2586" width="1.5" style="1030" customWidth="1"/>
    <col min="2587" max="2588" width="1.875" style="1030" customWidth="1"/>
    <col min="2589" max="2590" width="1.5" style="1030" customWidth="1"/>
    <col min="2591" max="2593" width="1.875" style="1030" customWidth="1"/>
    <col min="2594" max="2594" width="1.5" style="1030" customWidth="1"/>
    <col min="2595" max="2601" width="1.875" style="1030" customWidth="1"/>
    <col min="2602" max="2602" width="1.5" style="1030" customWidth="1"/>
    <col min="2603" max="2603" width="6.75" style="1030" customWidth="1"/>
    <col min="2604" max="2605" width="1.875" style="1030" customWidth="1"/>
    <col min="2606" max="2816" width="9" style="1030"/>
    <col min="2817" max="2817" width="1.375" style="1030" customWidth="1"/>
    <col min="2818" max="2818" width="2" style="1030" customWidth="1"/>
    <col min="2819" max="2819" width="1.875" style="1030" customWidth="1"/>
    <col min="2820" max="2820" width="4.625" style="1030" customWidth="1"/>
    <col min="2821" max="2821" width="1.25" style="1030" customWidth="1"/>
    <col min="2822" max="2823" width="1.5" style="1030" customWidth="1"/>
    <col min="2824" max="2825" width="1.875" style="1030" customWidth="1"/>
    <col min="2826" max="2826" width="1.5" style="1030" customWidth="1"/>
    <col min="2827" max="2827" width="1.875" style="1030" customWidth="1"/>
    <col min="2828" max="2830" width="1.5" style="1030" customWidth="1"/>
    <col min="2831" max="2831" width="1.875" style="1030" customWidth="1"/>
    <col min="2832" max="2834" width="1.5" style="1030" customWidth="1"/>
    <col min="2835" max="2836" width="1.875" style="1030" customWidth="1"/>
    <col min="2837" max="2838" width="1.5" style="1030" customWidth="1"/>
    <col min="2839" max="2840" width="1.875" style="1030" customWidth="1"/>
    <col min="2841" max="2842" width="1.5" style="1030" customWidth="1"/>
    <col min="2843" max="2844" width="1.875" style="1030" customWidth="1"/>
    <col min="2845" max="2846" width="1.5" style="1030" customWidth="1"/>
    <col min="2847" max="2849" width="1.875" style="1030" customWidth="1"/>
    <col min="2850" max="2850" width="1.5" style="1030" customWidth="1"/>
    <col min="2851" max="2857" width="1.875" style="1030" customWidth="1"/>
    <col min="2858" max="2858" width="1.5" style="1030" customWidth="1"/>
    <col min="2859" max="2859" width="6.75" style="1030" customWidth="1"/>
    <col min="2860" max="2861" width="1.875" style="1030" customWidth="1"/>
    <col min="2862" max="3072" width="9" style="1030"/>
    <col min="3073" max="3073" width="1.375" style="1030" customWidth="1"/>
    <col min="3074" max="3074" width="2" style="1030" customWidth="1"/>
    <col min="3075" max="3075" width="1.875" style="1030" customWidth="1"/>
    <col min="3076" max="3076" width="4.625" style="1030" customWidth="1"/>
    <col min="3077" max="3077" width="1.25" style="1030" customWidth="1"/>
    <col min="3078" max="3079" width="1.5" style="1030" customWidth="1"/>
    <col min="3080" max="3081" width="1.875" style="1030" customWidth="1"/>
    <col min="3082" max="3082" width="1.5" style="1030" customWidth="1"/>
    <col min="3083" max="3083" width="1.875" style="1030" customWidth="1"/>
    <col min="3084" max="3086" width="1.5" style="1030" customWidth="1"/>
    <col min="3087" max="3087" width="1.875" style="1030" customWidth="1"/>
    <col min="3088" max="3090" width="1.5" style="1030" customWidth="1"/>
    <col min="3091" max="3092" width="1.875" style="1030" customWidth="1"/>
    <col min="3093" max="3094" width="1.5" style="1030" customWidth="1"/>
    <col min="3095" max="3096" width="1.875" style="1030" customWidth="1"/>
    <col min="3097" max="3098" width="1.5" style="1030" customWidth="1"/>
    <col min="3099" max="3100" width="1.875" style="1030" customWidth="1"/>
    <col min="3101" max="3102" width="1.5" style="1030" customWidth="1"/>
    <col min="3103" max="3105" width="1.875" style="1030" customWidth="1"/>
    <col min="3106" max="3106" width="1.5" style="1030" customWidth="1"/>
    <col min="3107" max="3113" width="1.875" style="1030" customWidth="1"/>
    <col min="3114" max="3114" width="1.5" style="1030" customWidth="1"/>
    <col min="3115" max="3115" width="6.75" style="1030" customWidth="1"/>
    <col min="3116" max="3117" width="1.875" style="1030" customWidth="1"/>
    <col min="3118" max="3328" width="9" style="1030"/>
    <col min="3329" max="3329" width="1.375" style="1030" customWidth="1"/>
    <col min="3330" max="3330" width="2" style="1030" customWidth="1"/>
    <col min="3331" max="3331" width="1.875" style="1030" customWidth="1"/>
    <col min="3332" max="3332" width="4.625" style="1030" customWidth="1"/>
    <col min="3333" max="3333" width="1.25" style="1030" customWidth="1"/>
    <col min="3334" max="3335" width="1.5" style="1030" customWidth="1"/>
    <col min="3336" max="3337" width="1.875" style="1030" customWidth="1"/>
    <col min="3338" max="3338" width="1.5" style="1030" customWidth="1"/>
    <col min="3339" max="3339" width="1.875" style="1030" customWidth="1"/>
    <col min="3340" max="3342" width="1.5" style="1030" customWidth="1"/>
    <col min="3343" max="3343" width="1.875" style="1030" customWidth="1"/>
    <col min="3344" max="3346" width="1.5" style="1030" customWidth="1"/>
    <col min="3347" max="3348" width="1.875" style="1030" customWidth="1"/>
    <col min="3349" max="3350" width="1.5" style="1030" customWidth="1"/>
    <col min="3351" max="3352" width="1.875" style="1030" customWidth="1"/>
    <col min="3353" max="3354" width="1.5" style="1030" customWidth="1"/>
    <col min="3355" max="3356" width="1.875" style="1030" customWidth="1"/>
    <col min="3357" max="3358" width="1.5" style="1030" customWidth="1"/>
    <col min="3359" max="3361" width="1.875" style="1030" customWidth="1"/>
    <col min="3362" max="3362" width="1.5" style="1030" customWidth="1"/>
    <col min="3363" max="3369" width="1.875" style="1030" customWidth="1"/>
    <col min="3370" max="3370" width="1.5" style="1030" customWidth="1"/>
    <col min="3371" max="3371" width="6.75" style="1030" customWidth="1"/>
    <col min="3372" max="3373" width="1.875" style="1030" customWidth="1"/>
    <col min="3374" max="3584" width="9" style="1030"/>
    <col min="3585" max="3585" width="1.375" style="1030" customWidth="1"/>
    <col min="3586" max="3586" width="2" style="1030" customWidth="1"/>
    <col min="3587" max="3587" width="1.875" style="1030" customWidth="1"/>
    <col min="3588" max="3588" width="4.625" style="1030" customWidth="1"/>
    <col min="3589" max="3589" width="1.25" style="1030" customWidth="1"/>
    <col min="3590" max="3591" width="1.5" style="1030" customWidth="1"/>
    <col min="3592" max="3593" width="1.875" style="1030" customWidth="1"/>
    <col min="3594" max="3594" width="1.5" style="1030" customWidth="1"/>
    <col min="3595" max="3595" width="1.875" style="1030" customWidth="1"/>
    <col min="3596" max="3598" width="1.5" style="1030" customWidth="1"/>
    <col min="3599" max="3599" width="1.875" style="1030" customWidth="1"/>
    <col min="3600" max="3602" width="1.5" style="1030" customWidth="1"/>
    <col min="3603" max="3604" width="1.875" style="1030" customWidth="1"/>
    <col min="3605" max="3606" width="1.5" style="1030" customWidth="1"/>
    <col min="3607" max="3608" width="1.875" style="1030" customWidth="1"/>
    <col min="3609" max="3610" width="1.5" style="1030" customWidth="1"/>
    <col min="3611" max="3612" width="1.875" style="1030" customWidth="1"/>
    <col min="3613" max="3614" width="1.5" style="1030" customWidth="1"/>
    <col min="3615" max="3617" width="1.875" style="1030" customWidth="1"/>
    <col min="3618" max="3618" width="1.5" style="1030" customWidth="1"/>
    <col min="3619" max="3625" width="1.875" style="1030" customWidth="1"/>
    <col min="3626" max="3626" width="1.5" style="1030" customWidth="1"/>
    <col min="3627" max="3627" width="6.75" style="1030" customWidth="1"/>
    <col min="3628" max="3629" width="1.875" style="1030" customWidth="1"/>
    <col min="3630" max="3840" width="9" style="1030"/>
    <col min="3841" max="3841" width="1.375" style="1030" customWidth="1"/>
    <col min="3842" max="3842" width="2" style="1030" customWidth="1"/>
    <col min="3843" max="3843" width="1.875" style="1030" customWidth="1"/>
    <col min="3844" max="3844" width="4.625" style="1030" customWidth="1"/>
    <col min="3845" max="3845" width="1.25" style="1030" customWidth="1"/>
    <col min="3846" max="3847" width="1.5" style="1030" customWidth="1"/>
    <col min="3848" max="3849" width="1.875" style="1030" customWidth="1"/>
    <col min="3850" max="3850" width="1.5" style="1030" customWidth="1"/>
    <col min="3851" max="3851" width="1.875" style="1030" customWidth="1"/>
    <col min="3852" max="3854" width="1.5" style="1030" customWidth="1"/>
    <col min="3855" max="3855" width="1.875" style="1030" customWidth="1"/>
    <col min="3856" max="3858" width="1.5" style="1030" customWidth="1"/>
    <col min="3859" max="3860" width="1.875" style="1030" customWidth="1"/>
    <col min="3861" max="3862" width="1.5" style="1030" customWidth="1"/>
    <col min="3863" max="3864" width="1.875" style="1030" customWidth="1"/>
    <col min="3865" max="3866" width="1.5" style="1030" customWidth="1"/>
    <col min="3867" max="3868" width="1.875" style="1030" customWidth="1"/>
    <col min="3869" max="3870" width="1.5" style="1030" customWidth="1"/>
    <col min="3871" max="3873" width="1.875" style="1030" customWidth="1"/>
    <col min="3874" max="3874" width="1.5" style="1030" customWidth="1"/>
    <col min="3875" max="3881" width="1.875" style="1030" customWidth="1"/>
    <col min="3882" max="3882" width="1.5" style="1030" customWidth="1"/>
    <col min="3883" max="3883" width="6.75" style="1030" customWidth="1"/>
    <col min="3884" max="3885" width="1.875" style="1030" customWidth="1"/>
    <col min="3886" max="4096" width="9" style="1030"/>
    <col min="4097" max="4097" width="1.375" style="1030" customWidth="1"/>
    <col min="4098" max="4098" width="2" style="1030" customWidth="1"/>
    <col min="4099" max="4099" width="1.875" style="1030" customWidth="1"/>
    <col min="4100" max="4100" width="4.625" style="1030" customWidth="1"/>
    <col min="4101" max="4101" width="1.25" style="1030" customWidth="1"/>
    <col min="4102" max="4103" width="1.5" style="1030" customWidth="1"/>
    <col min="4104" max="4105" width="1.875" style="1030" customWidth="1"/>
    <col min="4106" max="4106" width="1.5" style="1030" customWidth="1"/>
    <col min="4107" max="4107" width="1.875" style="1030" customWidth="1"/>
    <col min="4108" max="4110" width="1.5" style="1030" customWidth="1"/>
    <col min="4111" max="4111" width="1.875" style="1030" customWidth="1"/>
    <col min="4112" max="4114" width="1.5" style="1030" customWidth="1"/>
    <col min="4115" max="4116" width="1.875" style="1030" customWidth="1"/>
    <col min="4117" max="4118" width="1.5" style="1030" customWidth="1"/>
    <col min="4119" max="4120" width="1.875" style="1030" customWidth="1"/>
    <col min="4121" max="4122" width="1.5" style="1030" customWidth="1"/>
    <col min="4123" max="4124" width="1.875" style="1030" customWidth="1"/>
    <col min="4125" max="4126" width="1.5" style="1030" customWidth="1"/>
    <col min="4127" max="4129" width="1.875" style="1030" customWidth="1"/>
    <col min="4130" max="4130" width="1.5" style="1030" customWidth="1"/>
    <col min="4131" max="4137" width="1.875" style="1030" customWidth="1"/>
    <col min="4138" max="4138" width="1.5" style="1030" customWidth="1"/>
    <col min="4139" max="4139" width="6.75" style="1030" customWidth="1"/>
    <col min="4140" max="4141" width="1.875" style="1030" customWidth="1"/>
    <col min="4142" max="4352" width="9" style="1030"/>
    <col min="4353" max="4353" width="1.375" style="1030" customWidth="1"/>
    <col min="4354" max="4354" width="2" style="1030" customWidth="1"/>
    <col min="4355" max="4355" width="1.875" style="1030" customWidth="1"/>
    <col min="4356" max="4356" width="4.625" style="1030" customWidth="1"/>
    <col min="4357" max="4357" width="1.25" style="1030" customWidth="1"/>
    <col min="4358" max="4359" width="1.5" style="1030" customWidth="1"/>
    <col min="4360" max="4361" width="1.875" style="1030" customWidth="1"/>
    <col min="4362" max="4362" width="1.5" style="1030" customWidth="1"/>
    <col min="4363" max="4363" width="1.875" style="1030" customWidth="1"/>
    <col min="4364" max="4366" width="1.5" style="1030" customWidth="1"/>
    <col min="4367" max="4367" width="1.875" style="1030" customWidth="1"/>
    <col min="4368" max="4370" width="1.5" style="1030" customWidth="1"/>
    <col min="4371" max="4372" width="1.875" style="1030" customWidth="1"/>
    <col min="4373" max="4374" width="1.5" style="1030" customWidth="1"/>
    <col min="4375" max="4376" width="1.875" style="1030" customWidth="1"/>
    <col min="4377" max="4378" width="1.5" style="1030" customWidth="1"/>
    <col min="4379" max="4380" width="1.875" style="1030" customWidth="1"/>
    <col min="4381" max="4382" width="1.5" style="1030" customWidth="1"/>
    <col min="4383" max="4385" width="1.875" style="1030" customWidth="1"/>
    <col min="4386" max="4386" width="1.5" style="1030" customWidth="1"/>
    <col min="4387" max="4393" width="1.875" style="1030" customWidth="1"/>
    <col min="4394" max="4394" width="1.5" style="1030" customWidth="1"/>
    <col min="4395" max="4395" width="6.75" style="1030" customWidth="1"/>
    <col min="4396" max="4397" width="1.875" style="1030" customWidth="1"/>
    <col min="4398" max="4608" width="9" style="1030"/>
    <col min="4609" max="4609" width="1.375" style="1030" customWidth="1"/>
    <col min="4610" max="4610" width="2" style="1030" customWidth="1"/>
    <col min="4611" max="4611" width="1.875" style="1030" customWidth="1"/>
    <col min="4612" max="4612" width="4.625" style="1030" customWidth="1"/>
    <col min="4613" max="4613" width="1.25" style="1030" customWidth="1"/>
    <col min="4614" max="4615" width="1.5" style="1030" customWidth="1"/>
    <col min="4616" max="4617" width="1.875" style="1030" customWidth="1"/>
    <col min="4618" max="4618" width="1.5" style="1030" customWidth="1"/>
    <col min="4619" max="4619" width="1.875" style="1030" customWidth="1"/>
    <col min="4620" max="4622" width="1.5" style="1030" customWidth="1"/>
    <col min="4623" max="4623" width="1.875" style="1030" customWidth="1"/>
    <col min="4624" max="4626" width="1.5" style="1030" customWidth="1"/>
    <col min="4627" max="4628" width="1.875" style="1030" customWidth="1"/>
    <col min="4629" max="4630" width="1.5" style="1030" customWidth="1"/>
    <col min="4631" max="4632" width="1.875" style="1030" customWidth="1"/>
    <col min="4633" max="4634" width="1.5" style="1030" customWidth="1"/>
    <col min="4635" max="4636" width="1.875" style="1030" customWidth="1"/>
    <col min="4637" max="4638" width="1.5" style="1030" customWidth="1"/>
    <col min="4639" max="4641" width="1.875" style="1030" customWidth="1"/>
    <col min="4642" max="4642" width="1.5" style="1030" customWidth="1"/>
    <col min="4643" max="4649" width="1.875" style="1030" customWidth="1"/>
    <col min="4650" max="4650" width="1.5" style="1030" customWidth="1"/>
    <col min="4651" max="4651" width="6.75" style="1030" customWidth="1"/>
    <col min="4652" max="4653" width="1.875" style="1030" customWidth="1"/>
    <col min="4654" max="4864" width="9" style="1030"/>
    <col min="4865" max="4865" width="1.375" style="1030" customWidth="1"/>
    <col min="4866" max="4866" width="2" style="1030" customWidth="1"/>
    <col min="4867" max="4867" width="1.875" style="1030" customWidth="1"/>
    <col min="4868" max="4868" width="4.625" style="1030" customWidth="1"/>
    <col min="4869" max="4869" width="1.25" style="1030" customWidth="1"/>
    <col min="4870" max="4871" width="1.5" style="1030" customWidth="1"/>
    <col min="4872" max="4873" width="1.875" style="1030" customWidth="1"/>
    <col min="4874" max="4874" width="1.5" style="1030" customWidth="1"/>
    <col min="4875" max="4875" width="1.875" style="1030" customWidth="1"/>
    <col min="4876" max="4878" width="1.5" style="1030" customWidth="1"/>
    <col min="4879" max="4879" width="1.875" style="1030" customWidth="1"/>
    <col min="4880" max="4882" width="1.5" style="1030" customWidth="1"/>
    <col min="4883" max="4884" width="1.875" style="1030" customWidth="1"/>
    <col min="4885" max="4886" width="1.5" style="1030" customWidth="1"/>
    <col min="4887" max="4888" width="1.875" style="1030" customWidth="1"/>
    <col min="4889" max="4890" width="1.5" style="1030" customWidth="1"/>
    <col min="4891" max="4892" width="1.875" style="1030" customWidth="1"/>
    <col min="4893" max="4894" width="1.5" style="1030" customWidth="1"/>
    <col min="4895" max="4897" width="1.875" style="1030" customWidth="1"/>
    <col min="4898" max="4898" width="1.5" style="1030" customWidth="1"/>
    <col min="4899" max="4905" width="1.875" style="1030" customWidth="1"/>
    <col min="4906" max="4906" width="1.5" style="1030" customWidth="1"/>
    <col min="4907" max="4907" width="6.75" style="1030" customWidth="1"/>
    <col min="4908" max="4909" width="1.875" style="1030" customWidth="1"/>
    <col min="4910" max="5120" width="9" style="1030"/>
    <col min="5121" max="5121" width="1.375" style="1030" customWidth="1"/>
    <col min="5122" max="5122" width="2" style="1030" customWidth="1"/>
    <col min="5123" max="5123" width="1.875" style="1030" customWidth="1"/>
    <col min="5124" max="5124" width="4.625" style="1030" customWidth="1"/>
    <col min="5125" max="5125" width="1.25" style="1030" customWidth="1"/>
    <col min="5126" max="5127" width="1.5" style="1030" customWidth="1"/>
    <col min="5128" max="5129" width="1.875" style="1030" customWidth="1"/>
    <col min="5130" max="5130" width="1.5" style="1030" customWidth="1"/>
    <col min="5131" max="5131" width="1.875" style="1030" customWidth="1"/>
    <col min="5132" max="5134" width="1.5" style="1030" customWidth="1"/>
    <col min="5135" max="5135" width="1.875" style="1030" customWidth="1"/>
    <col min="5136" max="5138" width="1.5" style="1030" customWidth="1"/>
    <col min="5139" max="5140" width="1.875" style="1030" customWidth="1"/>
    <col min="5141" max="5142" width="1.5" style="1030" customWidth="1"/>
    <col min="5143" max="5144" width="1.875" style="1030" customWidth="1"/>
    <col min="5145" max="5146" width="1.5" style="1030" customWidth="1"/>
    <col min="5147" max="5148" width="1.875" style="1030" customWidth="1"/>
    <col min="5149" max="5150" width="1.5" style="1030" customWidth="1"/>
    <col min="5151" max="5153" width="1.875" style="1030" customWidth="1"/>
    <col min="5154" max="5154" width="1.5" style="1030" customWidth="1"/>
    <col min="5155" max="5161" width="1.875" style="1030" customWidth="1"/>
    <col min="5162" max="5162" width="1.5" style="1030" customWidth="1"/>
    <col min="5163" max="5163" width="6.75" style="1030" customWidth="1"/>
    <col min="5164" max="5165" width="1.875" style="1030" customWidth="1"/>
    <col min="5166" max="5376" width="9" style="1030"/>
    <col min="5377" max="5377" width="1.375" style="1030" customWidth="1"/>
    <col min="5378" max="5378" width="2" style="1030" customWidth="1"/>
    <col min="5379" max="5379" width="1.875" style="1030" customWidth="1"/>
    <col min="5380" max="5380" width="4.625" style="1030" customWidth="1"/>
    <col min="5381" max="5381" width="1.25" style="1030" customWidth="1"/>
    <col min="5382" max="5383" width="1.5" style="1030" customWidth="1"/>
    <col min="5384" max="5385" width="1.875" style="1030" customWidth="1"/>
    <col min="5386" max="5386" width="1.5" style="1030" customWidth="1"/>
    <col min="5387" max="5387" width="1.875" style="1030" customWidth="1"/>
    <col min="5388" max="5390" width="1.5" style="1030" customWidth="1"/>
    <col min="5391" max="5391" width="1.875" style="1030" customWidth="1"/>
    <col min="5392" max="5394" width="1.5" style="1030" customWidth="1"/>
    <col min="5395" max="5396" width="1.875" style="1030" customWidth="1"/>
    <col min="5397" max="5398" width="1.5" style="1030" customWidth="1"/>
    <col min="5399" max="5400" width="1.875" style="1030" customWidth="1"/>
    <col min="5401" max="5402" width="1.5" style="1030" customWidth="1"/>
    <col min="5403" max="5404" width="1.875" style="1030" customWidth="1"/>
    <col min="5405" max="5406" width="1.5" style="1030" customWidth="1"/>
    <col min="5407" max="5409" width="1.875" style="1030" customWidth="1"/>
    <col min="5410" max="5410" width="1.5" style="1030" customWidth="1"/>
    <col min="5411" max="5417" width="1.875" style="1030" customWidth="1"/>
    <col min="5418" max="5418" width="1.5" style="1030" customWidth="1"/>
    <col min="5419" max="5419" width="6.75" style="1030" customWidth="1"/>
    <col min="5420" max="5421" width="1.875" style="1030" customWidth="1"/>
    <col min="5422" max="5632" width="9" style="1030"/>
    <col min="5633" max="5633" width="1.375" style="1030" customWidth="1"/>
    <col min="5634" max="5634" width="2" style="1030" customWidth="1"/>
    <col min="5635" max="5635" width="1.875" style="1030" customWidth="1"/>
    <col min="5636" max="5636" width="4.625" style="1030" customWidth="1"/>
    <col min="5637" max="5637" width="1.25" style="1030" customWidth="1"/>
    <col min="5638" max="5639" width="1.5" style="1030" customWidth="1"/>
    <col min="5640" max="5641" width="1.875" style="1030" customWidth="1"/>
    <col min="5642" max="5642" width="1.5" style="1030" customWidth="1"/>
    <col min="5643" max="5643" width="1.875" style="1030" customWidth="1"/>
    <col min="5644" max="5646" width="1.5" style="1030" customWidth="1"/>
    <col min="5647" max="5647" width="1.875" style="1030" customWidth="1"/>
    <col min="5648" max="5650" width="1.5" style="1030" customWidth="1"/>
    <col min="5651" max="5652" width="1.875" style="1030" customWidth="1"/>
    <col min="5653" max="5654" width="1.5" style="1030" customWidth="1"/>
    <col min="5655" max="5656" width="1.875" style="1030" customWidth="1"/>
    <col min="5657" max="5658" width="1.5" style="1030" customWidth="1"/>
    <col min="5659" max="5660" width="1.875" style="1030" customWidth="1"/>
    <col min="5661" max="5662" width="1.5" style="1030" customWidth="1"/>
    <col min="5663" max="5665" width="1.875" style="1030" customWidth="1"/>
    <col min="5666" max="5666" width="1.5" style="1030" customWidth="1"/>
    <col min="5667" max="5673" width="1.875" style="1030" customWidth="1"/>
    <col min="5674" max="5674" width="1.5" style="1030" customWidth="1"/>
    <col min="5675" max="5675" width="6.75" style="1030" customWidth="1"/>
    <col min="5676" max="5677" width="1.875" style="1030" customWidth="1"/>
    <col min="5678" max="5888" width="9" style="1030"/>
    <col min="5889" max="5889" width="1.375" style="1030" customWidth="1"/>
    <col min="5890" max="5890" width="2" style="1030" customWidth="1"/>
    <col min="5891" max="5891" width="1.875" style="1030" customWidth="1"/>
    <col min="5892" max="5892" width="4.625" style="1030" customWidth="1"/>
    <col min="5893" max="5893" width="1.25" style="1030" customWidth="1"/>
    <col min="5894" max="5895" width="1.5" style="1030" customWidth="1"/>
    <col min="5896" max="5897" width="1.875" style="1030" customWidth="1"/>
    <col min="5898" max="5898" width="1.5" style="1030" customWidth="1"/>
    <col min="5899" max="5899" width="1.875" style="1030" customWidth="1"/>
    <col min="5900" max="5902" width="1.5" style="1030" customWidth="1"/>
    <col min="5903" max="5903" width="1.875" style="1030" customWidth="1"/>
    <col min="5904" max="5906" width="1.5" style="1030" customWidth="1"/>
    <col min="5907" max="5908" width="1.875" style="1030" customWidth="1"/>
    <col min="5909" max="5910" width="1.5" style="1030" customWidth="1"/>
    <col min="5911" max="5912" width="1.875" style="1030" customWidth="1"/>
    <col min="5913" max="5914" width="1.5" style="1030" customWidth="1"/>
    <col min="5915" max="5916" width="1.875" style="1030" customWidth="1"/>
    <col min="5917" max="5918" width="1.5" style="1030" customWidth="1"/>
    <col min="5919" max="5921" width="1.875" style="1030" customWidth="1"/>
    <col min="5922" max="5922" width="1.5" style="1030" customWidth="1"/>
    <col min="5923" max="5929" width="1.875" style="1030" customWidth="1"/>
    <col min="5930" max="5930" width="1.5" style="1030" customWidth="1"/>
    <col min="5931" max="5931" width="6.75" style="1030" customWidth="1"/>
    <col min="5932" max="5933" width="1.875" style="1030" customWidth="1"/>
    <col min="5934" max="6144" width="9" style="1030"/>
    <col min="6145" max="6145" width="1.375" style="1030" customWidth="1"/>
    <col min="6146" max="6146" width="2" style="1030" customWidth="1"/>
    <col min="6147" max="6147" width="1.875" style="1030" customWidth="1"/>
    <col min="6148" max="6148" width="4.625" style="1030" customWidth="1"/>
    <col min="6149" max="6149" width="1.25" style="1030" customWidth="1"/>
    <col min="6150" max="6151" width="1.5" style="1030" customWidth="1"/>
    <col min="6152" max="6153" width="1.875" style="1030" customWidth="1"/>
    <col min="6154" max="6154" width="1.5" style="1030" customWidth="1"/>
    <col min="6155" max="6155" width="1.875" style="1030" customWidth="1"/>
    <col min="6156" max="6158" width="1.5" style="1030" customWidth="1"/>
    <col min="6159" max="6159" width="1.875" style="1030" customWidth="1"/>
    <col min="6160" max="6162" width="1.5" style="1030" customWidth="1"/>
    <col min="6163" max="6164" width="1.875" style="1030" customWidth="1"/>
    <col min="6165" max="6166" width="1.5" style="1030" customWidth="1"/>
    <col min="6167" max="6168" width="1.875" style="1030" customWidth="1"/>
    <col min="6169" max="6170" width="1.5" style="1030" customWidth="1"/>
    <col min="6171" max="6172" width="1.875" style="1030" customWidth="1"/>
    <col min="6173" max="6174" width="1.5" style="1030" customWidth="1"/>
    <col min="6175" max="6177" width="1.875" style="1030" customWidth="1"/>
    <col min="6178" max="6178" width="1.5" style="1030" customWidth="1"/>
    <col min="6179" max="6185" width="1.875" style="1030" customWidth="1"/>
    <col min="6186" max="6186" width="1.5" style="1030" customWidth="1"/>
    <col min="6187" max="6187" width="6.75" style="1030" customWidth="1"/>
    <col min="6188" max="6189" width="1.875" style="1030" customWidth="1"/>
    <col min="6190" max="6400" width="9" style="1030"/>
    <col min="6401" max="6401" width="1.375" style="1030" customWidth="1"/>
    <col min="6402" max="6402" width="2" style="1030" customWidth="1"/>
    <col min="6403" max="6403" width="1.875" style="1030" customWidth="1"/>
    <col min="6404" max="6404" width="4.625" style="1030" customWidth="1"/>
    <col min="6405" max="6405" width="1.25" style="1030" customWidth="1"/>
    <col min="6406" max="6407" width="1.5" style="1030" customWidth="1"/>
    <col min="6408" max="6409" width="1.875" style="1030" customWidth="1"/>
    <col min="6410" max="6410" width="1.5" style="1030" customWidth="1"/>
    <col min="6411" max="6411" width="1.875" style="1030" customWidth="1"/>
    <col min="6412" max="6414" width="1.5" style="1030" customWidth="1"/>
    <col min="6415" max="6415" width="1.875" style="1030" customWidth="1"/>
    <col min="6416" max="6418" width="1.5" style="1030" customWidth="1"/>
    <col min="6419" max="6420" width="1.875" style="1030" customWidth="1"/>
    <col min="6421" max="6422" width="1.5" style="1030" customWidth="1"/>
    <col min="6423" max="6424" width="1.875" style="1030" customWidth="1"/>
    <col min="6425" max="6426" width="1.5" style="1030" customWidth="1"/>
    <col min="6427" max="6428" width="1.875" style="1030" customWidth="1"/>
    <col min="6429" max="6430" width="1.5" style="1030" customWidth="1"/>
    <col min="6431" max="6433" width="1.875" style="1030" customWidth="1"/>
    <col min="6434" max="6434" width="1.5" style="1030" customWidth="1"/>
    <col min="6435" max="6441" width="1.875" style="1030" customWidth="1"/>
    <col min="6442" max="6442" width="1.5" style="1030" customWidth="1"/>
    <col min="6443" max="6443" width="6.75" style="1030" customWidth="1"/>
    <col min="6444" max="6445" width="1.875" style="1030" customWidth="1"/>
    <col min="6446" max="6656" width="9" style="1030"/>
    <col min="6657" max="6657" width="1.375" style="1030" customWidth="1"/>
    <col min="6658" max="6658" width="2" style="1030" customWidth="1"/>
    <col min="6659" max="6659" width="1.875" style="1030" customWidth="1"/>
    <col min="6660" max="6660" width="4.625" style="1030" customWidth="1"/>
    <col min="6661" max="6661" width="1.25" style="1030" customWidth="1"/>
    <col min="6662" max="6663" width="1.5" style="1030" customWidth="1"/>
    <col min="6664" max="6665" width="1.875" style="1030" customWidth="1"/>
    <col min="6666" max="6666" width="1.5" style="1030" customWidth="1"/>
    <col min="6667" max="6667" width="1.875" style="1030" customWidth="1"/>
    <col min="6668" max="6670" width="1.5" style="1030" customWidth="1"/>
    <col min="6671" max="6671" width="1.875" style="1030" customWidth="1"/>
    <col min="6672" max="6674" width="1.5" style="1030" customWidth="1"/>
    <col min="6675" max="6676" width="1.875" style="1030" customWidth="1"/>
    <col min="6677" max="6678" width="1.5" style="1030" customWidth="1"/>
    <col min="6679" max="6680" width="1.875" style="1030" customWidth="1"/>
    <col min="6681" max="6682" width="1.5" style="1030" customWidth="1"/>
    <col min="6683" max="6684" width="1.875" style="1030" customWidth="1"/>
    <col min="6685" max="6686" width="1.5" style="1030" customWidth="1"/>
    <col min="6687" max="6689" width="1.875" style="1030" customWidth="1"/>
    <col min="6690" max="6690" width="1.5" style="1030" customWidth="1"/>
    <col min="6691" max="6697" width="1.875" style="1030" customWidth="1"/>
    <col min="6698" max="6698" width="1.5" style="1030" customWidth="1"/>
    <col min="6699" max="6699" width="6.75" style="1030" customWidth="1"/>
    <col min="6700" max="6701" width="1.875" style="1030" customWidth="1"/>
    <col min="6702" max="6912" width="9" style="1030"/>
    <col min="6913" max="6913" width="1.375" style="1030" customWidth="1"/>
    <col min="6914" max="6914" width="2" style="1030" customWidth="1"/>
    <col min="6915" max="6915" width="1.875" style="1030" customWidth="1"/>
    <col min="6916" max="6916" width="4.625" style="1030" customWidth="1"/>
    <col min="6917" max="6917" width="1.25" style="1030" customWidth="1"/>
    <col min="6918" max="6919" width="1.5" style="1030" customWidth="1"/>
    <col min="6920" max="6921" width="1.875" style="1030" customWidth="1"/>
    <col min="6922" max="6922" width="1.5" style="1030" customWidth="1"/>
    <col min="6923" max="6923" width="1.875" style="1030" customWidth="1"/>
    <col min="6924" max="6926" width="1.5" style="1030" customWidth="1"/>
    <col min="6927" max="6927" width="1.875" style="1030" customWidth="1"/>
    <col min="6928" max="6930" width="1.5" style="1030" customWidth="1"/>
    <col min="6931" max="6932" width="1.875" style="1030" customWidth="1"/>
    <col min="6933" max="6934" width="1.5" style="1030" customWidth="1"/>
    <col min="6935" max="6936" width="1.875" style="1030" customWidth="1"/>
    <col min="6937" max="6938" width="1.5" style="1030" customWidth="1"/>
    <col min="6939" max="6940" width="1.875" style="1030" customWidth="1"/>
    <col min="6941" max="6942" width="1.5" style="1030" customWidth="1"/>
    <col min="6943" max="6945" width="1.875" style="1030" customWidth="1"/>
    <col min="6946" max="6946" width="1.5" style="1030" customWidth="1"/>
    <col min="6947" max="6953" width="1.875" style="1030" customWidth="1"/>
    <col min="6954" max="6954" width="1.5" style="1030" customWidth="1"/>
    <col min="6955" max="6955" width="6.75" style="1030" customWidth="1"/>
    <col min="6956" max="6957" width="1.875" style="1030" customWidth="1"/>
    <col min="6958" max="7168" width="9" style="1030"/>
    <col min="7169" max="7169" width="1.375" style="1030" customWidth="1"/>
    <col min="7170" max="7170" width="2" style="1030" customWidth="1"/>
    <col min="7171" max="7171" width="1.875" style="1030" customWidth="1"/>
    <col min="7172" max="7172" width="4.625" style="1030" customWidth="1"/>
    <col min="7173" max="7173" width="1.25" style="1030" customWidth="1"/>
    <col min="7174" max="7175" width="1.5" style="1030" customWidth="1"/>
    <col min="7176" max="7177" width="1.875" style="1030" customWidth="1"/>
    <col min="7178" max="7178" width="1.5" style="1030" customWidth="1"/>
    <col min="7179" max="7179" width="1.875" style="1030" customWidth="1"/>
    <col min="7180" max="7182" width="1.5" style="1030" customWidth="1"/>
    <col min="7183" max="7183" width="1.875" style="1030" customWidth="1"/>
    <col min="7184" max="7186" width="1.5" style="1030" customWidth="1"/>
    <col min="7187" max="7188" width="1.875" style="1030" customWidth="1"/>
    <col min="7189" max="7190" width="1.5" style="1030" customWidth="1"/>
    <col min="7191" max="7192" width="1.875" style="1030" customWidth="1"/>
    <col min="7193" max="7194" width="1.5" style="1030" customWidth="1"/>
    <col min="7195" max="7196" width="1.875" style="1030" customWidth="1"/>
    <col min="7197" max="7198" width="1.5" style="1030" customWidth="1"/>
    <col min="7199" max="7201" width="1.875" style="1030" customWidth="1"/>
    <col min="7202" max="7202" width="1.5" style="1030" customWidth="1"/>
    <col min="7203" max="7209" width="1.875" style="1030" customWidth="1"/>
    <col min="7210" max="7210" width="1.5" style="1030" customWidth="1"/>
    <col min="7211" max="7211" width="6.75" style="1030" customWidth="1"/>
    <col min="7212" max="7213" width="1.875" style="1030" customWidth="1"/>
    <col min="7214" max="7424" width="9" style="1030"/>
    <col min="7425" max="7425" width="1.375" style="1030" customWidth="1"/>
    <col min="7426" max="7426" width="2" style="1030" customWidth="1"/>
    <col min="7427" max="7427" width="1.875" style="1030" customWidth="1"/>
    <col min="7428" max="7428" width="4.625" style="1030" customWidth="1"/>
    <col min="7429" max="7429" width="1.25" style="1030" customWidth="1"/>
    <col min="7430" max="7431" width="1.5" style="1030" customWidth="1"/>
    <col min="7432" max="7433" width="1.875" style="1030" customWidth="1"/>
    <col min="7434" max="7434" width="1.5" style="1030" customWidth="1"/>
    <col min="7435" max="7435" width="1.875" style="1030" customWidth="1"/>
    <col min="7436" max="7438" width="1.5" style="1030" customWidth="1"/>
    <col min="7439" max="7439" width="1.875" style="1030" customWidth="1"/>
    <col min="7440" max="7442" width="1.5" style="1030" customWidth="1"/>
    <col min="7443" max="7444" width="1.875" style="1030" customWidth="1"/>
    <col min="7445" max="7446" width="1.5" style="1030" customWidth="1"/>
    <col min="7447" max="7448" width="1.875" style="1030" customWidth="1"/>
    <col min="7449" max="7450" width="1.5" style="1030" customWidth="1"/>
    <col min="7451" max="7452" width="1.875" style="1030" customWidth="1"/>
    <col min="7453" max="7454" width="1.5" style="1030" customWidth="1"/>
    <col min="7455" max="7457" width="1.875" style="1030" customWidth="1"/>
    <col min="7458" max="7458" width="1.5" style="1030" customWidth="1"/>
    <col min="7459" max="7465" width="1.875" style="1030" customWidth="1"/>
    <col min="7466" max="7466" width="1.5" style="1030" customWidth="1"/>
    <col min="7467" max="7467" width="6.75" style="1030" customWidth="1"/>
    <col min="7468" max="7469" width="1.875" style="1030" customWidth="1"/>
    <col min="7470" max="7680" width="9" style="1030"/>
    <col min="7681" max="7681" width="1.375" style="1030" customWidth="1"/>
    <col min="7682" max="7682" width="2" style="1030" customWidth="1"/>
    <col min="7683" max="7683" width="1.875" style="1030" customWidth="1"/>
    <col min="7684" max="7684" width="4.625" style="1030" customWidth="1"/>
    <col min="7685" max="7685" width="1.25" style="1030" customWidth="1"/>
    <col min="7686" max="7687" width="1.5" style="1030" customWidth="1"/>
    <col min="7688" max="7689" width="1.875" style="1030" customWidth="1"/>
    <col min="7690" max="7690" width="1.5" style="1030" customWidth="1"/>
    <col min="7691" max="7691" width="1.875" style="1030" customWidth="1"/>
    <col min="7692" max="7694" width="1.5" style="1030" customWidth="1"/>
    <col min="7695" max="7695" width="1.875" style="1030" customWidth="1"/>
    <col min="7696" max="7698" width="1.5" style="1030" customWidth="1"/>
    <col min="7699" max="7700" width="1.875" style="1030" customWidth="1"/>
    <col min="7701" max="7702" width="1.5" style="1030" customWidth="1"/>
    <col min="7703" max="7704" width="1.875" style="1030" customWidth="1"/>
    <col min="7705" max="7706" width="1.5" style="1030" customWidth="1"/>
    <col min="7707" max="7708" width="1.875" style="1030" customWidth="1"/>
    <col min="7709" max="7710" width="1.5" style="1030" customWidth="1"/>
    <col min="7711" max="7713" width="1.875" style="1030" customWidth="1"/>
    <col min="7714" max="7714" width="1.5" style="1030" customWidth="1"/>
    <col min="7715" max="7721" width="1.875" style="1030" customWidth="1"/>
    <col min="7722" max="7722" width="1.5" style="1030" customWidth="1"/>
    <col min="7723" max="7723" width="6.75" style="1030" customWidth="1"/>
    <col min="7724" max="7725" width="1.875" style="1030" customWidth="1"/>
    <col min="7726" max="7936" width="9" style="1030"/>
    <col min="7937" max="7937" width="1.375" style="1030" customWidth="1"/>
    <col min="7938" max="7938" width="2" style="1030" customWidth="1"/>
    <col min="7939" max="7939" width="1.875" style="1030" customWidth="1"/>
    <col min="7940" max="7940" width="4.625" style="1030" customWidth="1"/>
    <col min="7941" max="7941" width="1.25" style="1030" customWidth="1"/>
    <col min="7942" max="7943" width="1.5" style="1030" customWidth="1"/>
    <col min="7944" max="7945" width="1.875" style="1030" customWidth="1"/>
    <col min="7946" max="7946" width="1.5" style="1030" customWidth="1"/>
    <col min="7947" max="7947" width="1.875" style="1030" customWidth="1"/>
    <col min="7948" max="7950" width="1.5" style="1030" customWidth="1"/>
    <col min="7951" max="7951" width="1.875" style="1030" customWidth="1"/>
    <col min="7952" max="7954" width="1.5" style="1030" customWidth="1"/>
    <col min="7955" max="7956" width="1.875" style="1030" customWidth="1"/>
    <col min="7957" max="7958" width="1.5" style="1030" customWidth="1"/>
    <col min="7959" max="7960" width="1.875" style="1030" customWidth="1"/>
    <col min="7961" max="7962" width="1.5" style="1030" customWidth="1"/>
    <col min="7963" max="7964" width="1.875" style="1030" customWidth="1"/>
    <col min="7965" max="7966" width="1.5" style="1030" customWidth="1"/>
    <col min="7967" max="7969" width="1.875" style="1030" customWidth="1"/>
    <col min="7970" max="7970" width="1.5" style="1030" customWidth="1"/>
    <col min="7971" max="7977" width="1.875" style="1030" customWidth="1"/>
    <col min="7978" max="7978" width="1.5" style="1030" customWidth="1"/>
    <col min="7979" max="7979" width="6.75" style="1030" customWidth="1"/>
    <col min="7980" max="7981" width="1.875" style="1030" customWidth="1"/>
    <col min="7982" max="8192" width="9" style="1030"/>
    <col min="8193" max="8193" width="1.375" style="1030" customWidth="1"/>
    <col min="8194" max="8194" width="2" style="1030" customWidth="1"/>
    <col min="8195" max="8195" width="1.875" style="1030" customWidth="1"/>
    <col min="8196" max="8196" width="4.625" style="1030" customWidth="1"/>
    <col min="8197" max="8197" width="1.25" style="1030" customWidth="1"/>
    <col min="8198" max="8199" width="1.5" style="1030" customWidth="1"/>
    <col min="8200" max="8201" width="1.875" style="1030" customWidth="1"/>
    <col min="8202" max="8202" width="1.5" style="1030" customWidth="1"/>
    <col min="8203" max="8203" width="1.875" style="1030" customWidth="1"/>
    <col min="8204" max="8206" width="1.5" style="1030" customWidth="1"/>
    <col min="8207" max="8207" width="1.875" style="1030" customWidth="1"/>
    <col min="8208" max="8210" width="1.5" style="1030" customWidth="1"/>
    <col min="8211" max="8212" width="1.875" style="1030" customWidth="1"/>
    <col min="8213" max="8214" width="1.5" style="1030" customWidth="1"/>
    <col min="8215" max="8216" width="1.875" style="1030" customWidth="1"/>
    <col min="8217" max="8218" width="1.5" style="1030" customWidth="1"/>
    <col min="8219" max="8220" width="1.875" style="1030" customWidth="1"/>
    <col min="8221" max="8222" width="1.5" style="1030" customWidth="1"/>
    <col min="8223" max="8225" width="1.875" style="1030" customWidth="1"/>
    <col min="8226" max="8226" width="1.5" style="1030" customWidth="1"/>
    <col min="8227" max="8233" width="1.875" style="1030" customWidth="1"/>
    <col min="8234" max="8234" width="1.5" style="1030" customWidth="1"/>
    <col min="8235" max="8235" width="6.75" style="1030" customWidth="1"/>
    <col min="8236" max="8237" width="1.875" style="1030" customWidth="1"/>
    <col min="8238" max="8448" width="9" style="1030"/>
    <col min="8449" max="8449" width="1.375" style="1030" customWidth="1"/>
    <col min="8450" max="8450" width="2" style="1030" customWidth="1"/>
    <col min="8451" max="8451" width="1.875" style="1030" customWidth="1"/>
    <col min="8452" max="8452" width="4.625" style="1030" customWidth="1"/>
    <col min="8453" max="8453" width="1.25" style="1030" customWidth="1"/>
    <col min="8454" max="8455" width="1.5" style="1030" customWidth="1"/>
    <col min="8456" max="8457" width="1.875" style="1030" customWidth="1"/>
    <col min="8458" max="8458" width="1.5" style="1030" customWidth="1"/>
    <col min="8459" max="8459" width="1.875" style="1030" customWidth="1"/>
    <col min="8460" max="8462" width="1.5" style="1030" customWidth="1"/>
    <col min="8463" max="8463" width="1.875" style="1030" customWidth="1"/>
    <col min="8464" max="8466" width="1.5" style="1030" customWidth="1"/>
    <col min="8467" max="8468" width="1.875" style="1030" customWidth="1"/>
    <col min="8469" max="8470" width="1.5" style="1030" customWidth="1"/>
    <col min="8471" max="8472" width="1.875" style="1030" customWidth="1"/>
    <col min="8473" max="8474" width="1.5" style="1030" customWidth="1"/>
    <col min="8475" max="8476" width="1.875" style="1030" customWidth="1"/>
    <col min="8477" max="8478" width="1.5" style="1030" customWidth="1"/>
    <col min="8479" max="8481" width="1.875" style="1030" customWidth="1"/>
    <col min="8482" max="8482" width="1.5" style="1030" customWidth="1"/>
    <col min="8483" max="8489" width="1.875" style="1030" customWidth="1"/>
    <col min="8490" max="8490" width="1.5" style="1030" customWidth="1"/>
    <col min="8491" max="8491" width="6.75" style="1030" customWidth="1"/>
    <col min="8492" max="8493" width="1.875" style="1030" customWidth="1"/>
    <col min="8494" max="8704" width="9" style="1030"/>
    <col min="8705" max="8705" width="1.375" style="1030" customWidth="1"/>
    <col min="8706" max="8706" width="2" style="1030" customWidth="1"/>
    <col min="8707" max="8707" width="1.875" style="1030" customWidth="1"/>
    <col min="8708" max="8708" width="4.625" style="1030" customWidth="1"/>
    <col min="8709" max="8709" width="1.25" style="1030" customWidth="1"/>
    <col min="8710" max="8711" width="1.5" style="1030" customWidth="1"/>
    <col min="8712" max="8713" width="1.875" style="1030" customWidth="1"/>
    <col min="8714" max="8714" width="1.5" style="1030" customWidth="1"/>
    <col min="8715" max="8715" width="1.875" style="1030" customWidth="1"/>
    <col min="8716" max="8718" width="1.5" style="1030" customWidth="1"/>
    <col min="8719" max="8719" width="1.875" style="1030" customWidth="1"/>
    <col min="8720" max="8722" width="1.5" style="1030" customWidth="1"/>
    <col min="8723" max="8724" width="1.875" style="1030" customWidth="1"/>
    <col min="8725" max="8726" width="1.5" style="1030" customWidth="1"/>
    <col min="8727" max="8728" width="1.875" style="1030" customWidth="1"/>
    <col min="8729" max="8730" width="1.5" style="1030" customWidth="1"/>
    <col min="8731" max="8732" width="1.875" style="1030" customWidth="1"/>
    <col min="8733" max="8734" width="1.5" style="1030" customWidth="1"/>
    <col min="8735" max="8737" width="1.875" style="1030" customWidth="1"/>
    <col min="8738" max="8738" width="1.5" style="1030" customWidth="1"/>
    <col min="8739" max="8745" width="1.875" style="1030" customWidth="1"/>
    <col min="8746" max="8746" width="1.5" style="1030" customWidth="1"/>
    <col min="8747" max="8747" width="6.75" style="1030" customWidth="1"/>
    <col min="8748" max="8749" width="1.875" style="1030" customWidth="1"/>
    <col min="8750" max="8960" width="9" style="1030"/>
    <col min="8961" max="8961" width="1.375" style="1030" customWidth="1"/>
    <col min="8962" max="8962" width="2" style="1030" customWidth="1"/>
    <col min="8963" max="8963" width="1.875" style="1030" customWidth="1"/>
    <col min="8964" max="8964" width="4.625" style="1030" customWidth="1"/>
    <col min="8965" max="8965" width="1.25" style="1030" customWidth="1"/>
    <col min="8966" max="8967" width="1.5" style="1030" customWidth="1"/>
    <col min="8968" max="8969" width="1.875" style="1030" customWidth="1"/>
    <col min="8970" max="8970" width="1.5" style="1030" customWidth="1"/>
    <col min="8971" max="8971" width="1.875" style="1030" customWidth="1"/>
    <col min="8972" max="8974" width="1.5" style="1030" customWidth="1"/>
    <col min="8975" max="8975" width="1.875" style="1030" customWidth="1"/>
    <col min="8976" max="8978" width="1.5" style="1030" customWidth="1"/>
    <col min="8979" max="8980" width="1.875" style="1030" customWidth="1"/>
    <col min="8981" max="8982" width="1.5" style="1030" customWidth="1"/>
    <col min="8983" max="8984" width="1.875" style="1030" customWidth="1"/>
    <col min="8985" max="8986" width="1.5" style="1030" customWidth="1"/>
    <col min="8987" max="8988" width="1.875" style="1030" customWidth="1"/>
    <col min="8989" max="8990" width="1.5" style="1030" customWidth="1"/>
    <col min="8991" max="8993" width="1.875" style="1030" customWidth="1"/>
    <col min="8994" max="8994" width="1.5" style="1030" customWidth="1"/>
    <col min="8995" max="9001" width="1.875" style="1030" customWidth="1"/>
    <col min="9002" max="9002" width="1.5" style="1030" customWidth="1"/>
    <col min="9003" max="9003" width="6.75" style="1030" customWidth="1"/>
    <col min="9004" max="9005" width="1.875" style="1030" customWidth="1"/>
    <col min="9006" max="9216" width="9" style="1030"/>
    <col min="9217" max="9217" width="1.375" style="1030" customWidth="1"/>
    <col min="9218" max="9218" width="2" style="1030" customWidth="1"/>
    <col min="9219" max="9219" width="1.875" style="1030" customWidth="1"/>
    <col min="9220" max="9220" width="4.625" style="1030" customWidth="1"/>
    <col min="9221" max="9221" width="1.25" style="1030" customWidth="1"/>
    <col min="9222" max="9223" width="1.5" style="1030" customWidth="1"/>
    <col min="9224" max="9225" width="1.875" style="1030" customWidth="1"/>
    <col min="9226" max="9226" width="1.5" style="1030" customWidth="1"/>
    <col min="9227" max="9227" width="1.875" style="1030" customWidth="1"/>
    <col min="9228" max="9230" width="1.5" style="1030" customWidth="1"/>
    <col min="9231" max="9231" width="1.875" style="1030" customWidth="1"/>
    <col min="9232" max="9234" width="1.5" style="1030" customWidth="1"/>
    <col min="9235" max="9236" width="1.875" style="1030" customWidth="1"/>
    <col min="9237" max="9238" width="1.5" style="1030" customWidth="1"/>
    <col min="9239" max="9240" width="1.875" style="1030" customWidth="1"/>
    <col min="9241" max="9242" width="1.5" style="1030" customWidth="1"/>
    <col min="9243" max="9244" width="1.875" style="1030" customWidth="1"/>
    <col min="9245" max="9246" width="1.5" style="1030" customWidth="1"/>
    <col min="9247" max="9249" width="1.875" style="1030" customWidth="1"/>
    <col min="9250" max="9250" width="1.5" style="1030" customWidth="1"/>
    <col min="9251" max="9257" width="1.875" style="1030" customWidth="1"/>
    <col min="9258" max="9258" width="1.5" style="1030" customWidth="1"/>
    <col min="9259" max="9259" width="6.75" style="1030" customWidth="1"/>
    <col min="9260" max="9261" width="1.875" style="1030" customWidth="1"/>
    <col min="9262" max="9472" width="9" style="1030"/>
    <col min="9473" max="9473" width="1.375" style="1030" customWidth="1"/>
    <col min="9474" max="9474" width="2" style="1030" customWidth="1"/>
    <col min="9475" max="9475" width="1.875" style="1030" customWidth="1"/>
    <col min="9476" max="9476" width="4.625" style="1030" customWidth="1"/>
    <col min="9477" max="9477" width="1.25" style="1030" customWidth="1"/>
    <col min="9478" max="9479" width="1.5" style="1030" customWidth="1"/>
    <col min="9480" max="9481" width="1.875" style="1030" customWidth="1"/>
    <col min="9482" max="9482" width="1.5" style="1030" customWidth="1"/>
    <col min="9483" max="9483" width="1.875" style="1030" customWidth="1"/>
    <col min="9484" max="9486" width="1.5" style="1030" customWidth="1"/>
    <col min="9487" max="9487" width="1.875" style="1030" customWidth="1"/>
    <col min="9488" max="9490" width="1.5" style="1030" customWidth="1"/>
    <col min="9491" max="9492" width="1.875" style="1030" customWidth="1"/>
    <col min="9493" max="9494" width="1.5" style="1030" customWidth="1"/>
    <col min="9495" max="9496" width="1.875" style="1030" customWidth="1"/>
    <col min="9497" max="9498" width="1.5" style="1030" customWidth="1"/>
    <col min="9499" max="9500" width="1.875" style="1030" customWidth="1"/>
    <col min="9501" max="9502" width="1.5" style="1030" customWidth="1"/>
    <col min="9503" max="9505" width="1.875" style="1030" customWidth="1"/>
    <col min="9506" max="9506" width="1.5" style="1030" customWidth="1"/>
    <col min="9507" max="9513" width="1.875" style="1030" customWidth="1"/>
    <col min="9514" max="9514" width="1.5" style="1030" customWidth="1"/>
    <col min="9515" max="9515" width="6.75" style="1030" customWidth="1"/>
    <col min="9516" max="9517" width="1.875" style="1030" customWidth="1"/>
    <col min="9518" max="9728" width="9" style="1030"/>
    <col min="9729" max="9729" width="1.375" style="1030" customWidth="1"/>
    <col min="9730" max="9730" width="2" style="1030" customWidth="1"/>
    <col min="9731" max="9731" width="1.875" style="1030" customWidth="1"/>
    <col min="9732" max="9732" width="4.625" style="1030" customWidth="1"/>
    <col min="9733" max="9733" width="1.25" style="1030" customWidth="1"/>
    <col min="9734" max="9735" width="1.5" style="1030" customWidth="1"/>
    <col min="9736" max="9737" width="1.875" style="1030" customWidth="1"/>
    <col min="9738" max="9738" width="1.5" style="1030" customWidth="1"/>
    <col min="9739" max="9739" width="1.875" style="1030" customWidth="1"/>
    <col min="9740" max="9742" width="1.5" style="1030" customWidth="1"/>
    <col min="9743" max="9743" width="1.875" style="1030" customWidth="1"/>
    <col min="9744" max="9746" width="1.5" style="1030" customWidth="1"/>
    <col min="9747" max="9748" width="1.875" style="1030" customWidth="1"/>
    <col min="9749" max="9750" width="1.5" style="1030" customWidth="1"/>
    <col min="9751" max="9752" width="1.875" style="1030" customWidth="1"/>
    <col min="9753" max="9754" width="1.5" style="1030" customWidth="1"/>
    <col min="9755" max="9756" width="1.875" style="1030" customWidth="1"/>
    <col min="9757" max="9758" width="1.5" style="1030" customWidth="1"/>
    <col min="9759" max="9761" width="1.875" style="1030" customWidth="1"/>
    <col min="9762" max="9762" width="1.5" style="1030" customWidth="1"/>
    <col min="9763" max="9769" width="1.875" style="1030" customWidth="1"/>
    <col min="9770" max="9770" width="1.5" style="1030" customWidth="1"/>
    <col min="9771" max="9771" width="6.75" style="1030" customWidth="1"/>
    <col min="9772" max="9773" width="1.875" style="1030" customWidth="1"/>
    <col min="9774" max="9984" width="9" style="1030"/>
    <col min="9985" max="9985" width="1.375" style="1030" customWidth="1"/>
    <col min="9986" max="9986" width="2" style="1030" customWidth="1"/>
    <col min="9987" max="9987" width="1.875" style="1030" customWidth="1"/>
    <col min="9988" max="9988" width="4.625" style="1030" customWidth="1"/>
    <col min="9989" max="9989" width="1.25" style="1030" customWidth="1"/>
    <col min="9990" max="9991" width="1.5" style="1030" customWidth="1"/>
    <col min="9992" max="9993" width="1.875" style="1030" customWidth="1"/>
    <col min="9994" max="9994" width="1.5" style="1030" customWidth="1"/>
    <col min="9995" max="9995" width="1.875" style="1030" customWidth="1"/>
    <col min="9996" max="9998" width="1.5" style="1030" customWidth="1"/>
    <col min="9999" max="9999" width="1.875" style="1030" customWidth="1"/>
    <col min="10000" max="10002" width="1.5" style="1030" customWidth="1"/>
    <col min="10003" max="10004" width="1.875" style="1030" customWidth="1"/>
    <col min="10005" max="10006" width="1.5" style="1030" customWidth="1"/>
    <col min="10007" max="10008" width="1.875" style="1030" customWidth="1"/>
    <col min="10009" max="10010" width="1.5" style="1030" customWidth="1"/>
    <col min="10011" max="10012" width="1.875" style="1030" customWidth="1"/>
    <col min="10013" max="10014" width="1.5" style="1030" customWidth="1"/>
    <col min="10015" max="10017" width="1.875" style="1030" customWidth="1"/>
    <col min="10018" max="10018" width="1.5" style="1030" customWidth="1"/>
    <col min="10019" max="10025" width="1.875" style="1030" customWidth="1"/>
    <col min="10026" max="10026" width="1.5" style="1030" customWidth="1"/>
    <col min="10027" max="10027" width="6.75" style="1030" customWidth="1"/>
    <col min="10028" max="10029" width="1.875" style="1030" customWidth="1"/>
    <col min="10030" max="10240" width="9" style="1030"/>
    <col min="10241" max="10241" width="1.375" style="1030" customWidth="1"/>
    <col min="10242" max="10242" width="2" style="1030" customWidth="1"/>
    <col min="10243" max="10243" width="1.875" style="1030" customWidth="1"/>
    <col min="10244" max="10244" width="4.625" style="1030" customWidth="1"/>
    <col min="10245" max="10245" width="1.25" style="1030" customWidth="1"/>
    <col min="10246" max="10247" width="1.5" style="1030" customWidth="1"/>
    <col min="10248" max="10249" width="1.875" style="1030" customWidth="1"/>
    <col min="10250" max="10250" width="1.5" style="1030" customWidth="1"/>
    <col min="10251" max="10251" width="1.875" style="1030" customWidth="1"/>
    <col min="10252" max="10254" width="1.5" style="1030" customWidth="1"/>
    <col min="10255" max="10255" width="1.875" style="1030" customWidth="1"/>
    <col min="10256" max="10258" width="1.5" style="1030" customWidth="1"/>
    <col min="10259" max="10260" width="1.875" style="1030" customWidth="1"/>
    <col min="10261" max="10262" width="1.5" style="1030" customWidth="1"/>
    <col min="10263" max="10264" width="1.875" style="1030" customWidth="1"/>
    <col min="10265" max="10266" width="1.5" style="1030" customWidth="1"/>
    <col min="10267" max="10268" width="1.875" style="1030" customWidth="1"/>
    <col min="10269" max="10270" width="1.5" style="1030" customWidth="1"/>
    <col min="10271" max="10273" width="1.875" style="1030" customWidth="1"/>
    <col min="10274" max="10274" width="1.5" style="1030" customWidth="1"/>
    <col min="10275" max="10281" width="1.875" style="1030" customWidth="1"/>
    <col min="10282" max="10282" width="1.5" style="1030" customWidth="1"/>
    <col min="10283" max="10283" width="6.75" style="1030" customWidth="1"/>
    <col min="10284" max="10285" width="1.875" style="1030" customWidth="1"/>
    <col min="10286" max="10496" width="9" style="1030"/>
    <col min="10497" max="10497" width="1.375" style="1030" customWidth="1"/>
    <col min="10498" max="10498" width="2" style="1030" customWidth="1"/>
    <col min="10499" max="10499" width="1.875" style="1030" customWidth="1"/>
    <col min="10500" max="10500" width="4.625" style="1030" customWidth="1"/>
    <col min="10501" max="10501" width="1.25" style="1030" customWidth="1"/>
    <col min="10502" max="10503" width="1.5" style="1030" customWidth="1"/>
    <col min="10504" max="10505" width="1.875" style="1030" customWidth="1"/>
    <col min="10506" max="10506" width="1.5" style="1030" customWidth="1"/>
    <col min="10507" max="10507" width="1.875" style="1030" customWidth="1"/>
    <col min="10508" max="10510" width="1.5" style="1030" customWidth="1"/>
    <col min="10511" max="10511" width="1.875" style="1030" customWidth="1"/>
    <col min="10512" max="10514" width="1.5" style="1030" customWidth="1"/>
    <col min="10515" max="10516" width="1.875" style="1030" customWidth="1"/>
    <col min="10517" max="10518" width="1.5" style="1030" customWidth="1"/>
    <col min="10519" max="10520" width="1.875" style="1030" customWidth="1"/>
    <col min="10521" max="10522" width="1.5" style="1030" customWidth="1"/>
    <col min="10523" max="10524" width="1.875" style="1030" customWidth="1"/>
    <col min="10525" max="10526" width="1.5" style="1030" customWidth="1"/>
    <col min="10527" max="10529" width="1.875" style="1030" customWidth="1"/>
    <col min="10530" max="10530" width="1.5" style="1030" customWidth="1"/>
    <col min="10531" max="10537" width="1.875" style="1030" customWidth="1"/>
    <col min="10538" max="10538" width="1.5" style="1030" customWidth="1"/>
    <col min="10539" max="10539" width="6.75" style="1030" customWidth="1"/>
    <col min="10540" max="10541" width="1.875" style="1030" customWidth="1"/>
    <col min="10542" max="10752" width="9" style="1030"/>
    <col min="10753" max="10753" width="1.375" style="1030" customWidth="1"/>
    <col min="10754" max="10754" width="2" style="1030" customWidth="1"/>
    <col min="10755" max="10755" width="1.875" style="1030" customWidth="1"/>
    <col min="10756" max="10756" width="4.625" style="1030" customWidth="1"/>
    <col min="10757" max="10757" width="1.25" style="1030" customWidth="1"/>
    <col min="10758" max="10759" width="1.5" style="1030" customWidth="1"/>
    <col min="10760" max="10761" width="1.875" style="1030" customWidth="1"/>
    <col min="10762" max="10762" width="1.5" style="1030" customWidth="1"/>
    <col min="10763" max="10763" width="1.875" style="1030" customWidth="1"/>
    <col min="10764" max="10766" width="1.5" style="1030" customWidth="1"/>
    <col min="10767" max="10767" width="1.875" style="1030" customWidth="1"/>
    <col min="10768" max="10770" width="1.5" style="1030" customWidth="1"/>
    <col min="10771" max="10772" width="1.875" style="1030" customWidth="1"/>
    <col min="10773" max="10774" width="1.5" style="1030" customWidth="1"/>
    <col min="10775" max="10776" width="1.875" style="1030" customWidth="1"/>
    <col min="10777" max="10778" width="1.5" style="1030" customWidth="1"/>
    <col min="10779" max="10780" width="1.875" style="1030" customWidth="1"/>
    <col min="10781" max="10782" width="1.5" style="1030" customWidth="1"/>
    <col min="10783" max="10785" width="1.875" style="1030" customWidth="1"/>
    <col min="10786" max="10786" width="1.5" style="1030" customWidth="1"/>
    <col min="10787" max="10793" width="1.875" style="1030" customWidth="1"/>
    <col min="10794" max="10794" width="1.5" style="1030" customWidth="1"/>
    <col min="10795" max="10795" width="6.75" style="1030" customWidth="1"/>
    <col min="10796" max="10797" width="1.875" style="1030" customWidth="1"/>
    <col min="10798" max="11008" width="9" style="1030"/>
    <col min="11009" max="11009" width="1.375" style="1030" customWidth="1"/>
    <col min="11010" max="11010" width="2" style="1030" customWidth="1"/>
    <col min="11011" max="11011" width="1.875" style="1030" customWidth="1"/>
    <col min="11012" max="11012" width="4.625" style="1030" customWidth="1"/>
    <col min="11013" max="11013" width="1.25" style="1030" customWidth="1"/>
    <col min="11014" max="11015" width="1.5" style="1030" customWidth="1"/>
    <col min="11016" max="11017" width="1.875" style="1030" customWidth="1"/>
    <col min="11018" max="11018" width="1.5" style="1030" customWidth="1"/>
    <col min="11019" max="11019" width="1.875" style="1030" customWidth="1"/>
    <col min="11020" max="11022" width="1.5" style="1030" customWidth="1"/>
    <col min="11023" max="11023" width="1.875" style="1030" customWidth="1"/>
    <col min="11024" max="11026" width="1.5" style="1030" customWidth="1"/>
    <col min="11027" max="11028" width="1.875" style="1030" customWidth="1"/>
    <col min="11029" max="11030" width="1.5" style="1030" customWidth="1"/>
    <col min="11031" max="11032" width="1.875" style="1030" customWidth="1"/>
    <col min="11033" max="11034" width="1.5" style="1030" customWidth="1"/>
    <col min="11035" max="11036" width="1.875" style="1030" customWidth="1"/>
    <col min="11037" max="11038" width="1.5" style="1030" customWidth="1"/>
    <col min="11039" max="11041" width="1.875" style="1030" customWidth="1"/>
    <col min="11042" max="11042" width="1.5" style="1030" customWidth="1"/>
    <col min="11043" max="11049" width="1.875" style="1030" customWidth="1"/>
    <col min="11050" max="11050" width="1.5" style="1030" customWidth="1"/>
    <col min="11051" max="11051" width="6.75" style="1030" customWidth="1"/>
    <col min="11052" max="11053" width="1.875" style="1030" customWidth="1"/>
    <col min="11054" max="11264" width="9" style="1030"/>
    <col min="11265" max="11265" width="1.375" style="1030" customWidth="1"/>
    <col min="11266" max="11266" width="2" style="1030" customWidth="1"/>
    <col min="11267" max="11267" width="1.875" style="1030" customWidth="1"/>
    <col min="11268" max="11268" width="4.625" style="1030" customWidth="1"/>
    <col min="11269" max="11269" width="1.25" style="1030" customWidth="1"/>
    <col min="11270" max="11271" width="1.5" style="1030" customWidth="1"/>
    <col min="11272" max="11273" width="1.875" style="1030" customWidth="1"/>
    <col min="11274" max="11274" width="1.5" style="1030" customWidth="1"/>
    <col min="11275" max="11275" width="1.875" style="1030" customWidth="1"/>
    <col min="11276" max="11278" width="1.5" style="1030" customWidth="1"/>
    <col min="11279" max="11279" width="1.875" style="1030" customWidth="1"/>
    <col min="11280" max="11282" width="1.5" style="1030" customWidth="1"/>
    <col min="11283" max="11284" width="1.875" style="1030" customWidth="1"/>
    <col min="11285" max="11286" width="1.5" style="1030" customWidth="1"/>
    <col min="11287" max="11288" width="1.875" style="1030" customWidth="1"/>
    <col min="11289" max="11290" width="1.5" style="1030" customWidth="1"/>
    <col min="11291" max="11292" width="1.875" style="1030" customWidth="1"/>
    <col min="11293" max="11294" width="1.5" style="1030" customWidth="1"/>
    <col min="11295" max="11297" width="1.875" style="1030" customWidth="1"/>
    <col min="11298" max="11298" width="1.5" style="1030" customWidth="1"/>
    <col min="11299" max="11305" width="1.875" style="1030" customWidth="1"/>
    <col min="11306" max="11306" width="1.5" style="1030" customWidth="1"/>
    <col min="11307" max="11307" width="6.75" style="1030" customWidth="1"/>
    <col min="11308" max="11309" width="1.875" style="1030" customWidth="1"/>
    <col min="11310" max="11520" width="9" style="1030"/>
    <col min="11521" max="11521" width="1.375" style="1030" customWidth="1"/>
    <col min="11522" max="11522" width="2" style="1030" customWidth="1"/>
    <col min="11523" max="11523" width="1.875" style="1030" customWidth="1"/>
    <col min="11524" max="11524" width="4.625" style="1030" customWidth="1"/>
    <col min="11525" max="11525" width="1.25" style="1030" customWidth="1"/>
    <col min="11526" max="11527" width="1.5" style="1030" customWidth="1"/>
    <col min="11528" max="11529" width="1.875" style="1030" customWidth="1"/>
    <col min="11530" max="11530" width="1.5" style="1030" customWidth="1"/>
    <col min="11531" max="11531" width="1.875" style="1030" customWidth="1"/>
    <col min="11532" max="11534" width="1.5" style="1030" customWidth="1"/>
    <col min="11535" max="11535" width="1.875" style="1030" customWidth="1"/>
    <col min="11536" max="11538" width="1.5" style="1030" customWidth="1"/>
    <col min="11539" max="11540" width="1.875" style="1030" customWidth="1"/>
    <col min="11541" max="11542" width="1.5" style="1030" customWidth="1"/>
    <col min="11543" max="11544" width="1.875" style="1030" customWidth="1"/>
    <col min="11545" max="11546" width="1.5" style="1030" customWidth="1"/>
    <col min="11547" max="11548" width="1.875" style="1030" customWidth="1"/>
    <col min="11549" max="11550" width="1.5" style="1030" customWidth="1"/>
    <col min="11551" max="11553" width="1.875" style="1030" customWidth="1"/>
    <col min="11554" max="11554" width="1.5" style="1030" customWidth="1"/>
    <col min="11555" max="11561" width="1.875" style="1030" customWidth="1"/>
    <col min="11562" max="11562" width="1.5" style="1030" customWidth="1"/>
    <col min="11563" max="11563" width="6.75" style="1030" customWidth="1"/>
    <col min="11564" max="11565" width="1.875" style="1030" customWidth="1"/>
    <col min="11566" max="11776" width="9" style="1030"/>
    <col min="11777" max="11777" width="1.375" style="1030" customWidth="1"/>
    <col min="11778" max="11778" width="2" style="1030" customWidth="1"/>
    <col min="11779" max="11779" width="1.875" style="1030" customWidth="1"/>
    <col min="11780" max="11780" width="4.625" style="1030" customWidth="1"/>
    <col min="11781" max="11781" width="1.25" style="1030" customWidth="1"/>
    <col min="11782" max="11783" width="1.5" style="1030" customWidth="1"/>
    <col min="11784" max="11785" width="1.875" style="1030" customWidth="1"/>
    <col min="11786" max="11786" width="1.5" style="1030" customWidth="1"/>
    <col min="11787" max="11787" width="1.875" style="1030" customWidth="1"/>
    <col min="11788" max="11790" width="1.5" style="1030" customWidth="1"/>
    <col min="11791" max="11791" width="1.875" style="1030" customWidth="1"/>
    <col min="11792" max="11794" width="1.5" style="1030" customWidth="1"/>
    <col min="11795" max="11796" width="1.875" style="1030" customWidth="1"/>
    <col min="11797" max="11798" width="1.5" style="1030" customWidth="1"/>
    <col min="11799" max="11800" width="1.875" style="1030" customWidth="1"/>
    <col min="11801" max="11802" width="1.5" style="1030" customWidth="1"/>
    <col min="11803" max="11804" width="1.875" style="1030" customWidth="1"/>
    <col min="11805" max="11806" width="1.5" style="1030" customWidth="1"/>
    <col min="11807" max="11809" width="1.875" style="1030" customWidth="1"/>
    <col min="11810" max="11810" width="1.5" style="1030" customWidth="1"/>
    <col min="11811" max="11817" width="1.875" style="1030" customWidth="1"/>
    <col min="11818" max="11818" width="1.5" style="1030" customWidth="1"/>
    <col min="11819" max="11819" width="6.75" style="1030" customWidth="1"/>
    <col min="11820" max="11821" width="1.875" style="1030" customWidth="1"/>
    <col min="11822" max="12032" width="9" style="1030"/>
    <col min="12033" max="12033" width="1.375" style="1030" customWidth="1"/>
    <col min="12034" max="12034" width="2" style="1030" customWidth="1"/>
    <col min="12035" max="12035" width="1.875" style="1030" customWidth="1"/>
    <col min="12036" max="12036" width="4.625" style="1030" customWidth="1"/>
    <col min="12037" max="12037" width="1.25" style="1030" customWidth="1"/>
    <col min="12038" max="12039" width="1.5" style="1030" customWidth="1"/>
    <col min="12040" max="12041" width="1.875" style="1030" customWidth="1"/>
    <col min="12042" max="12042" width="1.5" style="1030" customWidth="1"/>
    <col min="12043" max="12043" width="1.875" style="1030" customWidth="1"/>
    <col min="12044" max="12046" width="1.5" style="1030" customWidth="1"/>
    <col min="12047" max="12047" width="1.875" style="1030" customWidth="1"/>
    <col min="12048" max="12050" width="1.5" style="1030" customWidth="1"/>
    <col min="12051" max="12052" width="1.875" style="1030" customWidth="1"/>
    <col min="12053" max="12054" width="1.5" style="1030" customWidth="1"/>
    <col min="12055" max="12056" width="1.875" style="1030" customWidth="1"/>
    <col min="12057" max="12058" width="1.5" style="1030" customWidth="1"/>
    <col min="12059" max="12060" width="1.875" style="1030" customWidth="1"/>
    <col min="12061" max="12062" width="1.5" style="1030" customWidth="1"/>
    <col min="12063" max="12065" width="1.875" style="1030" customWidth="1"/>
    <col min="12066" max="12066" width="1.5" style="1030" customWidth="1"/>
    <col min="12067" max="12073" width="1.875" style="1030" customWidth="1"/>
    <col min="12074" max="12074" width="1.5" style="1030" customWidth="1"/>
    <col min="12075" max="12075" width="6.75" style="1030" customWidth="1"/>
    <col min="12076" max="12077" width="1.875" style="1030" customWidth="1"/>
    <col min="12078" max="12288" width="9" style="1030"/>
    <col min="12289" max="12289" width="1.375" style="1030" customWidth="1"/>
    <col min="12290" max="12290" width="2" style="1030" customWidth="1"/>
    <col min="12291" max="12291" width="1.875" style="1030" customWidth="1"/>
    <col min="12292" max="12292" width="4.625" style="1030" customWidth="1"/>
    <col min="12293" max="12293" width="1.25" style="1030" customWidth="1"/>
    <col min="12294" max="12295" width="1.5" style="1030" customWidth="1"/>
    <col min="12296" max="12297" width="1.875" style="1030" customWidth="1"/>
    <col min="12298" max="12298" width="1.5" style="1030" customWidth="1"/>
    <col min="12299" max="12299" width="1.875" style="1030" customWidth="1"/>
    <col min="12300" max="12302" width="1.5" style="1030" customWidth="1"/>
    <col min="12303" max="12303" width="1.875" style="1030" customWidth="1"/>
    <col min="12304" max="12306" width="1.5" style="1030" customWidth="1"/>
    <col min="12307" max="12308" width="1.875" style="1030" customWidth="1"/>
    <col min="12309" max="12310" width="1.5" style="1030" customWidth="1"/>
    <col min="12311" max="12312" width="1.875" style="1030" customWidth="1"/>
    <col min="12313" max="12314" width="1.5" style="1030" customWidth="1"/>
    <col min="12315" max="12316" width="1.875" style="1030" customWidth="1"/>
    <col min="12317" max="12318" width="1.5" style="1030" customWidth="1"/>
    <col min="12319" max="12321" width="1.875" style="1030" customWidth="1"/>
    <col min="12322" max="12322" width="1.5" style="1030" customWidth="1"/>
    <col min="12323" max="12329" width="1.875" style="1030" customWidth="1"/>
    <col min="12330" max="12330" width="1.5" style="1030" customWidth="1"/>
    <col min="12331" max="12331" width="6.75" style="1030" customWidth="1"/>
    <col min="12332" max="12333" width="1.875" style="1030" customWidth="1"/>
    <col min="12334" max="12544" width="9" style="1030"/>
    <col min="12545" max="12545" width="1.375" style="1030" customWidth="1"/>
    <col min="12546" max="12546" width="2" style="1030" customWidth="1"/>
    <col min="12547" max="12547" width="1.875" style="1030" customWidth="1"/>
    <col min="12548" max="12548" width="4.625" style="1030" customWidth="1"/>
    <col min="12549" max="12549" width="1.25" style="1030" customWidth="1"/>
    <col min="12550" max="12551" width="1.5" style="1030" customWidth="1"/>
    <col min="12552" max="12553" width="1.875" style="1030" customWidth="1"/>
    <col min="12554" max="12554" width="1.5" style="1030" customWidth="1"/>
    <col min="12555" max="12555" width="1.875" style="1030" customWidth="1"/>
    <col min="12556" max="12558" width="1.5" style="1030" customWidth="1"/>
    <col min="12559" max="12559" width="1.875" style="1030" customWidth="1"/>
    <col min="12560" max="12562" width="1.5" style="1030" customWidth="1"/>
    <col min="12563" max="12564" width="1.875" style="1030" customWidth="1"/>
    <col min="12565" max="12566" width="1.5" style="1030" customWidth="1"/>
    <col min="12567" max="12568" width="1.875" style="1030" customWidth="1"/>
    <col min="12569" max="12570" width="1.5" style="1030" customWidth="1"/>
    <col min="12571" max="12572" width="1.875" style="1030" customWidth="1"/>
    <col min="12573" max="12574" width="1.5" style="1030" customWidth="1"/>
    <col min="12575" max="12577" width="1.875" style="1030" customWidth="1"/>
    <col min="12578" max="12578" width="1.5" style="1030" customWidth="1"/>
    <col min="12579" max="12585" width="1.875" style="1030" customWidth="1"/>
    <col min="12586" max="12586" width="1.5" style="1030" customWidth="1"/>
    <col min="12587" max="12587" width="6.75" style="1030" customWidth="1"/>
    <col min="12588" max="12589" width="1.875" style="1030" customWidth="1"/>
    <col min="12590" max="12800" width="9" style="1030"/>
    <col min="12801" max="12801" width="1.375" style="1030" customWidth="1"/>
    <col min="12802" max="12802" width="2" style="1030" customWidth="1"/>
    <col min="12803" max="12803" width="1.875" style="1030" customWidth="1"/>
    <col min="12804" max="12804" width="4.625" style="1030" customWidth="1"/>
    <col min="12805" max="12805" width="1.25" style="1030" customWidth="1"/>
    <col min="12806" max="12807" width="1.5" style="1030" customWidth="1"/>
    <col min="12808" max="12809" width="1.875" style="1030" customWidth="1"/>
    <col min="12810" max="12810" width="1.5" style="1030" customWidth="1"/>
    <col min="12811" max="12811" width="1.875" style="1030" customWidth="1"/>
    <col min="12812" max="12814" width="1.5" style="1030" customWidth="1"/>
    <col min="12815" max="12815" width="1.875" style="1030" customWidth="1"/>
    <col min="12816" max="12818" width="1.5" style="1030" customWidth="1"/>
    <col min="12819" max="12820" width="1.875" style="1030" customWidth="1"/>
    <col min="12821" max="12822" width="1.5" style="1030" customWidth="1"/>
    <col min="12823" max="12824" width="1.875" style="1030" customWidth="1"/>
    <col min="12825" max="12826" width="1.5" style="1030" customWidth="1"/>
    <col min="12827" max="12828" width="1.875" style="1030" customWidth="1"/>
    <col min="12829" max="12830" width="1.5" style="1030" customWidth="1"/>
    <col min="12831" max="12833" width="1.875" style="1030" customWidth="1"/>
    <col min="12834" max="12834" width="1.5" style="1030" customWidth="1"/>
    <col min="12835" max="12841" width="1.875" style="1030" customWidth="1"/>
    <col min="12842" max="12842" width="1.5" style="1030" customWidth="1"/>
    <col min="12843" max="12843" width="6.75" style="1030" customWidth="1"/>
    <col min="12844" max="12845" width="1.875" style="1030" customWidth="1"/>
    <col min="12846" max="13056" width="9" style="1030"/>
    <col min="13057" max="13057" width="1.375" style="1030" customWidth="1"/>
    <col min="13058" max="13058" width="2" style="1030" customWidth="1"/>
    <col min="13059" max="13059" width="1.875" style="1030" customWidth="1"/>
    <col min="13060" max="13060" width="4.625" style="1030" customWidth="1"/>
    <col min="13061" max="13061" width="1.25" style="1030" customWidth="1"/>
    <col min="13062" max="13063" width="1.5" style="1030" customWidth="1"/>
    <col min="13064" max="13065" width="1.875" style="1030" customWidth="1"/>
    <col min="13066" max="13066" width="1.5" style="1030" customWidth="1"/>
    <col min="13067" max="13067" width="1.875" style="1030" customWidth="1"/>
    <col min="13068" max="13070" width="1.5" style="1030" customWidth="1"/>
    <col min="13071" max="13071" width="1.875" style="1030" customWidth="1"/>
    <col min="13072" max="13074" width="1.5" style="1030" customWidth="1"/>
    <col min="13075" max="13076" width="1.875" style="1030" customWidth="1"/>
    <col min="13077" max="13078" width="1.5" style="1030" customWidth="1"/>
    <col min="13079" max="13080" width="1.875" style="1030" customWidth="1"/>
    <col min="13081" max="13082" width="1.5" style="1030" customWidth="1"/>
    <col min="13083" max="13084" width="1.875" style="1030" customWidth="1"/>
    <col min="13085" max="13086" width="1.5" style="1030" customWidth="1"/>
    <col min="13087" max="13089" width="1.875" style="1030" customWidth="1"/>
    <col min="13090" max="13090" width="1.5" style="1030" customWidth="1"/>
    <col min="13091" max="13097" width="1.875" style="1030" customWidth="1"/>
    <col min="13098" max="13098" width="1.5" style="1030" customWidth="1"/>
    <col min="13099" max="13099" width="6.75" style="1030" customWidth="1"/>
    <col min="13100" max="13101" width="1.875" style="1030" customWidth="1"/>
    <col min="13102" max="13312" width="9" style="1030"/>
    <col min="13313" max="13313" width="1.375" style="1030" customWidth="1"/>
    <col min="13314" max="13314" width="2" style="1030" customWidth="1"/>
    <col min="13315" max="13315" width="1.875" style="1030" customWidth="1"/>
    <col min="13316" max="13316" width="4.625" style="1030" customWidth="1"/>
    <col min="13317" max="13317" width="1.25" style="1030" customWidth="1"/>
    <col min="13318" max="13319" width="1.5" style="1030" customWidth="1"/>
    <col min="13320" max="13321" width="1.875" style="1030" customWidth="1"/>
    <col min="13322" max="13322" width="1.5" style="1030" customWidth="1"/>
    <col min="13323" max="13323" width="1.875" style="1030" customWidth="1"/>
    <col min="13324" max="13326" width="1.5" style="1030" customWidth="1"/>
    <col min="13327" max="13327" width="1.875" style="1030" customWidth="1"/>
    <col min="13328" max="13330" width="1.5" style="1030" customWidth="1"/>
    <col min="13331" max="13332" width="1.875" style="1030" customWidth="1"/>
    <col min="13333" max="13334" width="1.5" style="1030" customWidth="1"/>
    <col min="13335" max="13336" width="1.875" style="1030" customWidth="1"/>
    <col min="13337" max="13338" width="1.5" style="1030" customWidth="1"/>
    <col min="13339" max="13340" width="1.875" style="1030" customWidth="1"/>
    <col min="13341" max="13342" width="1.5" style="1030" customWidth="1"/>
    <col min="13343" max="13345" width="1.875" style="1030" customWidth="1"/>
    <col min="13346" max="13346" width="1.5" style="1030" customWidth="1"/>
    <col min="13347" max="13353" width="1.875" style="1030" customWidth="1"/>
    <col min="13354" max="13354" width="1.5" style="1030" customWidth="1"/>
    <col min="13355" max="13355" width="6.75" style="1030" customWidth="1"/>
    <col min="13356" max="13357" width="1.875" style="1030" customWidth="1"/>
    <col min="13358" max="13568" width="9" style="1030"/>
    <col min="13569" max="13569" width="1.375" style="1030" customWidth="1"/>
    <col min="13570" max="13570" width="2" style="1030" customWidth="1"/>
    <col min="13571" max="13571" width="1.875" style="1030" customWidth="1"/>
    <col min="13572" max="13572" width="4.625" style="1030" customWidth="1"/>
    <col min="13573" max="13573" width="1.25" style="1030" customWidth="1"/>
    <col min="13574" max="13575" width="1.5" style="1030" customWidth="1"/>
    <col min="13576" max="13577" width="1.875" style="1030" customWidth="1"/>
    <col min="13578" max="13578" width="1.5" style="1030" customWidth="1"/>
    <col min="13579" max="13579" width="1.875" style="1030" customWidth="1"/>
    <col min="13580" max="13582" width="1.5" style="1030" customWidth="1"/>
    <col min="13583" max="13583" width="1.875" style="1030" customWidth="1"/>
    <col min="13584" max="13586" width="1.5" style="1030" customWidth="1"/>
    <col min="13587" max="13588" width="1.875" style="1030" customWidth="1"/>
    <col min="13589" max="13590" width="1.5" style="1030" customWidth="1"/>
    <col min="13591" max="13592" width="1.875" style="1030" customWidth="1"/>
    <col min="13593" max="13594" width="1.5" style="1030" customWidth="1"/>
    <col min="13595" max="13596" width="1.875" style="1030" customWidth="1"/>
    <col min="13597" max="13598" width="1.5" style="1030" customWidth="1"/>
    <col min="13599" max="13601" width="1.875" style="1030" customWidth="1"/>
    <col min="13602" max="13602" width="1.5" style="1030" customWidth="1"/>
    <col min="13603" max="13609" width="1.875" style="1030" customWidth="1"/>
    <col min="13610" max="13610" width="1.5" style="1030" customWidth="1"/>
    <col min="13611" max="13611" width="6.75" style="1030" customWidth="1"/>
    <col min="13612" max="13613" width="1.875" style="1030" customWidth="1"/>
    <col min="13614" max="13824" width="9" style="1030"/>
    <col min="13825" max="13825" width="1.375" style="1030" customWidth="1"/>
    <col min="13826" max="13826" width="2" style="1030" customWidth="1"/>
    <col min="13827" max="13827" width="1.875" style="1030" customWidth="1"/>
    <col min="13828" max="13828" width="4.625" style="1030" customWidth="1"/>
    <col min="13829" max="13829" width="1.25" style="1030" customWidth="1"/>
    <col min="13830" max="13831" width="1.5" style="1030" customWidth="1"/>
    <col min="13832" max="13833" width="1.875" style="1030" customWidth="1"/>
    <col min="13834" max="13834" width="1.5" style="1030" customWidth="1"/>
    <col min="13835" max="13835" width="1.875" style="1030" customWidth="1"/>
    <col min="13836" max="13838" width="1.5" style="1030" customWidth="1"/>
    <col min="13839" max="13839" width="1.875" style="1030" customWidth="1"/>
    <col min="13840" max="13842" width="1.5" style="1030" customWidth="1"/>
    <col min="13843" max="13844" width="1.875" style="1030" customWidth="1"/>
    <col min="13845" max="13846" width="1.5" style="1030" customWidth="1"/>
    <col min="13847" max="13848" width="1.875" style="1030" customWidth="1"/>
    <col min="13849" max="13850" width="1.5" style="1030" customWidth="1"/>
    <col min="13851" max="13852" width="1.875" style="1030" customWidth="1"/>
    <col min="13853" max="13854" width="1.5" style="1030" customWidth="1"/>
    <col min="13855" max="13857" width="1.875" style="1030" customWidth="1"/>
    <col min="13858" max="13858" width="1.5" style="1030" customWidth="1"/>
    <col min="13859" max="13865" width="1.875" style="1030" customWidth="1"/>
    <col min="13866" max="13866" width="1.5" style="1030" customWidth="1"/>
    <col min="13867" max="13867" width="6.75" style="1030" customWidth="1"/>
    <col min="13868" max="13869" width="1.875" style="1030" customWidth="1"/>
    <col min="13870" max="14080" width="9" style="1030"/>
    <col min="14081" max="14081" width="1.375" style="1030" customWidth="1"/>
    <col min="14082" max="14082" width="2" style="1030" customWidth="1"/>
    <col min="14083" max="14083" width="1.875" style="1030" customWidth="1"/>
    <col min="14084" max="14084" width="4.625" style="1030" customWidth="1"/>
    <col min="14085" max="14085" width="1.25" style="1030" customWidth="1"/>
    <col min="14086" max="14087" width="1.5" style="1030" customWidth="1"/>
    <col min="14088" max="14089" width="1.875" style="1030" customWidth="1"/>
    <col min="14090" max="14090" width="1.5" style="1030" customWidth="1"/>
    <col min="14091" max="14091" width="1.875" style="1030" customWidth="1"/>
    <col min="14092" max="14094" width="1.5" style="1030" customWidth="1"/>
    <col min="14095" max="14095" width="1.875" style="1030" customWidth="1"/>
    <col min="14096" max="14098" width="1.5" style="1030" customWidth="1"/>
    <col min="14099" max="14100" width="1.875" style="1030" customWidth="1"/>
    <col min="14101" max="14102" width="1.5" style="1030" customWidth="1"/>
    <col min="14103" max="14104" width="1.875" style="1030" customWidth="1"/>
    <col min="14105" max="14106" width="1.5" style="1030" customWidth="1"/>
    <col min="14107" max="14108" width="1.875" style="1030" customWidth="1"/>
    <col min="14109" max="14110" width="1.5" style="1030" customWidth="1"/>
    <col min="14111" max="14113" width="1.875" style="1030" customWidth="1"/>
    <col min="14114" max="14114" width="1.5" style="1030" customWidth="1"/>
    <col min="14115" max="14121" width="1.875" style="1030" customWidth="1"/>
    <col min="14122" max="14122" width="1.5" style="1030" customWidth="1"/>
    <col min="14123" max="14123" width="6.75" style="1030" customWidth="1"/>
    <col min="14124" max="14125" width="1.875" style="1030" customWidth="1"/>
    <col min="14126" max="14336" width="9" style="1030"/>
    <col min="14337" max="14337" width="1.375" style="1030" customWidth="1"/>
    <col min="14338" max="14338" width="2" style="1030" customWidth="1"/>
    <col min="14339" max="14339" width="1.875" style="1030" customWidth="1"/>
    <col min="14340" max="14340" width="4.625" style="1030" customWidth="1"/>
    <col min="14341" max="14341" width="1.25" style="1030" customWidth="1"/>
    <col min="14342" max="14343" width="1.5" style="1030" customWidth="1"/>
    <col min="14344" max="14345" width="1.875" style="1030" customWidth="1"/>
    <col min="14346" max="14346" width="1.5" style="1030" customWidth="1"/>
    <col min="14347" max="14347" width="1.875" style="1030" customWidth="1"/>
    <col min="14348" max="14350" width="1.5" style="1030" customWidth="1"/>
    <col min="14351" max="14351" width="1.875" style="1030" customWidth="1"/>
    <col min="14352" max="14354" width="1.5" style="1030" customWidth="1"/>
    <col min="14355" max="14356" width="1.875" style="1030" customWidth="1"/>
    <col min="14357" max="14358" width="1.5" style="1030" customWidth="1"/>
    <col min="14359" max="14360" width="1.875" style="1030" customWidth="1"/>
    <col min="14361" max="14362" width="1.5" style="1030" customWidth="1"/>
    <col min="14363" max="14364" width="1.875" style="1030" customWidth="1"/>
    <col min="14365" max="14366" width="1.5" style="1030" customWidth="1"/>
    <col min="14367" max="14369" width="1.875" style="1030" customWidth="1"/>
    <col min="14370" max="14370" width="1.5" style="1030" customWidth="1"/>
    <col min="14371" max="14377" width="1.875" style="1030" customWidth="1"/>
    <col min="14378" max="14378" width="1.5" style="1030" customWidth="1"/>
    <col min="14379" max="14379" width="6.75" style="1030" customWidth="1"/>
    <col min="14380" max="14381" width="1.875" style="1030" customWidth="1"/>
    <col min="14382" max="14592" width="9" style="1030"/>
    <col min="14593" max="14593" width="1.375" style="1030" customWidth="1"/>
    <col min="14594" max="14594" width="2" style="1030" customWidth="1"/>
    <col min="14595" max="14595" width="1.875" style="1030" customWidth="1"/>
    <col min="14596" max="14596" width="4.625" style="1030" customWidth="1"/>
    <col min="14597" max="14597" width="1.25" style="1030" customWidth="1"/>
    <col min="14598" max="14599" width="1.5" style="1030" customWidth="1"/>
    <col min="14600" max="14601" width="1.875" style="1030" customWidth="1"/>
    <col min="14602" max="14602" width="1.5" style="1030" customWidth="1"/>
    <col min="14603" max="14603" width="1.875" style="1030" customWidth="1"/>
    <col min="14604" max="14606" width="1.5" style="1030" customWidth="1"/>
    <col min="14607" max="14607" width="1.875" style="1030" customWidth="1"/>
    <col min="14608" max="14610" width="1.5" style="1030" customWidth="1"/>
    <col min="14611" max="14612" width="1.875" style="1030" customWidth="1"/>
    <col min="14613" max="14614" width="1.5" style="1030" customWidth="1"/>
    <col min="14615" max="14616" width="1.875" style="1030" customWidth="1"/>
    <col min="14617" max="14618" width="1.5" style="1030" customWidth="1"/>
    <col min="14619" max="14620" width="1.875" style="1030" customWidth="1"/>
    <col min="14621" max="14622" width="1.5" style="1030" customWidth="1"/>
    <col min="14623" max="14625" width="1.875" style="1030" customWidth="1"/>
    <col min="14626" max="14626" width="1.5" style="1030" customWidth="1"/>
    <col min="14627" max="14633" width="1.875" style="1030" customWidth="1"/>
    <col min="14634" max="14634" width="1.5" style="1030" customWidth="1"/>
    <col min="14635" max="14635" width="6.75" style="1030" customWidth="1"/>
    <col min="14636" max="14637" width="1.875" style="1030" customWidth="1"/>
    <col min="14638" max="14848" width="9" style="1030"/>
    <col min="14849" max="14849" width="1.375" style="1030" customWidth="1"/>
    <col min="14850" max="14850" width="2" style="1030" customWidth="1"/>
    <col min="14851" max="14851" width="1.875" style="1030" customWidth="1"/>
    <col min="14852" max="14852" width="4.625" style="1030" customWidth="1"/>
    <col min="14853" max="14853" width="1.25" style="1030" customWidth="1"/>
    <col min="14854" max="14855" width="1.5" style="1030" customWidth="1"/>
    <col min="14856" max="14857" width="1.875" style="1030" customWidth="1"/>
    <col min="14858" max="14858" width="1.5" style="1030" customWidth="1"/>
    <col min="14859" max="14859" width="1.875" style="1030" customWidth="1"/>
    <col min="14860" max="14862" width="1.5" style="1030" customWidth="1"/>
    <col min="14863" max="14863" width="1.875" style="1030" customWidth="1"/>
    <col min="14864" max="14866" width="1.5" style="1030" customWidth="1"/>
    <col min="14867" max="14868" width="1.875" style="1030" customWidth="1"/>
    <col min="14869" max="14870" width="1.5" style="1030" customWidth="1"/>
    <col min="14871" max="14872" width="1.875" style="1030" customWidth="1"/>
    <col min="14873" max="14874" width="1.5" style="1030" customWidth="1"/>
    <col min="14875" max="14876" width="1.875" style="1030" customWidth="1"/>
    <col min="14877" max="14878" width="1.5" style="1030" customWidth="1"/>
    <col min="14879" max="14881" width="1.875" style="1030" customWidth="1"/>
    <col min="14882" max="14882" width="1.5" style="1030" customWidth="1"/>
    <col min="14883" max="14889" width="1.875" style="1030" customWidth="1"/>
    <col min="14890" max="14890" width="1.5" style="1030" customWidth="1"/>
    <col min="14891" max="14891" width="6.75" style="1030" customWidth="1"/>
    <col min="14892" max="14893" width="1.875" style="1030" customWidth="1"/>
    <col min="14894" max="15104" width="9" style="1030"/>
    <col min="15105" max="15105" width="1.375" style="1030" customWidth="1"/>
    <col min="15106" max="15106" width="2" style="1030" customWidth="1"/>
    <col min="15107" max="15107" width="1.875" style="1030" customWidth="1"/>
    <col min="15108" max="15108" width="4.625" style="1030" customWidth="1"/>
    <col min="15109" max="15109" width="1.25" style="1030" customWidth="1"/>
    <col min="15110" max="15111" width="1.5" style="1030" customWidth="1"/>
    <col min="15112" max="15113" width="1.875" style="1030" customWidth="1"/>
    <col min="15114" max="15114" width="1.5" style="1030" customWidth="1"/>
    <col min="15115" max="15115" width="1.875" style="1030" customWidth="1"/>
    <col min="15116" max="15118" width="1.5" style="1030" customWidth="1"/>
    <col min="15119" max="15119" width="1.875" style="1030" customWidth="1"/>
    <col min="15120" max="15122" width="1.5" style="1030" customWidth="1"/>
    <col min="15123" max="15124" width="1.875" style="1030" customWidth="1"/>
    <col min="15125" max="15126" width="1.5" style="1030" customWidth="1"/>
    <col min="15127" max="15128" width="1.875" style="1030" customWidth="1"/>
    <col min="15129" max="15130" width="1.5" style="1030" customWidth="1"/>
    <col min="15131" max="15132" width="1.875" style="1030" customWidth="1"/>
    <col min="15133" max="15134" width="1.5" style="1030" customWidth="1"/>
    <col min="15135" max="15137" width="1.875" style="1030" customWidth="1"/>
    <col min="15138" max="15138" width="1.5" style="1030" customWidth="1"/>
    <col min="15139" max="15145" width="1.875" style="1030" customWidth="1"/>
    <col min="15146" max="15146" width="1.5" style="1030" customWidth="1"/>
    <col min="15147" max="15147" width="6.75" style="1030" customWidth="1"/>
    <col min="15148" max="15149" width="1.875" style="1030" customWidth="1"/>
    <col min="15150" max="15360" width="9" style="1030"/>
    <col min="15361" max="15361" width="1.375" style="1030" customWidth="1"/>
    <col min="15362" max="15362" width="2" style="1030" customWidth="1"/>
    <col min="15363" max="15363" width="1.875" style="1030" customWidth="1"/>
    <col min="15364" max="15364" width="4.625" style="1030" customWidth="1"/>
    <col min="15365" max="15365" width="1.25" style="1030" customWidth="1"/>
    <col min="15366" max="15367" width="1.5" style="1030" customWidth="1"/>
    <col min="15368" max="15369" width="1.875" style="1030" customWidth="1"/>
    <col min="15370" max="15370" width="1.5" style="1030" customWidth="1"/>
    <col min="15371" max="15371" width="1.875" style="1030" customWidth="1"/>
    <col min="15372" max="15374" width="1.5" style="1030" customWidth="1"/>
    <col min="15375" max="15375" width="1.875" style="1030" customWidth="1"/>
    <col min="15376" max="15378" width="1.5" style="1030" customWidth="1"/>
    <col min="15379" max="15380" width="1.875" style="1030" customWidth="1"/>
    <col min="15381" max="15382" width="1.5" style="1030" customWidth="1"/>
    <col min="15383" max="15384" width="1.875" style="1030" customWidth="1"/>
    <col min="15385" max="15386" width="1.5" style="1030" customWidth="1"/>
    <col min="15387" max="15388" width="1.875" style="1030" customWidth="1"/>
    <col min="15389" max="15390" width="1.5" style="1030" customWidth="1"/>
    <col min="15391" max="15393" width="1.875" style="1030" customWidth="1"/>
    <col min="15394" max="15394" width="1.5" style="1030" customWidth="1"/>
    <col min="15395" max="15401" width="1.875" style="1030" customWidth="1"/>
    <col min="15402" max="15402" width="1.5" style="1030" customWidth="1"/>
    <col min="15403" max="15403" width="6.75" style="1030" customWidth="1"/>
    <col min="15404" max="15405" width="1.875" style="1030" customWidth="1"/>
    <col min="15406" max="15616" width="9" style="1030"/>
    <col min="15617" max="15617" width="1.375" style="1030" customWidth="1"/>
    <col min="15618" max="15618" width="2" style="1030" customWidth="1"/>
    <col min="15619" max="15619" width="1.875" style="1030" customWidth="1"/>
    <col min="15620" max="15620" width="4.625" style="1030" customWidth="1"/>
    <col min="15621" max="15621" width="1.25" style="1030" customWidth="1"/>
    <col min="15622" max="15623" width="1.5" style="1030" customWidth="1"/>
    <col min="15624" max="15625" width="1.875" style="1030" customWidth="1"/>
    <col min="15626" max="15626" width="1.5" style="1030" customWidth="1"/>
    <col min="15627" max="15627" width="1.875" style="1030" customWidth="1"/>
    <col min="15628" max="15630" width="1.5" style="1030" customWidth="1"/>
    <col min="15631" max="15631" width="1.875" style="1030" customWidth="1"/>
    <col min="15632" max="15634" width="1.5" style="1030" customWidth="1"/>
    <col min="15635" max="15636" width="1.875" style="1030" customWidth="1"/>
    <col min="15637" max="15638" width="1.5" style="1030" customWidth="1"/>
    <col min="15639" max="15640" width="1.875" style="1030" customWidth="1"/>
    <col min="15641" max="15642" width="1.5" style="1030" customWidth="1"/>
    <col min="15643" max="15644" width="1.875" style="1030" customWidth="1"/>
    <col min="15645" max="15646" width="1.5" style="1030" customWidth="1"/>
    <col min="15647" max="15649" width="1.875" style="1030" customWidth="1"/>
    <col min="15650" max="15650" width="1.5" style="1030" customWidth="1"/>
    <col min="15651" max="15657" width="1.875" style="1030" customWidth="1"/>
    <col min="15658" max="15658" width="1.5" style="1030" customWidth="1"/>
    <col min="15659" max="15659" width="6.75" style="1030" customWidth="1"/>
    <col min="15660" max="15661" width="1.875" style="1030" customWidth="1"/>
    <col min="15662" max="15872" width="9" style="1030"/>
    <col min="15873" max="15873" width="1.375" style="1030" customWidth="1"/>
    <col min="15874" max="15874" width="2" style="1030" customWidth="1"/>
    <col min="15875" max="15875" width="1.875" style="1030" customWidth="1"/>
    <col min="15876" max="15876" width="4.625" style="1030" customWidth="1"/>
    <col min="15877" max="15877" width="1.25" style="1030" customWidth="1"/>
    <col min="15878" max="15879" width="1.5" style="1030" customWidth="1"/>
    <col min="15880" max="15881" width="1.875" style="1030" customWidth="1"/>
    <col min="15882" max="15882" width="1.5" style="1030" customWidth="1"/>
    <col min="15883" max="15883" width="1.875" style="1030" customWidth="1"/>
    <col min="15884" max="15886" width="1.5" style="1030" customWidth="1"/>
    <col min="15887" max="15887" width="1.875" style="1030" customWidth="1"/>
    <col min="15888" max="15890" width="1.5" style="1030" customWidth="1"/>
    <col min="15891" max="15892" width="1.875" style="1030" customWidth="1"/>
    <col min="15893" max="15894" width="1.5" style="1030" customWidth="1"/>
    <col min="15895" max="15896" width="1.875" style="1030" customWidth="1"/>
    <col min="15897" max="15898" width="1.5" style="1030" customWidth="1"/>
    <col min="15899" max="15900" width="1.875" style="1030" customWidth="1"/>
    <col min="15901" max="15902" width="1.5" style="1030" customWidth="1"/>
    <col min="15903" max="15905" width="1.875" style="1030" customWidth="1"/>
    <col min="15906" max="15906" width="1.5" style="1030" customWidth="1"/>
    <col min="15907" max="15913" width="1.875" style="1030" customWidth="1"/>
    <col min="15914" max="15914" width="1.5" style="1030" customWidth="1"/>
    <col min="15915" max="15915" width="6.75" style="1030" customWidth="1"/>
    <col min="15916" max="15917" width="1.875" style="1030" customWidth="1"/>
    <col min="15918" max="16128" width="9" style="1030"/>
    <col min="16129" max="16129" width="1.375" style="1030" customWidth="1"/>
    <col min="16130" max="16130" width="2" style="1030" customWidth="1"/>
    <col min="16131" max="16131" width="1.875" style="1030" customWidth="1"/>
    <col min="16132" max="16132" width="4.625" style="1030" customWidth="1"/>
    <col min="16133" max="16133" width="1.25" style="1030" customWidth="1"/>
    <col min="16134" max="16135" width="1.5" style="1030" customWidth="1"/>
    <col min="16136" max="16137" width="1.875" style="1030" customWidth="1"/>
    <col min="16138" max="16138" width="1.5" style="1030" customWidth="1"/>
    <col min="16139" max="16139" width="1.875" style="1030" customWidth="1"/>
    <col min="16140" max="16142" width="1.5" style="1030" customWidth="1"/>
    <col min="16143" max="16143" width="1.875" style="1030" customWidth="1"/>
    <col min="16144" max="16146" width="1.5" style="1030" customWidth="1"/>
    <col min="16147" max="16148" width="1.875" style="1030" customWidth="1"/>
    <col min="16149" max="16150" width="1.5" style="1030" customWidth="1"/>
    <col min="16151" max="16152" width="1.875" style="1030" customWidth="1"/>
    <col min="16153" max="16154" width="1.5" style="1030" customWidth="1"/>
    <col min="16155" max="16156" width="1.875" style="1030" customWidth="1"/>
    <col min="16157" max="16158" width="1.5" style="1030" customWidth="1"/>
    <col min="16159" max="16161" width="1.875" style="1030" customWidth="1"/>
    <col min="16162" max="16162" width="1.5" style="1030" customWidth="1"/>
    <col min="16163" max="16169" width="1.875" style="1030" customWidth="1"/>
    <col min="16170" max="16170" width="1.5" style="1030" customWidth="1"/>
    <col min="16171" max="16171" width="6.75" style="1030" customWidth="1"/>
    <col min="16172" max="16173" width="1.875" style="1030" customWidth="1"/>
    <col min="16174" max="16384" width="9" style="1030"/>
  </cols>
  <sheetData>
    <row r="1" spans="1:45" s="78" customFormat="1"/>
    <row r="2" spans="1:45" s="78" customFormat="1">
      <c r="D2" s="1930" t="s">
        <v>1668</v>
      </c>
      <c r="E2" s="1931"/>
      <c r="F2" s="1932"/>
    </row>
    <row r="3" spans="1:45" s="78" customFormat="1">
      <c r="D3" s="283"/>
    </row>
    <row r="4" spans="1:45">
      <c r="A4" s="1029"/>
      <c r="B4" s="1029"/>
      <c r="C4" s="1029"/>
      <c r="D4" s="1029"/>
      <c r="E4" s="1029"/>
      <c r="F4" s="1029"/>
      <c r="G4" s="1029"/>
      <c r="H4" s="1029"/>
      <c r="I4" s="1029"/>
      <c r="J4" s="1029"/>
      <c r="K4" s="1029"/>
      <c r="L4" s="1029"/>
      <c r="M4" s="1029"/>
      <c r="N4" s="1029"/>
      <c r="O4" s="1029"/>
      <c r="P4" s="1029"/>
      <c r="Q4" s="1029"/>
      <c r="R4" s="1029"/>
      <c r="S4" s="1029"/>
      <c r="T4" s="1029"/>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row>
    <row r="5" spans="1:45" ht="21">
      <c r="A5" s="1029"/>
      <c r="B5" s="1029"/>
      <c r="C5" s="1029"/>
      <c r="D5" s="1029"/>
      <c r="E5" s="1029"/>
      <c r="F5" s="1029"/>
      <c r="G5" s="1029"/>
      <c r="H5" s="1029"/>
      <c r="I5" s="1029"/>
      <c r="J5" s="1029"/>
      <c r="K5" s="1029"/>
      <c r="L5" s="1029"/>
      <c r="M5" s="1933" t="s">
        <v>1699</v>
      </c>
      <c r="N5" s="1933"/>
      <c r="O5" s="1933"/>
      <c r="P5" s="1933"/>
      <c r="Q5" s="1933"/>
      <c r="R5" s="1933"/>
      <c r="S5" s="1933"/>
      <c r="T5" s="1933"/>
      <c r="U5" s="1933"/>
      <c r="V5" s="1933"/>
      <c r="W5" s="1933"/>
      <c r="X5" s="1933"/>
      <c r="Y5" s="1933"/>
      <c r="Z5" s="1933"/>
      <c r="AA5" s="1933"/>
      <c r="AB5" s="1933"/>
      <c r="AC5" s="1933"/>
      <c r="AD5" s="1933"/>
      <c r="AE5" s="1933"/>
      <c r="AF5" s="1933"/>
      <c r="AG5" s="1933"/>
      <c r="AH5" s="1029"/>
      <c r="AI5" s="1029"/>
      <c r="AJ5" s="1029"/>
      <c r="AK5" s="1029"/>
      <c r="AL5" s="1029"/>
      <c r="AM5" s="1029"/>
      <c r="AN5" s="1029"/>
      <c r="AO5" s="1029"/>
      <c r="AP5" s="1029"/>
      <c r="AQ5" s="1029"/>
      <c r="AR5" s="1029"/>
      <c r="AS5" s="1029"/>
    </row>
    <row r="6" spans="1:45">
      <c r="A6" s="1029"/>
      <c r="B6" s="1029"/>
      <c r="C6" s="1029"/>
      <c r="D6" s="1029"/>
      <c r="E6" s="1029"/>
      <c r="F6" s="1029"/>
      <c r="G6" s="1029"/>
      <c r="H6" s="1029"/>
      <c r="I6" s="1029"/>
      <c r="J6" s="1029"/>
      <c r="K6" s="1029"/>
      <c r="L6" s="1029"/>
      <c r="M6" s="1029"/>
      <c r="N6" s="1029"/>
      <c r="O6" s="1029"/>
      <c r="P6" s="1029"/>
      <c r="Q6" s="1029"/>
      <c r="R6" s="1029"/>
      <c r="S6" s="1029"/>
      <c r="T6" s="1029"/>
      <c r="U6" s="1029"/>
      <c r="V6" s="1029"/>
      <c r="W6" s="1029"/>
      <c r="X6" s="1029"/>
      <c r="Y6" s="1029"/>
      <c r="Z6" s="1029"/>
      <c r="AA6" s="1029"/>
      <c r="AB6" s="1029"/>
      <c r="AC6" s="1029"/>
      <c r="AD6" s="1029"/>
      <c r="AE6" s="1029"/>
      <c r="AF6" s="1029"/>
      <c r="AG6" s="1029"/>
      <c r="AH6" s="1029"/>
      <c r="AI6" s="1029"/>
      <c r="AJ6" s="1029"/>
      <c r="AK6" s="1029"/>
      <c r="AL6" s="1029"/>
      <c r="AM6" s="1029"/>
      <c r="AN6" s="1029"/>
      <c r="AO6" s="1029"/>
      <c r="AP6" s="1029"/>
      <c r="AQ6" s="1029"/>
      <c r="AR6" s="1029"/>
      <c r="AS6" s="1029"/>
    </row>
    <row r="7" spans="1:45" ht="8.25" customHeight="1">
      <c r="A7" s="1029"/>
      <c r="B7" s="1921" t="s">
        <v>2000</v>
      </c>
      <c r="C7" s="1922"/>
      <c r="D7" s="1923"/>
      <c r="E7" s="1031"/>
      <c r="F7" s="1032"/>
      <c r="G7" s="1894"/>
      <c r="H7" s="1892" t="s">
        <v>1669</v>
      </c>
      <c r="I7" s="1892"/>
      <c r="J7" s="1892"/>
      <c r="K7" s="1892"/>
      <c r="L7" s="1892"/>
      <c r="M7" s="1032"/>
      <c r="N7" s="1032"/>
      <c r="O7" s="1032"/>
      <c r="P7" s="1894"/>
      <c r="Q7" s="1892" t="s">
        <v>328</v>
      </c>
      <c r="R7" s="1892"/>
      <c r="S7" s="1892"/>
      <c r="T7" s="1892"/>
      <c r="U7" s="1934"/>
      <c r="V7" s="1937" t="s">
        <v>1670</v>
      </c>
      <c r="W7" s="1938"/>
      <c r="X7" s="1938"/>
      <c r="Y7" s="1938"/>
      <c r="Z7" s="1938"/>
      <c r="AA7" s="1939"/>
      <c r="AB7" s="1886" t="s">
        <v>2019</v>
      </c>
      <c r="AC7" s="1887"/>
      <c r="AD7" s="1887"/>
      <c r="AE7" s="1887"/>
      <c r="AF7" s="1887"/>
      <c r="AG7" s="1887" t="s">
        <v>307</v>
      </c>
      <c r="AH7" s="1887"/>
      <c r="AI7" s="1887"/>
      <c r="AJ7" s="1887"/>
      <c r="AK7" s="1887" t="s">
        <v>308</v>
      </c>
      <c r="AL7" s="1887"/>
      <c r="AM7" s="1887"/>
      <c r="AN7" s="1887"/>
      <c r="AO7" s="1887" t="s">
        <v>309</v>
      </c>
      <c r="AP7" s="1887"/>
      <c r="AQ7" s="1033"/>
      <c r="AR7" s="1034"/>
      <c r="AS7" s="1029"/>
    </row>
    <row r="8" spans="1:45" ht="12" customHeight="1">
      <c r="A8" s="1029"/>
      <c r="B8" s="1924"/>
      <c r="C8" s="1925"/>
      <c r="D8" s="1926"/>
      <c r="E8" s="1035"/>
      <c r="F8" s="1036"/>
      <c r="G8" s="1895"/>
      <c r="H8" s="1893"/>
      <c r="I8" s="1893"/>
      <c r="J8" s="1893"/>
      <c r="K8" s="1893"/>
      <c r="L8" s="1893"/>
      <c r="M8" s="1036"/>
      <c r="N8" s="1036"/>
      <c r="O8" s="1036"/>
      <c r="P8" s="1895"/>
      <c r="Q8" s="1893"/>
      <c r="R8" s="1893"/>
      <c r="S8" s="1893"/>
      <c r="T8" s="1893"/>
      <c r="U8" s="1935"/>
      <c r="V8" s="1940"/>
      <c r="W8" s="1941"/>
      <c r="X8" s="1941"/>
      <c r="Y8" s="1941"/>
      <c r="Z8" s="1941"/>
      <c r="AA8" s="1942"/>
      <c r="AB8" s="1946"/>
      <c r="AC8" s="1876"/>
      <c r="AD8" s="1876"/>
      <c r="AE8" s="1876"/>
      <c r="AF8" s="1876"/>
      <c r="AG8" s="1876"/>
      <c r="AH8" s="1876"/>
      <c r="AI8" s="1876"/>
      <c r="AJ8" s="1876"/>
      <c r="AK8" s="1876"/>
      <c r="AL8" s="1876"/>
      <c r="AM8" s="1876"/>
      <c r="AN8" s="1876"/>
      <c r="AO8" s="1876"/>
      <c r="AP8" s="1876"/>
      <c r="AQ8" s="1037"/>
      <c r="AR8" s="1038"/>
      <c r="AS8" s="1029"/>
    </row>
    <row r="9" spans="1:45" ht="8.25" customHeight="1">
      <c r="A9" s="1029"/>
      <c r="B9" s="1927"/>
      <c r="C9" s="1928"/>
      <c r="D9" s="1929"/>
      <c r="E9" s="1039"/>
      <c r="F9" s="1040"/>
      <c r="G9" s="1920"/>
      <c r="H9" s="1912"/>
      <c r="I9" s="1912"/>
      <c r="J9" s="1912"/>
      <c r="K9" s="1912"/>
      <c r="L9" s="1912"/>
      <c r="M9" s="1040"/>
      <c r="N9" s="1040"/>
      <c r="O9" s="1040"/>
      <c r="P9" s="1920"/>
      <c r="Q9" s="1912"/>
      <c r="R9" s="1912"/>
      <c r="S9" s="1912"/>
      <c r="T9" s="1912"/>
      <c r="U9" s="1936"/>
      <c r="V9" s="1943"/>
      <c r="W9" s="1944"/>
      <c r="X9" s="1944"/>
      <c r="Y9" s="1944"/>
      <c r="Z9" s="1944"/>
      <c r="AA9" s="1945"/>
      <c r="AB9" s="1889"/>
      <c r="AC9" s="1890"/>
      <c r="AD9" s="1890"/>
      <c r="AE9" s="1890"/>
      <c r="AF9" s="1890"/>
      <c r="AG9" s="1890"/>
      <c r="AH9" s="1890"/>
      <c r="AI9" s="1890"/>
      <c r="AJ9" s="1890"/>
      <c r="AK9" s="1890"/>
      <c r="AL9" s="1890"/>
      <c r="AM9" s="1890"/>
      <c r="AN9" s="1890"/>
      <c r="AO9" s="1890"/>
      <c r="AP9" s="1890"/>
      <c r="AQ9" s="1041"/>
      <c r="AR9" s="1042"/>
      <c r="AS9" s="1029"/>
    </row>
    <row r="10" spans="1:45" ht="8.25" customHeight="1">
      <c r="A10" s="1029"/>
      <c r="B10" s="1921" t="s">
        <v>1671</v>
      </c>
      <c r="C10" s="1922"/>
      <c r="D10" s="1923"/>
      <c r="E10" s="1043"/>
      <c r="F10" s="1894"/>
      <c r="G10" s="1892" t="s">
        <v>1672</v>
      </c>
      <c r="H10" s="1892"/>
      <c r="I10" s="1892"/>
      <c r="J10" s="1894"/>
      <c r="K10" s="1892" t="s">
        <v>1673</v>
      </c>
      <c r="L10" s="1892"/>
      <c r="M10" s="1892"/>
      <c r="N10" s="1894"/>
      <c r="O10" s="1892" t="s">
        <v>1674</v>
      </c>
      <c r="P10" s="1892"/>
      <c r="Q10" s="1892"/>
      <c r="R10" s="1894"/>
      <c r="S10" s="1892" t="s">
        <v>1675</v>
      </c>
      <c r="T10" s="1892"/>
      <c r="U10" s="1892"/>
      <c r="V10" s="1894"/>
      <c r="W10" s="1892" t="s">
        <v>1676</v>
      </c>
      <c r="X10" s="1892"/>
      <c r="Y10" s="1892"/>
      <c r="Z10" s="1894"/>
      <c r="AA10" s="1892" t="s">
        <v>1677</v>
      </c>
      <c r="AB10" s="1892"/>
      <c r="AC10" s="1892"/>
      <c r="AD10" s="1894"/>
      <c r="AE10" s="1892" t="s">
        <v>1678</v>
      </c>
      <c r="AF10" s="1892"/>
      <c r="AG10" s="1892"/>
      <c r="AH10" s="1894"/>
      <c r="AI10" s="1887" t="s">
        <v>1679</v>
      </c>
      <c r="AJ10" s="1887"/>
      <c r="AK10" s="1887"/>
      <c r="AL10" s="1887"/>
      <c r="AM10" s="1887"/>
      <c r="AN10" s="1887"/>
      <c r="AO10" s="1887"/>
      <c r="AP10" s="1892" t="s">
        <v>1680</v>
      </c>
      <c r="AQ10" s="1892"/>
      <c r="AR10" s="1034"/>
      <c r="AS10" s="1029"/>
    </row>
    <row r="11" spans="1:45" ht="12" customHeight="1">
      <c r="A11" s="1029"/>
      <c r="B11" s="1924"/>
      <c r="C11" s="1925"/>
      <c r="D11" s="1926"/>
      <c r="E11" s="1044"/>
      <c r="F11" s="1895"/>
      <c r="G11" s="1893"/>
      <c r="H11" s="1893"/>
      <c r="I11" s="1893"/>
      <c r="J11" s="1895"/>
      <c r="K11" s="1893"/>
      <c r="L11" s="1893"/>
      <c r="M11" s="1893"/>
      <c r="N11" s="1895"/>
      <c r="O11" s="1893"/>
      <c r="P11" s="1893"/>
      <c r="Q11" s="1893"/>
      <c r="R11" s="1895"/>
      <c r="S11" s="1893"/>
      <c r="T11" s="1893"/>
      <c r="U11" s="1893"/>
      <c r="V11" s="1895"/>
      <c r="W11" s="1893"/>
      <c r="X11" s="1893"/>
      <c r="Y11" s="1893"/>
      <c r="Z11" s="1895"/>
      <c r="AA11" s="1893"/>
      <c r="AB11" s="1893"/>
      <c r="AC11" s="1893"/>
      <c r="AD11" s="1895"/>
      <c r="AE11" s="1893"/>
      <c r="AF11" s="1893"/>
      <c r="AG11" s="1893"/>
      <c r="AH11" s="1895"/>
      <c r="AI11" s="1876"/>
      <c r="AJ11" s="1876"/>
      <c r="AK11" s="1876"/>
      <c r="AL11" s="1876"/>
      <c r="AM11" s="1876"/>
      <c r="AN11" s="1876"/>
      <c r="AO11" s="1876"/>
      <c r="AP11" s="1893"/>
      <c r="AQ11" s="1893"/>
      <c r="AR11" s="1038"/>
      <c r="AS11" s="1029"/>
    </row>
    <row r="12" spans="1:45" ht="8.25" customHeight="1">
      <c r="A12" s="1029"/>
      <c r="B12" s="1927"/>
      <c r="C12" s="1928"/>
      <c r="D12" s="1929"/>
      <c r="E12" s="1045"/>
      <c r="F12" s="1920"/>
      <c r="G12" s="1912"/>
      <c r="H12" s="1912"/>
      <c r="I12" s="1912"/>
      <c r="J12" s="1920"/>
      <c r="K12" s="1912"/>
      <c r="L12" s="1912"/>
      <c r="M12" s="1912"/>
      <c r="N12" s="1920"/>
      <c r="O12" s="1912"/>
      <c r="P12" s="1912"/>
      <c r="Q12" s="1912"/>
      <c r="R12" s="1920"/>
      <c r="S12" s="1912"/>
      <c r="T12" s="1912"/>
      <c r="U12" s="1912"/>
      <c r="V12" s="1920"/>
      <c r="W12" s="1912"/>
      <c r="X12" s="1912"/>
      <c r="Y12" s="1912"/>
      <c r="Z12" s="1920"/>
      <c r="AA12" s="1912"/>
      <c r="AB12" s="1912"/>
      <c r="AC12" s="1912"/>
      <c r="AD12" s="1920"/>
      <c r="AE12" s="1912"/>
      <c r="AF12" s="1912"/>
      <c r="AG12" s="1912"/>
      <c r="AH12" s="1920"/>
      <c r="AI12" s="1890"/>
      <c r="AJ12" s="1890"/>
      <c r="AK12" s="1890"/>
      <c r="AL12" s="1890"/>
      <c r="AM12" s="1890"/>
      <c r="AN12" s="1890"/>
      <c r="AO12" s="1890"/>
      <c r="AP12" s="1912"/>
      <c r="AQ12" s="1912"/>
      <c r="AR12" s="1042"/>
      <c r="AS12" s="1029"/>
    </row>
    <row r="13" spans="1:45" ht="30" customHeight="1">
      <c r="A13" s="1029"/>
      <c r="B13" s="1913" t="s">
        <v>1700</v>
      </c>
      <c r="C13" s="1914"/>
      <c r="D13" s="1915"/>
      <c r="E13" s="1916"/>
      <c r="F13" s="1917"/>
      <c r="G13" s="1917"/>
      <c r="H13" s="1917"/>
      <c r="I13" s="1917"/>
      <c r="J13" s="1917"/>
      <c r="K13" s="1917"/>
      <c r="L13" s="1917"/>
      <c r="M13" s="1917"/>
      <c r="N13" s="1917"/>
      <c r="O13" s="1917"/>
      <c r="P13" s="1917"/>
      <c r="Q13" s="1917"/>
      <c r="R13" s="1917"/>
      <c r="S13" s="1917"/>
      <c r="T13" s="1917"/>
      <c r="U13" s="1917"/>
      <c r="V13" s="1917"/>
      <c r="W13" s="1917"/>
      <c r="X13" s="1917"/>
      <c r="Y13" s="1917"/>
      <c r="Z13" s="1917"/>
      <c r="AA13" s="1917"/>
      <c r="AB13" s="1917"/>
      <c r="AC13" s="1917"/>
      <c r="AD13" s="1917"/>
      <c r="AE13" s="1917"/>
      <c r="AF13" s="1917"/>
      <c r="AG13" s="1917"/>
      <c r="AH13" s="1917"/>
      <c r="AI13" s="1917"/>
      <c r="AJ13" s="1917"/>
      <c r="AK13" s="1917"/>
      <c r="AL13" s="1917"/>
      <c r="AM13" s="1917"/>
      <c r="AN13" s="1917"/>
      <c r="AO13" s="1917"/>
      <c r="AP13" s="1917"/>
      <c r="AQ13" s="1917"/>
      <c r="AR13" s="1918"/>
      <c r="AS13" s="1029"/>
    </row>
    <row r="14" spans="1:45" ht="15" customHeight="1">
      <c r="A14" s="1029"/>
      <c r="B14" s="1031"/>
      <c r="C14" s="1878" t="s">
        <v>1681</v>
      </c>
      <c r="D14" s="1878"/>
      <c r="E14" s="1036"/>
      <c r="F14" s="1036"/>
      <c r="G14" s="1036"/>
      <c r="H14" s="1036"/>
      <c r="I14" s="1036"/>
      <c r="J14" s="1036"/>
      <c r="K14" s="1036"/>
      <c r="L14" s="1036"/>
      <c r="M14" s="1036"/>
      <c r="N14" s="1036"/>
      <c r="O14" s="1036"/>
      <c r="P14" s="1036"/>
      <c r="Q14" s="1036"/>
      <c r="R14" s="1036"/>
      <c r="S14" s="1036"/>
      <c r="T14" s="1036"/>
      <c r="U14" s="1036"/>
      <c r="V14" s="1036"/>
      <c r="W14" s="1036"/>
      <c r="X14" s="1036"/>
      <c r="Y14" s="1036"/>
      <c r="Z14" s="1036"/>
      <c r="AA14" s="1036"/>
      <c r="AB14" s="1036"/>
      <c r="AC14" s="1036"/>
      <c r="AD14" s="1036"/>
      <c r="AE14" s="1036"/>
      <c r="AF14" s="1036"/>
      <c r="AG14" s="1036"/>
      <c r="AH14" s="1036"/>
      <c r="AI14" s="1036"/>
      <c r="AJ14" s="1036"/>
      <c r="AK14" s="1036"/>
      <c r="AL14" s="1036"/>
      <c r="AM14" s="1036"/>
      <c r="AN14" s="1036"/>
      <c r="AO14" s="1036"/>
      <c r="AP14" s="1036"/>
      <c r="AQ14" s="1036"/>
      <c r="AR14" s="1038"/>
      <c r="AS14" s="1029"/>
    </row>
    <row r="15" spans="1:45" ht="15" customHeight="1">
      <c r="A15" s="1029"/>
      <c r="B15" s="1035"/>
      <c r="C15" s="1919"/>
      <c r="D15" s="1919"/>
      <c r="E15" s="1919"/>
      <c r="F15" s="1919"/>
      <c r="G15" s="1919"/>
      <c r="H15" s="1919"/>
      <c r="I15" s="1919"/>
      <c r="J15" s="1919"/>
      <c r="K15" s="1919"/>
      <c r="L15" s="1919"/>
      <c r="M15" s="1919"/>
      <c r="N15" s="1919"/>
      <c r="O15" s="1919"/>
      <c r="P15" s="1919"/>
      <c r="Q15" s="1919"/>
      <c r="R15" s="1919"/>
      <c r="S15" s="1919"/>
      <c r="T15" s="1919"/>
      <c r="U15" s="1919"/>
      <c r="V15" s="1919"/>
      <c r="W15" s="1919"/>
      <c r="X15" s="1919"/>
      <c r="Y15" s="1919"/>
      <c r="Z15" s="1919"/>
      <c r="AA15" s="1919"/>
      <c r="AB15" s="1919"/>
      <c r="AC15" s="1919"/>
      <c r="AD15" s="1919"/>
      <c r="AE15" s="1919"/>
      <c r="AF15" s="1919"/>
      <c r="AG15" s="1919"/>
      <c r="AH15" s="1919"/>
      <c r="AI15" s="1919"/>
      <c r="AJ15" s="1919"/>
      <c r="AK15" s="1919"/>
      <c r="AL15" s="1919"/>
      <c r="AM15" s="1919"/>
      <c r="AN15" s="1919"/>
      <c r="AO15" s="1919"/>
      <c r="AP15" s="1919"/>
      <c r="AQ15" s="1919"/>
      <c r="AR15" s="1038"/>
      <c r="AS15" s="1029"/>
    </row>
    <row r="16" spans="1:45" ht="15" customHeight="1">
      <c r="A16" s="1036"/>
      <c r="B16" s="1035"/>
      <c r="C16" s="1911"/>
      <c r="D16" s="1911"/>
      <c r="E16" s="1911"/>
      <c r="F16" s="1911"/>
      <c r="G16" s="1911"/>
      <c r="H16" s="1911"/>
      <c r="I16" s="1911"/>
      <c r="J16" s="1911"/>
      <c r="K16" s="1911"/>
      <c r="L16" s="1911"/>
      <c r="M16" s="1911"/>
      <c r="N16" s="1911"/>
      <c r="O16" s="1911"/>
      <c r="P16" s="1911"/>
      <c r="Q16" s="1911"/>
      <c r="R16" s="1911"/>
      <c r="S16" s="1911"/>
      <c r="T16" s="1911"/>
      <c r="U16" s="1911"/>
      <c r="V16" s="1911"/>
      <c r="W16" s="1911"/>
      <c r="X16" s="1911"/>
      <c r="Y16" s="1911"/>
      <c r="Z16" s="1911"/>
      <c r="AA16" s="1911"/>
      <c r="AB16" s="1911"/>
      <c r="AC16" s="1911"/>
      <c r="AD16" s="1911"/>
      <c r="AE16" s="1911"/>
      <c r="AF16" s="1911"/>
      <c r="AG16" s="1911"/>
      <c r="AH16" s="1911"/>
      <c r="AI16" s="1911"/>
      <c r="AJ16" s="1911"/>
      <c r="AK16" s="1911"/>
      <c r="AL16" s="1911"/>
      <c r="AM16" s="1911"/>
      <c r="AN16" s="1911"/>
      <c r="AO16" s="1911"/>
      <c r="AP16" s="1911"/>
      <c r="AQ16" s="1911"/>
      <c r="AR16" s="1038"/>
      <c r="AS16" s="1029"/>
    </row>
    <row r="17" spans="1:45" ht="15" customHeight="1">
      <c r="A17" s="1029"/>
      <c r="B17" s="1035"/>
      <c r="C17" s="1910"/>
      <c r="D17" s="1910"/>
      <c r="E17" s="1910"/>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c r="AL17" s="1910"/>
      <c r="AM17" s="1910"/>
      <c r="AN17" s="1910"/>
      <c r="AO17" s="1910"/>
      <c r="AP17" s="1910"/>
      <c r="AQ17" s="1910"/>
      <c r="AR17" s="1038"/>
      <c r="AS17" s="1029"/>
    </row>
    <row r="18" spans="1:45" ht="15" customHeight="1">
      <c r="A18" s="1029"/>
      <c r="B18" s="1035"/>
      <c r="C18" s="1911"/>
      <c r="D18" s="1911"/>
      <c r="E18" s="1911"/>
      <c r="F18" s="1911"/>
      <c r="G18" s="1911"/>
      <c r="H18" s="1911"/>
      <c r="I18" s="1911"/>
      <c r="J18" s="1911"/>
      <c r="K18" s="1911"/>
      <c r="L18" s="1911"/>
      <c r="M18" s="1911"/>
      <c r="N18" s="1911"/>
      <c r="O18" s="1911"/>
      <c r="P18" s="1911"/>
      <c r="Q18" s="1911"/>
      <c r="R18" s="1911"/>
      <c r="S18" s="1911"/>
      <c r="T18" s="1911"/>
      <c r="U18" s="1911"/>
      <c r="V18" s="1911"/>
      <c r="W18" s="1911"/>
      <c r="X18" s="1911"/>
      <c r="Y18" s="1911"/>
      <c r="Z18" s="1911"/>
      <c r="AA18" s="1911"/>
      <c r="AB18" s="1911"/>
      <c r="AC18" s="1911"/>
      <c r="AD18" s="1911"/>
      <c r="AE18" s="1911"/>
      <c r="AF18" s="1911"/>
      <c r="AG18" s="1911"/>
      <c r="AH18" s="1911"/>
      <c r="AI18" s="1911"/>
      <c r="AJ18" s="1911"/>
      <c r="AK18" s="1911"/>
      <c r="AL18" s="1911"/>
      <c r="AM18" s="1911"/>
      <c r="AN18" s="1911"/>
      <c r="AO18" s="1911"/>
      <c r="AP18" s="1911"/>
      <c r="AQ18" s="1911"/>
      <c r="AR18" s="1038"/>
      <c r="AS18" s="1029"/>
    </row>
    <row r="19" spans="1:45" ht="15" customHeight="1">
      <c r="A19" s="1029"/>
      <c r="B19" s="1035"/>
      <c r="C19" s="1881"/>
      <c r="D19" s="1881"/>
      <c r="E19" s="1881"/>
      <c r="F19" s="1881"/>
      <c r="G19" s="1881"/>
      <c r="H19" s="1881"/>
      <c r="I19" s="1881"/>
      <c r="J19" s="1881"/>
      <c r="K19" s="1881"/>
      <c r="L19" s="1881"/>
      <c r="M19" s="1881"/>
      <c r="N19" s="1881"/>
      <c r="O19" s="1881"/>
      <c r="P19" s="1881"/>
      <c r="Q19" s="1881"/>
      <c r="R19" s="1881"/>
      <c r="S19" s="1881"/>
      <c r="T19" s="1881"/>
      <c r="U19" s="1881"/>
      <c r="V19" s="1881"/>
      <c r="W19" s="1881"/>
      <c r="X19" s="1881"/>
      <c r="Y19" s="1881"/>
      <c r="Z19" s="1881"/>
      <c r="AA19" s="1881"/>
      <c r="AB19" s="1881"/>
      <c r="AC19" s="1881"/>
      <c r="AD19" s="1881"/>
      <c r="AE19" s="1881"/>
      <c r="AF19" s="1881"/>
      <c r="AG19" s="1881"/>
      <c r="AH19" s="1881"/>
      <c r="AI19" s="1881"/>
      <c r="AJ19" s="1881"/>
      <c r="AK19" s="1881"/>
      <c r="AL19" s="1881"/>
      <c r="AM19" s="1881"/>
      <c r="AN19" s="1881"/>
      <c r="AO19" s="1881"/>
      <c r="AP19" s="1881"/>
      <c r="AQ19" s="1881"/>
      <c r="AR19" s="1038"/>
      <c r="AS19" s="1029"/>
    </row>
    <row r="20" spans="1:45" ht="15" customHeight="1">
      <c r="A20" s="1029"/>
      <c r="B20" s="1035"/>
      <c r="C20" s="1909"/>
      <c r="D20" s="1909"/>
      <c r="E20" s="1909"/>
      <c r="F20" s="1909"/>
      <c r="G20" s="1909"/>
      <c r="H20" s="1909"/>
      <c r="I20" s="1909"/>
      <c r="J20" s="1909"/>
      <c r="K20" s="1909"/>
      <c r="L20" s="1909"/>
      <c r="M20" s="1909"/>
      <c r="N20" s="1909"/>
      <c r="O20" s="1909"/>
      <c r="P20" s="1909"/>
      <c r="Q20" s="1909"/>
      <c r="R20" s="1909"/>
      <c r="S20" s="1909"/>
      <c r="T20" s="1909"/>
      <c r="U20" s="1909"/>
      <c r="V20" s="1909"/>
      <c r="W20" s="1909"/>
      <c r="X20" s="1909"/>
      <c r="Y20" s="1909"/>
      <c r="Z20" s="1909"/>
      <c r="AA20" s="1909"/>
      <c r="AB20" s="1909"/>
      <c r="AC20" s="1909"/>
      <c r="AD20" s="1909"/>
      <c r="AE20" s="1909"/>
      <c r="AF20" s="1909"/>
      <c r="AG20" s="1909"/>
      <c r="AH20" s="1909"/>
      <c r="AI20" s="1909"/>
      <c r="AJ20" s="1909"/>
      <c r="AK20" s="1909"/>
      <c r="AL20" s="1909"/>
      <c r="AM20" s="1909"/>
      <c r="AN20" s="1909"/>
      <c r="AO20" s="1909"/>
      <c r="AP20" s="1909"/>
      <c r="AQ20" s="1909"/>
      <c r="AR20" s="1038"/>
      <c r="AS20" s="1029"/>
    </row>
    <row r="21" spans="1:45" ht="15" customHeight="1">
      <c r="A21" s="1029"/>
      <c r="B21" s="1035"/>
      <c r="C21" s="1881"/>
      <c r="D21" s="1881"/>
      <c r="E21" s="1881"/>
      <c r="F21" s="1881"/>
      <c r="G21" s="1881"/>
      <c r="H21" s="1881"/>
      <c r="I21" s="1881"/>
      <c r="J21" s="1881"/>
      <c r="K21" s="1881"/>
      <c r="L21" s="1881"/>
      <c r="M21" s="1881"/>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c r="AL21" s="1881"/>
      <c r="AM21" s="1881"/>
      <c r="AN21" s="1881"/>
      <c r="AO21" s="1881"/>
      <c r="AP21" s="1881"/>
      <c r="AQ21" s="1881"/>
      <c r="AR21" s="1038"/>
      <c r="AS21" s="1029"/>
    </row>
    <row r="22" spans="1:45" ht="15" customHeight="1">
      <c r="A22" s="1029"/>
      <c r="B22" s="1035"/>
      <c r="C22" s="1909"/>
      <c r="D22" s="1909"/>
      <c r="E22" s="1909"/>
      <c r="F22" s="1909"/>
      <c r="G22" s="1909"/>
      <c r="H22" s="1909"/>
      <c r="I22" s="1909"/>
      <c r="J22" s="1909"/>
      <c r="K22" s="1909"/>
      <c r="L22" s="1909"/>
      <c r="M22" s="1909"/>
      <c r="N22" s="1909"/>
      <c r="O22" s="1909"/>
      <c r="P22" s="1909"/>
      <c r="Q22" s="1909"/>
      <c r="R22" s="1909"/>
      <c r="S22" s="1909"/>
      <c r="T22" s="1909"/>
      <c r="U22" s="1909"/>
      <c r="V22" s="1909"/>
      <c r="W22" s="1909"/>
      <c r="X22" s="1909"/>
      <c r="Y22" s="1909"/>
      <c r="Z22" s="1909"/>
      <c r="AA22" s="1909"/>
      <c r="AB22" s="1909"/>
      <c r="AC22" s="1909"/>
      <c r="AD22" s="1909"/>
      <c r="AE22" s="1909"/>
      <c r="AF22" s="1909"/>
      <c r="AG22" s="1909"/>
      <c r="AH22" s="1909"/>
      <c r="AI22" s="1909"/>
      <c r="AJ22" s="1909"/>
      <c r="AK22" s="1909"/>
      <c r="AL22" s="1909"/>
      <c r="AM22" s="1909"/>
      <c r="AN22" s="1909"/>
      <c r="AO22" s="1909"/>
      <c r="AP22" s="1909"/>
      <c r="AQ22" s="1909"/>
      <c r="AR22" s="1038"/>
      <c r="AS22" s="1029"/>
    </row>
    <row r="23" spans="1:45" ht="15" customHeight="1">
      <c r="A23" s="1029"/>
      <c r="B23" s="1035"/>
      <c r="C23" s="1881"/>
      <c r="D23" s="1881"/>
      <c r="E23" s="1881"/>
      <c r="F23" s="1881"/>
      <c r="G23" s="1881"/>
      <c r="H23" s="1881"/>
      <c r="I23" s="1881"/>
      <c r="J23" s="1881"/>
      <c r="K23" s="1881"/>
      <c r="L23" s="1881"/>
      <c r="M23" s="1881"/>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c r="AL23" s="1881"/>
      <c r="AM23" s="1881"/>
      <c r="AN23" s="1881"/>
      <c r="AO23" s="1881"/>
      <c r="AP23" s="1881"/>
      <c r="AQ23" s="1881"/>
      <c r="AR23" s="1038"/>
      <c r="AS23" s="1029"/>
    </row>
    <row r="24" spans="1:45" ht="15" customHeight="1">
      <c r="A24" s="1029"/>
      <c r="B24" s="1035"/>
      <c r="C24" s="1909"/>
      <c r="D24" s="1909"/>
      <c r="E24" s="1909"/>
      <c r="F24" s="1909"/>
      <c r="G24" s="1909"/>
      <c r="H24" s="1909"/>
      <c r="I24" s="1909"/>
      <c r="J24" s="1909"/>
      <c r="K24" s="1909"/>
      <c r="L24" s="1909"/>
      <c r="M24" s="1909"/>
      <c r="N24" s="1909"/>
      <c r="O24" s="1909"/>
      <c r="P24" s="1909"/>
      <c r="Q24" s="1909"/>
      <c r="R24" s="1909"/>
      <c r="S24" s="1909"/>
      <c r="T24" s="1909"/>
      <c r="U24" s="1909"/>
      <c r="V24" s="1909"/>
      <c r="W24" s="1909"/>
      <c r="X24" s="1909"/>
      <c r="Y24" s="1909"/>
      <c r="Z24" s="1909"/>
      <c r="AA24" s="1909"/>
      <c r="AB24" s="1909"/>
      <c r="AC24" s="1909"/>
      <c r="AD24" s="1909"/>
      <c r="AE24" s="1909"/>
      <c r="AF24" s="1909"/>
      <c r="AG24" s="1909"/>
      <c r="AH24" s="1909"/>
      <c r="AI24" s="1909"/>
      <c r="AJ24" s="1909"/>
      <c r="AK24" s="1909"/>
      <c r="AL24" s="1909"/>
      <c r="AM24" s="1909"/>
      <c r="AN24" s="1909"/>
      <c r="AO24" s="1909"/>
      <c r="AP24" s="1909"/>
      <c r="AQ24" s="1909"/>
      <c r="AR24" s="1038"/>
      <c r="AS24" s="1029"/>
    </row>
    <row r="25" spans="1:45" ht="15" customHeight="1">
      <c r="A25" s="1029"/>
      <c r="B25" s="1035"/>
      <c r="C25" s="1881"/>
      <c r="D25" s="1881"/>
      <c r="E25" s="1881"/>
      <c r="F25" s="1881"/>
      <c r="G25" s="1881"/>
      <c r="H25" s="1881"/>
      <c r="I25" s="1881"/>
      <c r="J25" s="1881"/>
      <c r="K25" s="1881"/>
      <c r="L25" s="1881"/>
      <c r="M25" s="1881"/>
      <c r="N25" s="1881"/>
      <c r="O25" s="1881"/>
      <c r="P25" s="1881"/>
      <c r="Q25" s="1881"/>
      <c r="R25" s="1881"/>
      <c r="S25" s="1881"/>
      <c r="T25" s="1881"/>
      <c r="U25" s="1881"/>
      <c r="V25" s="1881"/>
      <c r="W25" s="1881"/>
      <c r="X25" s="1881"/>
      <c r="Y25" s="1881"/>
      <c r="Z25" s="1881"/>
      <c r="AA25" s="1881"/>
      <c r="AB25" s="1881"/>
      <c r="AC25" s="1881"/>
      <c r="AD25" s="1881"/>
      <c r="AE25" s="1881"/>
      <c r="AF25" s="1881"/>
      <c r="AG25" s="1881"/>
      <c r="AH25" s="1881"/>
      <c r="AI25" s="1881"/>
      <c r="AJ25" s="1881"/>
      <c r="AK25" s="1881"/>
      <c r="AL25" s="1881"/>
      <c r="AM25" s="1881"/>
      <c r="AN25" s="1881"/>
      <c r="AO25" s="1881"/>
      <c r="AP25" s="1881"/>
      <c r="AQ25" s="1881"/>
      <c r="AR25" s="1038"/>
      <c r="AS25" s="1029"/>
    </row>
    <row r="26" spans="1:45" ht="15" customHeight="1">
      <c r="A26" s="1029"/>
      <c r="B26" s="1035"/>
      <c r="C26" s="1909"/>
      <c r="D26" s="1909"/>
      <c r="E26" s="1909"/>
      <c r="F26" s="1909"/>
      <c r="G26" s="1909"/>
      <c r="H26" s="1909"/>
      <c r="I26" s="1909"/>
      <c r="J26" s="1909"/>
      <c r="K26" s="1909"/>
      <c r="L26" s="1909"/>
      <c r="M26" s="1909"/>
      <c r="N26" s="1909"/>
      <c r="O26" s="1909"/>
      <c r="P26" s="1909"/>
      <c r="Q26" s="1909"/>
      <c r="R26" s="1909"/>
      <c r="S26" s="1909"/>
      <c r="T26" s="1909"/>
      <c r="U26" s="1909"/>
      <c r="V26" s="1909"/>
      <c r="W26" s="1909"/>
      <c r="X26" s="1909"/>
      <c r="Y26" s="1909"/>
      <c r="Z26" s="1909"/>
      <c r="AA26" s="1909"/>
      <c r="AB26" s="1909"/>
      <c r="AC26" s="1909"/>
      <c r="AD26" s="1909"/>
      <c r="AE26" s="1909"/>
      <c r="AF26" s="1909"/>
      <c r="AG26" s="1909"/>
      <c r="AH26" s="1909"/>
      <c r="AI26" s="1909"/>
      <c r="AJ26" s="1909"/>
      <c r="AK26" s="1909"/>
      <c r="AL26" s="1909"/>
      <c r="AM26" s="1909"/>
      <c r="AN26" s="1909"/>
      <c r="AO26" s="1909"/>
      <c r="AP26" s="1909"/>
      <c r="AQ26" s="1909"/>
      <c r="AR26" s="1038"/>
      <c r="AS26" s="1029"/>
    </row>
    <row r="27" spans="1:45" ht="15" customHeight="1">
      <c r="A27" s="1029"/>
      <c r="B27" s="1035"/>
      <c r="C27" s="1881"/>
      <c r="D27" s="1881"/>
      <c r="E27" s="1881"/>
      <c r="F27" s="1881"/>
      <c r="G27" s="1881"/>
      <c r="H27" s="1881"/>
      <c r="I27" s="1881"/>
      <c r="J27" s="1881"/>
      <c r="K27" s="1881"/>
      <c r="L27" s="1881"/>
      <c r="M27" s="1881"/>
      <c r="N27" s="1881"/>
      <c r="O27" s="1881"/>
      <c r="P27" s="1881"/>
      <c r="Q27" s="1881"/>
      <c r="R27" s="1881"/>
      <c r="S27" s="1881"/>
      <c r="T27" s="1881"/>
      <c r="U27" s="1881"/>
      <c r="V27" s="1881"/>
      <c r="W27" s="1881"/>
      <c r="X27" s="1881"/>
      <c r="Y27" s="1881"/>
      <c r="Z27" s="1881"/>
      <c r="AA27" s="1881"/>
      <c r="AB27" s="1881"/>
      <c r="AC27" s="1881"/>
      <c r="AD27" s="1881"/>
      <c r="AE27" s="1881"/>
      <c r="AF27" s="1881"/>
      <c r="AG27" s="1881"/>
      <c r="AH27" s="1881"/>
      <c r="AI27" s="1881"/>
      <c r="AJ27" s="1881"/>
      <c r="AK27" s="1881"/>
      <c r="AL27" s="1881"/>
      <c r="AM27" s="1881"/>
      <c r="AN27" s="1881"/>
      <c r="AO27" s="1881"/>
      <c r="AP27" s="1881"/>
      <c r="AQ27" s="1881"/>
      <c r="AR27" s="1038"/>
      <c r="AS27" s="1029"/>
    </row>
    <row r="28" spans="1:45" ht="15" customHeight="1">
      <c r="A28" s="1029"/>
      <c r="B28" s="1035"/>
      <c r="C28" s="1909"/>
      <c r="D28" s="1909"/>
      <c r="E28" s="1909"/>
      <c r="F28" s="1909"/>
      <c r="G28" s="1909"/>
      <c r="H28" s="1909"/>
      <c r="I28" s="1909"/>
      <c r="J28" s="1909"/>
      <c r="K28" s="1909"/>
      <c r="L28" s="1909"/>
      <c r="M28" s="1909"/>
      <c r="N28" s="1909"/>
      <c r="O28" s="1909"/>
      <c r="P28" s="1909"/>
      <c r="Q28" s="1909"/>
      <c r="R28" s="1909"/>
      <c r="S28" s="1909"/>
      <c r="T28" s="1909"/>
      <c r="U28" s="1909"/>
      <c r="V28" s="1909"/>
      <c r="W28" s="1909"/>
      <c r="X28" s="1909"/>
      <c r="Y28" s="1909"/>
      <c r="Z28" s="1909"/>
      <c r="AA28" s="1909"/>
      <c r="AB28" s="1909"/>
      <c r="AC28" s="1909"/>
      <c r="AD28" s="1909"/>
      <c r="AE28" s="1909"/>
      <c r="AF28" s="1909"/>
      <c r="AG28" s="1909"/>
      <c r="AH28" s="1909"/>
      <c r="AI28" s="1909"/>
      <c r="AJ28" s="1909"/>
      <c r="AK28" s="1909"/>
      <c r="AL28" s="1909"/>
      <c r="AM28" s="1909"/>
      <c r="AN28" s="1909"/>
      <c r="AO28" s="1909"/>
      <c r="AP28" s="1909"/>
      <c r="AQ28" s="1909"/>
      <c r="AR28" s="1038"/>
      <c r="AS28" s="1029"/>
    </row>
    <row r="29" spans="1:45" ht="15" customHeight="1">
      <c r="A29" s="1029"/>
      <c r="B29" s="1035"/>
      <c r="C29" s="1881"/>
      <c r="D29" s="1881"/>
      <c r="E29" s="1881"/>
      <c r="F29" s="1881"/>
      <c r="G29" s="1881"/>
      <c r="H29" s="1881"/>
      <c r="I29" s="1881"/>
      <c r="J29" s="1881"/>
      <c r="K29" s="1881"/>
      <c r="L29" s="1881"/>
      <c r="M29" s="1881"/>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c r="AL29" s="1881"/>
      <c r="AM29" s="1881"/>
      <c r="AN29" s="1881"/>
      <c r="AO29" s="1881"/>
      <c r="AP29" s="1881"/>
      <c r="AQ29" s="1881"/>
      <c r="AR29" s="1038"/>
      <c r="AS29" s="1029"/>
    </row>
    <row r="30" spans="1:45" ht="15" customHeight="1">
      <c r="A30" s="1029"/>
      <c r="B30" s="1035"/>
      <c r="C30" s="1909"/>
      <c r="D30" s="1909"/>
      <c r="E30" s="1909"/>
      <c r="F30" s="1909"/>
      <c r="G30" s="1909"/>
      <c r="H30" s="1909"/>
      <c r="I30" s="1909"/>
      <c r="J30" s="1909"/>
      <c r="K30" s="1909"/>
      <c r="L30" s="1909"/>
      <c r="M30" s="1909"/>
      <c r="N30" s="1909"/>
      <c r="O30" s="1909"/>
      <c r="P30" s="1909"/>
      <c r="Q30" s="1909"/>
      <c r="R30" s="1909"/>
      <c r="S30" s="1909"/>
      <c r="T30" s="1909"/>
      <c r="U30" s="1909"/>
      <c r="V30" s="1909"/>
      <c r="W30" s="1909"/>
      <c r="X30" s="1909"/>
      <c r="Y30" s="1909"/>
      <c r="Z30" s="1909"/>
      <c r="AA30" s="1909"/>
      <c r="AB30" s="1909"/>
      <c r="AC30" s="1909"/>
      <c r="AD30" s="1909"/>
      <c r="AE30" s="1909"/>
      <c r="AF30" s="1909"/>
      <c r="AG30" s="1909"/>
      <c r="AH30" s="1909"/>
      <c r="AI30" s="1909"/>
      <c r="AJ30" s="1909"/>
      <c r="AK30" s="1909"/>
      <c r="AL30" s="1909"/>
      <c r="AM30" s="1909"/>
      <c r="AN30" s="1909"/>
      <c r="AO30" s="1909"/>
      <c r="AP30" s="1909"/>
      <c r="AQ30" s="1909"/>
      <c r="AR30" s="1038"/>
      <c r="AS30" s="1029"/>
    </row>
    <row r="31" spans="1:45" ht="15" customHeight="1">
      <c r="A31" s="1029"/>
      <c r="B31" s="1035"/>
      <c r="C31" s="1881"/>
      <c r="D31" s="1881"/>
      <c r="E31" s="1881"/>
      <c r="F31" s="1881"/>
      <c r="G31" s="1881"/>
      <c r="H31" s="1881"/>
      <c r="I31" s="1881"/>
      <c r="J31" s="1881"/>
      <c r="K31" s="1881"/>
      <c r="L31" s="1881"/>
      <c r="M31" s="1881"/>
      <c r="N31" s="1881"/>
      <c r="O31" s="1881"/>
      <c r="P31" s="1881"/>
      <c r="Q31" s="1881"/>
      <c r="R31" s="1881"/>
      <c r="S31" s="1881"/>
      <c r="T31" s="1881"/>
      <c r="U31" s="1881"/>
      <c r="V31" s="1881"/>
      <c r="W31" s="1881"/>
      <c r="X31" s="1881"/>
      <c r="Y31" s="1881"/>
      <c r="Z31" s="1881"/>
      <c r="AA31" s="1881"/>
      <c r="AB31" s="1881"/>
      <c r="AC31" s="1881"/>
      <c r="AD31" s="1881"/>
      <c r="AE31" s="1881"/>
      <c r="AF31" s="1881"/>
      <c r="AG31" s="1881"/>
      <c r="AH31" s="1881"/>
      <c r="AI31" s="1881"/>
      <c r="AJ31" s="1881"/>
      <c r="AK31" s="1881"/>
      <c r="AL31" s="1881"/>
      <c r="AM31" s="1881"/>
      <c r="AN31" s="1881"/>
      <c r="AO31" s="1881"/>
      <c r="AP31" s="1881"/>
      <c r="AQ31" s="1881"/>
      <c r="AR31" s="1038"/>
      <c r="AS31" s="1029"/>
    </row>
    <row r="32" spans="1:45" ht="15" customHeight="1">
      <c r="A32" s="1029"/>
      <c r="B32" s="1035"/>
      <c r="C32" s="1909"/>
      <c r="D32" s="1909"/>
      <c r="E32" s="1909"/>
      <c r="F32" s="1909"/>
      <c r="G32" s="1909"/>
      <c r="H32" s="1909"/>
      <c r="I32" s="1909"/>
      <c r="J32" s="1909"/>
      <c r="K32" s="1909"/>
      <c r="L32" s="1909"/>
      <c r="M32" s="1909"/>
      <c r="N32" s="1909"/>
      <c r="O32" s="1909"/>
      <c r="P32" s="1909"/>
      <c r="Q32" s="1909"/>
      <c r="R32" s="1909"/>
      <c r="S32" s="1909"/>
      <c r="T32" s="1909"/>
      <c r="U32" s="1909"/>
      <c r="V32" s="1909"/>
      <c r="W32" s="1909"/>
      <c r="X32" s="1909"/>
      <c r="Y32" s="1909"/>
      <c r="Z32" s="1909"/>
      <c r="AA32" s="1909"/>
      <c r="AB32" s="1909"/>
      <c r="AC32" s="1909"/>
      <c r="AD32" s="1909"/>
      <c r="AE32" s="1909"/>
      <c r="AF32" s="1909"/>
      <c r="AG32" s="1909"/>
      <c r="AH32" s="1909"/>
      <c r="AI32" s="1909"/>
      <c r="AJ32" s="1909"/>
      <c r="AK32" s="1909"/>
      <c r="AL32" s="1909"/>
      <c r="AM32" s="1909"/>
      <c r="AN32" s="1909"/>
      <c r="AO32" s="1909"/>
      <c r="AP32" s="1909"/>
      <c r="AQ32" s="1909"/>
      <c r="AR32" s="1038"/>
      <c r="AS32" s="1029"/>
    </row>
    <row r="33" spans="1:45" ht="15" customHeight="1">
      <c r="A33" s="1029"/>
      <c r="B33" s="1035"/>
      <c r="C33" s="1881"/>
      <c r="D33" s="1881"/>
      <c r="E33" s="1881"/>
      <c r="F33" s="1881"/>
      <c r="G33" s="1881"/>
      <c r="H33" s="1881"/>
      <c r="I33" s="1881"/>
      <c r="J33" s="1881"/>
      <c r="K33" s="1881"/>
      <c r="L33" s="1881"/>
      <c r="M33" s="1881"/>
      <c r="N33" s="1881"/>
      <c r="O33" s="1881"/>
      <c r="P33" s="1881"/>
      <c r="Q33" s="1881"/>
      <c r="R33" s="1881"/>
      <c r="S33" s="1881"/>
      <c r="T33" s="1881"/>
      <c r="U33" s="1881"/>
      <c r="V33" s="1881"/>
      <c r="W33" s="1881"/>
      <c r="X33" s="1881"/>
      <c r="Y33" s="1881"/>
      <c r="Z33" s="1881"/>
      <c r="AA33" s="1881"/>
      <c r="AB33" s="1881"/>
      <c r="AC33" s="1881"/>
      <c r="AD33" s="1881"/>
      <c r="AE33" s="1881"/>
      <c r="AF33" s="1881"/>
      <c r="AG33" s="1881"/>
      <c r="AH33" s="1881"/>
      <c r="AI33" s="1881"/>
      <c r="AJ33" s="1881"/>
      <c r="AK33" s="1881"/>
      <c r="AL33" s="1881"/>
      <c r="AM33" s="1881"/>
      <c r="AN33" s="1881"/>
      <c r="AO33" s="1881"/>
      <c r="AP33" s="1881"/>
      <c r="AQ33" s="1881"/>
      <c r="AR33" s="1038"/>
      <c r="AS33" s="1029"/>
    </row>
    <row r="34" spans="1:45" ht="15" customHeight="1">
      <c r="A34" s="1029"/>
      <c r="B34" s="1035"/>
      <c r="C34" s="1909"/>
      <c r="D34" s="1909"/>
      <c r="E34" s="1909"/>
      <c r="F34" s="1909"/>
      <c r="G34" s="1909"/>
      <c r="H34" s="1909"/>
      <c r="I34" s="1909"/>
      <c r="J34" s="1909"/>
      <c r="K34" s="1909"/>
      <c r="L34" s="1909"/>
      <c r="M34" s="1909"/>
      <c r="N34" s="1909"/>
      <c r="O34" s="1909"/>
      <c r="P34" s="1909"/>
      <c r="Q34" s="1909"/>
      <c r="R34" s="1909"/>
      <c r="S34" s="1909"/>
      <c r="T34" s="1909"/>
      <c r="U34" s="1909"/>
      <c r="V34" s="1909"/>
      <c r="W34" s="1909"/>
      <c r="X34" s="1909"/>
      <c r="Y34" s="1909"/>
      <c r="Z34" s="1909"/>
      <c r="AA34" s="1909"/>
      <c r="AB34" s="1909"/>
      <c r="AC34" s="1909"/>
      <c r="AD34" s="1909"/>
      <c r="AE34" s="1909"/>
      <c r="AF34" s="1909"/>
      <c r="AG34" s="1909"/>
      <c r="AH34" s="1909"/>
      <c r="AI34" s="1909"/>
      <c r="AJ34" s="1909"/>
      <c r="AK34" s="1909"/>
      <c r="AL34" s="1909"/>
      <c r="AM34" s="1909"/>
      <c r="AN34" s="1909"/>
      <c r="AO34" s="1909"/>
      <c r="AP34" s="1909"/>
      <c r="AQ34" s="1909"/>
      <c r="AR34" s="1038"/>
      <c r="AS34" s="1029"/>
    </row>
    <row r="35" spans="1:45" ht="15" customHeight="1">
      <c r="A35" s="1029"/>
      <c r="B35" s="1035"/>
      <c r="C35" s="1881"/>
      <c r="D35" s="1881"/>
      <c r="E35" s="1881"/>
      <c r="F35" s="1881"/>
      <c r="G35" s="1881"/>
      <c r="H35" s="1881"/>
      <c r="I35" s="1881"/>
      <c r="J35" s="1881"/>
      <c r="K35" s="1881"/>
      <c r="L35" s="1881"/>
      <c r="M35" s="1881"/>
      <c r="N35" s="1881"/>
      <c r="O35" s="1881"/>
      <c r="P35" s="1881"/>
      <c r="Q35" s="1881"/>
      <c r="R35" s="1881"/>
      <c r="S35" s="1881"/>
      <c r="T35" s="1881"/>
      <c r="U35" s="1881"/>
      <c r="V35" s="1881"/>
      <c r="W35" s="1881"/>
      <c r="X35" s="1881"/>
      <c r="Y35" s="1881"/>
      <c r="Z35" s="1881"/>
      <c r="AA35" s="1881"/>
      <c r="AB35" s="1881"/>
      <c r="AC35" s="1881"/>
      <c r="AD35" s="1881"/>
      <c r="AE35" s="1881"/>
      <c r="AF35" s="1881"/>
      <c r="AG35" s="1881"/>
      <c r="AH35" s="1881"/>
      <c r="AI35" s="1881"/>
      <c r="AJ35" s="1881"/>
      <c r="AK35" s="1881"/>
      <c r="AL35" s="1881"/>
      <c r="AM35" s="1881"/>
      <c r="AN35" s="1881"/>
      <c r="AO35" s="1881"/>
      <c r="AP35" s="1881"/>
      <c r="AQ35" s="1881"/>
      <c r="AR35" s="1038"/>
      <c r="AS35" s="1029"/>
    </row>
    <row r="36" spans="1:45" ht="15" customHeight="1">
      <c r="A36" s="1029"/>
      <c r="B36" s="1035"/>
      <c r="C36" s="1909"/>
      <c r="D36" s="1909"/>
      <c r="E36" s="1909"/>
      <c r="F36" s="1909"/>
      <c r="G36" s="1909"/>
      <c r="H36" s="1909"/>
      <c r="I36" s="1909"/>
      <c r="J36" s="1909"/>
      <c r="K36" s="1909"/>
      <c r="L36" s="1909"/>
      <c r="M36" s="1909"/>
      <c r="N36" s="1909"/>
      <c r="O36" s="1909"/>
      <c r="P36" s="1909"/>
      <c r="Q36" s="1909"/>
      <c r="R36" s="1909"/>
      <c r="S36" s="1909"/>
      <c r="T36" s="1909"/>
      <c r="U36" s="1909"/>
      <c r="V36" s="1909"/>
      <c r="W36" s="1909"/>
      <c r="X36" s="1909"/>
      <c r="Y36" s="1909"/>
      <c r="Z36" s="1909"/>
      <c r="AA36" s="1909"/>
      <c r="AB36" s="1909"/>
      <c r="AC36" s="1909"/>
      <c r="AD36" s="1909"/>
      <c r="AE36" s="1909"/>
      <c r="AF36" s="1909"/>
      <c r="AG36" s="1909"/>
      <c r="AH36" s="1909"/>
      <c r="AI36" s="1909"/>
      <c r="AJ36" s="1909"/>
      <c r="AK36" s="1909"/>
      <c r="AL36" s="1909"/>
      <c r="AM36" s="1909"/>
      <c r="AN36" s="1909"/>
      <c r="AO36" s="1909"/>
      <c r="AP36" s="1909"/>
      <c r="AQ36" s="1909"/>
      <c r="AR36" s="1038"/>
      <c r="AS36" s="1029"/>
    </row>
    <row r="37" spans="1:45" ht="15" customHeight="1">
      <c r="A37" s="1029"/>
      <c r="B37" s="1035"/>
      <c r="C37" s="1881"/>
      <c r="D37" s="1881"/>
      <c r="E37" s="1881"/>
      <c r="F37" s="1881"/>
      <c r="G37" s="1881"/>
      <c r="H37" s="1881"/>
      <c r="I37" s="1881"/>
      <c r="J37" s="1881"/>
      <c r="K37" s="1881"/>
      <c r="L37" s="1881"/>
      <c r="M37" s="1881"/>
      <c r="N37" s="1881"/>
      <c r="O37" s="1881"/>
      <c r="P37" s="1881"/>
      <c r="Q37" s="1881"/>
      <c r="R37" s="1881"/>
      <c r="S37" s="1881"/>
      <c r="T37" s="1881"/>
      <c r="U37" s="1881"/>
      <c r="V37" s="1881"/>
      <c r="W37" s="1881"/>
      <c r="X37" s="1881"/>
      <c r="Y37" s="1881"/>
      <c r="Z37" s="1881"/>
      <c r="AA37" s="1881"/>
      <c r="AB37" s="1881"/>
      <c r="AC37" s="1881"/>
      <c r="AD37" s="1881"/>
      <c r="AE37" s="1881"/>
      <c r="AF37" s="1881"/>
      <c r="AG37" s="1881"/>
      <c r="AH37" s="1881"/>
      <c r="AI37" s="1881"/>
      <c r="AJ37" s="1881"/>
      <c r="AK37" s="1881"/>
      <c r="AL37" s="1881"/>
      <c r="AM37" s="1881"/>
      <c r="AN37" s="1881"/>
      <c r="AO37" s="1881"/>
      <c r="AP37" s="1881"/>
      <c r="AQ37" s="1881"/>
      <c r="AR37" s="1038"/>
      <c r="AS37" s="1029"/>
    </row>
    <row r="38" spans="1:45" ht="15" customHeight="1">
      <c r="A38" s="1029"/>
      <c r="B38" s="1035"/>
      <c r="C38" s="1909"/>
      <c r="D38" s="1909"/>
      <c r="E38" s="1909"/>
      <c r="F38" s="1909"/>
      <c r="G38" s="1909"/>
      <c r="H38" s="1909"/>
      <c r="I38" s="1909"/>
      <c r="J38" s="1909"/>
      <c r="K38" s="1909"/>
      <c r="L38" s="1909"/>
      <c r="M38" s="1909"/>
      <c r="N38" s="1909"/>
      <c r="O38" s="1909"/>
      <c r="P38" s="1909"/>
      <c r="Q38" s="1909"/>
      <c r="R38" s="1909"/>
      <c r="S38" s="1909"/>
      <c r="T38" s="1909"/>
      <c r="U38" s="1909"/>
      <c r="V38" s="1909"/>
      <c r="W38" s="1909"/>
      <c r="X38" s="1909"/>
      <c r="Y38" s="1909"/>
      <c r="Z38" s="1909"/>
      <c r="AA38" s="1909"/>
      <c r="AB38" s="1909"/>
      <c r="AC38" s="1909"/>
      <c r="AD38" s="1909"/>
      <c r="AE38" s="1909"/>
      <c r="AF38" s="1909"/>
      <c r="AG38" s="1909"/>
      <c r="AH38" s="1909"/>
      <c r="AI38" s="1909"/>
      <c r="AJ38" s="1909"/>
      <c r="AK38" s="1909"/>
      <c r="AL38" s="1909"/>
      <c r="AM38" s="1909"/>
      <c r="AN38" s="1909"/>
      <c r="AO38" s="1909"/>
      <c r="AP38" s="1909"/>
      <c r="AQ38" s="1909"/>
      <c r="AR38" s="1038"/>
      <c r="AS38" s="1029"/>
    </row>
    <row r="39" spans="1:45" ht="15" customHeight="1">
      <c r="A39" s="1029"/>
      <c r="B39" s="1035"/>
      <c r="C39" s="1036"/>
      <c r="D39" s="1036"/>
      <c r="E39" s="1036"/>
      <c r="F39" s="1036"/>
      <c r="G39" s="1036"/>
      <c r="H39" s="1036"/>
      <c r="I39" s="1036"/>
      <c r="J39" s="1036"/>
      <c r="K39" s="1036"/>
      <c r="L39" s="1036"/>
      <c r="M39" s="1036"/>
      <c r="N39" s="1036"/>
      <c r="O39" s="1036"/>
      <c r="P39" s="1036"/>
      <c r="Q39" s="1036"/>
      <c r="R39" s="1036"/>
      <c r="S39" s="1036"/>
      <c r="T39" s="1036"/>
      <c r="U39" s="1036"/>
      <c r="V39" s="1036"/>
      <c r="W39" s="1036"/>
      <c r="X39" s="1036"/>
      <c r="Y39" s="1036"/>
      <c r="Z39" s="1036"/>
      <c r="AA39" s="1036"/>
      <c r="AB39" s="1036"/>
      <c r="AC39" s="1036"/>
      <c r="AD39" s="1036"/>
      <c r="AE39" s="1036"/>
      <c r="AF39" s="1036"/>
      <c r="AG39" s="1036"/>
      <c r="AH39" s="1036"/>
      <c r="AI39" s="1036"/>
      <c r="AJ39" s="1036"/>
      <c r="AK39" s="1036"/>
      <c r="AL39" s="1036"/>
      <c r="AM39" s="1036"/>
      <c r="AN39" s="1036"/>
      <c r="AO39" s="1036"/>
      <c r="AP39" s="1036"/>
      <c r="AQ39" s="1036"/>
      <c r="AR39" s="1038"/>
      <c r="AS39" s="1029"/>
    </row>
    <row r="40" spans="1:45" ht="15" customHeight="1">
      <c r="A40" s="1029"/>
      <c r="B40" s="1035"/>
      <c r="C40" s="1881" t="s">
        <v>1682</v>
      </c>
      <c r="D40" s="1881"/>
      <c r="E40" s="1881"/>
      <c r="F40" s="1881"/>
      <c r="G40" s="1884" t="s">
        <v>1683</v>
      </c>
      <c r="H40" s="1884"/>
      <c r="I40" s="1884"/>
      <c r="J40" s="1884"/>
      <c r="K40" s="1884"/>
      <c r="L40" s="1884"/>
      <c r="M40" s="1884"/>
      <c r="N40" s="1884"/>
      <c r="O40" s="1884"/>
      <c r="P40" s="1884"/>
      <c r="Q40" s="1884"/>
      <c r="R40" s="1884"/>
      <c r="S40" s="1036"/>
      <c r="T40" s="1036"/>
      <c r="U40" s="1036"/>
      <c r="V40" s="1036"/>
      <c r="W40" s="1036"/>
      <c r="X40" s="1036"/>
      <c r="Y40" s="1036"/>
      <c r="Z40" s="1036"/>
      <c r="AA40" s="1036"/>
      <c r="AB40" s="1036"/>
      <c r="AC40" s="1036"/>
      <c r="AD40" s="1036"/>
      <c r="AE40" s="1036"/>
      <c r="AF40" s="1036"/>
      <c r="AG40" s="1036"/>
      <c r="AH40" s="1036"/>
      <c r="AI40" s="1036"/>
      <c r="AJ40" s="1036"/>
      <c r="AK40" s="1036"/>
      <c r="AL40" s="1036"/>
      <c r="AM40" s="1036"/>
      <c r="AN40" s="1036"/>
      <c r="AO40" s="1036"/>
      <c r="AP40" s="1036"/>
      <c r="AQ40" s="1036"/>
      <c r="AR40" s="1038"/>
      <c r="AS40" s="1029"/>
    </row>
    <row r="41" spans="1:45" ht="9" customHeight="1">
      <c r="A41" s="1029"/>
      <c r="B41" s="1901" t="s">
        <v>1684</v>
      </c>
      <c r="C41" s="1902"/>
      <c r="D41" s="1896" t="s">
        <v>1669</v>
      </c>
      <c r="E41" s="1907" t="s">
        <v>1685</v>
      </c>
      <c r="F41" s="1908"/>
      <c r="G41" s="1908"/>
      <c r="H41" s="1908"/>
      <c r="I41" s="1908"/>
      <c r="J41" s="1908"/>
      <c r="K41" s="1908"/>
      <c r="L41" s="1894"/>
      <c r="M41" s="1887" t="s">
        <v>1686</v>
      </c>
      <c r="N41" s="1887"/>
      <c r="O41" s="1887"/>
      <c r="P41" s="1887"/>
      <c r="Q41" s="1894"/>
      <c r="R41" s="1892" t="s">
        <v>1687</v>
      </c>
      <c r="S41" s="1892"/>
      <c r="T41" s="1892"/>
      <c r="U41" s="1894"/>
      <c r="V41" s="1892" t="s">
        <v>1688</v>
      </c>
      <c r="W41" s="1892"/>
      <c r="X41" s="1892"/>
      <c r="Y41" s="1894"/>
      <c r="Z41" s="1892" t="s">
        <v>1689</v>
      </c>
      <c r="AA41" s="1892"/>
      <c r="AB41" s="1892"/>
      <c r="AC41" s="1894"/>
      <c r="AD41" s="1892" t="s">
        <v>1690</v>
      </c>
      <c r="AE41" s="1892"/>
      <c r="AF41" s="1892"/>
      <c r="AG41" s="1887" t="s">
        <v>1691</v>
      </c>
      <c r="AH41" s="1887"/>
      <c r="AI41" s="1887"/>
      <c r="AJ41" s="1887"/>
      <c r="AK41" s="1887"/>
      <c r="AL41" s="1032"/>
      <c r="AM41" s="1032"/>
      <c r="AN41" s="1032"/>
      <c r="AO41" s="1032"/>
      <c r="AP41" s="1032"/>
      <c r="AQ41" s="1032"/>
      <c r="AR41" s="1034"/>
      <c r="AS41" s="1029"/>
    </row>
    <row r="42" spans="1:45" ht="12" customHeight="1">
      <c r="A42" s="1029"/>
      <c r="B42" s="1903"/>
      <c r="C42" s="1904"/>
      <c r="D42" s="1897"/>
      <c r="E42" s="1899"/>
      <c r="F42" s="1900"/>
      <c r="G42" s="1900"/>
      <c r="H42" s="1900"/>
      <c r="I42" s="1900"/>
      <c r="J42" s="1900"/>
      <c r="K42" s="1900"/>
      <c r="L42" s="1895"/>
      <c r="M42" s="1876"/>
      <c r="N42" s="1876"/>
      <c r="O42" s="1876"/>
      <c r="P42" s="1876"/>
      <c r="Q42" s="1895"/>
      <c r="R42" s="1893"/>
      <c r="S42" s="1893"/>
      <c r="T42" s="1893"/>
      <c r="U42" s="1895"/>
      <c r="V42" s="1893"/>
      <c r="W42" s="1893"/>
      <c r="X42" s="1893"/>
      <c r="Y42" s="1895"/>
      <c r="Z42" s="1893"/>
      <c r="AA42" s="1893"/>
      <c r="AB42" s="1893"/>
      <c r="AC42" s="1895"/>
      <c r="AD42" s="1893"/>
      <c r="AE42" s="1893"/>
      <c r="AF42" s="1893"/>
      <c r="AG42" s="1876"/>
      <c r="AH42" s="1876"/>
      <c r="AI42" s="1876"/>
      <c r="AJ42" s="1876"/>
      <c r="AK42" s="1876"/>
      <c r="AL42" s="1036"/>
      <c r="AM42" s="1036"/>
      <c r="AN42" s="1036"/>
      <c r="AO42" s="1036"/>
      <c r="AP42" s="1036"/>
      <c r="AQ42" s="1036"/>
      <c r="AR42" s="1038"/>
      <c r="AS42" s="1029"/>
    </row>
    <row r="43" spans="1:45" ht="9" customHeight="1">
      <c r="A43" s="1029"/>
      <c r="B43" s="1903"/>
      <c r="C43" s="1904"/>
      <c r="D43" s="1897"/>
      <c r="E43" s="1899"/>
      <c r="F43" s="1900"/>
      <c r="G43" s="1900"/>
      <c r="H43" s="1900"/>
      <c r="I43" s="1900"/>
      <c r="J43" s="1900"/>
      <c r="K43" s="1900"/>
      <c r="L43" s="1895"/>
      <c r="M43" s="1876"/>
      <c r="N43" s="1876"/>
      <c r="O43" s="1876"/>
      <c r="P43" s="1876"/>
      <c r="Q43" s="1895"/>
      <c r="R43" s="1893"/>
      <c r="S43" s="1893"/>
      <c r="T43" s="1893"/>
      <c r="U43" s="1895"/>
      <c r="V43" s="1893"/>
      <c r="W43" s="1893"/>
      <c r="X43" s="1893"/>
      <c r="Y43" s="1895"/>
      <c r="Z43" s="1893"/>
      <c r="AA43" s="1893"/>
      <c r="AB43" s="1893"/>
      <c r="AC43" s="1895"/>
      <c r="AD43" s="1893"/>
      <c r="AE43" s="1893"/>
      <c r="AF43" s="1893"/>
      <c r="AG43" s="1876"/>
      <c r="AH43" s="1876"/>
      <c r="AI43" s="1876"/>
      <c r="AJ43" s="1876"/>
      <c r="AK43" s="1876"/>
      <c r="AL43" s="1036"/>
      <c r="AM43" s="1036"/>
      <c r="AN43" s="1036"/>
      <c r="AO43" s="1036"/>
      <c r="AP43" s="1036"/>
      <c r="AQ43" s="1036"/>
      <c r="AR43" s="1038"/>
      <c r="AS43" s="1029"/>
    </row>
    <row r="44" spans="1:45" ht="9" customHeight="1">
      <c r="A44" s="1029"/>
      <c r="B44" s="1903"/>
      <c r="C44" s="1904"/>
      <c r="D44" s="1897"/>
      <c r="E44" s="1035"/>
      <c r="F44" s="1036"/>
      <c r="G44" s="1036"/>
      <c r="H44" s="1036"/>
      <c r="I44" s="1036"/>
      <c r="J44" s="1036"/>
      <c r="K44" s="1036"/>
      <c r="L44" s="1895"/>
      <c r="M44" s="1876" t="s">
        <v>1692</v>
      </c>
      <c r="N44" s="1876"/>
      <c r="O44" s="1876"/>
      <c r="P44" s="1876"/>
      <c r="Q44" s="1876"/>
      <c r="R44" s="1876" t="s">
        <v>1693</v>
      </c>
      <c r="S44" s="1876"/>
      <c r="T44" s="1876"/>
      <c r="U44" s="1876"/>
      <c r="V44" s="1876"/>
      <c r="W44" s="1876"/>
      <c r="X44" s="1876"/>
      <c r="Y44" s="1876"/>
      <c r="Z44" s="1876"/>
      <c r="AA44" s="1876"/>
      <c r="AB44" s="1876"/>
      <c r="AC44" s="1876"/>
      <c r="AD44" s="1876"/>
      <c r="AE44" s="1876"/>
      <c r="AF44" s="1876" t="s">
        <v>1694</v>
      </c>
      <c r="AG44" s="1036"/>
      <c r="AH44" s="1036"/>
      <c r="AI44" s="1036"/>
      <c r="AJ44" s="1036"/>
      <c r="AK44" s="1036"/>
      <c r="AL44" s="1036"/>
      <c r="AM44" s="1036"/>
      <c r="AN44" s="1036"/>
      <c r="AO44" s="1036"/>
      <c r="AP44" s="1036"/>
      <c r="AQ44" s="1036"/>
      <c r="AR44" s="1038"/>
      <c r="AS44" s="1029"/>
    </row>
    <row r="45" spans="1:45" ht="12" customHeight="1">
      <c r="A45" s="1029"/>
      <c r="B45" s="1903"/>
      <c r="C45" s="1904"/>
      <c r="D45" s="1897"/>
      <c r="E45" s="1035"/>
      <c r="F45" s="1036"/>
      <c r="G45" s="1036"/>
      <c r="H45" s="1036"/>
      <c r="I45" s="1036"/>
      <c r="J45" s="1036"/>
      <c r="K45" s="1036"/>
      <c r="L45" s="1895"/>
      <c r="M45" s="1876"/>
      <c r="N45" s="1876"/>
      <c r="O45" s="1876"/>
      <c r="P45" s="1876"/>
      <c r="Q45" s="1876"/>
      <c r="R45" s="1876"/>
      <c r="S45" s="1876"/>
      <c r="T45" s="1876"/>
      <c r="U45" s="1876"/>
      <c r="V45" s="1876"/>
      <c r="W45" s="1876"/>
      <c r="X45" s="1876"/>
      <c r="Y45" s="1876"/>
      <c r="Z45" s="1876"/>
      <c r="AA45" s="1876"/>
      <c r="AB45" s="1876"/>
      <c r="AC45" s="1876"/>
      <c r="AD45" s="1876"/>
      <c r="AE45" s="1876"/>
      <c r="AF45" s="1876"/>
      <c r="AG45" s="1036"/>
      <c r="AH45" s="1036"/>
      <c r="AI45" s="1036"/>
      <c r="AJ45" s="1036"/>
      <c r="AK45" s="1036"/>
      <c r="AL45" s="1036"/>
      <c r="AM45" s="1036"/>
      <c r="AN45" s="1036"/>
      <c r="AO45" s="1036"/>
      <c r="AP45" s="1036"/>
      <c r="AQ45" s="1036"/>
      <c r="AR45" s="1038"/>
      <c r="AS45" s="1029"/>
    </row>
    <row r="46" spans="1:45" ht="9" customHeight="1">
      <c r="A46" s="1029"/>
      <c r="B46" s="1903"/>
      <c r="C46" s="1904"/>
      <c r="D46" s="1897"/>
      <c r="E46" s="1035"/>
      <c r="F46" s="1036"/>
      <c r="G46" s="1036"/>
      <c r="H46" s="1036"/>
      <c r="I46" s="1036"/>
      <c r="J46" s="1036"/>
      <c r="K46" s="1036"/>
      <c r="L46" s="1895"/>
      <c r="M46" s="1876"/>
      <c r="N46" s="1876"/>
      <c r="O46" s="1876"/>
      <c r="P46" s="1876"/>
      <c r="Q46" s="1876"/>
      <c r="R46" s="1876"/>
      <c r="S46" s="1876"/>
      <c r="T46" s="1876"/>
      <c r="U46" s="1876"/>
      <c r="V46" s="1876"/>
      <c r="W46" s="1876"/>
      <c r="X46" s="1876"/>
      <c r="Y46" s="1876"/>
      <c r="Z46" s="1876"/>
      <c r="AA46" s="1876"/>
      <c r="AB46" s="1876"/>
      <c r="AC46" s="1876"/>
      <c r="AD46" s="1876"/>
      <c r="AE46" s="1876"/>
      <c r="AF46" s="1876"/>
      <c r="AG46" s="1036"/>
      <c r="AH46" s="1036"/>
      <c r="AI46" s="1036"/>
      <c r="AJ46" s="1036"/>
      <c r="AK46" s="1036"/>
      <c r="AL46" s="1036"/>
      <c r="AM46" s="1036"/>
      <c r="AN46" s="1036"/>
      <c r="AO46" s="1036"/>
      <c r="AP46" s="1036"/>
      <c r="AQ46" s="1036"/>
      <c r="AR46" s="1038"/>
      <c r="AS46" s="1029"/>
    </row>
    <row r="47" spans="1:45" ht="9" customHeight="1">
      <c r="A47" s="1029"/>
      <c r="B47" s="1903"/>
      <c r="C47" s="1904"/>
      <c r="D47" s="1897"/>
      <c r="E47" s="1035"/>
      <c r="F47" s="1036"/>
      <c r="G47" s="1036"/>
      <c r="H47" s="1036"/>
      <c r="I47" s="1036"/>
      <c r="J47" s="1036"/>
      <c r="K47" s="1036"/>
      <c r="L47" s="1036"/>
      <c r="M47" s="1036"/>
      <c r="N47" s="1046"/>
      <c r="O47" s="1046"/>
      <c r="P47" s="1046"/>
      <c r="Q47" s="1046"/>
      <c r="R47" s="1037"/>
      <c r="S47" s="1037"/>
      <c r="T47" s="1037"/>
      <c r="U47" s="1037"/>
      <c r="V47" s="1037"/>
      <c r="W47" s="1037"/>
      <c r="X47" s="1037"/>
      <c r="Y47" s="1037"/>
      <c r="Z47" s="1037"/>
      <c r="AA47" s="1037"/>
      <c r="AB47" s="1037"/>
      <c r="AC47" s="1037"/>
      <c r="AD47" s="1037"/>
      <c r="AE47" s="1037"/>
      <c r="AF47" s="1037"/>
      <c r="AG47" s="1036"/>
      <c r="AH47" s="1036"/>
      <c r="AI47" s="1036"/>
      <c r="AJ47" s="1036"/>
      <c r="AK47" s="1036"/>
      <c r="AL47" s="1036"/>
      <c r="AM47" s="1036"/>
      <c r="AN47" s="1036"/>
      <c r="AO47" s="1036"/>
      <c r="AP47" s="1036"/>
      <c r="AQ47" s="1036"/>
      <c r="AR47" s="1038"/>
      <c r="AS47" s="1029"/>
    </row>
    <row r="48" spans="1:45">
      <c r="A48" s="1029"/>
      <c r="B48" s="1903"/>
      <c r="C48" s="1904"/>
      <c r="D48" s="1898"/>
      <c r="E48" s="1039"/>
      <c r="F48" s="1040"/>
      <c r="G48" s="1040"/>
      <c r="H48" s="1040"/>
      <c r="I48" s="1040"/>
      <c r="J48" s="1040"/>
      <c r="K48" s="1040"/>
      <c r="L48" s="1040"/>
      <c r="M48" s="1040"/>
      <c r="N48" s="1040"/>
      <c r="O48" s="1040"/>
      <c r="P48" s="1040"/>
      <c r="Q48" s="1040"/>
      <c r="R48" s="1040"/>
      <c r="S48" s="1040"/>
      <c r="T48" s="1040"/>
      <c r="U48" s="1040"/>
      <c r="V48" s="1040"/>
      <c r="W48" s="1040"/>
      <c r="X48" s="1040"/>
      <c r="Y48" s="1040"/>
      <c r="Z48" s="1040"/>
      <c r="AA48" s="1040"/>
      <c r="AB48" s="1884" t="s">
        <v>2019</v>
      </c>
      <c r="AC48" s="1884"/>
      <c r="AD48" s="1884"/>
      <c r="AE48" s="1884"/>
      <c r="AF48" s="1884"/>
      <c r="AG48" s="1884" t="s">
        <v>307</v>
      </c>
      <c r="AH48" s="1884"/>
      <c r="AI48" s="1884"/>
      <c r="AJ48" s="1884"/>
      <c r="AK48" s="1884" t="s">
        <v>308</v>
      </c>
      <c r="AL48" s="1884"/>
      <c r="AM48" s="1884"/>
      <c r="AN48" s="1884"/>
      <c r="AO48" s="1884" t="s">
        <v>309</v>
      </c>
      <c r="AP48" s="1884"/>
      <c r="AQ48" s="1040"/>
      <c r="AR48" s="1042"/>
      <c r="AS48" s="1029"/>
    </row>
    <row r="49" spans="1:45" ht="9" customHeight="1">
      <c r="A49" s="1029"/>
      <c r="B49" s="1903"/>
      <c r="C49" s="1904"/>
      <c r="D49" s="1896" t="s">
        <v>1701</v>
      </c>
      <c r="E49" s="1899" t="s">
        <v>1685</v>
      </c>
      <c r="F49" s="1900"/>
      <c r="G49" s="1900"/>
      <c r="H49" s="1900"/>
      <c r="I49" s="1900"/>
      <c r="J49" s="1900"/>
      <c r="K49" s="1900"/>
      <c r="L49" s="1894"/>
      <c r="M49" s="1876" t="s">
        <v>1686</v>
      </c>
      <c r="N49" s="1876"/>
      <c r="O49" s="1876"/>
      <c r="P49" s="1876"/>
      <c r="Q49" s="1894"/>
      <c r="R49" s="1893" t="s">
        <v>1687</v>
      </c>
      <c r="S49" s="1893"/>
      <c r="T49" s="1893"/>
      <c r="U49" s="1894"/>
      <c r="V49" s="1893" t="s">
        <v>1688</v>
      </c>
      <c r="W49" s="1893"/>
      <c r="X49" s="1893"/>
      <c r="Y49" s="1894"/>
      <c r="Z49" s="1893" t="s">
        <v>1689</v>
      </c>
      <c r="AA49" s="1893"/>
      <c r="AB49" s="1893"/>
      <c r="AC49" s="1894"/>
      <c r="AD49" s="1893" t="s">
        <v>1690</v>
      </c>
      <c r="AE49" s="1893"/>
      <c r="AF49" s="1893"/>
      <c r="AG49" s="1876" t="s">
        <v>1695</v>
      </c>
      <c r="AH49" s="1876"/>
      <c r="AI49" s="1876"/>
      <c r="AJ49" s="1876"/>
      <c r="AK49" s="1876"/>
      <c r="AL49" s="1036"/>
      <c r="AM49" s="1036"/>
      <c r="AN49" s="1036"/>
      <c r="AO49" s="1036"/>
      <c r="AP49" s="1036"/>
      <c r="AQ49" s="1036"/>
      <c r="AR49" s="1038"/>
      <c r="AS49" s="1029"/>
    </row>
    <row r="50" spans="1:45" ht="12" customHeight="1">
      <c r="A50" s="1029"/>
      <c r="B50" s="1903"/>
      <c r="C50" s="1904"/>
      <c r="D50" s="1897"/>
      <c r="E50" s="1899"/>
      <c r="F50" s="1900"/>
      <c r="G50" s="1900"/>
      <c r="H50" s="1900"/>
      <c r="I50" s="1900"/>
      <c r="J50" s="1900"/>
      <c r="K50" s="1900"/>
      <c r="L50" s="1895"/>
      <c r="M50" s="1876"/>
      <c r="N50" s="1876"/>
      <c r="O50" s="1876"/>
      <c r="P50" s="1876"/>
      <c r="Q50" s="1895"/>
      <c r="R50" s="1893"/>
      <c r="S50" s="1893"/>
      <c r="T50" s="1893"/>
      <c r="U50" s="1895"/>
      <c r="V50" s="1893"/>
      <c r="W50" s="1893"/>
      <c r="X50" s="1893"/>
      <c r="Y50" s="1895"/>
      <c r="Z50" s="1893"/>
      <c r="AA50" s="1893"/>
      <c r="AB50" s="1893"/>
      <c r="AC50" s="1895"/>
      <c r="AD50" s="1893"/>
      <c r="AE50" s="1893"/>
      <c r="AF50" s="1893"/>
      <c r="AG50" s="1876"/>
      <c r="AH50" s="1876"/>
      <c r="AI50" s="1876"/>
      <c r="AJ50" s="1876"/>
      <c r="AK50" s="1876"/>
      <c r="AL50" s="1036"/>
      <c r="AM50" s="1036"/>
      <c r="AN50" s="1036"/>
      <c r="AO50" s="1036"/>
      <c r="AP50" s="1036"/>
      <c r="AQ50" s="1036"/>
      <c r="AR50" s="1038"/>
      <c r="AS50" s="1029"/>
    </row>
    <row r="51" spans="1:45" ht="9" customHeight="1">
      <c r="A51" s="1029"/>
      <c r="B51" s="1903"/>
      <c r="C51" s="1904"/>
      <c r="D51" s="1897"/>
      <c r="E51" s="1899"/>
      <c r="F51" s="1900"/>
      <c r="G51" s="1900"/>
      <c r="H51" s="1900"/>
      <c r="I51" s="1900"/>
      <c r="J51" s="1900"/>
      <c r="K51" s="1900"/>
      <c r="L51" s="1895"/>
      <c r="M51" s="1876"/>
      <c r="N51" s="1876"/>
      <c r="O51" s="1876"/>
      <c r="P51" s="1876"/>
      <c r="Q51" s="1895"/>
      <c r="R51" s="1893"/>
      <c r="S51" s="1893"/>
      <c r="T51" s="1893"/>
      <c r="U51" s="1895"/>
      <c r="V51" s="1893"/>
      <c r="W51" s="1893"/>
      <c r="X51" s="1893"/>
      <c r="Y51" s="1895"/>
      <c r="Z51" s="1893"/>
      <c r="AA51" s="1893"/>
      <c r="AB51" s="1893"/>
      <c r="AC51" s="1895"/>
      <c r="AD51" s="1893"/>
      <c r="AE51" s="1893"/>
      <c r="AF51" s="1893"/>
      <c r="AG51" s="1876"/>
      <c r="AH51" s="1876"/>
      <c r="AI51" s="1876"/>
      <c r="AJ51" s="1876"/>
      <c r="AK51" s="1876"/>
      <c r="AL51" s="1036"/>
      <c r="AM51" s="1036"/>
      <c r="AN51" s="1036"/>
      <c r="AO51" s="1036"/>
      <c r="AP51" s="1036"/>
      <c r="AQ51" s="1036"/>
      <c r="AR51" s="1038"/>
      <c r="AS51" s="1029"/>
    </row>
    <row r="52" spans="1:45" ht="9" customHeight="1">
      <c r="A52" s="1029"/>
      <c r="B52" s="1903"/>
      <c r="C52" s="1904"/>
      <c r="D52" s="1897"/>
      <c r="E52" s="1035"/>
      <c r="F52" s="1036"/>
      <c r="G52" s="1036"/>
      <c r="H52" s="1036"/>
      <c r="I52" s="1036"/>
      <c r="J52" s="1036"/>
      <c r="K52" s="1036"/>
      <c r="L52" s="1895"/>
      <c r="M52" s="1876" t="s">
        <v>1692</v>
      </c>
      <c r="N52" s="1876"/>
      <c r="O52" s="1876"/>
      <c r="P52" s="1876"/>
      <c r="Q52" s="1876"/>
      <c r="R52" s="1876" t="s">
        <v>1696</v>
      </c>
      <c r="S52" s="1876"/>
      <c r="T52" s="1876"/>
      <c r="U52" s="1876"/>
      <c r="V52" s="1876"/>
      <c r="W52" s="1876"/>
      <c r="X52" s="1876"/>
      <c r="Y52" s="1876"/>
      <c r="Z52" s="1876"/>
      <c r="AA52" s="1876"/>
      <c r="AB52" s="1876"/>
      <c r="AC52" s="1876"/>
      <c r="AD52" s="1876"/>
      <c r="AE52" s="1876"/>
      <c r="AF52" s="1876" t="s">
        <v>1697</v>
      </c>
      <c r="AG52" s="1036"/>
      <c r="AH52" s="1036"/>
      <c r="AI52" s="1036"/>
      <c r="AJ52" s="1036"/>
      <c r="AK52" s="1036"/>
      <c r="AL52" s="1036"/>
      <c r="AM52" s="1036"/>
      <c r="AN52" s="1036"/>
      <c r="AO52" s="1036"/>
      <c r="AP52" s="1036"/>
      <c r="AQ52" s="1036"/>
      <c r="AR52" s="1038"/>
      <c r="AS52" s="1029"/>
    </row>
    <row r="53" spans="1:45" ht="12" customHeight="1">
      <c r="A53" s="1029"/>
      <c r="B53" s="1903"/>
      <c r="C53" s="1904"/>
      <c r="D53" s="1897"/>
      <c r="E53" s="1035"/>
      <c r="F53" s="1036"/>
      <c r="G53" s="1036"/>
      <c r="H53" s="1036"/>
      <c r="I53" s="1036"/>
      <c r="J53" s="1036"/>
      <c r="K53" s="1036"/>
      <c r="L53" s="1895"/>
      <c r="M53" s="1876"/>
      <c r="N53" s="1876"/>
      <c r="O53" s="1876"/>
      <c r="P53" s="1876"/>
      <c r="Q53" s="1876"/>
      <c r="R53" s="1876"/>
      <c r="S53" s="1876"/>
      <c r="T53" s="1876"/>
      <c r="U53" s="1876"/>
      <c r="V53" s="1876"/>
      <c r="W53" s="1876"/>
      <c r="X53" s="1876"/>
      <c r="Y53" s="1876"/>
      <c r="Z53" s="1876"/>
      <c r="AA53" s="1876"/>
      <c r="AB53" s="1876"/>
      <c r="AC53" s="1876"/>
      <c r="AD53" s="1876"/>
      <c r="AE53" s="1876"/>
      <c r="AF53" s="1876"/>
      <c r="AG53" s="1036"/>
      <c r="AH53" s="1036"/>
      <c r="AI53" s="1036"/>
      <c r="AJ53" s="1036"/>
      <c r="AK53" s="1036"/>
      <c r="AL53" s="1036"/>
      <c r="AM53" s="1036"/>
      <c r="AN53" s="1036"/>
      <c r="AO53" s="1036"/>
      <c r="AP53" s="1036"/>
      <c r="AQ53" s="1036"/>
      <c r="AR53" s="1038"/>
      <c r="AS53" s="1029"/>
    </row>
    <row r="54" spans="1:45" ht="9" customHeight="1">
      <c r="A54" s="1029"/>
      <c r="B54" s="1903"/>
      <c r="C54" s="1904"/>
      <c r="D54" s="1897"/>
      <c r="E54" s="1035"/>
      <c r="F54" s="1036"/>
      <c r="G54" s="1036"/>
      <c r="H54" s="1036"/>
      <c r="I54" s="1036"/>
      <c r="J54" s="1036"/>
      <c r="K54" s="1036"/>
      <c r="L54" s="1895"/>
      <c r="M54" s="1876"/>
      <c r="N54" s="1876"/>
      <c r="O54" s="1876"/>
      <c r="P54" s="1876"/>
      <c r="Q54" s="1876"/>
      <c r="R54" s="1876"/>
      <c r="S54" s="1876"/>
      <c r="T54" s="1876"/>
      <c r="U54" s="1876"/>
      <c r="V54" s="1876"/>
      <c r="W54" s="1876"/>
      <c r="X54" s="1876"/>
      <c r="Y54" s="1876"/>
      <c r="Z54" s="1876"/>
      <c r="AA54" s="1876"/>
      <c r="AB54" s="1876"/>
      <c r="AC54" s="1876"/>
      <c r="AD54" s="1876"/>
      <c r="AE54" s="1876"/>
      <c r="AF54" s="1876"/>
      <c r="AG54" s="1036"/>
      <c r="AH54" s="1036"/>
      <c r="AI54" s="1036"/>
      <c r="AJ54" s="1036"/>
      <c r="AK54" s="1036"/>
      <c r="AL54" s="1036"/>
      <c r="AM54" s="1036"/>
      <c r="AN54" s="1036"/>
      <c r="AO54" s="1036"/>
      <c r="AP54" s="1036"/>
      <c r="AQ54" s="1036"/>
      <c r="AR54" s="1038"/>
      <c r="AS54" s="1029"/>
    </row>
    <row r="55" spans="1:45" ht="9" customHeight="1">
      <c r="A55" s="1029"/>
      <c r="B55" s="1903"/>
      <c r="C55" s="1904"/>
      <c r="D55" s="1897"/>
      <c r="E55" s="1035"/>
      <c r="F55" s="1036"/>
      <c r="G55" s="1036"/>
      <c r="H55" s="1036"/>
      <c r="I55" s="1036"/>
      <c r="J55" s="1036"/>
      <c r="K55" s="1036"/>
      <c r="L55" s="1036"/>
      <c r="M55" s="1036"/>
      <c r="N55" s="1046"/>
      <c r="O55" s="1046"/>
      <c r="P55" s="1046"/>
      <c r="Q55" s="1046"/>
      <c r="R55" s="1037"/>
      <c r="S55" s="1037"/>
      <c r="T55" s="1037"/>
      <c r="U55" s="1037"/>
      <c r="V55" s="1037"/>
      <c r="W55" s="1037"/>
      <c r="X55" s="1037"/>
      <c r="Y55" s="1037"/>
      <c r="Z55" s="1037"/>
      <c r="AA55" s="1037"/>
      <c r="AB55" s="1037"/>
      <c r="AC55" s="1037"/>
      <c r="AD55" s="1037"/>
      <c r="AE55" s="1037"/>
      <c r="AF55" s="1037"/>
      <c r="AG55" s="1036"/>
      <c r="AH55" s="1036"/>
      <c r="AI55" s="1036"/>
      <c r="AJ55" s="1036"/>
      <c r="AK55" s="1036"/>
      <c r="AL55" s="1036"/>
      <c r="AM55" s="1036"/>
      <c r="AN55" s="1036"/>
      <c r="AO55" s="1036"/>
      <c r="AP55" s="1036"/>
      <c r="AQ55" s="1036"/>
      <c r="AR55" s="1038"/>
      <c r="AS55" s="1029"/>
    </row>
    <row r="56" spans="1:45">
      <c r="A56" s="1029"/>
      <c r="B56" s="1905"/>
      <c r="C56" s="1906"/>
      <c r="D56" s="1898"/>
      <c r="E56" s="1039"/>
      <c r="F56" s="1040"/>
      <c r="G56" s="1040"/>
      <c r="H56" s="1040"/>
      <c r="I56" s="1040"/>
      <c r="J56" s="1040"/>
      <c r="K56" s="1040"/>
      <c r="L56" s="1040"/>
      <c r="M56" s="1040"/>
      <c r="N56" s="1040"/>
      <c r="O56" s="1040"/>
      <c r="P56" s="1040"/>
      <c r="Q56" s="1040"/>
      <c r="R56" s="1040"/>
      <c r="S56" s="1040"/>
      <c r="T56" s="1040"/>
      <c r="U56" s="1040"/>
      <c r="V56" s="1040"/>
      <c r="W56" s="1040"/>
      <c r="X56" s="1040"/>
      <c r="Y56" s="1040"/>
      <c r="Z56" s="1040"/>
      <c r="AA56" s="1040"/>
      <c r="AB56" s="1884" t="s">
        <v>2019</v>
      </c>
      <c r="AC56" s="1884"/>
      <c r="AD56" s="1884"/>
      <c r="AE56" s="1884"/>
      <c r="AF56" s="1884"/>
      <c r="AG56" s="1884" t="s">
        <v>307</v>
      </c>
      <c r="AH56" s="1884"/>
      <c r="AI56" s="1884"/>
      <c r="AJ56" s="1884"/>
      <c r="AK56" s="1884" t="s">
        <v>308</v>
      </c>
      <c r="AL56" s="1884"/>
      <c r="AM56" s="1884"/>
      <c r="AN56" s="1884"/>
      <c r="AO56" s="1884" t="s">
        <v>309</v>
      </c>
      <c r="AP56" s="1884"/>
      <c r="AQ56" s="1040"/>
      <c r="AR56" s="1042"/>
      <c r="AS56" s="1029"/>
    </row>
    <row r="57" spans="1:45">
      <c r="A57" s="1029"/>
      <c r="B57" s="1029"/>
      <c r="C57" s="1029"/>
      <c r="D57" s="1029"/>
      <c r="E57" s="1029"/>
      <c r="F57" s="1029"/>
      <c r="G57" s="1029"/>
      <c r="H57" s="1029"/>
      <c r="I57" s="1029"/>
      <c r="J57" s="1029"/>
      <c r="K57" s="1029"/>
      <c r="L57" s="1029"/>
      <c r="M57" s="1029"/>
      <c r="N57" s="1029"/>
      <c r="O57" s="1029"/>
      <c r="P57" s="1029"/>
      <c r="Q57" s="1029"/>
      <c r="R57" s="1029"/>
      <c r="S57" s="1029"/>
      <c r="T57" s="1029"/>
      <c r="U57" s="1029"/>
      <c r="V57" s="1029"/>
      <c r="W57" s="1029"/>
      <c r="X57" s="1029"/>
      <c r="Y57" s="1029"/>
      <c r="Z57" s="1029"/>
      <c r="AA57" s="1029"/>
      <c r="AB57" s="1029"/>
      <c r="AC57" s="1029"/>
      <c r="AD57" s="1029"/>
      <c r="AE57" s="1029"/>
      <c r="AF57" s="1029"/>
      <c r="AG57" s="1029"/>
      <c r="AH57" s="1029"/>
      <c r="AI57" s="1029"/>
      <c r="AJ57" s="1029"/>
      <c r="AK57" s="1029"/>
      <c r="AL57" s="1029"/>
      <c r="AM57" s="1029"/>
      <c r="AN57" s="1029"/>
      <c r="AO57" s="1029"/>
      <c r="AP57" s="1029"/>
      <c r="AQ57" s="1029"/>
      <c r="AR57" s="1029"/>
      <c r="AS57" s="1029"/>
    </row>
    <row r="58" spans="1:45" ht="15.75" customHeight="1">
      <c r="A58" s="1029"/>
      <c r="B58" s="1029"/>
      <c r="C58" s="1029"/>
      <c r="D58" s="1029"/>
      <c r="E58" s="1029"/>
      <c r="F58" s="1029"/>
      <c r="G58" s="1029"/>
      <c r="H58" s="1029"/>
      <c r="I58" s="1029"/>
      <c r="J58" s="1036"/>
      <c r="K58" s="1036"/>
      <c r="L58" s="1036"/>
      <c r="M58" s="1036"/>
      <c r="N58" s="1036"/>
      <c r="O58" s="1051"/>
      <c r="P58" s="1051"/>
      <c r="Q58" s="1051"/>
      <c r="R58" s="1051"/>
      <c r="S58" s="1051"/>
      <c r="T58" s="1036"/>
      <c r="U58" s="1036"/>
      <c r="V58" s="1036"/>
      <c r="W58" s="1036"/>
      <c r="X58" s="1036"/>
      <c r="Y58" s="1036"/>
      <c r="Z58" s="1051"/>
      <c r="AA58" s="1051"/>
      <c r="AB58" s="1051"/>
      <c r="AC58" s="1051"/>
      <c r="AD58" s="1051"/>
      <c r="AE58" s="1053"/>
      <c r="AF58" s="1053"/>
      <c r="AG58" s="1053"/>
      <c r="AJ58" s="1886" t="s">
        <v>1704</v>
      </c>
      <c r="AK58" s="1887"/>
      <c r="AL58" s="1887"/>
      <c r="AM58" s="1887"/>
      <c r="AN58" s="1888"/>
      <c r="AP58" s="1886" t="s">
        <v>1702</v>
      </c>
      <c r="AQ58" s="1887"/>
      <c r="AR58" s="1888"/>
      <c r="AS58" s="1029"/>
    </row>
    <row r="59" spans="1:45" ht="15.75" customHeight="1">
      <c r="A59" s="1029"/>
      <c r="B59" s="1029"/>
      <c r="C59" s="1029"/>
      <c r="D59" s="1029"/>
      <c r="E59" s="1029"/>
      <c r="F59" s="1029"/>
      <c r="G59" s="1029"/>
      <c r="H59" s="1029"/>
      <c r="I59" s="1029"/>
      <c r="J59" s="1036"/>
      <c r="K59" s="1036"/>
      <c r="L59" s="1036"/>
      <c r="M59" s="1036"/>
      <c r="N59" s="1036"/>
      <c r="O59" s="1051"/>
      <c r="P59" s="1051"/>
      <c r="Q59" s="1051"/>
      <c r="R59" s="1051"/>
      <c r="S59" s="1051"/>
      <c r="T59" s="1036"/>
      <c r="U59" s="1036"/>
      <c r="V59" s="1036"/>
      <c r="W59" s="1036"/>
      <c r="X59" s="1036"/>
      <c r="Y59" s="1036"/>
      <c r="Z59" s="1051"/>
      <c r="AA59" s="1051"/>
      <c r="AB59" s="1051"/>
      <c r="AC59" s="1051"/>
      <c r="AD59" s="1051"/>
      <c r="AE59" s="1053"/>
      <c r="AF59" s="1053"/>
      <c r="AG59" s="1053"/>
      <c r="AJ59" s="1889" t="s">
        <v>1703</v>
      </c>
      <c r="AK59" s="1890"/>
      <c r="AL59" s="1890"/>
      <c r="AM59" s="1890"/>
      <c r="AN59" s="1891"/>
      <c r="AP59" s="1889" t="s">
        <v>1705</v>
      </c>
      <c r="AQ59" s="1890"/>
      <c r="AR59" s="1891"/>
      <c r="AS59" s="1029"/>
    </row>
    <row r="60" spans="1:45" ht="15.75" customHeight="1">
      <c r="A60" s="1029"/>
      <c r="B60" s="1029"/>
      <c r="C60" s="1029"/>
      <c r="D60" s="1029"/>
      <c r="E60" s="1029"/>
      <c r="F60" s="1029"/>
      <c r="G60" s="1029"/>
      <c r="H60" s="1029"/>
      <c r="I60" s="1029"/>
      <c r="J60" s="1036"/>
      <c r="K60" s="1036"/>
      <c r="L60" s="1036"/>
      <c r="M60" s="1036"/>
      <c r="N60" s="1036"/>
      <c r="O60" s="1052"/>
      <c r="P60" s="1052"/>
      <c r="Q60" s="1052"/>
      <c r="R60" s="1052"/>
      <c r="S60" s="1052"/>
      <c r="T60" s="1036"/>
      <c r="U60" s="1036"/>
      <c r="V60" s="1036"/>
      <c r="W60" s="1036"/>
      <c r="X60" s="1036"/>
      <c r="Y60" s="1036"/>
      <c r="Z60" s="1052"/>
      <c r="AA60" s="1052"/>
      <c r="AB60" s="1052"/>
      <c r="AC60" s="1052"/>
      <c r="AD60" s="1052"/>
      <c r="AE60" s="1053"/>
      <c r="AF60" s="1053"/>
      <c r="AG60" s="1053"/>
      <c r="AJ60" s="1877"/>
      <c r="AK60" s="1878"/>
      <c r="AL60" s="1878"/>
      <c r="AM60" s="1878"/>
      <c r="AN60" s="1879"/>
      <c r="AP60" s="1877"/>
      <c r="AQ60" s="1878"/>
      <c r="AR60" s="1879"/>
      <c r="AS60" s="1029"/>
    </row>
    <row r="61" spans="1:45" ht="15.75" customHeight="1">
      <c r="A61" s="1029"/>
      <c r="B61" s="1029"/>
      <c r="C61" s="1029"/>
      <c r="D61" s="1029"/>
      <c r="E61" s="1029"/>
      <c r="F61" s="1029"/>
      <c r="G61" s="1029"/>
      <c r="H61" s="1029"/>
      <c r="I61" s="1029"/>
      <c r="J61" s="1036"/>
      <c r="K61" s="1036"/>
      <c r="L61" s="1036"/>
      <c r="M61" s="1036"/>
      <c r="N61" s="1036"/>
      <c r="O61" s="1052"/>
      <c r="P61" s="1052"/>
      <c r="Q61" s="1052"/>
      <c r="R61" s="1052"/>
      <c r="S61" s="1052"/>
      <c r="T61" s="1036"/>
      <c r="U61" s="1036"/>
      <c r="V61" s="1036"/>
      <c r="W61" s="1036"/>
      <c r="X61" s="1036"/>
      <c r="Y61" s="1036"/>
      <c r="Z61" s="1052"/>
      <c r="AA61" s="1052"/>
      <c r="AB61" s="1052"/>
      <c r="AC61" s="1052"/>
      <c r="AD61" s="1052"/>
      <c r="AE61" s="1053"/>
      <c r="AF61" s="1053"/>
      <c r="AG61" s="1053"/>
      <c r="AJ61" s="1880"/>
      <c r="AK61" s="1881"/>
      <c r="AL61" s="1881"/>
      <c r="AM61" s="1881"/>
      <c r="AN61" s="1882"/>
      <c r="AP61" s="1880"/>
      <c r="AQ61" s="1881"/>
      <c r="AR61" s="1882"/>
      <c r="AS61" s="1029"/>
    </row>
    <row r="62" spans="1:45" ht="15.75" customHeight="1">
      <c r="A62" s="1029"/>
      <c r="B62" s="1029"/>
      <c r="C62" s="1029"/>
      <c r="D62" s="1029"/>
      <c r="E62" s="1029"/>
      <c r="F62" s="1029"/>
      <c r="G62" s="1029"/>
      <c r="H62" s="1029"/>
      <c r="I62" s="1029"/>
      <c r="J62" s="1036"/>
      <c r="K62" s="1036"/>
      <c r="L62" s="1036"/>
      <c r="M62" s="1036"/>
      <c r="N62" s="1036"/>
      <c r="O62" s="1052"/>
      <c r="P62" s="1052"/>
      <c r="Q62" s="1052"/>
      <c r="R62" s="1052"/>
      <c r="S62" s="1052"/>
      <c r="T62" s="1036"/>
      <c r="U62" s="1036"/>
      <c r="V62" s="1036"/>
      <c r="W62" s="1036"/>
      <c r="X62" s="1036"/>
      <c r="Y62" s="1036"/>
      <c r="Z62" s="1052"/>
      <c r="AA62" s="1052"/>
      <c r="AB62" s="1052"/>
      <c r="AC62" s="1052"/>
      <c r="AD62" s="1052"/>
      <c r="AE62" s="1053"/>
      <c r="AF62" s="1053"/>
      <c r="AG62" s="1053"/>
      <c r="AJ62" s="1883"/>
      <c r="AK62" s="1884"/>
      <c r="AL62" s="1884"/>
      <c r="AM62" s="1884"/>
      <c r="AN62" s="1885"/>
      <c r="AP62" s="1883"/>
      <c r="AQ62" s="1884"/>
      <c r="AR62" s="1885"/>
      <c r="AS62" s="1029"/>
    </row>
    <row r="63" spans="1:45">
      <c r="A63" s="1029"/>
      <c r="B63" s="1029"/>
      <c r="C63" s="1029"/>
      <c r="D63" s="1029"/>
      <c r="E63" s="1029"/>
      <c r="F63" s="1029"/>
      <c r="G63" s="1029"/>
      <c r="H63" s="1029"/>
      <c r="I63" s="1029"/>
      <c r="J63" s="1029"/>
      <c r="K63" s="1029"/>
      <c r="L63" s="1029"/>
      <c r="M63" s="1029"/>
      <c r="N63" s="1029"/>
      <c r="O63" s="1029"/>
      <c r="P63" s="1029"/>
      <c r="Q63" s="1029"/>
      <c r="R63" s="1029"/>
      <c r="S63" s="1029"/>
      <c r="T63" s="1029"/>
      <c r="U63" s="1029"/>
      <c r="V63" s="1029"/>
      <c r="W63" s="1029"/>
      <c r="X63" s="1029"/>
      <c r="Y63" s="1029"/>
      <c r="Z63" s="1029"/>
      <c r="AA63" s="1029"/>
      <c r="AB63" s="1029"/>
      <c r="AC63" s="1029"/>
      <c r="AD63" s="1029"/>
      <c r="AE63" s="1029"/>
      <c r="AF63" s="1029"/>
      <c r="AG63" s="1029"/>
      <c r="AH63" s="1029"/>
      <c r="AI63" s="1029"/>
      <c r="AJ63" s="1029"/>
      <c r="AK63" s="1029"/>
      <c r="AL63" s="1029"/>
      <c r="AM63" s="1029"/>
      <c r="AN63" s="1029"/>
      <c r="AO63" s="1029"/>
      <c r="AP63" s="1029"/>
      <c r="AQ63" s="1029"/>
      <c r="AR63" s="1029"/>
      <c r="AS63" s="1029"/>
    </row>
    <row r="64" spans="1:45">
      <c r="A64" s="1029"/>
      <c r="B64" s="1029"/>
      <c r="C64" s="1029"/>
      <c r="D64" s="1029"/>
      <c r="E64" s="1029"/>
      <c r="F64" s="1029"/>
      <c r="G64" s="1029"/>
      <c r="H64" s="1029"/>
      <c r="I64" s="1029"/>
      <c r="J64" s="1029"/>
      <c r="K64" s="1029"/>
      <c r="L64" s="1029"/>
      <c r="M64" s="1029"/>
      <c r="N64" s="1029"/>
      <c r="O64" s="1029"/>
      <c r="P64" s="1029"/>
      <c r="Q64" s="1029"/>
      <c r="R64" s="1029"/>
      <c r="S64" s="1029"/>
      <c r="T64" s="1029"/>
      <c r="U64" s="1029"/>
      <c r="V64" s="1029"/>
      <c r="W64" s="1029"/>
      <c r="X64" s="1029"/>
      <c r="Y64" s="1029"/>
      <c r="Z64" s="1029"/>
      <c r="AA64" s="1029"/>
      <c r="AB64" s="1029"/>
      <c r="AC64" s="1029"/>
      <c r="AD64" s="1029"/>
      <c r="AE64" s="1029"/>
      <c r="AF64" s="1029"/>
      <c r="AG64" s="1029"/>
      <c r="AH64" s="1029"/>
      <c r="AI64" s="1029"/>
      <c r="AJ64" s="1029"/>
      <c r="AK64" s="1029"/>
      <c r="AL64" s="1029"/>
      <c r="AM64" s="1029"/>
      <c r="AN64" s="1029"/>
      <c r="AO64" s="1029"/>
      <c r="AP64" s="1029"/>
      <c r="AQ64" s="1029"/>
      <c r="AR64" s="1029"/>
      <c r="AS64" s="1029"/>
    </row>
    <row r="65" spans="1:45">
      <c r="A65" s="1029"/>
      <c r="B65" s="1029"/>
      <c r="C65" s="1029"/>
      <c r="D65" s="1029"/>
      <c r="E65" s="1029"/>
      <c r="F65" s="1029"/>
      <c r="G65" s="1029"/>
      <c r="H65" s="1029"/>
      <c r="I65" s="1029"/>
      <c r="J65" s="1029"/>
      <c r="K65" s="1029"/>
      <c r="L65" s="1029"/>
      <c r="M65" s="1029"/>
      <c r="N65" s="1029"/>
      <c r="O65" s="1029"/>
      <c r="P65" s="1029"/>
      <c r="Q65" s="1029"/>
      <c r="R65" s="1029"/>
      <c r="S65" s="1029"/>
      <c r="T65" s="1029"/>
      <c r="U65" s="1029"/>
      <c r="V65" s="1029"/>
      <c r="W65" s="1029"/>
      <c r="X65" s="1029"/>
      <c r="Y65" s="1029"/>
      <c r="Z65" s="1029"/>
      <c r="AA65" s="1029"/>
      <c r="AB65" s="1029"/>
      <c r="AC65" s="1029"/>
      <c r="AD65" s="1029"/>
      <c r="AE65" s="1029"/>
      <c r="AF65" s="1029"/>
      <c r="AG65" s="1029"/>
      <c r="AH65" s="1029"/>
      <c r="AI65" s="1029"/>
      <c r="AJ65" s="1029"/>
      <c r="AK65" s="1029"/>
      <c r="AL65" s="1029"/>
      <c r="AM65" s="1029"/>
      <c r="AN65" s="1029"/>
      <c r="AO65" s="1029"/>
      <c r="AP65" s="1029"/>
      <c r="AQ65" s="1029"/>
      <c r="AR65" s="1029"/>
      <c r="AS65" s="1029"/>
    </row>
    <row r="66" spans="1:45">
      <c r="A66" s="1029"/>
      <c r="B66" s="1029"/>
      <c r="C66" s="1029"/>
      <c r="D66" s="1029"/>
      <c r="E66" s="1029"/>
      <c r="F66" s="1029"/>
      <c r="G66" s="1029"/>
      <c r="H66" s="1029"/>
      <c r="I66" s="1029"/>
      <c r="J66" s="1029"/>
      <c r="K66" s="1029"/>
      <c r="L66" s="1029"/>
      <c r="M66" s="1029"/>
      <c r="N66" s="1029"/>
      <c r="O66" s="1029"/>
      <c r="P66" s="1029"/>
      <c r="Q66" s="1029"/>
      <c r="R66" s="1029"/>
      <c r="S66" s="1029"/>
      <c r="T66" s="1029"/>
      <c r="U66" s="1029"/>
      <c r="V66" s="1029"/>
      <c r="W66" s="1029"/>
      <c r="X66" s="1029"/>
      <c r="Y66" s="1029"/>
      <c r="Z66" s="1029"/>
      <c r="AA66" s="1029"/>
      <c r="AB66" s="1029"/>
      <c r="AC66" s="1029"/>
      <c r="AD66" s="1029"/>
      <c r="AE66" s="1029"/>
      <c r="AF66" s="1029"/>
      <c r="AG66" s="1029"/>
      <c r="AH66" s="1029"/>
      <c r="AI66" s="1029"/>
      <c r="AJ66" s="1029"/>
      <c r="AK66" s="1029"/>
      <c r="AL66" s="1029"/>
      <c r="AM66" s="1029"/>
      <c r="AN66" s="1029"/>
      <c r="AO66" s="1029"/>
      <c r="AP66" s="1029"/>
      <c r="AQ66" s="1029"/>
      <c r="AR66" s="1029"/>
      <c r="AS66" s="1029"/>
    </row>
    <row r="67" spans="1:45">
      <c r="A67" s="1029"/>
      <c r="B67" s="1029"/>
      <c r="C67" s="1029"/>
      <c r="D67" s="1029"/>
      <c r="E67" s="1029"/>
      <c r="F67" s="1029"/>
      <c r="G67" s="1029"/>
      <c r="H67" s="1029"/>
      <c r="I67" s="1029"/>
      <c r="J67" s="1029"/>
      <c r="K67" s="1029"/>
      <c r="L67" s="1029"/>
      <c r="M67" s="1029"/>
      <c r="N67" s="1029"/>
      <c r="O67" s="1029"/>
      <c r="P67" s="1029"/>
      <c r="Q67" s="1029"/>
      <c r="R67" s="1029"/>
      <c r="S67" s="1029"/>
      <c r="T67" s="1029"/>
      <c r="U67" s="1029"/>
      <c r="V67" s="1029"/>
      <c r="W67" s="1029"/>
      <c r="X67" s="1029"/>
      <c r="Y67" s="1029"/>
      <c r="Z67" s="1029"/>
      <c r="AA67" s="1029"/>
      <c r="AB67" s="1029"/>
      <c r="AC67" s="1029"/>
      <c r="AD67" s="1029"/>
      <c r="AE67" s="1029"/>
      <c r="AF67" s="1029"/>
      <c r="AG67" s="1029"/>
      <c r="AH67" s="1029"/>
      <c r="AI67" s="1029"/>
      <c r="AJ67" s="1029"/>
      <c r="AK67" s="1029"/>
      <c r="AL67" s="1029"/>
      <c r="AM67" s="1029"/>
      <c r="AN67" s="1029"/>
      <c r="AO67" s="1029"/>
      <c r="AP67" s="1029"/>
      <c r="AQ67" s="1029"/>
      <c r="AR67" s="1029"/>
      <c r="AS67" s="1029"/>
    </row>
    <row r="68" spans="1:45">
      <c r="A68" s="1029"/>
      <c r="B68" s="1029"/>
      <c r="C68" s="1029"/>
      <c r="D68" s="1029"/>
      <c r="E68" s="1029"/>
      <c r="F68" s="1029"/>
      <c r="G68" s="1029"/>
      <c r="H68" s="1029"/>
      <c r="I68" s="1029"/>
      <c r="J68" s="1029"/>
      <c r="K68" s="1029"/>
      <c r="L68" s="1029"/>
      <c r="M68" s="1029"/>
      <c r="N68" s="1029"/>
      <c r="O68" s="1029"/>
      <c r="P68" s="1029"/>
      <c r="Q68" s="1029"/>
      <c r="R68" s="1029"/>
      <c r="S68" s="1029"/>
      <c r="T68" s="1029"/>
      <c r="U68" s="1029"/>
      <c r="V68" s="1029"/>
      <c r="W68" s="1029"/>
      <c r="X68" s="1029"/>
      <c r="Y68" s="1029"/>
      <c r="Z68" s="1029"/>
      <c r="AA68" s="1029"/>
      <c r="AB68" s="1029"/>
      <c r="AC68" s="1029"/>
      <c r="AD68" s="1029"/>
      <c r="AE68" s="1029"/>
      <c r="AF68" s="1029"/>
      <c r="AG68" s="1029"/>
      <c r="AH68" s="1029"/>
      <c r="AI68" s="1029"/>
      <c r="AJ68" s="1029"/>
      <c r="AK68" s="1029"/>
      <c r="AL68" s="1029"/>
      <c r="AM68" s="1029"/>
      <c r="AN68" s="1029"/>
      <c r="AO68" s="1029"/>
      <c r="AP68" s="1029"/>
      <c r="AQ68" s="1029"/>
      <c r="AR68" s="1029"/>
      <c r="AS68" s="1029"/>
    </row>
    <row r="69" spans="1:45">
      <c r="A69" s="1029"/>
      <c r="B69" s="1029"/>
      <c r="C69" s="1029"/>
      <c r="D69" s="1029"/>
      <c r="E69" s="1029"/>
      <c r="F69" s="1029"/>
      <c r="G69" s="1029"/>
      <c r="H69" s="1029"/>
      <c r="I69" s="1029"/>
      <c r="J69" s="1029"/>
      <c r="K69" s="1029"/>
      <c r="L69" s="1029"/>
      <c r="M69" s="1029"/>
      <c r="N69" s="1029"/>
      <c r="O69" s="1029"/>
      <c r="P69" s="1029"/>
      <c r="Q69" s="1029"/>
      <c r="R69" s="1029"/>
      <c r="S69" s="1029"/>
      <c r="T69" s="1029"/>
      <c r="U69" s="1029"/>
      <c r="V69" s="1029"/>
      <c r="W69" s="1029"/>
      <c r="X69" s="1029"/>
      <c r="Y69" s="1029"/>
      <c r="Z69" s="1029"/>
      <c r="AA69" s="1029"/>
      <c r="AB69" s="1029"/>
      <c r="AC69" s="1029"/>
      <c r="AD69" s="1029"/>
      <c r="AE69" s="1029"/>
      <c r="AF69" s="1029"/>
      <c r="AG69" s="1029"/>
      <c r="AH69" s="1029"/>
      <c r="AI69" s="1029"/>
      <c r="AJ69" s="1029"/>
      <c r="AK69" s="1029"/>
      <c r="AL69" s="1029"/>
      <c r="AM69" s="1029"/>
      <c r="AN69" s="1029"/>
      <c r="AO69" s="1029"/>
      <c r="AP69" s="1029"/>
      <c r="AQ69" s="1029"/>
      <c r="AR69" s="1029"/>
      <c r="AS69" s="1029"/>
    </row>
    <row r="70" spans="1:45">
      <c r="A70" s="1029"/>
      <c r="B70" s="1029"/>
      <c r="C70" s="1029"/>
      <c r="D70" s="1029"/>
      <c r="E70" s="1029"/>
      <c r="F70" s="1029"/>
      <c r="G70" s="1029"/>
      <c r="H70" s="1029"/>
      <c r="I70" s="1029"/>
      <c r="J70" s="1029"/>
      <c r="K70" s="1029"/>
      <c r="L70" s="1029"/>
      <c r="M70" s="1029"/>
      <c r="N70" s="1029"/>
      <c r="O70" s="1029"/>
      <c r="P70" s="1029"/>
      <c r="Q70" s="1029"/>
      <c r="R70" s="1029"/>
      <c r="S70" s="1029"/>
      <c r="T70" s="1029"/>
      <c r="U70" s="1029"/>
      <c r="V70" s="1029"/>
      <c r="W70" s="1029"/>
      <c r="X70" s="1029"/>
      <c r="Y70" s="1029"/>
      <c r="Z70" s="1029"/>
      <c r="AA70" s="1029"/>
      <c r="AB70" s="1029"/>
      <c r="AC70" s="1029"/>
      <c r="AD70" s="1029"/>
      <c r="AE70" s="1029"/>
      <c r="AF70" s="1029"/>
      <c r="AG70" s="1029"/>
      <c r="AH70" s="1029"/>
      <c r="AI70" s="1029"/>
      <c r="AJ70" s="1029"/>
      <c r="AK70" s="1029"/>
      <c r="AL70" s="1029"/>
      <c r="AM70" s="1029"/>
      <c r="AN70" s="1029"/>
      <c r="AO70" s="1029"/>
      <c r="AP70" s="1029"/>
      <c r="AQ70" s="1029"/>
      <c r="AR70" s="1029"/>
      <c r="AS70" s="1029"/>
    </row>
    <row r="71" spans="1:45">
      <c r="A71" s="1029"/>
      <c r="B71" s="1029"/>
      <c r="C71" s="1029"/>
      <c r="D71" s="1029"/>
      <c r="E71" s="1029"/>
      <c r="F71" s="1029"/>
      <c r="G71" s="1029"/>
      <c r="H71" s="1029"/>
      <c r="I71" s="1029"/>
      <c r="J71" s="1029"/>
      <c r="K71" s="1029"/>
      <c r="L71" s="1029"/>
      <c r="M71" s="1029"/>
      <c r="N71" s="1029"/>
      <c r="O71" s="1029"/>
      <c r="P71" s="1029"/>
      <c r="Q71" s="1029"/>
      <c r="R71" s="1029"/>
      <c r="S71" s="1029"/>
      <c r="T71" s="1029"/>
      <c r="U71" s="1029"/>
      <c r="V71" s="1029"/>
      <c r="W71" s="1029"/>
      <c r="X71" s="1029"/>
      <c r="Y71" s="1029"/>
      <c r="Z71" s="1029"/>
      <c r="AA71" s="1029"/>
      <c r="AB71" s="1029"/>
      <c r="AC71" s="1029"/>
      <c r="AD71" s="1029"/>
      <c r="AE71" s="1029"/>
      <c r="AF71" s="1029"/>
      <c r="AG71" s="1029"/>
      <c r="AH71" s="1029"/>
      <c r="AI71" s="1029"/>
      <c r="AJ71" s="1029"/>
      <c r="AK71" s="1029"/>
      <c r="AL71" s="1029"/>
      <c r="AM71" s="1029"/>
      <c r="AN71" s="1029"/>
      <c r="AO71" s="1029"/>
      <c r="AP71" s="1029"/>
      <c r="AQ71" s="1029"/>
      <c r="AR71" s="1029"/>
      <c r="AS71" s="1029"/>
    </row>
    <row r="72" spans="1:45">
      <c r="A72" s="1029"/>
      <c r="B72" s="1029"/>
      <c r="C72" s="1029"/>
      <c r="D72" s="1029"/>
      <c r="E72" s="1029"/>
      <c r="F72" s="1029"/>
      <c r="G72" s="1029"/>
      <c r="H72" s="1029"/>
      <c r="I72" s="1029"/>
      <c r="J72" s="1029"/>
      <c r="K72" s="1029"/>
      <c r="L72" s="1029"/>
      <c r="M72" s="1029"/>
      <c r="N72" s="1029"/>
      <c r="O72" s="1029"/>
      <c r="P72" s="1029"/>
      <c r="Q72" s="1029"/>
      <c r="R72" s="1029"/>
      <c r="S72" s="1029"/>
      <c r="T72" s="1029"/>
      <c r="U72" s="1029"/>
      <c r="V72" s="1029"/>
      <c r="W72" s="1029"/>
      <c r="X72" s="1029"/>
      <c r="Y72" s="1029"/>
      <c r="Z72" s="1029"/>
      <c r="AA72" s="1029"/>
      <c r="AB72" s="1029"/>
      <c r="AC72" s="1029"/>
      <c r="AD72" s="1029"/>
      <c r="AE72" s="1029"/>
      <c r="AF72" s="1029"/>
      <c r="AG72" s="1029"/>
      <c r="AH72" s="1029"/>
      <c r="AI72" s="1029"/>
      <c r="AJ72" s="1029"/>
      <c r="AK72" s="1029"/>
      <c r="AL72" s="1029"/>
      <c r="AM72" s="1029"/>
      <c r="AN72" s="1029"/>
      <c r="AO72" s="1029"/>
      <c r="AP72" s="1029"/>
      <c r="AQ72" s="1029"/>
      <c r="AR72" s="1029"/>
      <c r="AS72" s="1029"/>
    </row>
    <row r="73" spans="1:45">
      <c r="A73" s="1029"/>
      <c r="B73" s="1029"/>
      <c r="C73" s="1029"/>
      <c r="D73" s="1029"/>
      <c r="E73" s="1029"/>
      <c r="F73" s="1029"/>
      <c r="G73" s="1029"/>
      <c r="H73" s="1029"/>
      <c r="I73" s="1029"/>
      <c r="J73" s="1029"/>
      <c r="K73" s="1029"/>
      <c r="L73" s="1029"/>
      <c r="M73" s="1029"/>
      <c r="N73" s="1029"/>
      <c r="O73" s="1029"/>
      <c r="P73" s="1029"/>
      <c r="Q73" s="1029"/>
      <c r="R73" s="1029"/>
      <c r="S73" s="1029"/>
      <c r="T73" s="1029"/>
      <c r="U73" s="1029"/>
      <c r="V73" s="1029"/>
      <c r="W73" s="1029"/>
      <c r="X73" s="1029"/>
      <c r="Y73" s="1029"/>
      <c r="Z73" s="1029"/>
      <c r="AA73" s="1029"/>
      <c r="AB73" s="1029"/>
      <c r="AC73" s="1029"/>
      <c r="AD73" s="1029"/>
      <c r="AE73" s="1029"/>
      <c r="AF73" s="1029"/>
      <c r="AG73" s="1029"/>
      <c r="AH73" s="1029"/>
      <c r="AI73" s="1029"/>
      <c r="AJ73" s="1029"/>
      <c r="AK73" s="1029"/>
      <c r="AL73" s="1029"/>
      <c r="AM73" s="1029"/>
      <c r="AN73" s="1029"/>
      <c r="AO73" s="1029"/>
      <c r="AP73" s="1029"/>
      <c r="AQ73" s="1029"/>
      <c r="AR73" s="1029"/>
      <c r="AS73" s="1029"/>
    </row>
    <row r="74" spans="1:45">
      <c r="A74" s="1029"/>
      <c r="B74" s="1029"/>
      <c r="C74" s="1029"/>
      <c r="D74" s="1029"/>
      <c r="E74" s="1029"/>
      <c r="F74" s="1029"/>
      <c r="G74" s="1029"/>
      <c r="H74" s="1029"/>
      <c r="I74" s="1029"/>
      <c r="J74" s="1029"/>
      <c r="K74" s="1029"/>
      <c r="L74" s="1029"/>
      <c r="M74" s="1029"/>
      <c r="N74" s="1029"/>
      <c r="O74" s="1029"/>
      <c r="P74" s="1029"/>
      <c r="Q74" s="1029"/>
      <c r="R74" s="1029"/>
      <c r="S74" s="1029"/>
      <c r="T74" s="1029"/>
      <c r="U74" s="1029"/>
      <c r="V74" s="1029"/>
      <c r="W74" s="1029"/>
      <c r="X74" s="1029"/>
      <c r="Y74" s="1029"/>
      <c r="Z74" s="1029"/>
      <c r="AA74" s="1029"/>
      <c r="AB74" s="1029"/>
      <c r="AC74" s="1029"/>
      <c r="AD74" s="1029"/>
      <c r="AE74" s="1029"/>
      <c r="AF74" s="1029"/>
      <c r="AG74" s="1029"/>
      <c r="AH74" s="1029"/>
      <c r="AI74" s="1029"/>
      <c r="AJ74" s="1029"/>
      <c r="AK74" s="1029"/>
      <c r="AL74" s="1029"/>
      <c r="AM74" s="1029"/>
      <c r="AN74" s="1029"/>
      <c r="AO74" s="1029"/>
      <c r="AP74" s="1029"/>
      <c r="AQ74" s="1029"/>
      <c r="AR74" s="1029"/>
      <c r="AS74" s="1029"/>
    </row>
    <row r="75" spans="1:45">
      <c r="A75" s="1029"/>
      <c r="B75" s="1029"/>
      <c r="C75" s="1029"/>
      <c r="D75" s="1029"/>
      <c r="E75" s="1029"/>
      <c r="F75" s="1029"/>
      <c r="G75" s="1029"/>
      <c r="H75" s="1029"/>
      <c r="I75" s="1029"/>
      <c r="J75" s="1029"/>
      <c r="K75" s="1029"/>
      <c r="L75" s="1029"/>
      <c r="M75" s="1029"/>
      <c r="N75" s="1029"/>
      <c r="O75" s="1029"/>
      <c r="P75" s="1029"/>
      <c r="Q75" s="1029"/>
      <c r="R75" s="1029"/>
      <c r="S75" s="1029"/>
      <c r="T75" s="1029"/>
      <c r="U75" s="1029"/>
      <c r="V75" s="1029"/>
      <c r="W75" s="1029"/>
      <c r="X75" s="1029"/>
      <c r="Y75" s="1029"/>
      <c r="Z75" s="1029"/>
      <c r="AA75" s="1029"/>
      <c r="AB75" s="1029"/>
      <c r="AC75" s="1029"/>
      <c r="AD75" s="1029"/>
      <c r="AE75" s="1029"/>
      <c r="AF75" s="1029"/>
      <c r="AG75" s="1029"/>
      <c r="AH75" s="1029"/>
      <c r="AI75" s="1029"/>
      <c r="AJ75" s="1029"/>
      <c r="AK75" s="1029"/>
      <c r="AL75" s="1029"/>
      <c r="AM75" s="1029"/>
      <c r="AN75" s="1029"/>
      <c r="AO75" s="1029"/>
      <c r="AP75" s="1029"/>
      <c r="AQ75" s="1029"/>
      <c r="AR75" s="1029"/>
      <c r="AS75" s="1029"/>
    </row>
    <row r="76" spans="1:45">
      <c r="A76" s="1029"/>
      <c r="B76" s="1029"/>
      <c r="C76" s="1029"/>
      <c r="D76" s="1029"/>
      <c r="E76" s="1029"/>
      <c r="F76" s="1029"/>
      <c r="G76" s="1029"/>
      <c r="H76" s="1029"/>
      <c r="I76" s="1029"/>
      <c r="J76" s="1029"/>
      <c r="K76" s="1029"/>
      <c r="L76" s="1029"/>
      <c r="M76" s="1029"/>
      <c r="N76" s="1029"/>
      <c r="O76" s="1029"/>
      <c r="P76" s="1029"/>
      <c r="Q76" s="1029"/>
      <c r="R76" s="1029"/>
      <c r="S76" s="1029"/>
      <c r="T76" s="1029"/>
      <c r="U76" s="1029"/>
      <c r="V76" s="1029"/>
      <c r="W76" s="1029"/>
      <c r="X76" s="1029"/>
      <c r="Y76" s="1029"/>
      <c r="Z76" s="1029"/>
      <c r="AA76" s="1029"/>
      <c r="AB76" s="1029"/>
      <c r="AC76" s="1029"/>
      <c r="AD76" s="1029"/>
      <c r="AE76" s="1029"/>
      <c r="AF76" s="1029"/>
      <c r="AG76" s="1029"/>
      <c r="AH76" s="1029"/>
      <c r="AI76" s="1029"/>
      <c r="AJ76" s="1029"/>
      <c r="AK76" s="1029"/>
      <c r="AL76" s="1029"/>
      <c r="AM76" s="1029"/>
      <c r="AN76" s="1029"/>
      <c r="AO76" s="1029"/>
      <c r="AP76" s="1029"/>
      <c r="AQ76" s="1029"/>
      <c r="AR76" s="1029"/>
      <c r="AS76" s="1029"/>
    </row>
    <row r="77" spans="1:45">
      <c r="A77" s="1029"/>
      <c r="B77" s="1029"/>
      <c r="C77" s="1029"/>
      <c r="D77" s="1029"/>
      <c r="E77" s="1029"/>
      <c r="F77" s="1029"/>
      <c r="G77" s="1029"/>
      <c r="H77" s="1029"/>
      <c r="I77" s="1029"/>
      <c r="J77" s="1029"/>
      <c r="K77" s="1029"/>
      <c r="L77" s="1029"/>
      <c r="M77" s="1029"/>
      <c r="N77" s="1029"/>
      <c r="O77" s="1029"/>
      <c r="P77" s="1029"/>
      <c r="Q77" s="1029"/>
      <c r="R77" s="1029"/>
      <c r="S77" s="1029"/>
      <c r="T77" s="1029"/>
      <c r="U77" s="1029"/>
      <c r="V77" s="1029"/>
      <c r="W77" s="1029"/>
      <c r="X77" s="1029"/>
      <c r="Y77" s="1029"/>
      <c r="Z77" s="1029"/>
      <c r="AA77" s="1029"/>
      <c r="AB77" s="1029"/>
      <c r="AC77" s="1029"/>
      <c r="AD77" s="1029"/>
      <c r="AE77" s="1029"/>
      <c r="AF77" s="1029"/>
      <c r="AG77" s="1029"/>
      <c r="AH77" s="1029"/>
      <c r="AI77" s="1029"/>
      <c r="AJ77" s="1029"/>
      <c r="AK77" s="1029"/>
      <c r="AL77" s="1029"/>
      <c r="AM77" s="1029"/>
      <c r="AN77" s="1029"/>
      <c r="AO77" s="1029"/>
      <c r="AP77" s="1029"/>
      <c r="AQ77" s="1029"/>
      <c r="AR77" s="1029"/>
      <c r="AS77" s="1029"/>
    </row>
    <row r="78" spans="1:45">
      <c r="A78" s="1029"/>
      <c r="B78" s="1029"/>
      <c r="C78" s="1029"/>
      <c r="D78" s="1029"/>
      <c r="E78" s="1029"/>
      <c r="F78" s="1029"/>
      <c r="G78" s="1029"/>
      <c r="H78" s="1029"/>
      <c r="I78" s="1029"/>
      <c r="J78" s="1029"/>
      <c r="K78" s="1029"/>
      <c r="L78" s="1029"/>
      <c r="M78" s="1029"/>
      <c r="N78" s="1029"/>
      <c r="O78" s="1029"/>
      <c r="P78" s="1029"/>
      <c r="Q78" s="1029"/>
      <c r="R78" s="1029"/>
      <c r="S78" s="1029"/>
      <c r="T78" s="1029"/>
      <c r="U78" s="1029"/>
      <c r="V78" s="1029"/>
      <c r="W78" s="1029"/>
      <c r="X78" s="1029"/>
      <c r="Y78" s="1029"/>
      <c r="Z78" s="1029"/>
      <c r="AA78" s="1029"/>
      <c r="AB78" s="1029"/>
      <c r="AC78" s="1029"/>
      <c r="AD78" s="1029"/>
      <c r="AE78" s="1029"/>
      <c r="AF78" s="1029"/>
      <c r="AG78" s="1029"/>
      <c r="AH78" s="1029"/>
      <c r="AI78" s="1029"/>
      <c r="AJ78" s="1029"/>
      <c r="AK78" s="1029"/>
      <c r="AL78" s="1029"/>
      <c r="AM78" s="1029"/>
      <c r="AN78" s="1029"/>
      <c r="AO78" s="1029"/>
      <c r="AP78" s="1029"/>
      <c r="AQ78" s="1029"/>
      <c r="AR78" s="1029"/>
      <c r="AS78" s="1029"/>
    </row>
    <row r="79" spans="1:45">
      <c r="A79" s="1029"/>
      <c r="B79" s="1029"/>
      <c r="C79" s="1029"/>
      <c r="D79" s="1029"/>
      <c r="E79" s="1029"/>
      <c r="F79" s="1029"/>
      <c r="G79" s="1029"/>
      <c r="H79" s="1029"/>
      <c r="I79" s="1029"/>
      <c r="J79" s="1029"/>
      <c r="K79" s="1029"/>
      <c r="L79" s="1029"/>
      <c r="M79" s="1029"/>
      <c r="N79" s="1029"/>
      <c r="O79" s="1029"/>
      <c r="P79" s="1029"/>
      <c r="Q79" s="1029"/>
      <c r="R79" s="1029"/>
      <c r="S79" s="1029"/>
      <c r="T79" s="1029"/>
      <c r="U79" s="1029"/>
      <c r="V79" s="1029"/>
      <c r="W79" s="1029"/>
      <c r="X79" s="1029"/>
      <c r="Y79" s="1029"/>
      <c r="Z79" s="1029"/>
      <c r="AA79" s="1029"/>
      <c r="AB79" s="1029"/>
      <c r="AC79" s="1029"/>
      <c r="AD79" s="1029"/>
      <c r="AE79" s="1029"/>
      <c r="AF79" s="1029"/>
      <c r="AG79" s="1029"/>
      <c r="AH79" s="1029"/>
      <c r="AI79" s="1029"/>
      <c r="AJ79" s="1029"/>
      <c r="AK79" s="1029"/>
      <c r="AL79" s="1029"/>
      <c r="AM79" s="1029"/>
      <c r="AN79" s="1029"/>
      <c r="AO79" s="1029"/>
      <c r="AP79" s="1029"/>
      <c r="AQ79" s="1029"/>
      <c r="AR79" s="1029"/>
      <c r="AS79" s="1029"/>
    </row>
    <row r="80" spans="1:45">
      <c r="A80" s="1029"/>
      <c r="B80" s="1029"/>
      <c r="C80" s="1029"/>
      <c r="D80" s="1029"/>
      <c r="E80" s="1029"/>
      <c r="F80" s="1029"/>
      <c r="G80" s="1029"/>
      <c r="H80" s="1029"/>
      <c r="I80" s="1029"/>
      <c r="J80" s="1029"/>
      <c r="K80" s="1029"/>
      <c r="L80" s="1029"/>
      <c r="M80" s="1029"/>
      <c r="N80" s="1029"/>
      <c r="O80" s="1029"/>
      <c r="P80" s="1029"/>
      <c r="Q80" s="1029"/>
      <c r="R80" s="1029"/>
      <c r="S80" s="1029"/>
      <c r="T80" s="1029"/>
      <c r="U80" s="1029"/>
      <c r="V80" s="1029"/>
      <c r="W80" s="1029"/>
      <c r="X80" s="1029"/>
      <c r="Y80" s="1029"/>
      <c r="Z80" s="1029"/>
      <c r="AA80" s="1029"/>
      <c r="AB80" s="1029"/>
      <c r="AC80" s="1029"/>
      <c r="AD80" s="1029"/>
      <c r="AE80" s="1029"/>
      <c r="AF80" s="1029"/>
      <c r="AG80" s="1029"/>
      <c r="AH80" s="1029"/>
      <c r="AI80" s="1029"/>
      <c r="AJ80" s="1029"/>
      <c r="AK80" s="1029"/>
      <c r="AL80" s="1029"/>
      <c r="AM80" s="1029"/>
      <c r="AN80" s="1029"/>
      <c r="AO80" s="1029"/>
      <c r="AP80" s="1029"/>
      <c r="AQ80" s="1029"/>
      <c r="AR80" s="1029"/>
      <c r="AS80" s="1029"/>
    </row>
    <row r="81" spans="1:45">
      <c r="A81" s="1029"/>
      <c r="B81" s="1029"/>
      <c r="C81" s="1029"/>
      <c r="D81" s="1029"/>
      <c r="E81" s="1029"/>
      <c r="F81" s="1029"/>
      <c r="G81" s="1029"/>
      <c r="H81" s="1029"/>
      <c r="I81" s="1029"/>
      <c r="J81" s="1029"/>
      <c r="K81" s="1029"/>
      <c r="L81" s="1029"/>
      <c r="M81" s="1029"/>
      <c r="N81" s="1029"/>
      <c r="O81" s="1029"/>
      <c r="P81" s="1029"/>
      <c r="Q81" s="1029"/>
      <c r="R81" s="1029"/>
      <c r="S81" s="1029"/>
      <c r="T81" s="1029"/>
      <c r="U81" s="1029"/>
      <c r="V81" s="1029"/>
      <c r="W81" s="1029"/>
      <c r="X81" s="1029"/>
      <c r="Y81" s="1029"/>
      <c r="Z81" s="1029"/>
      <c r="AA81" s="1029"/>
      <c r="AB81" s="1029"/>
      <c r="AC81" s="1029"/>
      <c r="AD81" s="1029"/>
      <c r="AE81" s="1029"/>
      <c r="AF81" s="1029"/>
      <c r="AG81" s="1029"/>
      <c r="AH81" s="1029"/>
      <c r="AI81" s="1029"/>
      <c r="AJ81" s="1029"/>
      <c r="AK81" s="1029"/>
      <c r="AL81" s="1029"/>
      <c r="AM81" s="1029"/>
      <c r="AN81" s="1029"/>
      <c r="AO81" s="1029"/>
      <c r="AP81" s="1029"/>
      <c r="AQ81" s="1029"/>
      <c r="AR81" s="1029"/>
      <c r="AS81" s="1029"/>
    </row>
    <row r="82" spans="1:45">
      <c r="A82" s="1029"/>
      <c r="B82" s="1029"/>
      <c r="C82" s="1029"/>
      <c r="D82" s="1029"/>
      <c r="E82" s="1029"/>
      <c r="F82" s="1029"/>
      <c r="G82" s="1029"/>
      <c r="H82" s="1029"/>
      <c r="I82" s="1029"/>
      <c r="J82" s="1029"/>
      <c r="K82" s="1029"/>
      <c r="L82" s="1029"/>
      <c r="M82" s="1029"/>
      <c r="N82" s="1029"/>
      <c r="O82" s="1029"/>
      <c r="P82" s="1029"/>
      <c r="Q82" s="1029"/>
      <c r="R82" s="1029"/>
      <c r="S82" s="1029"/>
      <c r="T82" s="1029"/>
      <c r="U82" s="1029"/>
      <c r="V82" s="1029"/>
      <c r="W82" s="1029"/>
      <c r="X82" s="1029"/>
      <c r="Y82" s="1029"/>
      <c r="Z82" s="1029"/>
      <c r="AA82" s="1029"/>
      <c r="AB82" s="1029"/>
      <c r="AC82" s="1029"/>
      <c r="AD82" s="1029"/>
      <c r="AE82" s="1029"/>
      <c r="AF82" s="1029"/>
      <c r="AG82" s="1029"/>
      <c r="AH82" s="1029"/>
      <c r="AI82" s="1029"/>
      <c r="AJ82" s="1029"/>
      <c r="AK82" s="1029"/>
      <c r="AL82" s="1029"/>
      <c r="AM82" s="1029"/>
      <c r="AN82" s="1029"/>
      <c r="AO82" s="1029"/>
      <c r="AP82" s="1029"/>
      <c r="AQ82" s="1029"/>
      <c r="AR82" s="1029"/>
      <c r="AS82" s="1029"/>
    </row>
    <row r="83" spans="1:45">
      <c r="A83" s="1029"/>
      <c r="B83" s="1029"/>
      <c r="C83" s="1029"/>
      <c r="D83" s="1029"/>
      <c r="E83" s="1029"/>
      <c r="F83" s="1029"/>
      <c r="G83" s="1029"/>
      <c r="H83" s="1029"/>
      <c r="I83" s="1029"/>
      <c r="J83" s="1029"/>
      <c r="K83" s="1029"/>
      <c r="L83" s="1029"/>
      <c r="M83" s="1029"/>
      <c r="N83" s="1029"/>
      <c r="O83" s="1029"/>
      <c r="P83" s="1029"/>
      <c r="Q83" s="1029"/>
      <c r="R83" s="1029"/>
      <c r="S83" s="1029"/>
      <c r="T83" s="1029"/>
      <c r="U83" s="1029"/>
      <c r="V83" s="1029"/>
      <c r="W83" s="1029"/>
      <c r="X83" s="1029"/>
      <c r="Y83" s="1029"/>
      <c r="Z83" s="1029"/>
      <c r="AA83" s="1029"/>
      <c r="AB83" s="1029"/>
      <c r="AC83" s="1029"/>
      <c r="AD83" s="1029"/>
      <c r="AE83" s="1029"/>
      <c r="AF83" s="1029"/>
      <c r="AG83" s="1029"/>
      <c r="AH83" s="1029"/>
      <c r="AI83" s="1029"/>
      <c r="AJ83" s="1029"/>
      <c r="AK83" s="1029"/>
      <c r="AL83" s="1029"/>
      <c r="AM83" s="1029"/>
      <c r="AN83" s="1029"/>
      <c r="AO83" s="1029"/>
      <c r="AP83" s="1029"/>
      <c r="AQ83" s="1029"/>
      <c r="AR83" s="1029"/>
      <c r="AS83" s="1029"/>
    </row>
    <row r="84" spans="1:45">
      <c r="A84" s="1029"/>
      <c r="B84" s="1029"/>
      <c r="C84" s="1029"/>
      <c r="D84" s="1029"/>
      <c r="E84" s="1029"/>
      <c r="F84" s="1029"/>
      <c r="G84" s="1029"/>
      <c r="H84" s="1029"/>
      <c r="I84" s="1029"/>
      <c r="J84" s="1029"/>
      <c r="K84" s="1029"/>
      <c r="L84" s="1029"/>
      <c r="M84" s="1029"/>
      <c r="N84" s="1029"/>
      <c r="O84" s="1029"/>
      <c r="P84" s="1029"/>
      <c r="Q84" s="1029"/>
      <c r="R84" s="1029"/>
      <c r="S84" s="1029"/>
      <c r="T84" s="1029"/>
      <c r="U84" s="1029"/>
      <c r="V84" s="1029"/>
      <c r="W84" s="1029"/>
      <c r="X84" s="1029"/>
      <c r="Y84" s="1029"/>
      <c r="Z84" s="1029"/>
      <c r="AA84" s="1029"/>
      <c r="AB84" s="1029"/>
      <c r="AC84" s="1029"/>
      <c r="AD84" s="1029"/>
      <c r="AE84" s="1029"/>
      <c r="AF84" s="1029"/>
      <c r="AG84" s="1029"/>
      <c r="AH84" s="1029"/>
      <c r="AI84" s="1029"/>
      <c r="AJ84" s="1029"/>
      <c r="AK84" s="1029"/>
      <c r="AL84" s="1029"/>
      <c r="AM84" s="1029"/>
      <c r="AN84" s="1029"/>
      <c r="AO84" s="1029"/>
      <c r="AP84" s="1029"/>
      <c r="AQ84" s="1029"/>
      <c r="AR84" s="1029"/>
      <c r="AS84" s="1029"/>
    </row>
    <row r="85" spans="1:45">
      <c r="A85" s="1029"/>
      <c r="B85" s="1029"/>
      <c r="C85" s="1029"/>
      <c r="D85" s="1029"/>
      <c r="E85" s="1029"/>
      <c r="F85" s="1029"/>
      <c r="G85" s="1029"/>
      <c r="H85" s="1029"/>
      <c r="I85" s="1029"/>
      <c r="J85" s="1029"/>
      <c r="K85" s="1029"/>
      <c r="L85" s="1029"/>
      <c r="M85" s="1029"/>
      <c r="N85" s="1029"/>
      <c r="O85" s="1029"/>
      <c r="P85" s="1029"/>
      <c r="Q85" s="1029"/>
      <c r="R85" s="1029"/>
      <c r="S85" s="1029"/>
      <c r="T85" s="1029"/>
      <c r="U85" s="1029"/>
      <c r="V85" s="1029"/>
      <c r="W85" s="1029"/>
      <c r="X85" s="1029"/>
      <c r="Y85" s="1029"/>
      <c r="Z85" s="1029"/>
      <c r="AA85" s="1029"/>
      <c r="AB85" s="1029"/>
      <c r="AC85" s="1029"/>
      <c r="AD85" s="1029"/>
      <c r="AE85" s="1029"/>
      <c r="AF85" s="1029"/>
      <c r="AG85" s="1029"/>
      <c r="AH85" s="1029"/>
      <c r="AI85" s="1029"/>
      <c r="AJ85" s="1029"/>
      <c r="AK85" s="1029"/>
      <c r="AL85" s="1029"/>
      <c r="AM85" s="1029"/>
      <c r="AN85" s="1029"/>
      <c r="AO85" s="1029"/>
      <c r="AP85" s="1029"/>
      <c r="AQ85" s="1029"/>
      <c r="AR85" s="1029"/>
      <c r="AS85" s="1029"/>
    </row>
    <row r="86" spans="1:45">
      <c r="A86" s="1029"/>
      <c r="B86" s="1029"/>
      <c r="C86" s="1029"/>
      <c r="D86" s="1029"/>
      <c r="E86" s="1029"/>
      <c r="F86" s="1029"/>
      <c r="G86" s="1029"/>
      <c r="H86" s="1029"/>
      <c r="I86" s="1029"/>
      <c r="J86" s="1029"/>
      <c r="K86" s="1029"/>
      <c r="L86" s="1029"/>
      <c r="M86" s="1029"/>
      <c r="N86" s="1029"/>
      <c r="O86" s="1029"/>
      <c r="P86" s="1029"/>
      <c r="Q86" s="1029"/>
      <c r="R86" s="1029"/>
      <c r="S86" s="1029"/>
      <c r="T86" s="1029"/>
      <c r="U86" s="1029"/>
      <c r="V86" s="1029"/>
      <c r="W86" s="1029"/>
      <c r="X86" s="1029"/>
      <c r="Y86" s="1029"/>
      <c r="Z86" s="1029"/>
      <c r="AA86" s="1029"/>
      <c r="AB86" s="1029"/>
      <c r="AC86" s="1029"/>
      <c r="AD86" s="1029"/>
      <c r="AE86" s="1029"/>
      <c r="AF86" s="1029"/>
      <c r="AG86" s="1029"/>
      <c r="AH86" s="1029"/>
      <c r="AI86" s="1029"/>
      <c r="AJ86" s="1029"/>
      <c r="AK86" s="1029"/>
      <c r="AL86" s="1029"/>
      <c r="AM86" s="1029"/>
      <c r="AN86" s="1029"/>
      <c r="AO86" s="1029"/>
      <c r="AP86" s="1029"/>
      <c r="AQ86" s="1029"/>
      <c r="AR86" s="1029"/>
      <c r="AS86" s="1029"/>
    </row>
    <row r="87" spans="1:45">
      <c r="A87" s="1029"/>
      <c r="B87" s="1029"/>
      <c r="C87" s="1029"/>
      <c r="D87" s="1029"/>
      <c r="E87" s="1029"/>
      <c r="F87" s="1029"/>
      <c r="G87" s="1029"/>
      <c r="H87" s="1029"/>
      <c r="I87" s="1029"/>
      <c r="J87" s="1029"/>
      <c r="K87" s="1029"/>
      <c r="L87" s="1029"/>
      <c r="M87" s="1029"/>
      <c r="N87" s="1029"/>
      <c r="O87" s="1029"/>
      <c r="P87" s="1029"/>
      <c r="Q87" s="1029"/>
      <c r="R87" s="1029"/>
      <c r="S87" s="1029"/>
      <c r="T87" s="1029"/>
      <c r="U87" s="1029"/>
      <c r="V87" s="1029"/>
      <c r="W87" s="1029"/>
      <c r="X87" s="1029"/>
      <c r="Y87" s="1029"/>
      <c r="Z87" s="1029"/>
      <c r="AA87" s="1029"/>
      <c r="AB87" s="1029"/>
      <c r="AC87" s="1029"/>
      <c r="AD87" s="1029"/>
      <c r="AE87" s="1029"/>
      <c r="AF87" s="1029"/>
      <c r="AG87" s="1029"/>
      <c r="AH87" s="1029"/>
      <c r="AI87" s="1029"/>
      <c r="AJ87" s="1029"/>
      <c r="AK87" s="1029"/>
      <c r="AL87" s="1029"/>
      <c r="AM87" s="1029"/>
      <c r="AN87" s="1029"/>
      <c r="AO87" s="1029"/>
      <c r="AP87" s="1029"/>
      <c r="AQ87" s="1029"/>
      <c r="AR87" s="1029"/>
      <c r="AS87" s="1029"/>
    </row>
    <row r="88" spans="1:45">
      <c r="A88" s="1029"/>
      <c r="B88" s="1029"/>
      <c r="C88" s="1029"/>
      <c r="D88" s="1029"/>
      <c r="E88" s="1029"/>
      <c r="F88" s="1029"/>
      <c r="G88" s="1029"/>
      <c r="H88" s="1029"/>
      <c r="I88" s="1029"/>
      <c r="J88" s="1029"/>
      <c r="K88" s="1029"/>
      <c r="L88" s="1029"/>
      <c r="M88" s="1029"/>
      <c r="N88" s="1029"/>
      <c r="O88" s="1029"/>
      <c r="P88" s="1029"/>
      <c r="Q88" s="1029"/>
      <c r="R88" s="1029"/>
      <c r="S88" s="1029"/>
      <c r="T88" s="1029"/>
      <c r="U88" s="1029"/>
      <c r="V88" s="1029"/>
      <c r="W88" s="1029"/>
      <c r="X88" s="1029"/>
      <c r="Y88" s="1029"/>
      <c r="Z88" s="1029"/>
      <c r="AA88" s="1029"/>
      <c r="AB88" s="1029"/>
      <c r="AC88" s="1029"/>
      <c r="AD88" s="1029"/>
      <c r="AE88" s="1029"/>
      <c r="AF88" s="1029"/>
      <c r="AG88" s="1029"/>
      <c r="AH88" s="1029"/>
      <c r="AI88" s="1029"/>
      <c r="AJ88" s="1029"/>
      <c r="AK88" s="1029"/>
      <c r="AL88" s="1029"/>
      <c r="AM88" s="1029"/>
      <c r="AN88" s="1029"/>
      <c r="AO88" s="1029"/>
      <c r="AP88" s="1029"/>
      <c r="AQ88" s="1029"/>
      <c r="AR88" s="1029"/>
      <c r="AS88" s="1029"/>
    </row>
    <row r="89" spans="1:45">
      <c r="A89" s="1029"/>
      <c r="B89" s="1029"/>
      <c r="C89" s="1029"/>
      <c r="D89" s="1029"/>
      <c r="E89" s="1029"/>
      <c r="F89" s="1029"/>
      <c r="G89" s="1029"/>
      <c r="H89" s="1029"/>
      <c r="I89" s="1029"/>
      <c r="J89" s="1029"/>
      <c r="K89" s="1029"/>
      <c r="L89" s="1029"/>
      <c r="M89" s="1029"/>
      <c r="N89" s="1029"/>
      <c r="O89" s="1029"/>
      <c r="P89" s="1029"/>
      <c r="Q89" s="1029"/>
      <c r="R89" s="1029"/>
      <c r="S89" s="1029"/>
      <c r="T89" s="1029"/>
      <c r="U89" s="1029"/>
      <c r="V89" s="1029"/>
      <c r="W89" s="1029"/>
      <c r="X89" s="1029"/>
      <c r="Y89" s="1029"/>
      <c r="Z89" s="1029"/>
      <c r="AA89" s="1029"/>
      <c r="AB89" s="1029"/>
      <c r="AC89" s="1029"/>
      <c r="AD89" s="1029"/>
      <c r="AE89" s="1029"/>
      <c r="AF89" s="1029"/>
      <c r="AG89" s="1029"/>
      <c r="AH89" s="1029"/>
      <c r="AI89" s="1029"/>
      <c r="AJ89" s="1029"/>
      <c r="AK89" s="1029"/>
      <c r="AL89" s="1029"/>
      <c r="AM89" s="1029"/>
      <c r="AN89" s="1029"/>
      <c r="AO89" s="1029"/>
      <c r="AP89" s="1029"/>
      <c r="AQ89" s="1029"/>
      <c r="AR89" s="1029"/>
      <c r="AS89" s="1029"/>
    </row>
    <row r="90" spans="1:45">
      <c r="A90" s="1029"/>
      <c r="B90" s="1029"/>
      <c r="C90" s="1029"/>
      <c r="D90" s="1029"/>
      <c r="E90" s="1029"/>
      <c r="F90" s="1029"/>
      <c r="G90" s="1029"/>
      <c r="H90" s="1029"/>
      <c r="I90" s="1029"/>
      <c r="J90" s="1029"/>
      <c r="K90" s="1029"/>
      <c r="L90" s="1029"/>
      <c r="M90" s="1029"/>
      <c r="N90" s="1029"/>
      <c r="O90" s="1029"/>
      <c r="P90" s="1029"/>
      <c r="Q90" s="1029"/>
      <c r="R90" s="1029"/>
      <c r="S90" s="1029"/>
      <c r="T90" s="1029"/>
      <c r="U90" s="1029"/>
      <c r="V90" s="1029"/>
      <c r="W90" s="1029"/>
      <c r="X90" s="1029"/>
      <c r="Y90" s="1029"/>
      <c r="Z90" s="1029"/>
      <c r="AA90" s="1029"/>
      <c r="AB90" s="1029"/>
      <c r="AC90" s="1029"/>
      <c r="AD90" s="1029"/>
      <c r="AE90" s="1029"/>
      <c r="AF90" s="1029"/>
      <c r="AG90" s="1029"/>
      <c r="AH90" s="1029"/>
      <c r="AI90" s="1029"/>
      <c r="AJ90" s="1029"/>
      <c r="AK90" s="1029"/>
      <c r="AL90" s="1029"/>
      <c r="AM90" s="1029"/>
      <c r="AN90" s="1029"/>
      <c r="AO90" s="1029"/>
      <c r="AP90" s="1029"/>
      <c r="AQ90" s="1029"/>
      <c r="AR90" s="1029"/>
      <c r="AS90" s="1029"/>
    </row>
  </sheetData>
  <sheetProtection objects="1" scenarios="1"/>
  <mergeCells count="108">
    <mergeCell ref="D2:F2"/>
    <mergeCell ref="M5:AG5"/>
    <mergeCell ref="B7:D9"/>
    <mergeCell ref="G7:G9"/>
    <mergeCell ref="H7:L9"/>
    <mergeCell ref="P7:P9"/>
    <mergeCell ref="Q7:U9"/>
    <mergeCell ref="V7:AA9"/>
    <mergeCell ref="AB7:AD9"/>
    <mergeCell ref="AE7:AF9"/>
    <mergeCell ref="AG7:AH9"/>
    <mergeCell ref="AI7:AJ9"/>
    <mergeCell ref="AK7:AL9"/>
    <mergeCell ref="AM7:AN9"/>
    <mergeCell ref="AO7:AP9"/>
    <mergeCell ref="B10:D12"/>
    <mergeCell ref="F10:F12"/>
    <mergeCell ref="G10:I12"/>
    <mergeCell ref="J10:J12"/>
    <mergeCell ref="K10:M12"/>
    <mergeCell ref="C17:AQ18"/>
    <mergeCell ref="C19:AQ20"/>
    <mergeCell ref="C21:AQ22"/>
    <mergeCell ref="C23:AQ24"/>
    <mergeCell ref="C25:AQ26"/>
    <mergeCell ref="C27:AQ28"/>
    <mergeCell ref="AM10:AO12"/>
    <mergeCell ref="AP10:AQ12"/>
    <mergeCell ref="B13:D13"/>
    <mergeCell ref="E13:AR13"/>
    <mergeCell ref="C14:D14"/>
    <mergeCell ref="C15:AQ16"/>
    <mergeCell ref="Z10:Z12"/>
    <mergeCell ref="AA10:AC12"/>
    <mergeCell ref="AD10:AD12"/>
    <mergeCell ref="AE10:AG12"/>
    <mergeCell ref="AH10:AH12"/>
    <mergeCell ref="AI10:AL12"/>
    <mergeCell ref="N10:N12"/>
    <mergeCell ref="O10:Q12"/>
    <mergeCell ref="R10:R12"/>
    <mergeCell ref="S10:U12"/>
    <mergeCell ref="V10:V12"/>
    <mergeCell ref="W10:Y12"/>
    <mergeCell ref="B41:C56"/>
    <mergeCell ref="D41:D48"/>
    <mergeCell ref="E41:K43"/>
    <mergeCell ref="L41:L43"/>
    <mergeCell ref="M41:P43"/>
    <mergeCell ref="Q41:Q43"/>
    <mergeCell ref="C29:AQ30"/>
    <mergeCell ref="C31:AQ32"/>
    <mergeCell ref="C33:AQ34"/>
    <mergeCell ref="C35:AQ36"/>
    <mergeCell ref="C37:AQ38"/>
    <mergeCell ref="C40:F40"/>
    <mergeCell ref="G40:R40"/>
    <mergeCell ref="AD41:AF43"/>
    <mergeCell ref="AG41:AK43"/>
    <mergeCell ref="L44:L46"/>
    <mergeCell ref="M44:Q46"/>
    <mergeCell ref="R44:R46"/>
    <mergeCell ref="S44:AE46"/>
    <mergeCell ref="AF44:AF46"/>
    <mergeCell ref="R41:T43"/>
    <mergeCell ref="U41:U43"/>
    <mergeCell ref="V41:X43"/>
    <mergeCell ref="Y41:Y43"/>
    <mergeCell ref="Z41:AB43"/>
    <mergeCell ref="AC41:AC43"/>
    <mergeCell ref="AO48:AP48"/>
    <mergeCell ref="D49:D56"/>
    <mergeCell ref="E49:K51"/>
    <mergeCell ref="L49:L51"/>
    <mergeCell ref="M49:P51"/>
    <mergeCell ref="Q49:Q51"/>
    <mergeCell ref="R49:T51"/>
    <mergeCell ref="U49:U51"/>
    <mergeCell ref="V49:X51"/>
    <mergeCell ref="Y49:Y51"/>
    <mergeCell ref="AB48:AD48"/>
    <mergeCell ref="AE48:AF48"/>
    <mergeCell ref="AG48:AH48"/>
    <mergeCell ref="AI48:AJ48"/>
    <mergeCell ref="AK48:AL48"/>
    <mergeCell ref="AM48:AN48"/>
    <mergeCell ref="Z49:AB51"/>
    <mergeCell ref="AC49:AC51"/>
    <mergeCell ref="AD49:AF51"/>
    <mergeCell ref="AG49:AK51"/>
    <mergeCell ref="L52:L54"/>
    <mergeCell ref="M52:Q54"/>
    <mergeCell ref="R52:R54"/>
    <mergeCell ref="S52:AE54"/>
    <mergeCell ref="AF52:AF54"/>
    <mergeCell ref="AJ60:AN62"/>
    <mergeCell ref="AP60:AR62"/>
    <mergeCell ref="AO56:AP56"/>
    <mergeCell ref="AJ58:AN58"/>
    <mergeCell ref="AP58:AR58"/>
    <mergeCell ref="AJ59:AN59"/>
    <mergeCell ref="AP59:AR59"/>
    <mergeCell ref="AB56:AD56"/>
    <mergeCell ref="AE56:AF56"/>
    <mergeCell ref="AG56:AH56"/>
    <mergeCell ref="AI56:AJ56"/>
    <mergeCell ref="AK56:AL56"/>
    <mergeCell ref="AM56:AN56"/>
  </mergeCells>
  <phoneticPr fontId="42"/>
  <hyperlinks>
    <hyperlink ref="D2" location="リスト!G20" display="リスト"/>
    <hyperlink ref="D2:F2" location="流れ!Q42" display="リスト"/>
  </hyperlinks>
  <pageMargins left="0.78740157480314965" right="0.39370078740157483" top="1.0629921259842521" bottom="0.59055118110236227" header="0.51181102362204722" footer="0.39370078740157483"/>
  <pageSetup paperSize="9" scale="94"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 "</xm:f>
          </x14:formula1>
          <xm: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G131081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G196617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G262153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G327689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G393225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G458761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G524297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G589833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G655369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G720905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G786441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G851977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G917513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G983049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P7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N10 JJ10 TF10 ADB10 AMX10 AWT10 BGP10 BQL10 CAH10 CKD10 CTZ10 DDV10 DNR10 DXN10 EHJ10 ERF10 FBB10 FKX10 FUT10 GEP10 GOL10 GYH10 HID10 HRZ10 IBV10 ILR10 IVN10 JFJ10 JPF10 JZB10 KIX10 KST10 LCP10 LML10 LWH10 MGD10 MPZ10 MZV10 NJR10 NTN10 ODJ10 ONF10 OXB10 PGX10 PQT10 QAP10 QKL10 QUH10 RED10 RNZ10 RXV10 SHR10 SRN10 TBJ10 TLF10 TVB10 UEX10 UOT10 UYP10 VIL10 VSH10 WCD10 WLZ10 WVV10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R65548 JN65548 TJ65548 ADF65548 ANB65548 AWX65548 BGT65548 BQP65548 CAL65548 CKH65548 CUD65548 DDZ65548 DNV65548 DXR65548 EHN65548 ERJ65548 FBF65548 FLB65548 FUX65548 GET65548 GOP65548 GYL65548 HIH65548 HSD65548 IBZ65548 ILV65548 IVR65548 JFN65548 JPJ65548 JZF65548 KJB65548 KSX65548 LCT65548 LMP65548 LWL65548 MGH65548 MQD65548 MZZ65548 NJV65548 NTR65548 ODN65548 ONJ65548 OXF65548 PHB65548 PQX65548 QAT65548 QKP65548 QUL65548 REH65548 ROD65548 RXZ65548 SHV65548 SRR65548 TBN65548 TLJ65548 TVF65548 UFB65548 UOX65548 UYT65548 VIP65548 VSL65548 WCH65548 WMD65548 WVZ65548 R131084 JN131084 TJ131084 ADF131084 ANB131084 AWX131084 BGT131084 BQP131084 CAL131084 CKH131084 CUD131084 DDZ131084 DNV131084 DXR131084 EHN131084 ERJ131084 FBF131084 FLB131084 FUX131084 GET131084 GOP131084 GYL131084 HIH131084 HSD131084 IBZ131084 ILV131084 IVR131084 JFN131084 JPJ131084 JZF131084 KJB131084 KSX131084 LCT131084 LMP131084 LWL131084 MGH131084 MQD131084 MZZ131084 NJV131084 NTR131084 ODN131084 ONJ131084 OXF131084 PHB131084 PQX131084 QAT131084 QKP131084 QUL131084 REH131084 ROD131084 RXZ131084 SHV131084 SRR131084 TBN131084 TLJ131084 TVF131084 UFB131084 UOX131084 UYT131084 VIP131084 VSL131084 WCH131084 WMD131084 WVZ131084 R196620 JN196620 TJ196620 ADF196620 ANB196620 AWX196620 BGT196620 BQP196620 CAL196620 CKH196620 CUD196620 DDZ196620 DNV196620 DXR196620 EHN196620 ERJ196620 FBF196620 FLB196620 FUX196620 GET196620 GOP196620 GYL196620 HIH196620 HSD196620 IBZ196620 ILV196620 IVR196620 JFN196620 JPJ196620 JZF196620 KJB196620 KSX196620 LCT196620 LMP196620 LWL196620 MGH196620 MQD196620 MZZ196620 NJV196620 NTR196620 ODN196620 ONJ196620 OXF196620 PHB196620 PQX196620 QAT196620 QKP196620 QUL196620 REH196620 ROD196620 RXZ196620 SHV196620 SRR196620 TBN196620 TLJ196620 TVF196620 UFB196620 UOX196620 UYT196620 VIP196620 VSL196620 WCH196620 WMD196620 WVZ196620 R262156 JN262156 TJ262156 ADF262156 ANB262156 AWX262156 BGT262156 BQP262156 CAL262156 CKH262156 CUD262156 DDZ262156 DNV262156 DXR262156 EHN262156 ERJ262156 FBF262156 FLB262156 FUX262156 GET262156 GOP262156 GYL262156 HIH262156 HSD262156 IBZ262156 ILV262156 IVR262156 JFN262156 JPJ262156 JZF262156 KJB262156 KSX262156 LCT262156 LMP262156 LWL262156 MGH262156 MQD262156 MZZ262156 NJV262156 NTR262156 ODN262156 ONJ262156 OXF262156 PHB262156 PQX262156 QAT262156 QKP262156 QUL262156 REH262156 ROD262156 RXZ262156 SHV262156 SRR262156 TBN262156 TLJ262156 TVF262156 UFB262156 UOX262156 UYT262156 VIP262156 VSL262156 WCH262156 WMD262156 WVZ262156 R327692 JN327692 TJ327692 ADF327692 ANB327692 AWX327692 BGT327692 BQP327692 CAL327692 CKH327692 CUD327692 DDZ327692 DNV327692 DXR327692 EHN327692 ERJ327692 FBF327692 FLB327692 FUX327692 GET327692 GOP327692 GYL327692 HIH327692 HSD327692 IBZ327692 ILV327692 IVR327692 JFN327692 JPJ327692 JZF327692 KJB327692 KSX327692 LCT327692 LMP327692 LWL327692 MGH327692 MQD327692 MZZ327692 NJV327692 NTR327692 ODN327692 ONJ327692 OXF327692 PHB327692 PQX327692 QAT327692 QKP327692 QUL327692 REH327692 ROD327692 RXZ327692 SHV327692 SRR327692 TBN327692 TLJ327692 TVF327692 UFB327692 UOX327692 UYT327692 VIP327692 VSL327692 WCH327692 WMD327692 WVZ327692 R393228 JN393228 TJ393228 ADF393228 ANB393228 AWX393228 BGT393228 BQP393228 CAL393228 CKH393228 CUD393228 DDZ393228 DNV393228 DXR393228 EHN393228 ERJ393228 FBF393228 FLB393228 FUX393228 GET393228 GOP393228 GYL393228 HIH393228 HSD393228 IBZ393228 ILV393228 IVR393228 JFN393228 JPJ393228 JZF393228 KJB393228 KSX393228 LCT393228 LMP393228 LWL393228 MGH393228 MQD393228 MZZ393228 NJV393228 NTR393228 ODN393228 ONJ393228 OXF393228 PHB393228 PQX393228 QAT393228 QKP393228 QUL393228 REH393228 ROD393228 RXZ393228 SHV393228 SRR393228 TBN393228 TLJ393228 TVF393228 UFB393228 UOX393228 UYT393228 VIP393228 VSL393228 WCH393228 WMD393228 WVZ393228 R458764 JN458764 TJ458764 ADF458764 ANB458764 AWX458764 BGT458764 BQP458764 CAL458764 CKH458764 CUD458764 DDZ458764 DNV458764 DXR458764 EHN458764 ERJ458764 FBF458764 FLB458764 FUX458764 GET458764 GOP458764 GYL458764 HIH458764 HSD458764 IBZ458764 ILV458764 IVR458764 JFN458764 JPJ458764 JZF458764 KJB458764 KSX458764 LCT458764 LMP458764 LWL458764 MGH458764 MQD458764 MZZ458764 NJV458764 NTR458764 ODN458764 ONJ458764 OXF458764 PHB458764 PQX458764 QAT458764 QKP458764 QUL458764 REH458764 ROD458764 RXZ458764 SHV458764 SRR458764 TBN458764 TLJ458764 TVF458764 UFB458764 UOX458764 UYT458764 VIP458764 VSL458764 WCH458764 WMD458764 WVZ458764 R524300 JN524300 TJ524300 ADF524300 ANB524300 AWX524300 BGT524300 BQP524300 CAL524300 CKH524300 CUD524300 DDZ524300 DNV524300 DXR524300 EHN524300 ERJ524300 FBF524300 FLB524300 FUX524300 GET524300 GOP524300 GYL524300 HIH524300 HSD524300 IBZ524300 ILV524300 IVR524300 JFN524300 JPJ524300 JZF524300 KJB524300 KSX524300 LCT524300 LMP524300 LWL524300 MGH524300 MQD524300 MZZ524300 NJV524300 NTR524300 ODN524300 ONJ524300 OXF524300 PHB524300 PQX524300 QAT524300 QKP524300 QUL524300 REH524300 ROD524300 RXZ524300 SHV524300 SRR524300 TBN524300 TLJ524300 TVF524300 UFB524300 UOX524300 UYT524300 VIP524300 VSL524300 WCH524300 WMD524300 WVZ524300 R589836 JN589836 TJ589836 ADF589836 ANB589836 AWX589836 BGT589836 BQP589836 CAL589836 CKH589836 CUD589836 DDZ589836 DNV589836 DXR589836 EHN589836 ERJ589836 FBF589836 FLB589836 FUX589836 GET589836 GOP589836 GYL589836 HIH589836 HSD589836 IBZ589836 ILV589836 IVR589836 JFN589836 JPJ589836 JZF589836 KJB589836 KSX589836 LCT589836 LMP589836 LWL589836 MGH589836 MQD589836 MZZ589836 NJV589836 NTR589836 ODN589836 ONJ589836 OXF589836 PHB589836 PQX589836 QAT589836 QKP589836 QUL589836 REH589836 ROD589836 RXZ589836 SHV589836 SRR589836 TBN589836 TLJ589836 TVF589836 UFB589836 UOX589836 UYT589836 VIP589836 VSL589836 WCH589836 WMD589836 WVZ589836 R655372 JN655372 TJ655372 ADF655372 ANB655372 AWX655372 BGT655372 BQP655372 CAL655372 CKH655372 CUD655372 DDZ655372 DNV655372 DXR655372 EHN655372 ERJ655372 FBF655372 FLB655372 FUX655372 GET655372 GOP655372 GYL655372 HIH655372 HSD655372 IBZ655372 ILV655372 IVR655372 JFN655372 JPJ655372 JZF655372 KJB655372 KSX655372 LCT655372 LMP655372 LWL655372 MGH655372 MQD655372 MZZ655372 NJV655372 NTR655372 ODN655372 ONJ655372 OXF655372 PHB655372 PQX655372 QAT655372 QKP655372 QUL655372 REH655372 ROD655372 RXZ655372 SHV655372 SRR655372 TBN655372 TLJ655372 TVF655372 UFB655372 UOX655372 UYT655372 VIP655372 VSL655372 WCH655372 WMD655372 WVZ655372 R720908 JN720908 TJ720908 ADF720908 ANB720908 AWX720908 BGT720908 BQP720908 CAL720908 CKH720908 CUD720908 DDZ720908 DNV720908 DXR720908 EHN720908 ERJ720908 FBF720908 FLB720908 FUX720908 GET720908 GOP720908 GYL720908 HIH720908 HSD720908 IBZ720908 ILV720908 IVR720908 JFN720908 JPJ720908 JZF720908 KJB720908 KSX720908 LCT720908 LMP720908 LWL720908 MGH720908 MQD720908 MZZ720908 NJV720908 NTR720908 ODN720908 ONJ720908 OXF720908 PHB720908 PQX720908 QAT720908 QKP720908 QUL720908 REH720908 ROD720908 RXZ720908 SHV720908 SRR720908 TBN720908 TLJ720908 TVF720908 UFB720908 UOX720908 UYT720908 VIP720908 VSL720908 WCH720908 WMD720908 WVZ720908 R786444 JN786444 TJ786444 ADF786444 ANB786444 AWX786444 BGT786444 BQP786444 CAL786444 CKH786444 CUD786444 DDZ786444 DNV786444 DXR786444 EHN786444 ERJ786444 FBF786444 FLB786444 FUX786444 GET786444 GOP786444 GYL786444 HIH786444 HSD786444 IBZ786444 ILV786444 IVR786444 JFN786444 JPJ786444 JZF786444 KJB786444 KSX786444 LCT786444 LMP786444 LWL786444 MGH786444 MQD786444 MZZ786444 NJV786444 NTR786444 ODN786444 ONJ786444 OXF786444 PHB786444 PQX786444 QAT786444 QKP786444 QUL786444 REH786444 ROD786444 RXZ786444 SHV786444 SRR786444 TBN786444 TLJ786444 TVF786444 UFB786444 UOX786444 UYT786444 VIP786444 VSL786444 WCH786444 WMD786444 WVZ786444 R851980 JN851980 TJ851980 ADF851980 ANB851980 AWX851980 BGT851980 BQP851980 CAL851980 CKH851980 CUD851980 DDZ851980 DNV851980 DXR851980 EHN851980 ERJ851980 FBF851980 FLB851980 FUX851980 GET851980 GOP851980 GYL851980 HIH851980 HSD851980 IBZ851980 ILV851980 IVR851980 JFN851980 JPJ851980 JZF851980 KJB851980 KSX851980 LCT851980 LMP851980 LWL851980 MGH851980 MQD851980 MZZ851980 NJV851980 NTR851980 ODN851980 ONJ851980 OXF851980 PHB851980 PQX851980 QAT851980 QKP851980 QUL851980 REH851980 ROD851980 RXZ851980 SHV851980 SRR851980 TBN851980 TLJ851980 TVF851980 UFB851980 UOX851980 UYT851980 VIP851980 VSL851980 WCH851980 WMD851980 WVZ851980 R917516 JN917516 TJ917516 ADF917516 ANB917516 AWX917516 BGT917516 BQP917516 CAL917516 CKH917516 CUD917516 DDZ917516 DNV917516 DXR917516 EHN917516 ERJ917516 FBF917516 FLB917516 FUX917516 GET917516 GOP917516 GYL917516 HIH917516 HSD917516 IBZ917516 ILV917516 IVR917516 JFN917516 JPJ917516 JZF917516 KJB917516 KSX917516 LCT917516 LMP917516 LWL917516 MGH917516 MQD917516 MZZ917516 NJV917516 NTR917516 ODN917516 ONJ917516 OXF917516 PHB917516 PQX917516 QAT917516 QKP917516 QUL917516 REH917516 ROD917516 RXZ917516 SHV917516 SRR917516 TBN917516 TLJ917516 TVF917516 UFB917516 UOX917516 UYT917516 VIP917516 VSL917516 WCH917516 WMD917516 WVZ917516 R983052 JN983052 TJ983052 ADF983052 ANB983052 AWX983052 BGT983052 BQP983052 CAL983052 CKH983052 CUD983052 DDZ983052 DNV983052 DXR983052 EHN983052 ERJ983052 FBF983052 FLB983052 FUX983052 GET983052 GOP983052 GYL983052 HIH983052 HSD983052 IBZ983052 ILV983052 IVR983052 JFN983052 JPJ983052 JZF983052 KJB983052 KSX983052 LCT983052 LMP983052 LWL983052 MGH983052 MQD983052 MZZ983052 NJV983052 NTR983052 ODN983052 ONJ983052 OXF983052 PHB983052 PQX983052 QAT983052 QKP983052 QUL983052 REH983052 ROD983052 RXZ983052 SHV983052 SRR983052 TBN983052 TLJ983052 TVF983052 UFB983052 UOX983052 UYT983052 VIP983052 VSL983052 WCH983052 WMD983052 WVZ983052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Z65548 JV65548 TR65548 ADN65548 ANJ65548 AXF65548 BHB65548 BQX65548 CAT65548 CKP65548 CUL65548 DEH65548 DOD65548 DXZ65548 EHV65548 ERR65548 FBN65548 FLJ65548 FVF65548 GFB65548 GOX65548 GYT65548 HIP65548 HSL65548 ICH65548 IMD65548 IVZ65548 JFV65548 JPR65548 JZN65548 KJJ65548 KTF65548 LDB65548 LMX65548 LWT65548 MGP65548 MQL65548 NAH65548 NKD65548 NTZ65548 ODV65548 ONR65548 OXN65548 PHJ65548 PRF65548 QBB65548 QKX65548 QUT65548 REP65548 ROL65548 RYH65548 SID65548 SRZ65548 TBV65548 TLR65548 TVN65548 UFJ65548 UPF65548 UZB65548 VIX65548 VST65548 WCP65548 WML65548 WWH65548 Z131084 JV131084 TR131084 ADN131084 ANJ131084 AXF131084 BHB131084 BQX131084 CAT131084 CKP131084 CUL131084 DEH131084 DOD131084 DXZ131084 EHV131084 ERR131084 FBN131084 FLJ131084 FVF131084 GFB131084 GOX131084 GYT131084 HIP131084 HSL131084 ICH131084 IMD131084 IVZ131084 JFV131084 JPR131084 JZN131084 KJJ131084 KTF131084 LDB131084 LMX131084 LWT131084 MGP131084 MQL131084 NAH131084 NKD131084 NTZ131084 ODV131084 ONR131084 OXN131084 PHJ131084 PRF131084 QBB131084 QKX131084 QUT131084 REP131084 ROL131084 RYH131084 SID131084 SRZ131084 TBV131084 TLR131084 TVN131084 UFJ131084 UPF131084 UZB131084 VIX131084 VST131084 WCP131084 WML131084 WWH131084 Z196620 JV196620 TR196620 ADN196620 ANJ196620 AXF196620 BHB196620 BQX196620 CAT196620 CKP196620 CUL196620 DEH196620 DOD196620 DXZ196620 EHV196620 ERR196620 FBN196620 FLJ196620 FVF196620 GFB196620 GOX196620 GYT196620 HIP196620 HSL196620 ICH196620 IMD196620 IVZ196620 JFV196620 JPR196620 JZN196620 KJJ196620 KTF196620 LDB196620 LMX196620 LWT196620 MGP196620 MQL196620 NAH196620 NKD196620 NTZ196620 ODV196620 ONR196620 OXN196620 PHJ196620 PRF196620 QBB196620 QKX196620 QUT196620 REP196620 ROL196620 RYH196620 SID196620 SRZ196620 TBV196620 TLR196620 TVN196620 UFJ196620 UPF196620 UZB196620 VIX196620 VST196620 WCP196620 WML196620 WWH196620 Z262156 JV262156 TR262156 ADN262156 ANJ262156 AXF262156 BHB262156 BQX262156 CAT262156 CKP262156 CUL262156 DEH262156 DOD262156 DXZ262156 EHV262156 ERR262156 FBN262156 FLJ262156 FVF262156 GFB262156 GOX262156 GYT262156 HIP262156 HSL262156 ICH262156 IMD262156 IVZ262156 JFV262156 JPR262156 JZN262156 KJJ262156 KTF262156 LDB262156 LMX262156 LWT262156 MGP262156 MQL262156 NAH262156 NKD262156 NTZ262156 ODV262156 ONR262156 OXN262156 PHJ262156 PRF262156 QBB262156 QKX262156 QUT262156 REP262156 ROL262156 RYH262156 SID262156 SRZ262156 TBV262156 TLR262156 TVN262156 UFJ262156 UPF262156 UZB262156 VIX262156 VST262156 WCP262156 WML262156 WWH262156 Z327692 JV327692 TR327692 ADN327692 ANJ327692 AXF327692 BHB327692 BQX327692 CAT327692 CKP327692 CUL327692 DEH327692 DOD327692 DXZ327692 EHV327692 ERR327692 FBN327692 FLJ327692 FVF327692 GFB327692 GOX327692 GYT327692 HIP327692 HSL327692 ICH327692 IMD327692 IVZ327692 JFV327692 JPR327692 JZN327692 KJJ327692 KTF327692 LDB327692 LMX327692 LWT327692 MGP327692 MQL327692 NAH327692 NKD327692 NTZ327692 ODV327692 ONR327692 OXN327692 PHJ327692 PRF327692 QBB327692 QKX327692 QUT327692 REP327692 ROL327692 RYH327692 SID327692 SRZ327692 TBV327692 TLR327692 TVN327692 UFJ327692 UPF327692 UZB327692 VIX327692 VST327692 WCP327692 WML327692 WWH327692 Z393228 JV393228 TR393228 ADN393228 ANJ393228 AXF393228 BHB393228 BQX393228 CAT393228 CKP393228 CUL393228 DEH393228 DOD393228 DXZ393228 EHV393228 ERR393228 FBN393228 FLJ393228 FVF393228 GFB393228 GOX393228 GYT393228 HIP393228 HSL393228 ICH393228 IMD393228 IVZ393228 JFV393228 JPR393228 JZN393228 KJJ393228 KTF393228 LDB393228 LMX393228 LWT393228 MGP393228 MQL393228 NAH393228 NKD393228 NTZ393228 ODV393228 ONR393228 OXN393228 PHJ393228 PRF393228 QBB393228 QKX393228 QUT393228 REP393228 ROL393228 RYH393228 SID393228 SRZ393228 TBV393228 TLR393228 TVN393228 UFJ393228 UPF393228 UZB393228 VIX393228 VST393228 WCP393228 WML393228 WWH393228 Z458764 JV458764 TR458764 ADN458764 ANJ458764 AXF458764 BHB458764 BQX458764 CAT458764 CKP458764 CUL458764 DEH458764 DOD458764 DXZ458764 EHV458764 ERR458764 FBN458764 FLJ458764 FVF458764 GFB458764 GOX458764 GYT458764 HIP458764 HSL458764 ICH458764 IMD458764 IVZ458764 JFV458764 JPR458764 JZN458764 KJJ458764 KTF458764 LDB458764 LMX458764 LWT458764 MGP458764 MQL458764 NAH458764 NKD458764 NTZ458764 ODV458764 ONR458764 OXN458764 PHJ458764 PRF458764 QBB458764 QKX458764 QUT458764 REP458764 ROL458764 RYH458764 SID458764 SRZ458764 TBV458764 TLR458764 TVN458764 UFJ458764 UPF458764 UZB458764 VIX458764 VST458764 WCP458764 WML458764 WWH458764 Z524300 JV524300 TR524300 ADN524300 ANJ524300 AXF524300 BHB524300 BQX524300 CAT524300 CKP524300 CUL524300 DEH524300 DOD524300 DXZ524300 EHV524300 ERR524300 FBN524300 FLJ524300 FVF524300 GFB524300 GOX524300 GYT524300 HIP524300 HSL524300 ICH524300 IMD524300 IVZ524300 JFV524300 JPR524300 JZN524300 KJJ524300 KTF524300 LDB524300 LMX524300 LWT524300 MGP524300 MQL524300 NAH524300 NKD524300 NTZ524300 ODV524300 ONR524300 OXN524300 PHJ524300 PRF524300 QBB524300 QKX524300 QUT524300 REP524300 ROL524300 RYH524300 SID524300 SRZ524300 TBV524300 TLR524300 TVN524300 UFJ524300 UPF524300 UZB524300 VIX524300 VST524300 WCP524300 WML524300 WWH524300 Z589836 JV589836 TR589836 ADN589836 ANJ589836 AXF589836 BHB589836 BQX589836 CAT589836 CKP589836 CUL589836 DEH589836 DOD589836 DXZ589836 EHV589836 ERR589836 FBN589836 FLJ589836 FVF589836 GFB589836 GOX589836 GYT589836 HIP589836 HSL589836 ICH589836 IMD589836 IVZ589836 JFV589836 JPR589836 JZN589836 KJJ589836 KTF589836 LDB589836 LMX589836 LWT589836 MGP589836 MQL589836 NAH589836 NKD589836 NTZ589836 ODV589836 ONR589836 OXN589836 PHJ589836 PRF589836 QBB589836 QKX589836 QUT589836 REP589836 ROL589836 RYH589836 SID589836 SRZ589836 TBV589836 TLR589836 TVN589836 UFJ589836 UPF589836 UZB589836 VIX589836 VST589836 WCP589836 WML589836 WWH589836 Z655372 JV655372 TR655372 ADN655372 ANJ655372 AXF655372 BHB655372 BQX655372 CAT655372 CKP655372 CUL655372 DEH655372 DOD655372 DXZ655372 EHV655372 ERR655372 FBN655372 FLJ655372 FVF655372 GFB655372 GOX655372 GYT655372 HIP655372 HSL655372 ICH655372 IMD655372 IVZ655372 JFV655372 JPR655372 JZN655372 KJJ655372 KTF655372 LDB655372 LMX655372 LWT655372 MGP655372 MQL655372 NAH655372 NKD655372 NTZ655372 ODV655372 ONR655372 OXN655372 PHJ655372 PRF655372 QBB655372 QKX655372 QUT655372 REP655372 ROL655372 RYH655372 SID655372 SRZ655372 TBV655372 TLR655372 TVN655372 UFJ655372 UPF655372 UZB655372 VIX655372 VST655372 WCP655372 WML655372 WWH655372 Z720908 JV720908 TR720908 ADN720908 ANJ720908 AXF720908 BHB720908 BQX720908 CAT720908 CKP720908 CUL720908 DEH720908 DOD720908 DXZ720908 EHV720908 ERR720908 FBN720908 FLJ720908 FVF720908 GFB720908 GOX720908 GYT720908 HIP720908 HSL720908 ICH720908 IMD720908 IVZ720908 JFV720908 JPR720908 JZN720908 KJJ720908 KTF720908 LDB720908 LMX720908 LWT720908 MGP720908 MQL720908 NAH720908 NKD720908 NTZ720908 ODV720908 ONR720908 OXN720908 PHJ720908 PRF720908 QBB720908 QKX720908 QUT720908 REP720908 ROL720908 RYH720908 SID720908 SRZ720908 TBV720908 TLR720908 TVN720908 UFJ720908 UPF720908 UZB720908 VIX720908 VST720908 WCP720908 WML720908 WWH720908 Z786444 JV786444 TR786444 ADN786444 ANJ786444 AXF786444 BHB786444 BQX786444 CAT786444 CKP786444 CUL786444 DEH786444 DOD786444 DXZ786444 EHV786444 ERR786444 FBN786444 FLJ786444 FVF786444 GFB786444 GOX786444 GYT786444 HIP786444 HSL786444 ICH786444 IMD786444 IVZ786444 JFV786444 JPR786444 JZN786444 KJJ786444 KTF786444 LDB786444 LMX786444 LWT786444 MGP786444 MQL786444 NAH786444 NKD786444 NTZ786444 ODV786444 ONR786444 OXN786444 PHJ786444 PRF786444 QBB786444 QKX786444 QUT786444 REP786444 ROL786444 RYH786444 SID786444 SRZ786444 TBV786444 TLR786444 TVN786444 UFJ786444 UPF786444 UZB786444 VIX786444 VST786444 WCP786444 WML786444 WWH786444 Z851980 JV851980 TR851980 ADN851980 ANJ851980 AXF851980 BHB851980 BQX851980 CAT851980 CKP851980 CUL851980 DEH851980 DOD851980 DXZ851980 EHV851980 ERR851980 FBN851980 FLJ851980 FVF851980 GFB851980 GOX851980 GYT851980 HIP851980 HSL851980 ICH851980 IMD851980 IVZ851980 JFV851980 JPR851980 JZN851980 KJJ851980 KTF851980 LDB851980 LMX851980 LWT851980 MGP851980 MQL851980 NAH851980 NKD851980 NTZ851980 ODV851980 ONR851980 OXN851980 PHJ851980 PRF851980 QBB851980 QKX851980 QUT851980 REP851980 ROL851980 RYH851980 SID851980 SRZ851980 TBV851980 TLR851980 TVN851980 UFJ851980 UPF851980 UZB851980 VIX851980 VST851980 WCP851980 WML851980 WWH851980 Z917516 JV917516 TR917516 ADN917516 ANJ917516 AXF917516 BHB917516 BQX917516 CAT917516 CKP917516 CUL917516 DEH917516 DOD917516 DXZ917516 EHV917516 ERR917516 FBN917516 FLJ917516 FVF917516 GFB917516 GOX917516 GYT917516 HIP917516 HSL917516 ICH917516 IMD917516 IVZ917516 JFV917516 JPR917516 JZN917516 KJJ917516 KTF917516 LDB917516 LMX917516 LWT917516 MGP917516 MQL917516 NAH917516 NKD917516 NTZ917516 ODV917516 ONR917516 OXN917516 PHJ917516 PRF917516 QBB917516 QKX917516 QUT917516 REP917516 ROL917516 RYH917516 SID917516 SRZ917516 TBV917516 TLR917516 TVN917516 UFJ917516 UPF917516 UZB917516 VIX917516 VST917516 WCP917516 WML917516 WWH917516 Z983052 JV983052 TR983052 ADN983052 ANJ983052 AXF983052 BHB983052 BQX983052 CAT983052 CKP983052 CUL983052 DEH983052 DOD983052 DXZ983052 EHV983052 ERR983052 FBN983052 FLJ983052 FVF983052 GFB983052 GOX983052 GYT983052 HIP983052 HSL983052 ICH983052 IMD983052 IVZ983052 JFV983052 JPR983052 JZN983052 KJJ983052 KTF983052 LDB983052 LMX983052 LWT983052 MGP983052 MQL983052 NAH983052 NKD983052 NTZ983052 ODV983052 ONR983052 OXN983052 PHJ983052 PRF983052 QBB983052 QKX983052 QUT983052 REP983052 ROL983052 RYH983052 SID983052 SRZ983052 TBV983052 TLR983052 TVN983052 UFJ983052 UPF983052 UZB983052 VIX983052 VST983052 WCP983052 WML983052 WWH983052 AD10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AD65548 JZ65548 TV65548 ADR65548 ANN65548 AXJ65548 BHF65548 BRB65548 CAX65548 CKT65548 CUP65548 DEL65548 DOH65548 DYD65548 EHZ65548 ERV65548 FBR65548 FLN65548 FVJ65548 GFF65548 GPB65548 GYX65548 HIT65548 HSP65548 ICL65548 IMH65548 IWD65548 JFZ65548 JPV65548 JZR65548 KJN65548 KTJ65548 LDF65548 LNB65548 LWX65548 MGT65548 MQP65548 NAL65548 NKH65548 NUD65548 ODZ65548 ONV65548 OXR65548 PHN65548 PRJ65548 QBF65548 QLB65548 QUX65548 RET65548 ROP65548 RYL65548 SIH65548 SSD65548 TBZ65548 TLV65548 TVR65548 UFN65548 UPJ65548 UZF65548 VJB65548 VSX65548 WCT65548 WMP65548 WWL65548 AD131084 JZ131084 TV131084 ADR131084 ANN131084 AXJ131084 BHF131084 BRB131084 CAX131084 CKT131084 CUP131084 DEL131084 DOH131084 DYD131084 EHZ131084 ERV131084 FBR131084 FLN131084 FVJ131084 GFF131084 GPB131084 GYX131084 HIT131084 HSP131084 ICL131084 IMH131084 IWD131084 JFZ131084 JPV131084 JZR131084 KJN131084 KTJ131084 LDF131084 LNB131084 LWX131084 MGT131084 MQP131084 NAL131084 NKH131084 NUD131084 ODZ131084 ONV131084 OXR131084 PHN131084 PRJ131084 QBF131084 QLB131084 QUX131084 RET131084 ROP131084 RYL131084 SIH131084 SSD131084 TBZ131084 TLV131084 TVR131084 UFN131084 UPJ131084 UZF131084 VJB131084 VSX131084 WCT131084 WMP131084 WWL131084 AD196620 JZ196620 TV196620 ADR196620 ANN196620 AXJ196620 BHF196620 BRB196620 CAX196620 CKT196620 CUP196620 DEL196620 DOH196620 DYD196620 EHZ196620 ERV196620 FBR196620 FLN196620 FVJ196620 GFF196620 GPB196620 GYX196620 HIT196620 HSP196620 ICL196620 IMH196620 IWD196620 JFZ196620 JPV196620 JZR196620 KJN196620 KTJ196620 LDF196620 LNB196620 LWX196620 MGT196620 MQP196620 NAL196620 NKH196620 NUD196620 ODZ196620 ONV196620 OXR196620 PHN196620 PRJ196620 QBF196620 QLB196620 QUX196620 RET196620 ROP196620 RYL196620 SIH196620 SSD196620 TBZ196620 TLV196620 TVR196620 UFN196620 UPJ196620 UZF196620 VJB196620 VSX196620 WCT196620 WMP196620 WWL196620 AD262156 JZ262156 TV262156 ADR262156 ANN262156 AXJ262156 BHF262156 BRB262156 CAX262156 CKT262156 CUP262156 DEL262156 DOH262156 DYD262156 EHZ262156 ERV262156 FBR262156 FLN262156 FVJ262156 GFF262156 GPB262156 GYX262156 HIT262156 HSP262156 ICL262156 IMH262156 IWD262156 JFZ262156 JPV262156 JZR262156 KJN262156 KTJ262156 LDF262156 LNB262156 LWX262156 MGT262156 MQP262156 NAL262156 NKH262156 NUD262156 ODZ262156 ONV262156 OXR262156 PHN262156 PRJ262156 QBF262156 QLB262156 QUX262156 RET262156 ROP262156 RYL262156 SIH262156 SSD262156 TBZ262156 TLV262156 TVR262156 UFN262156 UPJ262156 UZF262156 VJB262156 VSX262156 WCT262156 WMP262156 WWL262156 AD327692 JZ327692 TV327692 ADR327692 ANN327692 AXJ327692 BHF327692 BRB327692 CAX327692 CKT327692 CUP327692 DEL327692 DOH327692 DYD327692 EHZ327692 ERV327692 FBR327692 FLN327692 FVJ327692 GFF327692 GPB327692 GYX327692 HIT327692 HSP327692 ICL327692 IMH327692 IWD327692 JFZ327692 JPV327692 JZR327692 KJN327692 KTJ327692 LDF327692 LNB327692 LWX327692 MGT327692 MQP327692 NAL327692 NKH327692 NUD327692 ODZ327692 ONV327692 OXR327692 PHN327692 PRJ327692 QBF327692 QLB327692 QUX327692 RET327692 ROP327692 RYL327692 SIH327692 SSD327692 TBZ327692 TLV327692 TVR327692 UFN327692 UPJ327692 UZF327692 VJB327692 VSX327692 WCT327692 WMP327692 WWL327692 AD393228 JZ393228 TV393228 ADR393228 ANN393228 AXJ393228 BHF393228 BRB393228 CAX393228 CKT393228 CUP393228 DEL393228 DOH393228 DYD393228 EHZ393228 ERV393228 FBR393228 FLN393228 FVJ393228 GFF393228 GPB393228 GYX393228 HIT393228 HSP393228 ICL393228 IMH393228 IWD393228 JFZ393228 JPV393228 JZR393228 KJN393228 KTJ393228 LDF393228 LNB393228 LWX393228 MGT393228 MQP393228 NAL393228 NKH393228 NUD393228 ODZ393228 ONV393228 OXR393228 PHN393228 PRJ393228 QBF393228 QLB393228 QUX393228 RET393228 ROP393228 RYL393228 SIH393228 SSD393228 TBZ393228 TLV393228 TVR393228 UFN393228 UPJ393228 UZF393228 VJB393228 VSX393228 WCT393228 WMP393228 WWL393228 AD458764 JZ458764 TV458764 ADR458764 ANN458764 AXJ458764 BHF458764 BRB458764 CAX458764 CKT458764 CUP458764 DEL458764 DOH458764 DYD458764 EHZ458764 ERV458764 FBR458764 FLN458764 FVJ458764 GFF458764 GPB458764 GYX458764 HIT458764 HSP458764 ICL458764 IMH458764 IWD458764 JFZ458764 JPV458764 JZR458764 KJN458764 KTJ458764 LDF458764 LNB458764 LWX458764 MGT458764 MQP458764 NAL458764 NKH458764 NUD458764 ODZ458764 ONV458764 OXR458764 PHN458764 PRJ458764 QBF458764 QLB458764 QUX458764 RET458764 ROP458764 RYL458764 SIH458764 SSD458764 TBZ458764 TLV458764 TVR458764 UFN458764 UPJ458764 UZF458764 VJB458764 VSX458764 WCT458764 WMP458764 WWL458764 AD524300 JZ524300 TV524300 ADR524300 ANN524300 AXJ524300 BHF524300 BRB524300 CAX524300 CKT524300 CUP524300 DEL524300 DOH524300 DYD524300 EHZ524300 ERV524300 FBR524300 FLN524300 FVJ524300 GFF524300 GPB524300 GYX524300 HIT524300 HSP524300 ICL524300 IMH524300 IWD524300 JFZ524300 JPV524300 JZR524300 KJN524300 KTJ524300 LDF524300 LNB524300 LWX524300 MGT524300 MQP524300 NAL524300 NKH524300 NUD524300 ODZ524300 ONV524300 OXR524300 PHN524300 PRJ524300 QBF524300 QLB524300 QUX524300 RET524300 ROP524300 RYL524300 SIH524300 SSD524300 TBZ524300 TLV524300 TVR524300 UFN524300 UPJ524300 UZF524300 VJB524300 VSX524300 WCT524300 WMP524300 WWL524300 AD589836 JZ589836 TV589836 ADR589836 ANN589836 AXJ589836 BHF589836 BRB589836 CAX589836 CKT589836 CUP589836 DEL589836 DOH589836 DYD589836 EHZ589836 ERV589836 FBR589836 FLN589836 FVJ589836 GFF589836 GPB589836 GYX589836 HIT589836 HSP589836 ICL589836 IMH589836 IWD589836 JFZ589836 JPV589836 JZR589836 KJN589836 KTJ589836 LDF589836 LNB589836 LWX589836 MGT589836 MQP589836 NAL589836 NKH589836 NUD589836 ODZ589836 ONV589836 OXR589836 PHN589836 PRJ589836 QBF589836 QLB589836 QUX589836 RET589836 ROP589836 RYL589836 SIH589836 SSD589836 TBZ589836 TLV589836 TVR589836 UFN589836 UPJ589836 UZF589836 VJB589836 VSX589836 WCT589836 WMP589836 WWL589836 AD655372 JZ655372 TV655372 ADR655372 ANN655372 AXJ655372 BHF655372 BRB655372 CAX655372 CKT655372 CUP655372 DEL655372 DOH655372 DYD655372 EHZ655372 ERV655372 FBR655372 FLN655372 FVJ655372 GFF655372 GPB655372 GYX655372 HIT655372 HSP655372 ICL655372 IMH655372 IWD655372 JFZ655372 JPV655372 JZR655372 KJN655372 KTJ655372 LDF655372 LNB655372 LWX655372 MGT655372 MQP655372 NAL655372 NKH655372 NUD655372 ODZ655372 ONV655372 OXR655372 PHN655372 PRJ655372 QBF655372 QLB655372 QUX655372 RET655372 ROP655372 RYL655372 SIH655372 SSD655372 TBZ655372 TLV655372 TVR655372 UFN655372 UPJ655372 UZF655372 VJB655372 VSX655372 WCT655372 WMP655372 WWL655372 AD720908 JZ720908 TV720908 ADR720908 ANN720908 AXJ720908 BHF720908 BRB720908 CAX720908 CKT720908 CUP720908 DEL720908 DOH720908 DYD720908 EHZ720908 ERV720908 FBR720908 FLN720908 FVJ720908 GFF720908 GPB720908 GYX720908 HIT720908 HSP720908 ICL720908 IMH720908 IWD720908 JFZ720908 JPV720908 JZR720908 KJN720908 KTJ720908 LDF720908 LNB720908 LWX720908 MGT720908 MQP720908 NAL720908 NKH720908 NUD720908 ODZ720908 ONV720908 OXR720908 PHN720908 PRJ720908 QBF720908 QLB720908 QUX720908 RET720908 ROP720908 RYL720908 SIH720908 SSD720908 TBZ720908 TLV720908 TVR720908 UFN720908 UPJ720908 UZF720908 VJB720908 VSX720908 WCT720908 WMP720908 WWL720908 AD786444 JZ786444 TV786444 ADR786444 ANN786444 AXJ786444 BHF786444 BRB786444 CAX786444 CKT786444 CUP786444 DEL786444 DOH786444 DYD786444 EHZ786444 ERV786444 FBR786444 FLN786444 FVJ786444 GFF786444 GPB786444 GYX786444 HIT786444 HSP786444 ICL786444 IMH786444 IWD786444 JFZ786444 JPV786444 JZR786444 KJN786444 KTJ786444 LDF786444 LNB786444 LWX786444 MGT786444 MQP786444 NAL786444 NKH786444 NUD786444 ODZ786444 ONV786444 OXR786444 PHN786444 PRJ786444 QBF786444 QLB786444 QUX786444 RET786444 ROP786444 RYL786444 SIH786444 SSD786444 TBZ786444 TLV786444 TVR786444 UFN786444 UPJ786444 UZF786444 VJB786444 VSX786444 WCT786444 WMP786444 WWL786444 AD851980 JZ851980 TV851980 ADR851980 ANN851980 AXJ851980 BHF851980 BRB851980 CAX851980 CKT851980 CUP851980 DEL851980 DOH851980 DYD851980 EHZ851980 ERV851980 FBR851980 FLN851980 FVJ851980 GFF851980 GPB851980 GYX851980 HIT851980 HSP851980 ICL851980 IMH851980 IWD851980 JFZ851980 JPV851980 JZR851980 KJN851980 KTJ851980 LDF851980 LNB851980 LWX851980 MGT851980 MQP851980 NAL851980 NKH851980 NUD851980 ODZ851980 ONV851980 OXR851980 PHN851980 PRJ851980 QBF851980 QLB851980 QUX851980 RET851980 ROP851980 RYL851980 SIH851980 SSD851980 TBZ851980 TLV851980 TVR851980 UFN851980 UPJ851980 UZF851980 VJB851980 VSX851980 WCT851980 WMP851980 WWL851980 AD917516 JZ917516 TV917516 ADR917516 ANN917516 AXJ917516 BHF917516 BRB917516 CAX917516 CKT917516 CUP917516 DEL917516 DOH917516 DYD917516 EHZ917516 ERV917516 FBR917516 FLN917516 FVJ917516 GFF917516 GPB917516 GYX917516 HIT917516 HSP917516 ICL917516 IMH917516 IWD917516 JFZ917516 JPV917516 JZR917516 KJN917516 KTJ917516 LDF917516 LNB917516 LWX917516 MGT917516 MQP917516 NAL917516 NKH917516 NUD917516 ODZ917516 ONV917516 OXR917516 PHN917516 PRJ917516 QBF917516 QLB917516 QUX917516 RET917516 ROP917516 RYL917516 SIH917516 SSD917516 TBZ917516 TLV917516 TVR917516 UFN917516 UPJ917516 UZF917516 VJB917516 VSX917516 WCT917516 WMP917516 WWL917516 AD983052 JZ983052 TV983052 ADR983052 ANN983052 AXJ983052 BHF983052 BRB983052 CAX983052 CKT983052 CUP983052 DEL983052 DOH983052 DYD983052 EHZ983052 ERV983052 FBR983052 FLN983052 FVJ983052 GFF983052 GPB983052 GYX983052 HIT983052 HSP983052 ICL983052 IMH983052 IWD983052 JFZ983052 JPV983052 JZR983052 KJN983052 KTJ983052 LDF983052 LNB983052 LWX983052 MGT983052 MQP983052 NAL983052 NKH983052 NUD983052 ODZ983052 ONV983052 OXR983052 PHN983052 PRJ983052 QBF983052 QLB983052 QUX983052 RET983052 ROP983052 RYL983052 SIH983052 SSD983052 TBZ983052 TLV983052 TVR983052 UFN983052 UPJ983052 UZF983052 VJB983052 VSX983052 WCT983052 WMP983052 WWL983052 AH10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L41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L65577 JH65577 TD65577 ACZ65577 AMV65577 AWR65577 BGN65577 BQJ65577 CAF65577 CKB65577 CTX65577 DDT65577 DNP65577 DXL65577 EHH65577 ERD65577 FAZ65577 FKV65577 FUR65577 GEN65577 GOJ65577 GYF65577 HIB65577 HRX65577 IBT65577 ILP65577 IVL65577 JFH65577 JPD65577 JYZ65577 KIV65577 KSR65577 LCN65577 LMJ65577 LWF65577 MGB65577 MPX65577 MZT65577 NJP65577 NTL65577 ODH65577 OND65577 OWZ65577 PGV65577 PQR65577 QAN65577 QKJ65577 QUF65577 REB65577 RNX65577 RXT65577 SHP65577 SRL65577 TBH65577 TLD65577 TUZ65577 UEV65577 UOR65577 UYN65577 VIJ65577 VSF65577 WCB65577 WLX65577 WVT65577 L131113 JH131113 TD131113 ACZ131113 AMV131113 AWR131113 BGN131113 BQJ131113 CAF131113 CKB131113 CTX131113 DDT131113 DNP131113 DXL131113 EHH131113 ERD131113 FAZ131113 FKV131113 FUR131113 GEN131113 GOJ131113 GYF131113 HIB131113 HRX131113 IBT131113 ILP131113 IVL131113 JFH131113 JPD131113 JYZ131113 KIV131113 KSR131113 LCN131113 LMJ131113 LWF131113 MGB131113 MPX131113 MZT131113 NJP131113 NTL131113 ODH131113 OND131113 OWZ131113 PGV131113 PQR131113 QAN131113 QKJ131113 QUF131113 REB131113 RNX131113 RXT131113 SHP131113 SRL131113 TBH131113 TLD131113 TUZ131113 UEV131113 UOR131113 UYN131113 VIJ131113 VSF131113 WCB131113 WLX131113 WVT131113 L196649 JH196649 TD196649 ACZ196649 AMV196649 AWR196649 BGN196649 BQJ196649 CAF196649 CKB196649 CTX196649 DDT196649 DNP196649 DXL196649 EHH196649 ERD196649 FAZ196649 FKV196649 FUR196649 GEN196649 GOJ196649 GYF196649 HIB196649 HRX196649 IBT196649 ILP196649 IVL196649 JFH196649 JPD196649 JYZ196649 KIV196649 KSR196649 LCN196649 LMJ196649 LWF196649 MGB196649 MPX196649 MZT196649 NJP196649 NTL196649 ODH196649 OND196649 OWZ196649 PGV196649 PQR196649 QAN196649 QKJ196649 QUF196649 REB196649 RNX196649 RXT196649 SHP196649 SRL196649 TBH196649 TLD196649 TUZ196649 UEV196649 UOR196649 UYN196649 VIJ196649 VSF196649 WCB196649 WLX196649 WVT196649 L262185 JH262185 TD262185 ACZ262185 AMV262185 AWR262185 BGN262185 BQJ262185 CAF262185 CKB262185 CTX262185 DDT262185 DNP262185 DXL262185 EHH262185 ERD262185 FAZ262185 FKV262185 FUR262185 GEN262185 GOJ262185 GYF262185 HIB262185 HRX262185 IBT262185 ILP262185 IVL262185 JFH262185 JPD262185 JYZ262185 KIV262185 KSR262185 LCN262185 LMJ262185 LWF262185 MGB262185 MPX262185 MZT262185 NJP262185 NTL262185 ODH262185 OND262185 OWZ262185 PGV262185 PQR262185 QAN262185 QKJ262185 QUF262185 REB262185 RNX262185 RXT262185 SHP262185 SRL262185 TBH262185 TLD262185 TUZ262185 UEV262185 UOR262185 UYN262185 VIJ262185 VSF262185 WCB262185 WLX262185 WVT262185 L327721 JH327721 TD327721 ACZ327721 AMV327721 AWR327721 BGN327721 BQJ327721 CAF327721 CKB327721 CTX327721 DDT327721 DNP327721 DXL327721 EHH327721 ERD327721 FAZ327721 FKV327721 FUR327721 GEN327721 GOJ327721 GYF327721 HIB327721 HRX327721 IBT327721 ILP327721 IVL327721 JFH327721 JPD327721 JYZ327721 KIV327721 KSR327721 LCN327721 LMJ327721 LWF327721 MGB327721 MPX327721 MZT327721 NJP327721 NTL327721 ODH327721 OND327721 OWZ327721 PGV327721 PQR327721 QAN327721 QKJ327721 QUF327721 REB327721 RNX327721 RXT327721 SHP327721 SRL327721 TBH327721 TLD327721 TUZ327721 UEV327721 UOR327721 UYN327721 VIJ327721 VSF327721 WCB327721 WLX327721 WVT327721 L393257 JH393257 TD393257 ACZ393257 AMV393257 AWR393257 BGN393257 BQJ393257 CAF393257 CKB393257 CTX393257 DDT393257 DNP393257 DXL393257 EHH393257 ERD393257 FAZ393257 FKV393257 FUR393257 GEN393257 GOJ393257 GYF393257 HIB393257 HRX393257 IBT393257 ILP393257 IVL393257 JFH393257 JPD393257 JYZ393257 KIV393257 KSR393257 LCN393257 LMJ393257 LWF393257 MGB393257 MPX393257 MZT393257 NJP393257 NTL393257 ODH393257 OND393257 OWZ393257 PGV393257 PQR393257 QAN393257 QKJ393257 QUF393257 REB393257 RNX393257 RXT393257 SHP393257 SRL393257 TBH393257 TLD393257 TUZ393257 UEV393257 UOR393257 UYN393257 VIJ393257 VSF393257 WCB393257 WLX393257 WVT393257 L458793 JH458793 TD458793 ACZ458793 AMV458793 AWR458793 BGN458793 BQJ458793 CAF458793 CKB458793 CTX458793 DDT458793 DNP458793 DXL458793 EHH458793 ERD458793 FAZ458793 FKV458793 FUR458793 GEN458793 GOJ458793 GYF458793 HIB458793 HRX458793 IBT458793 ILP458793 IVL458793 JFH458793 JPD458793 JYZ458793 KIV458793 KSR458793 LCN458793 LMJ458793 LWF458793 MGB458793 MPX458793 MZT458793 NJP458793 NTL458793 ODH458793 OND458793 OWZ458793 PGV458793 PQR458793 QAN458793 QKJ458793 QUF458793 REB458793 RNX458793 RXT458793 SHP458793 SRL458793 TBH458793 TLD458793 TUZ458793 UEV458793 UOR458793 UYN458793 VIJ458793 VSF458793 WCB458793 WLX458793 WVT458793 L524329 JH524329 TD524329 ACZ524329 AMV524329 AWR524329 BGN524329 BQJ524329 CAF524329 CKB524329 CTX524329 DDT524329 DNP524329 DXL524329 EHH524329 ERD524329 FAZ524329 FKV524329 FUR524329 GEN524329 GOJ524329 GYF524329 HIB524329 HRX524329 IBT524329 ILP524329 IVL524329 JFH524329 JPD524329 JYZ524329 KIV524329 KSR524329 LCN524329 LMJ524329 LWF524329 MGB524329 MPX524329 MZT524329 NJP524329 NTL524329 ODH524329 OND524329 OWZ524329 PGV524329 PQR524329 QAN524329 QKJ524329 QUF524329 REB524329 RNX524329 RXT524329 SHP524329 SRL524329 TBH524329 TLD524329 TUZ524329 UEV524329 UOR524329 UYN524329 VIJ524329 VSF524329 WCB524329 WLX524329 WVT524329 L589865 JH589865 TD589865 ACZ589865 AMV589865 AWR589865 BGN589865 BQJ589865 CAF589865 CKB589865 CTX589865 DDT589865 DNP589865 DXL589865 EHH589865 ERD589865 FAZ589865 FKV589865 FUR589865 GEN589865 GOJ589865 GYF589865 HIB589865 HRX589865 IBT589865 ILP589865 IVL589865 JFH589865 JPD589865 JYZ589865 KIV589865 KSR589865 LCN589865 LMJ589865 LWF589865 MGB589865 MPX589865 MZT589865 NJP589865 NTL589865 ODH589865 OND589865 OWZ589865 PGV589865 PQR589865 QAN589865 QKJ589865 QUF589865 REB589865 RNX589865 RXT589865 SHP589865 SRL589865 TBH589865 TLD589865 TUZ589865 UEV589865 UOR589865 UYN589865 VIJ589865 VSF589865 WCB589865 WLX589865 WVT589865 L655401 JH655401 TD655401 ACZ655401 AMV655401 AWR655401 BGN655401 BQJ655401 CAF655401 CKB655401 CTX655401 DDT655401 DNP655401 DXL655401 EHH655401 ERD655401 FAZ655401 FKV655401 FUR655401 GEN655401 GOJ655401 GYF655401 HIB655401 HRX655401 IBT655401 ILP655401 IVL655401 JFH655401 JPD655401 JYZ655401 KIV655401 KSR655401 LCN655401 LMJ655401 LWF655401 MGB655401 MPX655401 MZT655401 NJP655401 NTL655401 ODH655401 OND655401 OWZ655401 PGV655401 PQR655401 QAN655401 QKJ655401 QUF655401 REB655401 RNX655401 RXT655401 SHP655401 SRL655401 TBH655401 TLD655401 TUZ655401 UEV655401 UOR655401 UYN655401 VIJ655401 VSF655401 WCB655401 WLX655401 WVT655401 L720937 JH720937 TD720937 ACZ720937 AMV720937 AWR720937 BGN720937 BQJ720937 CAF720937 CKB720937 CTX720937 DDT720937 DNP720937 DXL720937 EHH720937 ERD720937 FAZ720937 FKV720937 FUR720937 GEN720937 GOJ720937 GYF720937 HIB720937 HRX720937 IBT720937 ILP720937 IVL720937 JFH720937 JPD720937 JYZ720937 KIV720937 KSR720937 LCN720937 LMJ720937 LWF720937 MGB720937 MPX720937 MZT720937 NJP720937 NTL720937 ODH720937 OND720937 OWZ720937 PGV720937 PQR720937 QAN720937 QKJ720937 QUF720937 REB720937 RNX720937 RXT720937 SHP720937 SRL720937 TBH720937 TLD720937 TUZ720937 UEV720937 UOR720937 UYN720937 VIJ720937 VSF720937 WCB720937 WLX720937 WVT720937 L786473 JH786473 TD786473 ACZ786473 AMV786473 AWR786473 BGN786473 BQJ786473 CAF786473 CKB786473 CTX786473 DDT786473 DNP786473 DXL786473 EHH786473 ERD786473 FAZ786473 FKV786473 FUR786473 GEN786473 GOJ786473 GYF786473 HIB786473 HRX786473 IBT786473 ILP786473 IVL786473 JFH786473 JPD786473 JYZ786473 KIV786473 KSR786473 LCN786473 LMJ786473 LWF786473 MGB786473 MPX786473 MZT786473 NJP786473 NTL786473 ODH786473 OND786473 OWZ786473 PGV786473 PQR786473 QAN786473 QKJ786473 QUF786473 REB786473 RNX786473 RXT786473 SHP786473 SRL786473 TBH786473 TLD786473 TUZ786473 UEV786473 UOR786473 UYN786473 VIJ786473 VSF786473 WCB786473 WLX786473 WVT786473 L852009 JH852009 TD852009 ACZ852009 AMV852009 AWR852009 BGN852009 BQJ852009 CAF852009 CKB852009 CTX852009 DDT852009 DNP852009 DXL852009 EHH852009 ERD852009 FAZ852009 FKV852009 FUR852009 GEN852009 GOJ852009 GYF852009 HIB852009 HRX852009 IBT852009 ILP852009 IVL852009 JFH852009 JPD852009 JYZ852009 KIV852009 KSR852009 LCN852009 LMJ852009 LWF852009 MGB852009 MPX852009 MZT852009 NJP852009 NTL852009 ODH852009 OND852009 OWZ852009 PGV852009 PQR852009 QAN852009 QKJ852009 QUF852009 REB852009 RNX852009 RXT852009 SHP852009 SRL852009 TBH852009 TLD852009 TUZ852009 UEV852009 UOR852009 UYN852009 VIJ852009 VSF852009 WCB852009 WLX852009 WVT852009 L917545 JH917545 TD917545 ACZ917545 AMV917545 AWR917545 BGN917545 BQJ917545 CAF917545 CKB917545 CTX917545 DDT917545 DNP917545 DXL917545 EHH917545 ERD917545 FAZ917545 FKV917545 FUR917545 GEN917545 GOJ917545 GYF917545 HIB917545 HRX917545 IBT917545 ILP917545 IVL917545 JFH917545 JPD917545 JYZ917545 KIV917545 KSR917545 LCN917545 LMJ917545 LWF917545 MGB917545 MPX917545 MZT917545 NJP917545 NTL917545 ODH917545 OND917545 OWZ917545 PGV917545 PQR917545 QAN917545 QKJ917545 QUF917545 REB917545 RNX917545 RXT917545 SHP917545 SRL917545 TBH917545 TLD917545 TUZ917545 UEV917545 UOR917545 UYN917545 VIJ917545 VSF917545 WCB917545 WLX917545 WVT917545 L983081 JH983081 TD983081 ACZ983081 AMV983081 AWR983081 BGN983081 BQJ983081 CAF983081 CKB983081 CTX983081 DDT983081 DNP983081 DXL983081 EHH983081 ERD983081 FAZ983081 FKV983081 FUR983081 GEN983081 GOJ983081 GYF983081 HIB983081 HRX983081 IBT983081 ILP983081 IVL983081 JFH983081 JPD983081 JYZ983081 KIV983081 KSR983081 LCN983081 LMJ983081 LWF983081 MGB983081 MPX983081 MZT983081 NJP983081 NTL983081 ODH983081 OND983081 OWZ983081 PGV983081 PQR983081 QAN983081 QKJ983081 QUF983081 REB983081 RNX983081 RXT983081 SHP983081 SRL983081 TBH983081 TLD983081 TUZ983081 UEV983081 UOR983081 UYN983081 VIJ983081 VSF983081 WCB983081 WLX983081 WVT983081 L44 JH44 TD44 ACZ44 AMV44 AWR44 BGN44 BQJ44 CAF44 CKB44 CTX44 DDT44 DNP44 DXL44 EHH44 ERD44 FAZ44 FKV44 FUR44 GEN44 GOJ44 GYF44 HIB44 HRX44 IBT44 ILP44 IVL44 JFH44 JPD44 JYZ44 KIV44 KSR44 LCN44 LMJ44 LWF44 MGB44 MPX44 MZT44 NJP44 NTL44 ODH44 OND44 OWZ44 PGV44 PQR44 QAN44 QKJ44 QUF44 REB44 RNX44 RXT44 SHP44 SRL44 TBH44 TLD44 TUZ44 UEV44 UOR44 UYN44 VIJ44 VSF44 WCB44 WLX44 WVT44 L65580 JH65580 TD65580 ACZ65580 AMV65580 AWR65580 BGN65580 BQJ65580 CAF65580 CKB65580 CTX65580 DDT65580 DNP65580 DXL65580 EHH65580 ERD65580 FAZ65580 FKV65580 FUR65580 GEN65580 GOJ65580 GYF65580 HIB65580 HRX65580 IBT65580 ILP65580 IVL65580 JFH65580 JPD65580 JYZ65580 KIV65580 KSR65580 LCN65580 LMJ65580 LWF65580 MGB65580 MPX65580 MZT65580 NJP65580 NTL65580 ODH65580 OND65580 OWZ65580 PGV65580 PQR65580 QAN65580 QKJ65580 QUF65580 REB65580 RNX65580 RXT65580 SHP65580 SRL65580 TBH65580 TLD65580 TUZ65580 UEV65580 UOR65580 UYN65580 VIJ65580 VSF65580 WCB65580 WLX65580 WVT65580 L131116 JH131116 TD131116 ACZ131116 AMV131116 AWR131116 BGN131116 BQJ131116 CAF131116 CKB131116 CTX131116 DDT131116 DNP131116 DXL131116 EHH131116 ERD131116 FAZ131116 FKV131116 FUR131116 GEN131116 GOJ131116 GYF131116 HIB131116 HRX131116 IBT131116 ILP131116 IVL131116 JFH131116 JPD131116 JYZ131116 KIV131116 KSR131116 LCN131116 LMJ131116 LWF131116 MGB131116 MPX131116 MZT131116 NJP131116 NTL131116 ODH131116 OND131116 OWZ131116 PGV131116 PQR131116 QAN131116 QKJ131116 QUF131116 REB131116 RNX131116 RXT131116 SHP131116 SRL131116 TBH131116 TLD131116 TUZ131116 UEV131116 UOR131116 UYN131116 VIJ131116 VSF131116 WCB131116 WLX131116 WVT131116 L196652 JH196652 TD196652 ACZ196652 AMV196652 AWR196652 BGN196652 BQJ196652 CAF196652 CKB196652 CTX196652 DDT196652 DNP196652 DXL196652 EHH196652 ERD196652 FAZ196652 FKV196652 FUR196652 GEN196652 GOJ196652 GYF196652 HIB196652 HRX196652 IBT196652 ILP196652 IVL196652 JFH196652 JPD196652 JYZ196652 KIV196652 KSR196652 LCN196652 LMJ196652 LWF196652 MGB196652 MPX196652 MZT196652 NJP196652 NTL196652 ODH196652 OND196652 OWZ196652 PGV196652 PQR196652 QAN196652 QKJ196652 QUF196652 REB196652 RNX196652 RXT196652 SHP196652 SRL196652 TBH196652 TLD196652 TUZ196652 UEV196652 UOR196652 UYN196652 VIJ196652 VSF196652 WCB196652 WLX196652 WVT196652 L262188 JH262188 TD262188 ACZ262188 AMV262188 AWR262188 BGN262188 BQJ262188 CAF262188 CKB262188 CTX262188 DDT262188 DNP262188 DXL262188 EHH262188 ERD262188 FAZ262188 FKV262188 FUR262188 GEN262188 GOJ262188 GYF262188 HIB262188 HRX262188 IBT262188 ILP262188 IVL262188 JFH262188 JPD262188 JYZ262188 KIV262188 KSR262188 LCN262188 LMJ262188 LWF262188 MGB262188 MPX262188 MZT262188 NJP262188 NTL262188 ODH262188 OND262188 OWZ262188 PGV262188 PQR262188 QAN262188 QKJ262188 QUF262188 REB262188 RNX262188 RXT262188 SHP262188 SRL262188 TBH262188 TLD262188 TUZ262188 UEV262188 UOR262188 UYN262188 VIJ262188 VSF262188 WCB262188 WLX262188 WVT262188 L327724 JH327724 TD327724 ACZ327724 AMV327724 AWR327724 BGN327724 BQJ327724 CAF327724 CKB327724 CTX327724 DDT327724 DNP327724 DXL327724 EHH327724 ERD327724 FAZ327724 FKV327724 FUR327724 GEN327724 GOJ327724 GYF327724 HIB327724 HRX327724 IBT327724 ILP327724 IVL327724 JFH327724 JPD327724 JYZ327724 KIV327724 KSR327724 LCN327724 LMJ327724 LWF327724 MGB327724 MPX327724 MZT327724 NJP327724 NTL327724 ODH327724 OND327724 OWZ327724 PGV327724 PQR327724 QAN327724 QKJ327724 QUF327724 REB327724 RNX327724 RXT327724 SHP327724 SRL327724 TBH327724 TLD327724 TUZ327724 UEV327724 UOR327724 UYN327724 VIJ327724 VSF327724 WCB327724 WLX327724 WVT327724 L393260 JH393260 TD393260 ACZ393260 AMV393260 AWR393260 BGN393260 BQJ393260 CAF393260 CKB393260 CTX393260 DDT393260 DNP393260 DXL393260 EHH393260 ERD393260 FAZ393260 FKV393260 FUR393260 GEN393260 GOJ393260 GYF393260 HIB393260 HRX393260 IBT393260 ILP393260 IVL393260 JFH393260 JPD393260 JYZ393260 KIV393260 KSR393260 LCN393260 LMJ393260 LWF393260 MGB393260 MPX393260 MZT393260 NJP393260 NTL393260 ODH393260 OND393260 OWZ393260 PGV393260 PQR393260 QAN393260 QKJ393260 QUF393260 REB393260 RNX393260 RXT393260 SHP393260 SRL393260 TBH393260 TLD393260 TUZ393260 UEV393260 UOR393260 UYN393260 VIJ393260 VSF393260 WCB393260 WLX393260 WVT393260 L458796 JH458796 TD458796 ACZ458796 AMV458796 AWR458796 BGN458796 BQJ458796 CAF458796 CKB458796 CTX458796 DDT458796 DNP458796 DXL458796 EHH458796 ERD458796 FAZ458796 FKV458796 FUR458796 GEN458796 GOJ458796 GYF458796 HIB458796 HRX458796 IBT458796 ILP458796 IVL458796 JFH458796 JPD458796 JYZ458796 KIV458796 KSR458796 LCN458796 LMJ458796 LWF458796 MGB458796 MPX458796 MZT458796 NJP458796 NTL458796 ODH458796 OND458796 OWZ458796 PGV458796 PQR458796 QAN458796 QKJ458796 QUF458796 REB458796 RNX458796 RXT458796 SHP458796 SRL458796 TBH458796 TLD458796 TUZ458796 UEV458796 UOR458796 UYN458796 VIJ458796 VSF458796 WCB458796 WLX458796 WVT458796 L524332 JH524332 TD524332 ACZ524332 AMV524332 AWR524332 BGN524332 BQJ524332 CAF524332 CKB524332 CTX524332 DDT524332 DNP524332 DXL524332 EHH524332 ERD524332 FAZ524332 FKV524332 FUR524332 GEN524332 GOJ524332 GYF524332 HIB524332 HRX524332 IBT524332 ILP524332 IVL524332 JFH524332 JPD524332 JYZ524332 KIV524332 KSR524332 LCN524332 LMJ524332 LWF524332 MGB524332 MPX524332 MZT524332 NJP524332 NTL524332 ODH524332 OND524332 OWZ524332 PGV524332 PQR524332 QAN524332 QKJ524332 QUF524332 REB524332 RNX524332 RXT524332 SHP524332 SRL524332 TBH524332 TLD524332 TUZ524332 UEV524332 UOR524332 UYN524332 VIJ524332 VSF524332 WCB524332 WLX524332 WVT524332 L589868 JH589868 TD589868 ACZ589868 AMV589868 AWR589868 BGN589868 BQJ589868 CAF589868 CKB589868 CTX589868 DDT589868 DNP589868 DXL589868 EHH589868 ERD589868 FAZ589868 FKV589868 FUR589868 GEN589868 GOJ589868 GYF589868 HIB589868 HRX589868 IBT589868 ILP589868 IVL589868 JFH589868 JPD589868 JYZ589868 KIV589868 KSR589868 LCN589868 LMJ589868 LWF589868 MGB589868 MPX589868 MZT589868 NJP589868 NTL589868 ODH589868 OND589868 OWZ589868 PGV589868 PQR589868 QAN589868 QKJ589868 QUF589868 REB589868 RNX589868 RXT589868 SHP589868 SRL589868 TBH589868 TLD589868 TUZ589868 UEV589868 UOR589868 UYN589868 VIJ589868 VSF589868 WCB589868 WLX589868 WVT589868 L655404 JH655404 TD655404 ACZ655404 AMV655404 AWR655404 BGN655404 BQJ655404 CAF655404 CKB655404 CTX655404 DDT655404 DNP655404 DXL655404 EHH655404 ERD655404 FAZ655404 FKV655404 FUR655404 GEN655404 GOJ655404 GYF655404 HIB655404 HRX655404 IBT655404 ILP655404 IVL655404 JFH655404 JPD655404 JYZ655404 KIV655404 KSR655404 LCN655404 LMJ655404 LWF655404 MGB655404 MPX655404 MZT655404 NJP655404 NTL655404 ODH655404 OND655404 OWZ655404 PGV655404 PQR655404 QAN655404 QKJ655404 QUF655404 REB655404 RNX655404 RXT655404 SHP655404 SRL655404 TBH655404 TLD655404 TUZ655404 UEV655404 UOR655404 UYN655404 VIJ655404 VSF655404 WCB655404 WLX655404 WVT655404 L720940 JH720940 TD720940 ACZ720940 AMV720940 AWR720940 BGN720940 BQJ720940 CAF720940 CKB720940 CTX720940 DDT720940 DNP720940 DXL720940 EHH720940 ERD720940 FAZ720940 FKV720940 FUR720940 GEN720940 GOJ720940 GYF720940 HIB720940 HRX720940 IBT720940 ILP720940 IVL720940 JFH720940 JPD720940 JYZ720940 KIV720940 KSR720940 LCN720940 LMJ720940 LWF720940 MGB720940 MPX720940 MZT720940 NJP720940 NTL720940 ODH720940 OND720940 OWZ720940 PGV720940 PQR720940 QAN720940 QKJ720940 QUF720940 REB720940 RNX720940 RXT720940 SHP720940 SRL720940 TBH720940 TLD720940 TUZ720940 UEV720940 UOR720940 UYN720940 VIJ720940 VSF720940 WCB720940 WLX720940 WVT720940 L786476 JH786476 TD786476 ACZ786476 AMV786476 AWR786476 BGN786476 BQJ786476 CAF786476 CKB786476 CTX786476 DDT786476 DNP786476 DXL786476 EHH786476 ERD786476 FAZ786476 FKV786476 FUR786476 GEN786476 GOJ786476 GYF786476 HIB786476 HRX786476 IBT786476 ILP786476 IVL786476 JFH786476 JPD786476 JYZ786476 KIV786476 KSR786476 LCN786476 LMJ786476 LWF786476 MGB786476 MPX786476 MZT786476 NJP786476 NTL786476 ODH786476 OND786476 OWZ786476 PGV786476 PQR786476 QAN786476 QKJ786476 QUF786476 REB786476 RNX786476 RXT786476 SHP786476 SRL786476 TBH786476 TLD786476 TUZ786476 UEV786476 UOR786476 UYN786476 VIJ786476 VSF786476 WCB786476 WLX786476 WVT786476 L852012 JH852012 TD852012 ACZ852012 AMV852012 AWR852012 BGN852012 BQJ852012 CAF852012 CKB852012 CTX852012 DDT852012 DNP852012 DXL852012 EHH852012 ERD852012 FAZ852012 FKV852012 FUR852012 GEN852012 GOJ852012 GYF852012 HIB852012 HRX852012 IBT852012 ILP852012 IVL852012 JFH852012 JPD852012 JYZ852012 KIV852012 KSR852012 LCN852012 LMJ852012 LWF852012 MGB852012 MPX852012 MZT852012 NJP852012 NTL852012 ODH852012 OND852012 OWZ852012 PGV852012 PQR852012 QAN852012 QKJ852012 QUF852012 REB852012 RNX852012 RXT852012 SHP852012 SRL852012 TBH852012 TLD852012 TUZ852012 UEV852012 UOR852012 UYN852012 VIJ852012 VSF852012 WCB852012 WLX852012 WVT852012 L917548 JH917548 TD917548 ACZ917548 AMV917548 AWR917548 BGN917548 BQJ917548 CAF917548 CKB917548 CTX917548 DDT917548 DNP917548 DXL917548 EHH917548 ERD917548 FAZ917548 FKV917548 FUR917548 GEN917548 GOJ917548 GYF917548 HIB917548 HRX917548 IBT917548 ILP917548 IVL917548 JFH917548 JPD917548 JYZ917548 KIV917548 KSR917548 LCN917548 LMJ917548 LWF917548 MGB917548 MPX917548 MZT917548 NJP917548 NTL917548 ODH917548 OND917548 OWZ917548 PGV917548 PQR917548 QAN917548 QKJ917548 QUF917548 REB917548 RNX917548 RXT917548 SHP917548 SRL917548 TBH917548 TLD917548 TUZ917548 UEV917548 UOR917548 UYN917548 VIJ917548 VSF917548 WCB917548 WLX917548 WVT917548 L983084 JH983084 TD983084 ACZ983084 AMV983084 AWR983084 BGN983084 BQJ983084 CAF983084 CKB983084 CTX983084 DDT983084 DNP983084 DXL983084 EHH983084 ERD983084 FAZ983084 FKV983084 FUR983084 GEN983084 GOJ983084 GYF983084 HIB983084 HRX983084 IBT983084 ILP983084 IVL983084 JFH983084 JPD983084 JYZ983084 KIV983084 KSR983084 LCN983084 LMJ983084 LWF983084 MGB983084 MPX983084 MZT983084 NJP983084 NTL983084 ODH983084 OND983084 OWZ983084 PGV983084 PQR983084 QAN983084 QKJ983084 QUF983084 REB983084 RNX983084 RXT983084 SHP983084 SRL983084 TBH983084 TLD983084 TUZ983084 UEV983084 UOR983084 UYN983084 VIJ983084 VSF983084 WCB983084 WLX983084 WVT983084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U41 JQ41 TM41 ADI41 ANE41 AXA41 BGW41 BQS41 CAO41 CKK41 CUG41 DEC41 DNY41 DXU41 EHQ41 ERM41 FBI41 FLE41 FVA41 GEW41 GOS41 GYO41 HIK41 HSG41 ICC41 ILY41 IVU41 JFQ41 JPM41 JZI41 KJE41 KTA41 LCW41 LMS41 LWO41 MGK41 MQG41 NAC41 NJY41 NTU41 ODQ41 ONM41 OXI41 PHE41 PRA41 QAW41 QKS41 QUO41 REK41 ROG41 RYC41 SHY41 SRU41 TBQ41 TLM41 TVI41 UFE41 UPA41 UYW41 VIS41 VSO41 WCK41 WMG41 WWC41 U65577 JQ65577 TM65577 ADI65577 ANE65577 AXA65577 BGW65577 BQS65577 CAO65577 CKK65577 CUG65577 DEC65577 DNY65577 DXU65577 EHQ65577 ERM65577 FBI65577 FLE65577 FVA65577 GEW65577 GOS65577 GYO65577 HIK65577 HSG65577 ICC65577 ILY65577 IVU65577 JFQ65577 JPM65577 JZI65577 KJE65577 KTA65577 LCW65577 LMS65577 LWO65577 MGK65577 MQG65577 NAC65577 NJY65577 NTU65577 ODQ65577 ONM65577 OXI65577 PHE65577 PRA65577 QAW65577 QKS65577 QUO65577 REK65577 ROG65577 RYC65577 SHY65577 SRU65577 TBQ65577 TLM65577 TVI65577 UFE65577 UPA65577 UYW65577 VIS65577 VSO65577 WCK65577 WMG65577 WWC65577 U131113 JQ131113 TM131113 ADI131113 ANE131113 AXA131113 BGW131113 BQS131113 CAO131113 CKK131113 CUG131113 DEC131113 DNY131113 DXU131113 EHQ131113 ERM131113 FBI131113 FLE131113 FVA131113 GEW131113 GOS131113 GYO131113 HIK131113 HSG131113 ICC131113 ILY131113 IVU131113 JFQ131113 JPM131113 JZI131113 KJE131113 KTA131113 LCW131113 LMS131113 LWO131113 MGK131113 MQG131113 NAC131113 NJY131113 NTU131113 ODQ131113 ONM131113 OXI131113 PHE131113 PRA131113 QAW131113 QKS131113 QUO131113 REK131113 ROG131113 RYC131113 SHY131113 SRU131113 TBQ131113 TLM131113 TVI131113 UFE131113 UPA131113 UYW131113 VIS131113 VSO131113 WCK131113 WMG131113 WWC131113 U196649 JQ196649 TM196649 ADI196649 ANE196649 AXA196649 BGW196649 BQS196649 CAO196649 CKK196649 CUG196649 DEC196649 DNY196649 DXU196649 EHQ196649 ERM196649 FBI196649 FLE196649 FVA196649 GEW196649 GOS196649 GYO196649 HIK196649 HSG196649 ICC196649 ILY196649 IVU196649 JFQ196649 JPM196649 JZI196649 KJE196649 KTA196649 LCW196649 LMS196649 LWO196649 MGK196649 MQG196649 NAC196649 NJY196649 NTU196649 ODQ196649 ONM196649 OXI196649 PHE196649 PRA196649 QAW196649 QKS196649 QUO196649 REK196649 ROG196649 RYC196649 SHY196649 SRU196649 TBQ196649 TLM196649 TVI196649 UFE196649 UPA196649 UYW196649 VIS196649 VSO196649 WCK196649 WMG196649 WWC196649 U262185 JQ262185 TM262185 ADI262185 ANE262185 AXA262185 BGW262185 BQS262185 CAO262185 CKK262185 CUG262185 DEC262185 DNY262185 DXU262185 EHQ262185 ERM262185 FBI262185 FLE262185 FVA262185 GEW262185 GOS262185 GYO262185 HIK262185 HSG262185 ICC262185 ILY262185 IVU262185 JFQ262185 JPM262185 JZI262185 KJE262185 KTA262185 LCW262185 LMS262185 LWO262185 MGK262185 MQG262185 NAC262185 NJY262185 NTU262185 ODQ262185 ONM262185 OXI262185 PHE262185 PRA262185 QAW262185 QKS262185 QUO262185 REK262185 ROG262185 RYC262185 SHY262185 SRU262185 TBQ262185 TLM262185 TVI262185 UFE262185 UPA262185 UYW262185 VIS262185 VSO262185 WCK262185 WMG262185 WWC262185 U327721 JQ327721 TM327721 ADI327721 ANE327721 AXA327721 BGW327721 BQS327721 CAO327721 CKK327721 CUG327721 DEC327721 DNY327721 DXU327721 EHQ327721 ERM327721 FBI327721 FLE327721 FVA327721 GEW327721 GOS327721 GYO327721 HIK327721 HSG327721 ICC327721 ILY327721 IVU327721 JFQ327721 JPM327721 JZI327721 KJE327721 KTA327721 LCW327721 LMS327721 LWO327721 MGK327721 MQG327721 NAC327721 NJY327721 NTU327721 ODQ327721 ONM327721 OXI327721 PHE327721 PRA327721 QAW327721 QKS327721 QUO327721 REK327721 ROG327721 RYC327721 SHY327721 SRU327721 TBQ327721 TLM327721 TVI327721 UFE327721 UPA327721 UYW327721 VIS327721 VSO327721 WCK327721 WMG327721 WWC327721 U393257 JQ393257 TM393257 ADI393257 ANE393257 AXA393257 BGW393257 BQS393257 CAO393257 CKK393257 CUG393257 DEC393257 DNY393257 DXU393257 EHQ393257 ERM393257 FBI393257 FLE393257 FVA393257 GEW393257 GOS393257 GYO393257 HIK393257 HSG393257 ICC393257 ILY393257 IVU393257 JFQ393257 JPM393257 JZI393257 KJE393257 KTA393257 LCW393257 LMS393257 LWO393257 MGK393257 MQG393257 NAC393257 NJY393257 NTU393257 ODQ393257 ONM393257 OXI393257 PHE393257 PRA393257 QAW393257 QKS393257 QUO393257 REK393257 ROG393257 RYC393257 SHY393257 SRU393257 TBQ393257 TLM393257 TVI393257 UFE393257 UPA393257 UYW393257 VIS393257 VSO393257 WCK393257 WMG393257 WWC393257 U458793 JQ458793 TM458793 ADI458793 ANE458793 AXA458793 BGW458793 BQS458793 CAO458793 CKK458793 CUG458793 DEC458793 DNY458793 DXU458793 EHQ458793 ERM458793 FBI458793 FLE458793 FVA458793 GEW458793 GOS458793 GYO458793 HIK458793 HSG458793 ICC458793 ILY458793 IVU458793 JFQ458793 JPM458793 JZI458793 KJE458793 KTA458793 LCW458793 LMS458793 LWO458793 MGK458793 MQG458793 NAC458793 NJY458793 NTU458793 ODQ458793 ONM458793 OXI458793 PHE458793 PRA458793 QAW458793 QKS458793 QUO458793 REK458793 ROG458793 RYC458793 SHY458793 SRU458793 TBQ458793 TLM458793 TVI458793 UFE458793 UPA458793 UYW458793 VIS458793 VSO458793 WCK458793 WMG458793 WWC458793 U524329 JQ524329 TM524329 ADI524329 ANE524329 AXA524329 BGW524329 BQS524329 CAO524329 CKK524329 CUG524329 DEC524329 DNY524329 DXU524329 EHQ524329 ERM524329 FBI524329 FLE524329 FVA524329 GEW524329 GOS524329 GYO524329 HIK524329 HSG524329 ICC524329 ILY524329 IVU524329 JFQ524329 JPM524329 JZI524329 KJE524329 KTA524329 LCW524329 LMS524329 LWO524329 MGK524329 MQG524329 NAC524329 NJY524329 NTU524329 ODQ524329 ONM524329 OXI524329 PHE524329 PRA524329 QAW524329 QKS524329 QUO524329 REK524329 ROG524329 RYC524329 SHY524329 SRU524329 TBQ524329 TLM524329 TVI524329 UFE524329 UPA524329 UYW524329 VIS524329 VSO524329 WCK524329 WMG524329 WWC524329 U589865 JQ589865 TM589865 ADI589865 ANE589865 AXA589865 BGW589865 BQS589865 CAO589865 CKK589865 CUG589865 DEC589865 DNY589865 DXU589865 EHQ589865 ERM589865 FBI589865 FLE589865 FVA589865 GEW589865 GOS589865 GYO589865 HIK589865 HSG589865 ICC589865 ILY589865 IVU589865 JFQ589865 JPM589865 JZI589865 KJE589865 KTA589865 LCW589865 LMS589865 LWO589865 MGK589865 MQG589865 NAC589865 NJY589865 NTU589865 ODQ589865 ONM589865 OXI589865 PHE589865 PRA589865 QAW589865 QKS589865 QUO589865 REK589865 ROG589865 RYC589865 SHY589865 SRU589865 TBQ589865 TLM589865 TVI589865 UFE589865 UPA589865 UYW589865 VIS589865 VSO589865 WCK589865 WMG589865 WWC589865 U655401 JQ655401 TM655401 ADI655401 ANE655401 AXA655401 BGW655401 BQS655401 CAO655401 CKK655401 CUG655401 DEC655401 DNY655401 DXU655401 EHQ655401 ERM655401 FBI655401 FLE655401 FVA655401 GEW655401 GOS655401 GYO655401 HIK655401 HSG655401 ICC655401 ILY655401 IVU655401 JFQ655401 JPM655401 JZI655401 KJE655401 KTA655401 LCW655401 LMS655401 LWO655401 MGK655401 MQG655401 NAC655401 NJY655401 NTU655401 ODQ655401 ONM655401 OXI655401 PHE655401 PRA655401 QAW655401 QKS655401 QUO655401 REK655401 ROG655401 RYC655401 SHY655401 SRU655401 TBQ655401 TLM655401 TVI655401 UFE655401 UPA655401 UYW655401 VIS655401 VSO655401 WCK655401 WMG655401 WWC655401 U720937 JQ720937 TM720937 ADI720937 ANE720937 AXA720937 BGW720937 BQS720937 CAO720937 CKK720937 CUG720937 DEC720937 DNY720937 DXU720937 EHQ720937 ERM720937 FBI720937 FLE720937 FVA720937 GEW720937 GOS720937 GYO720937 HIK720937 HSG720937 ICC720937 ILY720937 IVU720937 JFQ720937 JPM720937 JZI720937 KJE720937 KTA720937 LCW720937 LMS720937 LWO720937 MGK720937 MQG720937 NAC720937 NJY720937 NTU720937 ODQ720937 ONM720937 OXI720937 PHE720937 PRA720937 QAW720937 QKS720937 QUO720937 REK720937 ROG720937 RYC720937 SHY720937 SRU720937 TBQ720937 TLM720937 TVI720937 UFE720937 UPA720937 UYW720937 VIS720937 VSO720937 WCK720937 WMG720937 WWC720937 U786473 JQ786473 TM786473 ADI786473 ANE786473 AXA786473 BGW786473 BQS786473 CAO786473 CKK786473 CUG786473 DEC786473 DNY786473 DXU786473 EHQ786473 ERM786473 FBI786473 FLE786473 FVA786473 GEW786473 GOS786473 GYO786473 HIK786473 HSG786473 ICC786473 ILY786473 IVU786473 JFQ786473 JPM786473 JZI786473 KJE786473 KTA786473 LCW786473 LMS786473 LWO786473 MGK786473 MQG786473 NAC786473 NJY786473 NTU786473 ODQ786473 ONM786473 OXI786473 PHE786473 PRA786473 QAW786473 QKS786473 QUO786473 REK786473 ROG786473 RYC786473 SHY786473 SRU786473 TBQ786473 TLM786473 TVI786473 UFE786473 UPA786473 UYW786473 VIS786473 VSO786473 WCK786473 WMG786473 WWC786473 U852009 JQ852009 TM852009 ADI852009 ANE852009 AXA852009 BGW852009 BQS852009 CAO852009 CKK852009 CUG852009 DEC852009 DNY852009 DXU852009 EHQ852009 ERM852009 FBI852009 FLE852009 FVA852009 GEW852009 GOS852009 GYO852009 HIK852009 HSG852009 ICC852009 ILY852009 IVU852009 JFQ852009 JPM852009 JZI852009 KJE852009 KTA852009 LCW852009 LMS852009 LWO852009 MGK852009 MQG852009 NAC852009 NJY852009 NTU852009 ODQ852009 ONM852009 OXI852009 PHE852009 PRA852009 QAW852009 QKS852009 QUO852009 REK852009 ROG852009 RYC852009 SHY852009 SRU852009 TBQ852009 TLM852009 TVI852009 UFE852009 UPA852009 UYW852009 VIS852009 VSO852009 WCK852009 WMG852009 WWC852009 U917545 JQ917545 TM917545 ADI917545 ANE917545 AXA917545 BGW917545 BQS917545 CAO917545 CKK917545 CUG917545 DEC917545 DNY917545 DXU917545 EHQ917545 ERM917545 FBI917545 FLE917545 FVA917545 GEW917545 GOS917545 GYO917545 HIK917545 HSG917545 ICC917545 ILY917545 IVU917545 JFQ917545 JPM917545 JZI917545 KJE917545 KTA917545 LCW917545 LMS917545 LWO917545 MGK917545 MQG917545 NAC917545 NJY917545 NTU917545 ODQ917545 ONM917545 OXI917545 PHE917545 PRA917545 QAW917545 QKS917545 QUO917545 REK917545 ROG917545 RYC917545 SHY917545 SRU917545 TBQ917545 TLM917545 TVI917545 UFE917545 UPA917545 UYW917545 VIS917545 VSO917545 WCK917545 WMG917545 WWC917545 U983081 JQ983081 TM983081 ADI983081 ANE983081 AXA983081 BGW983081 BQS983081 CAO983081 CKK983081 CUG983081 DEC983081 DNY983081 DXU983081 EHQ983081 ERM983081 FBI983081 FLE983081 FVA983081 GEW983081 GOS983081 GYO983081 HIK983081 HSG983081 ICC983081 ILY983081 IVU983081 JFQ983081 JPM983081 JZI983081 KJE983081 KTA983081 LCW983081 LMS983081 LWO983081 MGK983081 MQG983081 NAC983081 NJY983081 NTU983081 ODQ983081 ONM983081 OXI983081 PHE983081 PRA983081 QAW983081 QKS983081 QUO983081 REK983081 ROG983081 RYC983081 SHY983081 SRU983081 TBQ983081 TLM983081 TVI983081 UFE983081 UPA983081 UYW983081 VIS983081 VSO983081 WCK983081 WMG983081 WWC983081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AC41 JY41 TU41 ADQ41 ANM41 AXI41 BHE41 BRA41 CAW41 CKS41 CUO41 DEK41 DOG41 DYC41 EHY41 ERU41 FBQ41 FLM41 FVI41 GFE41 GPA41 GYW41 HIS41 HSO41 ICK41 IMG41 IWC41 JFY41 JPU41 JZQ41 KJM41 KTI41 LDE41 LNA41 LWW41 MGS41 MQO41 NAK41 NKG41 NUC41 ODY41 ONU41 OXQ41 PHM41 PRI41 QBE41 QLA41 QUW41 RES41 ROO41 RYK41 SIG41 SSC41 TBY41 TLU41 TVQ41 UFM41 UPI41 UZE41 VJA41 VSW41 WCS41 WMO41 WWK41 AC65577 JY65577 TU65577 ADQ65577 ANM65577 AXI65577 BHE65577 BRA65577 CAW65577 CKS65577 CUO65577 DEK65577 DOG65577 DYC65577 EHY65577 ERU65577 FBQ65577 FLM65577 FVI65577 GFE65577 GPA65577 GYW65577 HIS65577 HSO65577 ICK65577 IMG65577 IWC65577 JFY65577 JPU65577 JZQ65577 KJM65577 KTI65577 LDE65577 LNA65577 LWW65577 MGS65577 MQO65577 NAK65577 NKG65577 NUC65577 ODY65577 ONU65577 OXQ65577 PHM65577 PRI65577 QBE65577 QLA65577 QUW65577 RES65577 ROO65577 RYK65577 SIG65577 SSC65577 TBY65577 TLU65577 TVQ65577 UFM65577 UPI65577 UZE65577 VJA65577 VSW65577 WCS65577 WMO65577 WWK65577 AC131113 JY131113 TU131113 ADQ131113 ANM131113 AXI131113 BHE131113 BRA131113 CAW131113 CKS131113 CUO131113 DEK131113 DOG131113 DYC131113 EHY131113 ERU131113 FBQ131113 FLM131113 FVI131113 GFE131113 GPA131113 GYW131113 HIS131113 HSO131113 ICK131113 IMG131113 IWC131113 JFY131113 JPU131113 JZQ131113 KJM131113 KTI131113 LDE131113 LNA131113 LWW131113 MGS131113 MQO131113 NAK131113 NKG131113 NUC131113 ODY131113 ONU131113 OXQ131113 PHM131113 PRI131113 QBE131113 QLA131113 QUW131113 RES131113 ROO131113 RYK131113 SIG131113 SSC131113 TBY131113 TLU131113 TVQ131113 UFM131113 UPI131113 UZE131113 VJA131113 VSW131113 WCS131113 WMO131113 WWK131113 AC196649 JY196649 TU196649 ADQ196649 ANM196649 AXI196649 BHE196649 BRA196649 CAW196649 CKS196649 CUO196649 DEK196649 DOG196649 DYC196649 EHY196649 ERU196649 FBQ196649 FLM196649 FVI196649 GFE196649 GPA196649 GYW196649 HIS196649 HSO196649 ICK196649 IMG196649 IWC196649 JFY196649 JPU196649 JZQ196649 KJM196649 KTI196649 LDE196649 LNA196649 LWW196649 MGS196649 MQO196649 NAK196649 NKG196649 NUC196649 ODY196649 ONU196649 OXQ196649 PHM196649 PRI196649 QBE196649 QLA196649 QUW196649 RES196649 ROO196649 RYK196649 SIG196649 SSC196649 TBY196649 TLU196649 TVQ196649 UFM196649 UPI196649 UZE196649 VJA196649 VSW196649 WCS196649 WMO196649 WWK196649 AC262185 JY262185 TU262185 ADQ262185 ANM262185 AXI262185 BHE262185 BRA262185 CAW262185 CKS262185 CUO262185 DEK262185 DOG262185 DYC262185 EHY262185 ERU262185 FBQ262185 FLM262185 FVI262185 GFE262185 GPA262185 GYW262185 HIS262185 HSO262185 ICK262185 IMG262185 IWC262185 JFY262185 JPU262185 JZQ262185 KJM262185 KTI262185 LDE262185 LNA262185 LWW262185 MGS262185 MQO262185 NAK262185 NKG262185 NUC262185 ODY262185 ONU262185 OXQ262185 PHM262185 PRI262185 QBE262185 QLA262185 QUW262185 RES262185 ROO262185 RYK262185 SIG262185 SSC262185 TBY262185 TLU262185 TVQ262185 UFM262185 UPI262185 UZE262185 VJA262185 VSW262185 WCS262185 WMO262185 WWK262185 AC327721 JY327721 TU327721 ADQ327721 ANM327721 AXI327721 BHE327721 BRA327721 CAW327721 CKS327721 CUO327721 DEK327721 DOG327721 DYC327721 EHY327721 ERU327721 FBQ327721 FLM327721 FVI327721 GFE327721 GPA327721 GYW327721 HIS327721 HSO327721 ICK327721 IMG327721 IWC327721 JFY327721 JPU327721 JZQ327721 KJM327721 KTI327721 LDE327721 LNA327721 LWW327721 MGS327721 MQO327721 NAK327721 NKG327721 NUC327721 ODY327721 ONU327721 OXQ327721 PHM327721 PRI327721 QBE327721 QLA327721 QUW327721 RES327721 ROO327721 RYK327721 SIG327721 SSC327721 TBY327721 TLU327721 TVQ327721 UFM327721 UPI327721 UZE327721 VJA327721 VSW327721 WCS327721 WMO327721 WWK327721 AC393257 JY393257 TU393257 ADQ393257 ANM393257 AXI393257 BHE393257 BRA393257 CAW393257 CKS393257 CUO393257 DEK393257 DOG393257 DYC393257 EHY393257 ERU393257 FBQ393257 FLM393257 FVI393257 GFE393257 GPA393257 GYW393257 HIS393257 HSO393257 ICK393257 IMG393257 IWC393257 JFY393257 JPU393257 JZQ393257 KJM393257 KTI393257 LDE393257 LNA393257 LWW393257 MGS393257 MQO393257 NAK393257 NKG393257 NUC393257 ODY393257 ONU393257 OXQ393257 PHM393257 PRI393257 QBE393257 QLA393257 QUW393257 RES393257 ROO393257 RYK393257 SIG393257 SSC393257 TBY393257 TLU393257 TVQ393257 UFM393257 UPI393257 UZE393257 VJA393257 VSW393257 WCS393257 WMO393257 WWK393257 AC458793 JY458793 TU458793 ADQ458793 ANM458793 AXI458793 BHE458793 BRA458793 CAW458793 CKS458793 CUO458793 DEK458793 DOG458793 DYC458793 EHY458793 ERU458793 FBQ458793 FLM458793 FVI458793 GFE458793 GPA458793 GYW458793 HIS458793 HSO458793 ICK458793 IMG458793 IWC458793 JFY458793 JPU458793 JZQ458793 KJM458793 KTI458793 LDE458793 LNA458793 LWW458793 MGS458793 MQO458793 NAK458793 NKG458793 NUC458793 ODY458793 ONU458793 OXQ458793 PHM458793 PRI458793 QBE458793 QLA458793 QUW458793 RES458793 ROO458793 RYK458793 SIG458793 SSC458793 TBY458793 TLU458793 TVQ458793 UFM458793 UPI458793 UZE458793 VJA458793 VSW458793 WCS458793 WMO458793 WWK458793 AC524329 JY524329 TU524329 ADQ524329 ANM524329 AXI524329 BHE524329 BRA524329 CAW524329 CKS524329 CUO524329 DEK524329 DOG524329 DYC524329 EHY524329 ERU524329 FBQ524329 FLM524329 FVI524329 GFE524329 GPA524329 GYW524329 HIS524329 HSO524329 ICK524329 IMG524329 IWC524329 JFY524329 JPU524329 JZQ524329 KJM524329 KTI524329 LDE524329 LNA524329 LWW524329 MGS524329 MQO524329 NAK524329 NKG524329 NUC524329 ODY524329 ONU524329 OXQ524329 PHM524329 PRI524329 QBE524329 QLA524329 QUW524329 RES524329 ROO524329 RYK524329 SIG524329 SSC524329 TBY524329 TLU524329 TVQ524329 UFM524329 UPI524329 UZE524329 VJA524329 VSW524329 WCS524329 WMO524329 WWK524329 AC589865 JY589865 TU589865 ADQ589865 ANM589865 AXI589865 BHE589865 BRA589865 CAW589865 CKS589865 CUO589865 DEK589865 DOG589865 DYC589865 EHY589865 ERU589865 FBQ589865 FLM589865 FVI589865 GFE589865 GPA589865 GYW589865 HIS589865 HSO589865 ICK589865 IMG589865 IWC589865 JFY589865 JPU589865 JZQ589865 KJM589865 KTI589865 LDE589865 LNA589865 LWW589865 MGS589865 MQO589865 NAK589865 NKG589865 NUC589865 ODY589865 ONU589865 OXQ589865 PHM589865 PRI589865 QBE589865 QLA589865 QUW589865 RES589865 ROO589865 RYK589865 SIG589865 SSC589865 TBY589865 TLU589865 TVQ589865 UFM589865 UPI589865 UZE589865 VJA589865 VSW589865 WCS589865 WMO589865 WWK589865 AC655401 JY655401 TU655401 ADQ655401 ANM655401 AXI655401 BHE655401 BRA655401 CAW655401 CKS655401 CUO655401 DEK655401 DOG655401 DYC655401 EHY655401 ERU655401 FBQ655401 FLM655401 FVI655401 GFE655401 GPA655401 GYW655401 HIS655401 HSO655401 ICK655401 IMG655401 IWC655401 JFY655401 JPU655401 JZQ655401 KJM655401 KTI655401 LDE655401 LNA655401 LWW655401 MGS655401 MQO655401 NAK655401 NKG655401 NUC655401 ODY655401 ONU655401 OXQ655401 PHM655401 PRI655401 QBE655401 QLA655401 QUW655401 RES655401 ROO655401 RYK655401 SIG655401 SSC655401 TBY655401 TLU655401 TVQ655401 UFM655401 UPI655401 UZE655401 VJA655401 VSW655401 WCS655401 WMO655401 WWK655401 AC720937 JY720937 TU720937 ADQ720937 ANM720937 AXI720937 BHE720937 BRA720937 CAW720937 CKS720937 CUO720937 DEK720937 DOG720937 DYC720937 EHY720937 ERU720937 FBQ720937 FLM720937 FVI720937 GFE720937 GPA720937 GYW720937 HIS720937 HSO720937 ICK720937 IMG720937 IWC720937 JFY720937 JPU720937 JZQ720937 KJM720937 KTI720937 LDE720937 LNA720937 LWW720937 MGS720937 MQO720937 NAK720937 NKG720937 NUC720937 ODY720937 ONU720937 OXQ720937 PHM720937 PRI720937 QBE720937 QLA720937 QUW720937 RES720937 ROO720937 RYK720937 SIG720937 SSC720937 TBY720937 TLU720937 TVQ720937 UFM720937 UPI720937 UZE720937 VJA720937 VSW720937 WCS720937 WMO720937 WWK720937 AC786473 JY786473 TU786473 ADQ786473 ANM786473 AXI786473 BHE786473 BRA786473 CAW786473 CKS786473 CUO786473 DEK786473 DOG786473 DYC786473 EHY786473 ERU786473 FBQ786473 FLM786473 FVI786473 GFE786473 GPA786473 GYW786473 HIS786473 HSO786473 ICK786473 IMG786473 IWC786473 JFY786473 JPU786473 JZQ786473 KJM786473 KTI786473 LDE786473 LNA786473 LWW786473 MGS786473 MQO786473 NAK786473 NKG786473 NUC786473 ODY786473 ONU786473 OXQ786473 PHM786473 PRI786473 QBE786473 QLA786473 QUW786473 RES786473 ROO786473 RYK786473 SIG786473 SSC786473 TBY786473 TLU786473 TVQ786473 UFM786473 UPI786473 UZE786473 VJA786473 VSW786473 WCS786473 WMO786473 WWK786473 AC852009 JY852009 TU852009 ADQ852009 ANM852009 AXI852009 BHE852009 BRA852009 CAW852009 CKS852009 CUO852009 DEK852009 DOG852009 DYC852009 EHY852009 ERU852009 FBQ852009 FLM852009 FVI852009 GFE852009 GPA852009 GYW852009 HIS852009 HSO852009 ICK852009 IMG852009 IWC852009 JFY852009 JPU852009 JZQ852009 KJM852009 KTI852009 LDE852009 LNA852009 LWW852009 MGS852009 MQO852009 NAK852009 NKG852009 NUC852009 ODY852009 ONU852009 OXQ852009 PHM852009 PRI852009 QBE852009 QLA852009 QUW852009 RES852009 ROO852009 RYK852009 SIG852009 SSC852009 TBY852009 TLU852009 TVQ852009 UFM852009 UPI852009 UZE852009 VJA852009 VSW852009 WCS852009 WMO852009 WWK852009 AC917545 JY917545 TU917545 ADQ917545 ANM917545 AXI917545 BHE917545 BRA917545 CAW917545 CKS917545 CUO917545 DEK917545 DOG917545 DYC917545 EHY917545 ERU917545 FBQ917545 FLM917545 FVI917545 GFE917545 GPA917545 GYW917545 HIS917545 HSO917545 ICK917545 IMG917545 IWC917545 JFY917545 JPU917545 JZQ917545 KJM917545 KTI917545 LDE917545 LNA917545 LWW917545 MGS917545 MQO917545 NAK917545 NKG917545 NUC917545 ODY917545 ONU917545 OXQ917545 PHM917545 PRI917545 QBE917545 QLA917545 QUW917545 RES917545 ROO917545 RYK917545 SIG917545 SSC917545 TBY917545 TLU917545 TVQ917545 UFM917545 UPI917545 UZE917545 VJA917545 VSW917545 WCS917545 WMO917545 WWK917545 AC983081 JY983081 TU983081 ADQ983081 ANM983081 AXI983081 BHE983081 BRA983081 CAW983081 CKS983081 CUO983081 DEK983081 DOG983081 DYC983081 EHY983081 ERU983081 FBQ983081 FLM983081 FVI983081 GFE983081 GPA983081 GYW983081 HIS983081 HSO983081 ICK983081 IMG983081 IWC983081 JFY983081 JPU983081 JZQ983081 KJM983081 KTI983081 LDE983081 LNA983081 LWW983081 MGS983081 MQO983081 NAK983081 NKG983081 NUC983081 ODY983081 ONU983081 OXQ983081 PHM983081 PRI983081 QBE983081 QLA983081 QUW983081 RES983081 ROO983081 RYK983081 SIG983081 SSC983081 TBY983081 TLU983081 TVQ983081 UFM983081 UPI983081 UZE983081 VJA983081 VSW983081 WCS983081 WMO983081 WWK983081 L49 JH49 TD49 ACZ49 AMV49 AWR49 BGN49 BQJ49 CAF49 CKB49 CTX49 DDT49 DNP49 DXL49 EHH49 ERD49 FAZ49 FKV49 FUR49 GEN49 GOJ49 GYF49 HIB49 HRX49 IBT49 ILP49 IVL49 JFH49 JPD49 JYZ49 KIV49 KSR49 LCN49 LMJ49 LWF49 MGB49 MPX49 MZT49 NJP49 NTL49 ODH49 OND49 OWZ49 PGV49 PQR49 QAN49 QKJ49 QUF49 REB49 RNX49 RXT49 SHP49 SRL49 TBH49 TLD49 TUZ49 UEV49 UOR49 UYN49 VIJ49 VSF49 WCB49 WLX49 WVT49 L65585 JH65585 TD65585 ACZ65585 AMV65585 AWR65585 BGN65585 BQJ65585 CAF65585 CKB65585 CTX65585 DDT65585 DNP65585 DXL65585 EHH65585 ERD65585 FAZ65585 FKV65585 FUR65585 GEN65585 GOJ65585 GYF65585 HIB65585 HRX65585 IBT65585 ILP65585 IVL65585 JFH65585 JPD65585 JYZ65585 KIV65585 KSR65585 LCN65585 LMJ65585 LWF65585 MGB65585 MPX65585 MZT65585 NJP65585 NTL65585 ODH65585 OND65585 OWZ65585 PGV65585 PQR65585 QAN65585 QKJ65585 QUF65585 REB65585 RNX65585 RXT65585 SHP65585 SRL65585 TBH65585 TLD65585 TUZ65585 UEV65585 UOR65585 UYN65585 VIJ65585 VSF65585 WCB65585 WLX65585 WVT65585 L131121 JH131121 TD131121 ACZ131121 AMV131121 AWR131121 BGN131121 BQJ131121 CAF131121 CKB131121 CTX131121 DDT131121 DNP131121 DXL131121 EHH131121 ERD131121 FAZ131121 FKV131121 FUR131121 GEN131121 GOJ131121 GYF131121 HIB131121 HRX131121 IBT131121 ILP131121 IVL131121 JFH131121 JPD131121 JYZ131121 KIV131121 KSR131121 LCN131121 LMJ131121 LWF131121 MGB131121 MPX131121 MZT131121 NJP131121 NTL131121 ODH131121 OND131121 OWZ131121 PGV131121 PQR131121 QAN131121 QKJ131121 QUF131121 REB131121 RNX131121 RXT131121 SHP131121 SRL131121 TBH131121 TLD131121 TUZ131121 UEV131121 UOR131121 UYN131121 VIJ131121 VSF131121 WCB131121 WLX131121 WVT131121 L196657 JH196657 TD196657 ACZ196657 AMV196657 AWR196657 BGN196657 BQJ196657 CAF196657 CKB196657 CTX196657 DDT196657 DNP196657 DXL196657 EHH196657 ERD196657 FAZ196657 FKV196657 FUR196657 GEN196657 GOJ196657 GYF196657 HIB196657 HRX196657 IBT196657 ILP196657 IVL196657 JFH196657 JPD196657 JYZ196657 KIV196657 KSR196657 LCN196657 LMJ196657 LWF196657 MGB196657 MPX196657 MZT196657 NJP196657 NTL196657 ODH196657 OND196657 OWZ196657 PGV196657 PQR196657 QAN196657 QKJ196657 QUF196657 REB196657 RNX196657 RXT196657 SHP196657 SRL196657 TBH196657 TLD196657 TUZ196657 UEV196657 UOR196657 UYN196657 VIJ196657 VSF196657 WCB196657 WLX196657 WVT196657 L262193 JH262193 TD262193 ACZ262193 AMV262193 AWR262193 BGN262193 BQJ262193 CAF262193 CKB262193 CTX262193 DDT262193 DNP262193 DXL262193 EHH262193 ERD262193 FAZ262193 FKV262193 FUR262193 GEN262193 GOJ262193 GYF262193 HIB262193 HRX262193 IBT262193 ILP262193 IVL262193 JFH262193 JPD262193 JYZ262193 KIV262193 KSR262193 LCN262193 LMJ262193 LWF262193 MGB262193 MPX262193 MZT262193 NJP262193 NTL262193 ODH262193 OND262193 OWZ262193 PGV262193 PQR262193 QAN262193 QKJ262193 QUF262193 REB262193 RNX262193 RXT262193 SHP262193 SRL262193 TBH262193 TLD262193 TUZ262193 UEV262193 UOR262193 UYN262193 VIJ262193 VSF262193 WCB262193 WLX262193 WVT262193 L327729 JH327729 TD327729 ACZ327729 AMV327729 AWR327729 BGN327729 BQJ327729 CAF327729 CKB327729 CTX327729 DDT327729 DNP327729 DXL327729 EHH327729 ERD327729 FAZ327729 FKV327729 FUR327729 GEN327729 GOJ327729 GYF327729 HIB327729 HRX327729 IBT327729 ILP327729 IVL327729 JFH327729 JPD327729 JYZ327729 KIV327729 KSR327729 LCN327729 LMJ327729 LWF327729 MGB327729 MPX327729 MZT327729 NJP327729 NTL327729 ODH327729 OND327729 OWZ327729 PGV327729 PQR327729 QAN327729 QKJ327729 QUF327729 REB327729 RNX327729 RXT327729 SHP327729 SRL327729 TBH327729 TLD327729 TUZ327729 UEV327729 UOR327729 UYN327729 VIJ327729 VSF327729 WCB327729 WLX327729 WVT327729 L393265 JH393265 TD393265 ACZ393265 AMV393265 AWR393265 BGN393265 BQJ393265 CAF393265 CKB393265 CTX393265 DDT393265 DNP393265 DXL393265 EHH393265 ERD393265 FAZ393265 FKV393265 FUR393265 GEN393265 GOJ393265 GYF393265 HIB393265 HRX393265 IBT393265 ILP393265 IVL393265 JFH393265 JPD393265 JYZ393265 KIV393265 KSR393265 LCN393265 LMJ393265 LWF393265 MGB393265 MPX393265 MZT393265 NJP393265 NTL393265 ODH393265 OND393265 OWZ393265 PGV393265 PQR393265 QAN393265 QKJ393265 QUF393265 REB393265 RNX393265 RXT393265 SHP393265 SRL393265 TBH393265 TLD393265 TUZ393265 UEV393265 UOR393265 UYN393265 VIJ393265 VSF393265 WCB393265 WLX393265 WVT393265 L458801 JH458801 TD458801 ACZ458801 AMV458801 AWR458801 BGN458801 BQJ458801 CAF458801 CKB458801 CTX458801 DDT458801 DNP458801 DXL458801 EHH458801 ERD458801 FAZ458801 FKV458801 FUR458801 GEN458801 GOJ458801 GYF458801 HIB458801 HRX458801 IBT458801 ILP458801 IVL458801 JFH458801 JPD458801 JYZ458801 KIV458801 KSR458801 LCN458801 LMJ458801 LWF458801 MGB458801 MPX458801 MZT458801 NJP458801 NTL458801 ODH458801 OND458801 OWZ458801 PGV458801 PQR458801 QAN458801 QKJ458801 QUF458801 REB458801 RNX458801 RXT458801 SHP458801 SRL458801 TBH458801 TLD458801 TUZ458801 UEV458801 UOR458801 UYN458801 VIJ458801 VSF458801 WCB458801 WLX458801 WVT458801 L524337 JH524337 TD524337 ACZ524337 AMV524337 AWR524337 BGN524337 BQJ524337 CAF524337 CKB524337 CTX524337 DDT524337 DNP524337 DXL524337 EHH524337 ERD524337 FAZ524337 FKV524337 FUR524337 GEN524337 GOJ524337 GYF524337 HIB524337 HRX524337 IBT524337 ILP524337 IVL524337 JFH524337 JPD524337 JYZ524337 KIV524337 KSR524337 LCN524337 LMJ524337 LWF524337 MGB524337 MPX524337 MZT524337 NJP524337 NTL524337 ODH524337 OND524337 OWZ524337 PGV524337 PQR524337 QAN524337 QKJ524337 QUF524337 REB524337 RNX524337 RXT524337 SHP524337 SRL524337 TBH524337 TLD524337 TUZ524337 UEV524337 UOR524337 UYN524337 VIJ524337 VSF524337 WCB524337 WLX524337 WVT524337 L589873 JH589873 TD589873 ACZ589873 AMV589873 AWR589873 BGN589873 BQJ589873 CAF589873 CKB589873 CTX589873 DDT589873 DNP589873 DXL589873 EHH589873 ERD589873 FAZ589873 FKV589873 FUR589873 GEN589873 GOJ589873 GYF589873 HIB589873 HRX589873 IBT589873 ILP589873 IVL589873 JFH589873 JPD589873 JYZ589873 KIV589873 KSR589873 LCN589873 LMJ589873 LWF589873 MGB589873 MPX589873 MZT589873 NJP589873 NTL589873 ODH589873 OND589873 OWZ589873 PGV589873 PQR589873 QAN589873 QKJ589873 QUF589873 REB589873 RNX589873 RXT589873 SHP589873 SRL589873 TBH589873 TLD589873 TUZ589873 UEV589873 UOR589873 UYN589873 VIJ589873 VSF589873 WCB589873 WLX589873 WVT589873 L655409 JH655409 TD655409 ACZ655409 AMV655409 AWR655409 BGN655409 BQJ655409 CAF655409 CKB655409 CTX655409 DDT655409 DNP655409 DXL655409 EHH655409 ERD655409 FAZ655409 FKV655409 FUR655409 GEN655409 GOJ655409 GYF655409 HIB655409 HRX655409 IBT655409 ILP655409 IVL655409 JFH655409 JPD655409 JYZ655409 KIV655409 KSR655409 LCN655409 LMJ655409 LWF655409 MGB655409 MPX655409 MZT655409 NJP655409 NTL655409 ODH655409 OND655409 OWZ655409 PGV655409 PQR655409 QAN655409 QKJ655409 QUF655409 REB655409 RNX655409 RXT655409 SHP655409 SRL655409 TBH655409 TLD655409 TUZ655409 UEV655409 UOR655409 UYN655409 VIJ655409 VSF655409 WCB655409 WLX655409 WVT655409 L720945 JH720945 TD720945 ACZ720945 AMV720945 AWR720945 BGN720945 BQJ720945 CAF720945 CKB720945 CTX720945 DDT720945 DNP720945 DXL720945 EHH720945 ERD720945 FAZ720945 FKV720945 FUR720945 GEN720945 GOJ720945 GYF720945 HIB720945 HRX720945 IBT720945 ILP720945 IVL720945 JFH720945 JPD720945 JYZ720945 KIV720945 KSR720945 LCN720945 LMJ720945 LWF720945 MGB720945 MPX720945 MZT720945 NJP720945 NTL720945 ODH720945 OND720945 OWZ720945 PGV720945 PQR720945 QAN720945 QKJ720945 QUF720945 REB720945 RNX720945 RXT720945 SHP720945 SRL720945 TBH720945 TLD720945 TUZ720945 UEV720945 UOR720945 UYN720945 VIJ720945 VSF720945 WCB720945 WLX720945 WVT720945 L786481 JH786481 TD786481 ACZ786481 AMV786481 AWR786481 BGN786481 BQJ786481 CAF786481 CKB786481 CTX786481 DDT786481 DNP786481 DXL786481 EHH786481 ERD786481 FAZ786481 FKV786481 FUR786481 GEN786481 GOJ786481 GYF786481 HIB786481 HRX786481 IBT786481 ILP786481 IVL786481 JFH786481 JPD786481 JYZ786481 KIV786481 KSR786481 LCN786481 LMJ786481 LWF786481 MGB786481 MPX786481 MZT786481 NJP786481 NTL786481 ODH786481 OND786481 OWZ786481 PGV786481 PQR786481 QAN786481 QKJ786481 QUF786481 REB786481 RNX786481 RXT786481 SHP786481 SRL786481 TBH786481 TLD786481 TUZ786481 UEV786481 UOR786481 UYN786481 VIJ786481 VSF786481 WCB786481 WLX786481 WVT786481 L852017 JH852017 TD852017 ACZ852017 AMV852017 AWR852017 BGN852017 BQJ852017 CAF852017 CKB852017 CTX852017 DDT852017 DNP852017 DXL852017 EHH852017 ERD852017 FAZ852017 FKV852017 FUR852017 GEN852017 GOJ852017 GYF852017 HIB852017 HRX852017 IBT852017 ILP852017 IVL852017 JFH852017 JPD852017 JYZ852017 KIV852017 KSR852017 LCN852017 LMJ852017 LWF852017 MGB852017 MPX852017 MZT852017 NJP852017 NTL852017 ODH852017 OND852017 OWZ852017 PGV852017 PQR852017 QAN852017 QKJ852017 QUF852017 REB852017 RNX852017 RXT852017 SHP852017 SRL852017 TBH852017 TLD852017 TUZ852017 UEV852017 UOR852017 UYN852017 VIJ852017 VSF852017 WCB852017 WLX852017 WVT852017 L917553 JH917553 TD917553 ACZ917553 AMV917553 AWR917553 BGN917553 BQJ917553 CAF917553 CKB917553 CTX917553 DDT917553 DNP917553 DXL917553 EHH917553 ERD917553 FAZ917553 FKV917553 FUR917553 GEN917553 GOJ917553 GYF917553 HIB917553 HRX917553 IBT917553 ILP917553 IVL917553 JFH917553 JPD917553 JYZ917553 KIV917553 KSR917553 LCN917553 LMJ917553 LWF917553 MGB917553 MPX917553 MZT917553 NJP917553 NTL917553 ODH917553 OND917553 OWZ917553 PGV917553 PQR917553 QAN917553 QKJ917553 QUF917553 REB917553 RNX917553 RXT917553 SHP917553 SRL917553 TBH917553 TLD917553 TUZ917553 UEV917553 UOR917553 UYN917553 VIJ917553 VSF917553 WCB917553 WLX917553 WVT917553 L983089 JH983089 TD983089 ACZ983089 AMV983089 AWR983089 BGN983089 BQJ983089 CAF983089 CKB983089 CTX983089 DDT983089 DNP983089 DXL983089 EHH983089 ERD983089 FAZ983089 FKV983089 FUR983089 GEN983089 GOJ983089 GYF983089 HIB983089 HRX983089 IBT983089 ILP983089 IVL983089 JFH983089 JPD983089 JYZ983089 KIV983089 KSR983089 LCN983089 LMJ983089 LWF983089 MGB983089 MPX983089 MZT983089 NJP983089 NTL983089 ODH983089 OND983089 OWZ983089 PGV983089 PQR983089 QAN983089 QKJ983089 QUF983089 REB983089 RNX983089 RXT983089 SHP983089 SRL983089 TBH983089 TLD983089 TUZ983089 UEV983089 UOR983089 UYN983089 VIJ983089 VSF983089 WCB983089 WLX983089 WVT983089 Q49 JM49 TI49 ADE49 ANA49 AWW49 BGS49 BQO49 CAK49 CKG49 CUC49 DDY49 DNU49 DXQ49 EHM49 ERI49 FBE49 FLA49 FUW49 GES49 GOO49 GYK49 HIG49 HSC49 IBY49 ILU49 IVQ49 JFM49 JPI49 JZE49 KJA49 KSW49 LCS49 LMO49 LWK49 MGG49 MQC49 MZY49 NJU49 NTQ49 ODM49 ONI49 OXE49 PHA49 PQW49 QAS49 QKO49 QUK49 REG49 ROC49 RXY49 SHU49 SRQ49 TBM49 TLI49 TVE49 UFA49 UOW49 UYS49 VIO49 VSK49 WCG49 WMC49 WVY49 Q65585 JM65585 TI65585 ADE65585 ANA65585 AWW65585 BGS65585 BQO65585 CAK65585 CKG65585 CUC65585 DDY65585 DNU65585 DXQ65585 EHM65585 ERI65585 FBE65585 FLA65585 FUW65585 GES65585 GOO65585 GYK65585 HIG65585 HSC65585 IBY65585 ILU65585 IVQ65585 JFM65585 JPI65585 JZE65585 KJA65585 KSW65585 LCS65585 LMO65585 LWK65585 MGG65585 MQC65585 MZY65585 NJU65585 NTQ65585 ODM65585 ONI65585 OXE65585 PHA65585 PQW65585 QAS65585 QKO65585 QUK65585 REG65585 ROC65585 RXY65585 SHU65585 SRQ65585 TBM65585 TLI65585 TVE65585 UFA65585 UOW65585 UYS65585 VIO65585 VSK65585 WCG65585 WMC65585 WVY65585 Q131121 JM131121 TI131121 ADE131121 ANA131121 AWW131121 BGS131121 BQO131121 CAK131121 CKG131121 CUC131121 DDY131121 DNU131121 DXQ131121 EHM131121 ERI131121 FBE131121 FLA131121 FUW131121 GES131121 GOO131121 GYK131121 HIG131121 HSC131121 IBY131121 ILU131121 IVQ131121 JFM131121 JPI131121 JZE131121 KJA131121 KSW131121 LCS131121 LMO131121 LWK131121 MGG131121 MQC131121 MZY131121 NJU131121 NTQ131121 ODM131121 ONI131121 OXE131121 PHA131121 PQW131121 QAS131121 QKO131121 QUK131121 REG131121 ROC131121 RXY131121 SHU131121 SRQ131121 TBM131121 TLI131121 TVE131121 UFA131121 UOW131121 UYS131121 VIO131121 VSK131121 WCG131121 WMC131121 WVY131121 Q196657 JM196657 TI196657 ADE196657 ANA196657 AWW196657 BGS196657 BQO196657 CAK196657 CKG196657 CUC196657 DDY196657 DNU196657 DXQ196657 EHM196657 ERI196657 FBE196657 FLA196657 FUW196657 GES196657 GOO196657 GYK196657 HIG196657 HSC196657 IBY196657 ILU196657 IVQ196657 JFM196657 JPI196657 JZE196657 KJA196657 KSW196657 LCS196657 LMO196657 LWK196657 MGG196657 MQC196657 MZY196657 NJU196657 NTQ196657 ODM196657 ONI196657 OXE196657 PHA196657 PQW196657 QAS196657 QKO196657 QUK196657 REG196657 ROC196657 RXY196657 SHU196657 SRQ196657 TBM196657 TLI196657 TVE196657 UFA196657 UOW196657 UYS196657 VIO196657 VSK196657 WCG196657 WMC196657 WVY196657 Q262193 JM262193 TI262193 ADE262193 ANA262193 AWW262193 BGS262193 BQO262193 CAK262193 CKG262193 CUC262193 DDY262193 DNU262193 DXQ262193 EHM262193 ERI262193 FBE262193 FLA262193 FUW262193 GES262193 GOO262193 GYK262193 HIG262193 HSC262193 IBY262193 ILU262193 IVQ262193 JFM262193 JPI262193 JZE262193 KJA262193 KSW262193 LCS262193 LMO262193 LWK262193 MGG262193 MQC262193 MZY262193 NJU262193 NTQ262193 ODM262193 ONI262193 OXE262193 PHA262193 PQW262193 QAS262193 QKO262193 QUK262193 REG262193 ROC262193 RXY262193 SHU262193 SRQ262193 TBM262193 TLI262193 TVE262193 UFA262193 UOW262193 UYS262193 VIO262193 VSK262193 WCG262193 WMC262193 WVY262193 Q327729 JM327729 TI327729 ADE327729 ANA327729 AWW327729 BGS327729 BQO327729 CAK327729 CKG327729 CUC327729 DDY327729 DNU327729 DXQ327729 EHM327729 ERI327729 FBE327729 FLA327729 FUW327729 GES327729 GOO327729 GYK327729 HIG327729 HSC327729 IBY327729 ILU327729 IVQ327729 JFM327729 JPI327729 JZE327729 KJA327729 KSW327729 LCS327729 LMO327729 LWK327729 MGG327729 MQC327729 MZY327729 NJU327729 NTQ327729 ODM327729 ONI327729 OXE327729 PHA327729 PQW327729 QAS327729 QKO327729 QUK327729 REG327729 ROC327729 RXY327729 SHU327729 SRQ327729 TBM327729 TLI327729 TVE327729 UFA327729 UOW327729 UYS327729 VIO327729 VSK327729 WCG327729 WMC327729 WVY327729 Q393265 JM393265 TI393265 ADE393265 ANA393265 AWW393265 BGS393265 BQO393265 CAK393265 CKG393265 CUC393265 DDY393265 DNU393265 DXQ393265 EHM393265 ERI393265 FBE393265 FLA393265 FUW393265 GES393265 GOO393265 GYK393265 HIG393265 HSC393265 IBY393265 ILU393265 IVQ393265 JFM393265 JPI393265 JZE393265 KJA393265 KSW393265 LCS393265 LMO393265 LWK393265 MGG393265 MQC393265 MZY393265 NJU393265 NTQ393265 ODM393265 ONI393265 OXE393265 PHA393265 PQW393265 QAS393265 QKO393265 QUK393265 REG393265 ROC393265 RXY393265 SHU393265 SRQ393265 TBM393265 TLI393265 TVE393265 UFA393265 UOW393265 UYS393265 VIO393265 VSK393265 WCG393265 WMC393265 WVY393265 Q458801 JM458801 TI458801 ADE458801 ANA458801 AWW458801 BGS458801 BQO458801 CAK458801 CKG458801 CUC458801 DDY458801 DNU458801 DXQ458801 EHM458801 ERI458801 FBE458801 FLA458801 FUW458801 GES458801 GOO458801 GYK458801 HIG458801 HSC458801 IBY458801 ILU458801 IVQ458801 JFM458801 JPI458801 JZE458801 KJA458801 KSW458801 LCS458801 LMO458801 LWK458801 MGG458801 MQC458801 MZY458801 NJU458801 NTQ458801 ODM458801 ONI458801 OXE458801 PHA458801 PQW458801 QAS458801 QKO458801 QUK458801 REG458801 ROC458801 RXY458801 SHU458801 SRQ458801 TBM458801 TLI458801 TVE458801 UFA458801 UOW458801 UYS458801 VIO458801 VSK458801 WCG458801 WMC458801 WVY458801 Q524337 JM524337 TI524337 ADE524337 ANA524337 AWW524337 BGS524337 BQO524337 CAK524337 CKG524337 CUC524337 DDY524337 DNU524337 DXQ524337 EHM524337 ERI524337 FBE524337 FLA524337 FUW524337 GES524337 GOO524337 GYK524337 HIG524337 HSC524337 IBY524337 ILU524337 IVQ524337 JFM524337 JPI524337 JZE524337 KJA524337 KSW524337 LCS524337 LMO524337 LWK524337 MGG524337 MQC524337 MZY524337 NJU524337 NTQ524337 ODM524337 ONI524337 OXE524337 PHA524337 PQW524337 QAS524337 QKO524337 QUK524337 REG524337 ROC524337 RXY524337 SHU524337 SRQ524337 TBM524337 TLI524337 TVE524337 UFA524337 UOW524337 UYS524337 VIO524337 VSK524337 WCG524337 WMC524337 WVY524337 Q589873 JM589873 TI589873 ADE589873 ANA589873 AWW589873 BGS589873 BQO589873 CAK589873 CKG589873 CUC589873 DDY589873 DNU589873 DXQ589873 EHM589873 ERI589873 FBE589873 FLA589873 FUW589873 GES589873 GOO589873 GYK589873 HIG589873 HSC589873 IBY589873 ILU589873 IVQ589873 JFM589873 JPI589873 JZE589873 KJA589873 KSW589873 LCS589873 LMO589873 LWK589873 MGG589873 MQC589873 MZY589873 NJU589873 NTQ589873 ODM589873 ONI589873 OXE589873 PHA589873 PQW589873 QAS589873 QKO589873 QUK589873 REG589873 ROC589873 RXY589873 SHU589873 SRQ589873 TBM589873 TLI589873 TVE589873 UFA589873 UOW589873 UYS589873 VIO589873 VSK589873 WCG589873 WMC589873 WVY589873 Q655409 JM655409 TI655409 ADE655409 ANA655409 AWW655409 BGS655409 BQO655409 CAK655409 CKG655409 CUC655409 DDY655409 DNU655409 DXQ655409 EHM655409 ERI655409 FBE655409 FLA655409 FUW655409 GES655409 GOO655409 GYK655409 HIG655409 HSC655409 IBY655409 ILU655409 IVQ655409 JFM655409 JPI655409 JZE655409 KJA655409 KSW655409 LCS655409 LMO655409 LWK655409 MGG655409 MQC655409 MZY655409 NJU655409 NTQ655409 ODM655409 ONI655409 OXE655409 PHA655409 PQW655409 QAS655409 QKO655409 QUK655409 REG655409 ROC655409 RXY655409 SHU655409 SRQ655409 TBM655409 TLI655409 TVE655409 UFA655409 UOW655409 UYS655409 VIO655409 VSK655409 WCG655409 WMC655409 WVY655409 Q720945 JM720945 TI720945 ADE720945 ANA720945 AWW720945 BGS720945 BQO720945 CAK720945 CKG720945 CUC720945 DDY720945 DNU720945 DXQ720945 EHM720945 ERI720945 FBE720945 FLA720945 FUW720945 GES720945 GOO720945 GYK720945 HIG720945 HSC720945 IBY720945 ILU720945 IVQ720945 JFM720945 JPI720945 JZE720945 KJA720945 KSW720945 LCS720945 LMO720945 LWK720945 MGG720945 MQC720945 MZY720945 NJU720945 NTQ720945 ODM720945 ONI720945 OXE720945 PHA720945 PQW720945 QAS720945 QKO720945 QUK720945 REG720945 ROC720945 RXY720945 SHU720945 SRQ720945 TBM720945 TLI720945 TVE720945 UFA720945 UOW720945 UYS720945 VIO720945 VSK720945 WCG720945 WMC720945 WVY720945 Q786481 JM786481 TI786481 ADE786481 ANA786481 AWW786481 BGS786481 BQO786481 CAK786481 CKG786481 CUC786481 DDY786481 DNU786481 DXQ786481 EHM786481 ERI786481 FBE786481 FLA786481 FUW786481 GES786481 GOO786481 GYK786481 HIG786481 HSC786481 IBY786481 ILU786481 IVQ786481 JFM786481 JPI786481 JZE786481 KJA786481 KSW786481 LCS786481 LMO786481 LWK786481 MGG786481 MQC786481 MZY786481 NJU786481 NTQ786481 ODM786481 ONI786481 OXE786481 PHA786481 PQW786481 QAS786481 QKO786481 QUK786481 REG786481 ROC786481 RXY786481 SHU786481 SRQ786481 TBM786481 TLI786481 TVE786481 UFA786481 UOW786481 UYS786481 VIO786481 VSK786481 WCG786481 WMC786481 WVY786481 Q852017 JM852017 TI852017 ADE852017 ANA852017 AWW852017 BGS852017 BQO852017 CAK852017 CKG852017 CUC852017 DDY852017 DNU852017 DXQ852017 EHM852017 ERI852017 FBE852017 FLA852017 FUW852017 GES852017 GOO852017 GYK852017 HIG852017 HSC852017 IBY852017 ILU852017 IVQ852017 JFM852017 JPI852017 JZE852017 KJA852017 KSW852017 LCS852017 LMO852017 LWK852017 MGG852017 MQC852017 MZY852017 NJU852017 NTQ852017 ODM852017 ONI852017 OXE852017 PHA852017 PQW852017 QAS852017 QKO852017 QUK852017 REG852017 ROC852017 RXY852017 SHU852017 SRQ852017 TBM852017 TLI852017 TVE852017 UFA852017 UOW852017 UYS852017 VIO852017 VSK852017 WCG852017 WMC852017 WVY852017 Q917553 JM917553 TI917553 ADE917553 ANA917553 AWW917553 BGS917553 BQO917553 CAK917553 CKG917553 CUC917553 DDY917553 DNU917553 DXQ917553 EHM917553 ERI917553 FBE917553 FLA917553 FUW917553 GES917553 GOO917553 GYK917553 HIG917553 HSC917553 IBY917553 ILU917553 IVQ917553 JFM917553 JPI917553 JZE917553 KJA917553 KSW917553 LCS917553 LMO917553 LWK917553 MGG917553 MQC917553 MZY917553 NJU917553 NTQ917553 ODM917553 ONI917553 OXE917553 PHA917553 PQW917553 QAS917553 QKO917553 QUK917553 REG917553 ROC917553 RXY917553 SHU917553 SRQ917553 TBM917553 TLI917553 TVE917553 UFA917553 UOW917553 UYS917553 VIO917553 VSK917553 WCG917553 WMC917553 WVY917553 Q983089 JM983089 TI983089 ADE983089 ANA983089 AWW983089 BGS983089 BQO983089 CAK983089 CKG983089 CUC983089 DDY983089 DNU983089 DXQ983089 EHM983089 ERI983089 FBE983089 FLA983089 FUW983089 GES983089 GOO983089 GYK983089 HIG983089 HSC983089 IBY983089 ILU983089 IVQ983089 JFM983089 JPI983089 JZE983089 KJA983089 KSW983089 LCS983089 LMO983089 LWK983089 MGG983089 MQC983089 MZY983089 NJU983089 NTQ983089 ODM983089 ONI983089 OXE983089 PHA983089 PQW983089 QAS983089 QKO983089 QUK983089 REG983089 ROC983089 RXY983089 SHU983089 SRQ983089 TBM983089 TLI983089 TVE983089 UFA983089 UOW983089 UYS983089 VIO983089 VSK983089 WCG983089 WMC983089 WVY983089 U49 JQ49 TM49 ADI49 ANE49 AXA49 BGW49 BQS49 CAO49 CKK49 CUG49 DEC49 DNY49 DXU49 EHQ49 ERM49 FBI49 FLE49 FVA49 GEW49 GOS49 GYO49 HIK49 HSG49 ICC49 ILY49 IVU49 JFQ49 JPM49 JZI49 KJE49 KTA49 LCW49 LMS49 LWO49 MGK49 MQG49 NAC49 NJY49 NTU49 ODQ49 ONM49 OXI49 PHE49 PRA49 QAW49 QKS49 QUO49 REK49 ROG49 RYC49 SHY49 SRU49 TBQ49 TLM49 TVI49 UFE49 UPA49 UYW49 VIS49 VSO49 WCK49 WMG49 WWC49 U65585 JQ65585 TM65585 ADI65585 ANE65585 AXA65585 BGW65585 BQS65585 CAO65585 CKK65585 CUG65585 DEC65585 DNY65585 DXU65585 EHQ65585 ERM65585 FBI65585 FLE65585 FVA65585 GEW65585 GOS65585 GYO65585 HIK65585 HSG65585 ICC65585 ILY65585 IVU65585 JFQ65585 JPM65585 JZI65585 KJE65585 KTA65585 LCW65585 LMS65585 LWO65585 MGK65585 MQG65585 NAC65585 NJY65585 NTU65585 ODQ65585 ONM65585 OXI65585 PHE65585 PRA65585 QAW65585 QKS65585 QUO65585 REK65585 ROG65585 RYC65585 SHY65585 SRU65585 TBQ65585 TLM65585 TVI65585 UFE65585 UPA65585 UYW65585 VIS65585 VSO65585 WCK65585 WMG65585 WWC65585 U131121 JQ131121 TM131121 ADI131121 ANE131121 AXA131121 BGW131121 BQS131121 CAO131121 CKK131121 CUG131121 DEC131121 DNY131121 DXU131121 EHQ131121 ERM131121 FBI131121 FLE131121 FVA131121 GEW131121 GOS131121 GYO131121 HIK131121 HSG131121 ICC131121 ILY131121 IVU131121 JFQ131121 JPM131121 JZI131121 KJE131121 KTA131121 LCW131121 LMS131121 LWO131121 MGK131121 MQG131121 NAC131121 NJY131121 NTU131121 ODQ131121 ONM131121 OXI131121 PHE131121 PRA131121 QAW131121 QKS131121 QUO131121 REK131121 ROG131121 RYC131121 SHY131121 SRU131121 TBQ131121 TLM131121 TVI131121 UFE131121 UPA131121 UYW131121 VIS131121 VSO131121 WCK131121 WMG131121 WWC131121 U196657 JQ196657 TM196657 ADI196657 ANE196657 AXA196657 BGW196657 BQS196657 CAO196657 CKK196657 CUG196657 DEC196657 DNY196657 DXU196657 EHQ196657 ERM196657 FBI196657 FLE196657 FVA196657 GEW196657 GOS196657 GYO196657 HIK196657 HSG196657 ICC196657 ILY196657 IVU196657 JFQ196657 JPM196657 JZI196657 KJE196657 KTA196657 LCW196657 LMS196657 LWO196657 MGK196657 MQG196657 NAC196657 NJY196657 NTU196657 ODQ196657 ONM196657 OXI196657 PHE196657 PRA196657 QAW196657 QKS196657 QUO196657 REK196657 ROG196657 RYC196657 SHY196657 SRU196657 TBQ196657 TLM196657 TVI196657 UFE196657 UPA196657 UYW196657 VIS196657 VSO196657 WCK196657 WMG196657 WWC196657 U262193 JQ262193 TM262193 ADI262193 ANE262193 AXA262193 BGW262193 BQS262193 CAO262193 CKK262193 CUG262193 DEC262193 DNY262193 DXU262193 EHQ262193 ERM262193 FBI262193 FLE262193 FVA262193 GEW262193 GOS262193 GYO262193 HIK262193 HSG262193 ICC262193 ILY262193 IVU262193 JFQ262193 JPM262193 JZI262193 KJE262193 KTA262193 LCW262193 LMS262193 LWO262193 MGK262193 MQG262193 NAC262193 NJY262193 NTU262193 ODQ262193 ONM262193 OXI262193 PHE262193 PRA262193 QAW262193 QKS262193 QUO262193 REK262193 ROG262193 RYC262193 SHY262193 SRU262193 TBQ262193 TLM262193 TVI262193 UFE262193 UPA262193 UYW262193 VIS262193 VSO262193 WCK262193 WMG262193 WWC262193 U327729 JQ327729 TM327729 ADI327729 ANE327729 AXA327729 BGW327729 BQS327729 CAO327729 CKK327729 CUG327729 DEC327729 DNY327729 DXU327729 EHQ327729 ERM327729 FBI327729 FLE327729 FVA327729 GEW327729 GOS327729 GYO327729 HIK327729 HSG327729 ICC327729 ILY327729 IVU327729 JFQ327729 JPM327729 JZI327729 KJE327729 KTA327729 LCW327729 LMS327729 LWO327729 MGK327729 MQG327729 NAC327729 NJY327729 NTU327729 ODQ327729 ONM327729 OXI327729 PHE327729 PRA327729 QAW327729 QKS327729 QUO327729 REK327729 ROG327729 RYC327729 SHY327729 SRU327729 TBQ327729 TLM327729 TVI327729 UFE327729 UPA327729 UYW327729 VIS327729 VSO327729 WCK327729 WMG327729 WWC327729 U393265 JQ393265 TM393265 ADI393265 ANE393265 AXA393265 BGW393265 BQS393265 CAO393265 CKK393265 CUG393265 DEC393265 DNY393265 DXU393265 EHQ393265 ERM393265 FBI393265 FLE393265 FVA393265 GEW393265 GOS393265 GYO393265 HIK393265 HSG393265 ICC393265 ILY393265 IVU393265 JFQ393265 JPM393265 JZI393265 KJE393265 KTA393265 LCW393265 LMS393265 LWO393265 MGK393265 MQG393265 NAC393265 NJY393265 NTU393265 ODQ393265 ONM393265 OXI393265 PHE393265 PRA393265 QAW393265 QKS393265 QUO393265 REK393265 ROG393265 RYC393265 SHY393265 SRU393265 TBQ393265 TLM393265 TVI393265 UFE393265 UPA393265 UYW393265 VIS393265 VSO393265 WCK393265 WMG393265 WWC393265 U458801 JQ458801 TM458801 ADI458801 ANE458801 AXA458801 BGW458801 BQS458801 CAO458801 CKK458801 CUG458801 DEC458801 DNY458801 DXU458801 EHQ458801 ERM458801 FBI458801 FLE458801 FVA458801 GEW458801 GOS458801 GYO458801 HIK458801 HSG458801 ICC458801 ILY458801 IVU458801 JFQ458801 JPM458801 JZI458801 KJE458801 KTA458801 LCW458801 LMS458801 LWO458801 MGK458801 MQG458801 NAC458801 NJY458801 NTU458801 ODQ458801 ONM458801 OXI458801 PHE458801 PRA458801 QAW458801 QKS458801 QUO458801 REK458801 ROG458801 RYC458801 SHY458801 SRU458801 TBQ458801 TLM458801 TVI458801 UFE458801 UPA458801 UYW458801 VIS458801 VSO458801 WCK458801 WMG458801 WWC458801 U524337 JQ524337 TM524337 ADI524337 ANE524337 AXA524337 BGW524337 BQS524337 CAO524337 CKK524337 CUG524337 DEC524337 DNY524337 DXU524337 EHQ524337 ERM524337 FBI524337 FLE524337 FVA524337 GEW524337 GOS524337 GYO524337 HIK524337 HSG524337 ICC524337 ILY524337 IVU524337 JFQ524337 JPM524337 JZI524337 KJE524337 KTA524337 LCW524337 LMS524337 LWO524337 MGK524337 MQG524337 NAC524337 NJY524337 NTU524337 ODQ524337 ONM524337 OXI524337 PHE524337 PRA524337 QAW524337 QKS524337 QUO524337 REK524337 ROG524337 RYC524337 SHY524337 SRU524337 TBQ524337 TLM524337 TVI524337 UFE524337 UPA524337 UYW524337 VIS524337 VSO524337 WCK524337 WMG524337 WWC524337 U589873 JQ589873 TM589873 ADI589873 ANE589873 AXA589873 BGW589873 BQS589873 CAO589873 CKK589873 CUG589873 DEC589873 DNY589873 DXU589873 EHQ589873 ERM589873 FBI589873 FLE589873 FVA589873 GEW589873 GOS589873 GYO589873 HIK589873 HSG589873 ICC589873 ILY589873 IVU589873 JFQ589873 JPM589873 JZI589873 KJE589873 KTA589873 LCW589873 LMS589873 LWO589873 MGK589873 MQG589873 NAC589873 NJY589873 NTU589873 ODQ589873 ONM589873 OXI589873 PHE589873 PRA589873 QAW589873 QKS589873 QUO589873 REK589873 ROG589873 RYC589873 SHY589873 SRU589873 TBQ589873 TLM589873 TVI589873 UFE589873 UPA589873 UYW589873 VIS589873 VSO589873 WCK589873 WMG589873 WWC589873 U655409 JQ655409 TM655409 ADI655409 ANE655409 AXA655409 BGW655409 BQS655409 CAO655409 CKK655409 CUG655409 DEC655409 DNY655409 DXU655409 EHQ655409 ERM655409 FBI655409 FLE655409 FVA655409 GEW655409 GOS655409 GYO655409 HIK655409 HSG655409 ICC655409 ILY655409 IVU655409 JFQ655409 JPM655409 JZI655409 KJE655409 KTA655409 LCW655409 LMS655409 LWO655409 MGK655409 MQG655409 NAC655409 NJY655409 NTU655409 ODQ655409 ONM655409 OXI655409 PHE655409 PRA655409 QAW655409 QKS655409 QUO655409 REK655409 ROG655409 RYC655409 SHY655409 SRU655409 TBQ655409 TLM655409 TVI655409 UFE655409 UPA655409 UYW655409 VIS655409 VSO655409 WCK655409 WMG655409 WWC655409 U720945 JQ720945 TM720945 ADI720945 ANE720945 AXA720945 BGW720945 BQS720945 CAO720945 CKK720945 CUG720945 DEC720945 DNY720945 DXU720945 EHQ720945 ERM720945 FBI720945 FLE720945 FVA720945 GEW720945 GOS720945 GYO720945 HIK720945 HSG720945 ICC720945 ILY720945 IVU720945 JFQ720945 JPM720945 JZI720945 KJE720945 KTA720945 LCW720945 LMS720945 LWO720945 MGK720945 MQG720945 NAC720945 NJY720945 NTU720945 ODQ720945 ONM720945 OXI720945 PHE720945 PRA720945 QAW720945 QKS720945 QUO720945 REK720945 ROG720945 RYC720945 SHY720945 SRU720945 TBQ720945 TLM720945 TVI720945 UFE720945 UPA720945 UYW720945 VIS720945 VSO720945 WCK720945 WMG720945 WWC720945 U786481 JQ786481 TM786481 ADI786481 ANE786481 AXA786481 BGW786481 BQS786481 CAO786481 CKK786481 CUG786481 DEC786481 DNY786481 DXU786481 EHQ786481 ERM786481 FBI786481 FLE786481 FVA786481 GEW786481 GOS786481 GYO786481 HIK786481 HSG786481 ICC786481 ILY786481 IVU786481 JFQ786481 JPM786481 JZI786481 KJE786481 KTA786481 LCW786481 LMS786481 LWO786481 MGK786481 MQG786481 NAC786481 NJY786481 NTU786481 ODQ786481 ONM786481 OXI786481 PHE786481 PRA786481 QAW786481 QKS786481 QUO786481 REK786481 ROG786481 RYC786481 SHY786481 SRU786481 TBQ786481 TLM786481 TVI786481 UFE786481 UPA786481 UYW786481 VIS786481 VSO786481 WCK786481 WMG786481 WWC786481 U852017 JQ852017 TM852017 ADI852017 ANE852017 AXA852017 BGW852017 BQS852017 CAO852017 CKK852017 CUG852017 DEC852017 DNY852017 DXU852017 EHQ852017 ERM852017 FBI852017 FLE852017 FVA852017 GEW852017 GOS852017 GYO852017 HIK852017 HSG852017 ICC852017 ILY852017 IVU852017 JFQ852017 JPM852017 JZI852017 KJE852017 KTA852017 LCW852017 LMS852017 LWO852017 MGK852017 MQG852017 NAC852017 NJY852017 NTU852017 ODQ852017 ONM852017 OXI852017 PHE852017 PRA852017 QAW852017 QKS852017 QUO852017 REK852017 ROG852017 RYC852017 SHY852017 SRU852017 TBQ852017 TLM852017 TVI852017 UFE852017 UPA852017 UYW852017 VIS852017 VSO852017 WCK852017 WMG852017 WWC852017 U917553 JQ917553 TM917553 ADI917553 ANE917553 AXA917553 BGW917553 BQS917553 CAO917553 CKK917553 CUG917553 DEC917553 DNY917553 DXU917553 EHQ917553 ERM917553 FBI917553 FLE917553 FVA917553 GEW917553 GOS917553 GYO917553 HIK917553 HSG917553 ICC917553 ILY917553 IVU917553 JFQ917553 JPM917553 JZI917553 KJE917553 KTA917553 LCW917553 LMS917553 LWO917553 MGK917553 MQG917553 NAC917553 NJY917553 NTU917553 ODQ917553 ONM917553 OXI917553 PHE917553 PRA917553 QAW917553 QKS917553 QUO917553 REK917553 ROG917553 RYC917553 SHY917553 SRU917553 TBQ917553 TLM917553 TVI917553 UFE917553 UPA917553 UYW917553 VIS917553 VSO917553 WCK917553 WMG917553 WWC917553 U983089 JQ983089 TM983089 ADI983089 ANE983089 AXA983089 BGW983089 BQS983089 CAO983089 CKK983089 CUG983089 DEC983089 DNY983089 DXU983089 EHQ983089 ERM983089 FBI983089 FLE983089 FVA983089 GEW983089 GOS983089 GYO983089 HIK983089 HSG983089 ICC983089 ILY983089 IVU983089 JFQ983089 JPM983089 JZI983089 KJE983089 KTA983089 LCW983089 LMS983089 LWO983089 MGK983089 MQG983089 NAC983089 NJY983089 NTU983089 ODQ983089 ONM983089 OXI983089 PHE983089 PRA983089 QAW983089 QKS983089 QUO983089 REK983089 ROG983089 RYC983089 SHY983089 SRU983089 TBQ983089 TLM983089 TVI983089 UFE983089 UPA983089 UYW983089 VIS983089 VSO983089 WCK983089 WMG983089 WWC983089 Y49 JU49 TQ49 ADM49 ANI49 AXE49 BHA49 BQW49 CAS49 CKO49 CUK49 DEG49 DOC49 DXY49 EHU49 ERQ49 FBM49 FLI49 FVE49 GFA49 GOW49 GYS49 HIO49 HSK49 ICG49 IMC49 IVY49 JFU49 JPQ49 JZM49 KJI49 KTE49 LDA49 LMW49 LWS49 MGO49 MQK49 NAG49 NKC49 NTY49 ODU49 ONQ49 OXM49 PHI49 PRE49 QBA49 QKW49 QUS49 REO49 ROK49 RYG49 SIC49 SRY49 TBU49 TLQ49 TVM49 UFI49 UPE49 UZA49 VIW49 VSS49 WCO49 WMK49 WWG49 Y65585 JU65585 TQ65585 ADM65585 ANI65585 AXE65585 BHA65585 BQW65585 CAS65585 CKO65585 CUK65585 DEG65585 DOC65585 DXY65585 EHU65585 ERQ65585 FBM65585 FLI65585 FVE65585 GFA65585 GOW65585 GYS65585 HIO65585 HSK65585 ICG65585 IMC65585 IVY65585 JFU65585 JPQ65585 JZM65585 KJI65585 KTE65585 LDA65585 LMW65585 LWS65585 MGO65585 MQK65585 NAG65585 NKC65585 NTY65585 ODU65585 ONQ65585 OXM65585 PHI65585 PRE65585 QBA65585 QKW65585 QUS65585 REO65585 ROK65585 RYG65585 SIC65585 SRY65585 TBU65585 TLQ65585 TVM65585 UFI65585 UPE65585 UZA65585 VIW65585 VSS65585 WCO65585 WMK65585 WWG65585 Y131121 JU131121 TQ131121 ADM131121 ANI131121 AXE131121 BHA131121 BQW131121 CAS131121 CKO131121 CUK131121 DEG131121 DOC131121 DXY131121 EHU131121 ERQ131121 FBM131121 FLI131121 FVE131121 GFA131121 GOW131121 GYS131121 HIO131121 HSK131121 ICG131121 IMC131121 IVY131121 JFU131121 JPQ131121 JZM131121 KJI131121 KTE131121 LDA131121 LMW131121 LWS131121 MGO131121 MQK131121 NAG131121 NKC131121 NTY131121 ODU131121 ONQ131121 OXM131121 PHI131121 PRE131121 QBA131121 QKW131121 QUS131121 REO131121 ROK131121 RYG131121 SIC131121 SRY131121 TBU131121 TLQ131121 TVM131121 UFI131121 UPE131121 UZA131121 VIW131121 VSS131121 WCO131121 WMK131121 WWG131121 Y196657 JU196657 TQ196657 ADM196657 ANI196657 AXE196657 BHA196657 BQW196657 CAS196657 CKO196657 CUK196657 DEG196657 DOC196657 DXY196657 EHU196657 ERQ196657 FBM196657 FLI196657 FVE196657 GFA196657 GOW196657 GYS196657 HIO196657 HSK196657 ICG196657 IMC196657 IVY196657 JFU196657 JPQ196657 JZM196657 KJI196657 KTE196657 LDA196657 LMW196657 LWS196657 MGO196657 MQK196657 NAG196657 NKC196657 NTY196657 ODU196657 ONQ196657 OXM196657 PHI196657 PRE196657 QBA196657 QKW196657 QUS196657 REO196657 ROK196657 RYG196657 SIC196657 SRY196657 TBU196657 TLQ196657 TVM196657 UFI196657 UPE196657 UZA196657 VIW196657 VSS196657 WCO196657 WMK196657 WWG196657 Y262193 JU262193 TQ262193 ADM262193 ANI262193 AXE262193 BHA262193 BQW262193 CAS262193 CKO262193 CUK262193 DEG262193 DOC262193 DXY262193 EHU262193 ERQ262193 FBM262193 FLI262193 FVE262193 GFA262193 GOW262193 GYS262193 HIO262193 HSK262193 ICG262193 IMC262193 IVY262193 JFU262193 JPQ262193 JZM262193 KJI262193 KTE262193 LDA262193 LMW262193 LWS262193 MGO262193 MQK262193 NAG262193 NKC262193 NTY262193 ODU262193 ONQ262193 OXM262193 PHI262193 PRE262193 QBA262193 QKW262193 QUS262193 REO262193 ROK262193 RYG262193 SIC262193 SRY262193 TBU262193 TLQ262193 TVM262193 UFI262193 UPE262193 UZA262193 VIW262193 VSS262193 WCO262193 WMK262193 WWG262193 Y327729 JU327729 TQ327729 ADM327729 ANI327729 AXE327729 BHA327729 BQW327729 CAS327729 CKO327729 CUK327729 DEG327729 DOC327729 DXY327729 EHU327729 ERQ327729 FBM327729 FLI327729 FVE327729 GFA327729 GOW327729 GYS327729 HIO327729 HSK327729 ICG327729 IMC327729 IVY327729 JFU327729 JPQ327729 JZM327729 KJI327729 KTE327729 LDA327729 LMW327729 LWS327729 MGO327729 MQK327729 NAG327729 NKC327729 NTY327729 ODU327729 ONQ327729 OXM327729 PHI327729 PRE327729 QBA327729 QKW327729 QUS327729 REO327729 ROK327729 RYG327729 SIC327729 SRY327729 TBU327729 TLQ327729 TVM327729 UFI327729 UPE327729 UZA327729 VIW327729 VSS327729 WCO327729 WMK327729 WWG327729 Y393265 JU393265 TQ393265 ADM393265 ANI393265 AXE393265 BHA393265 BQW393265 CAS393265 CKO393265 CUK393265 DEG393265 DOC393265 DXY393265 EHU393265 ERQ393265 FBM393265 FLI393265 FVE393265 GFA393265 GOW393265 GYS393265 HIO393265 HSK393265 ICG393265 IMC393265 IVY393265 JFU393265 JPQ393265 JZM393265 KJI393265 KTE393265 LDA393265 LMW393265 LWS393265 MGO393265 MQK393265 NAG393265 NKC393265 NTY393265 ODU393265 ONQ393265 OXM393265 PHI393265 PRE393265 QBA393265 QKW393265 QUS393265 REO393265 ROK393265 RYG393265 SIC393265 SRY393265 TBU393265 TLQ393265 TVM393265 UFI393265 UPE393265 UZA393265 VIW393265 VSS393265 WCO393265 WMK393265 WWG393265 Y458801 JU458801 TQ458801 ADM458801 ANI458801 AXE458801 BHA458801 BQW458801 CAS458801 CKO458801 CUK458801 DEG458801 DOC458801 DXY458801 EHU458801 ERQ458801 FBM458801 FLI458801 FVE458801 GFA458801 GOW458801 GYS458801 HIO458801 HSK458801 ICG458801 IMC458801 IVY458801 JFU458801 JPQ458801 JZM458801 KJI458801 KTE458801 LDA458801 LMW458801 LWS458801 MGO458801 MQK458801 NAG458801 NKC458801 NTY458801 ODU458801 ONQ458801 OXM458801 PHI458801 PRE458801 QBA458801 QKW458801 QUS458801 REO458801 ROK458801 RYG458801 SIC458801 SRY458801 TBU458801 TLQ458801 TVM458801 UFI458801 UPE458801 UZA458801 VIW458801 VSS458801 WCO458801 WMK458801 WWG458801 Y524337 JU524337 TQ524337 ADM524337 ANI524337 AXE524337 BHA524337 BQW524337 CAS524337 CKO524337 CUK524337 DEG524337 DOC524337 DXY524337 EHU524337 ERQ524337 FBM524337 FLI524337 FVE524337 GFA524337 GOW524337 GYS524337 HIO524337 HSK524337 ICG524337 IMC524337 IVY524337 JFU524337 JPQ524337 JZM524337 KJI524337 KTE524337 LDA524337 LMW524337 LWS524337 MGO524337 MQK524337 NAG524337 NKC524337 NTY524337 ODU524337 ONQ524337 OXM524337 PHI524337 PRE524337 QBA524337 QKW524337 QUS524337 REO524337 ROK524337 RYG524337 SIC524337 SRY524337 TBU524337 TLQ524337 TVM524337 UFI524337 UPE524337 UZA524337 VIW524337 VSS524337 WCO524337 WMK524337 WWG524337 Y589873 JU589873 TQ589873 ADM589873 ANI589873 AXE589873 BHA589873 BQW589873 CAS589873 CKO589873 CUK589873 DEG589873 DOC589873 DXY589873 EHU589873 ERQ589873 FBM589873 FLI589873 FVE589873 GFA589873 GOW589873 GYS589873 HIO589873 HSK589873 ICG589873 IMC589873 IVY589873 JFU589873 JPQ589873 JZM589873 KJI589873 KTE589873 LDA589873 LMW589873 LWS589873 MGO589873 MQK589873 NAG589873 NKC589873 NTY589873 ODU589873 ONQ589873 OXM589873 PHI589873 PRE589873 QBA589873 QKW589873 QUS589873 REO589873 ROK589873 RYG589873 SIC589873 SRY589873 TBU589873 TLQ589873 TVM589873 UFI589873 UPE589873 UZA589873 VIW589873 VSS589873 WCO589873 WMK589873 WWG589873 Y655409 JU655409 TQ655409 ADM655409 ANI655409 AXE655409 BHA655409 BQW655409 CAS655409 CKO655409 CUK655409 DEG655409 DOC655409 DXY655409 EHU655409 ERQ655409 FBM655409 FLI655409 FVE655409 GFA655409 GOW655409 GYS655409 HIO655409 HSK655409 ICG655409 IMC655409 IVY655409 JFU655409 JPQ655409 JZM655409 KJI655409 KTE655409 LDA655409 LMW655409 LWS655409 MGO655409 MQK655409 NAG655409 NKC655409 NTY655409 ODU655409 ONQ655409 OXM655409 PHI655409 PRE655409 QBA655409 QKW655409 QUS655409 REO655409 ROK655409 RYG655409 SIC655409 SRY655409 TBU655409 TLQ655409 TVM655409 UFI655409 UPE655409 UZA655409 VIW655409 VSS655409 WCO655409 WMK655409 WWG655409 Y720945 JU720945 TQ720945 ADM720945 ANI720945 AXE720945 BHA720945 BQW720945 CAS720945 CKO720945 CUK720945 DEG720945 DOC720945 DXY720945 EHU720945 ERQ720945 FBM720945 FLI720945 FVE720945 GFA720945 GOW720945 GYS720945 HIO720945 HSK720945 ICG720945 IMC720945 IVY720945 JFU720945 JPQ720945 JZM720945 KJI720945 KTE720945 LDA720945 LMW720945 LWS720945 MGO720945 MQK720945 NAG720945 NKC720945 NTY720945 ODU720945 ONQ720945 OXM720945 PHI720945 PRE720945 QBA720945 QKW720945 QUS720945 REO720945 ROK720945 RYG720945 SIC720945 SRY720945 TBU720945 TLQ720945 TVM720945 UFI720945 UPE720945 UZA720945 VIW720945 VSS720945 WCO720945 WMK720945 WWG720945 Y786481 JU786481 TQ786481 ADM786481 ANI786481 AXE786481 BHA786481 BQW786481 CAS786481 CKO786481 CUK786481 DEG786481 DOC786481 DXY786481 EHU786481 ERQ786481 FBM786481 FLI786481 FVE786481 GFA786481 GOW786481 GYS786481 HIO786481 HSK786481 ICG786481 IMC786481 IVY786481 JFU786481 JPQ786481 JZM786481 KJI786481 KTE786481 LDA786481 LMW786481 LWS786481 MGO786481 MQK786481 NAG786481 NKC786481 NTY786481 ODU786481 ONQ786481 OXM786481 PHI786481 PRE786481 QBA786481 QKW786481 QUS786481 REO786481 ROK786481 RYG786481 SIC786481 SRY786481 TBU786481 TLQ786481 TVM786481 UFI786481 UPE786481 UZA786481 VIW786481 VSS786481 WCO786481 WMK786481 WWG786481 Y852017 JU852017 TQ852017 ADM852017 ANI852017 AXE852017 BHA852017 BQW852017 CAS852017 CKO852017 CUK852017 DEG852017 DOC852017 DXY852017 EHU852017 ERQ852017 FBM852017 FLI852017 FVE852017 GFA852017 GOW852017 GYS852017 HIO852017 HSK852017 ICG852017 IMC852017 IVY852017 JFU852017 JPQ852017 JZM852017 KJI852017 KTE852017 LDA852017 LMW852017 LWS852017 MGO852017 MQK852017 NAG852017 NKC852017 NTY852017 ODU852017 ONQ852017 OXM852017 PHI852017 PRE852017 QBA852017 QKW852017 QUS852017 REO852017 ROK852017 RYG852017 SIC852017 SRY852017 TBU852017 TLQ852017 TVM852017 UFI852017 UPE852017 UZA852017 VIW852017 VSS852017 WCO852017 WMK852017 WWG852017 Y917553 JU917553 TQ917553 ADM917553 ANI917553 AXE917553 BHA917553 BQW917553 CAS917553 CKO917553 CUK917553 DEG917553 DOC917553 DXY917553 EHU917553 ERQ917553 FBM917553 FLI917553 FVE917553 GFA917553 GOW917553 GYS917553 HIO917553 HSK917553 ICG917553 IMC917553 IVY917553 JFU917553 JPQ917553 JZM917553 KJI917553 KTE917553 LDA917553 LMW917553 LWS917553 MGO917553 MQK917553 NAG917553 NKC917553 NTY917553 ODU917553 ONQ917553 OXM917553 PHI917553 PRE917553 QBA917553 QKW917553 QUS917553 REO917553 ROK917553 RYG917553 SIC917553 SRY917553 TBU917553 TLQ917553 TVM917553 UFI917553 UPE917553 UZA917553 VIW917553 VSS917553 WCO917553 WMK917553 WWG917553 Y983089 JU983089 TQ983089 ADM983089 ANI983089 AXE983089 BHA983089 BQW983089 CAS983089 CKO983089 CUK983089 DEG983089 DOC983089 DXY983089 EHU983089 ERQ983089 FBM983089 FLI983089 FVE983089 GFA983089 GOW983089 GYS983089 HIO983089 HSK983089 ICG983089 IMC983089 IVY983089 JFU983089 JPQ983089 JZM983089 KJI983089 KTE983089 LDA983089 LMW983089 LWS983089 MGO983089 MQK983089 NAG983089 NKC983089 NTY983089 ODU983089 ONQ983089 OXM983089 PHI983089 PRE983089 QBA983089 QKW983089 QUS983089 REO983089 ROK983089 RYG983089 SIC983089 SRY983089 TBU983089 TLQ983089 TVM983089 UFI983089 UPE983089 UZA983089 VIW983089 VSS983089 WCO983089 WMK983089 WWG983089 AC49 JY49 TU49 ADQ49 ANM49 AXI49 BHE49 BRA49 CAW49 CKS49 CUO49 DEK49 DOG49 DYC49 EHY49 ERU49 FBQ49 FLM49 FVI49 GFE49 GPA49 GYW49 HIS49 HSO49 ICK49 IMG49 IWC49 JFY49 JPU49 JZQ49 KJM49 KTI49 LDE49 LNA49 LWW49 MGS49 MQO49 NAK49 NKG49 NUC49 ODY49 ONU49 OXQ49 PHM49 PRI49 QBE49 QLA49 QUW49 RES49 ROO49 RYK49 SIG49 SSC49 TBY49 TLU49 TVQ49 UFM49 UPI49 UZE49 VJA49 VSW49 WCS49 WMO49 WWK49 AC65585 JY65585 TU65585 ADQ65585 ANM65585 AXI65585 BHE65585 BRA65585 CAW65585 CKS65585 CUO65585 DEK65585 DOG65585 DYC65585 EHY65585 ERU65585 FBQ65585 FLM65585 FVI65585 GFE65585 GPA65585 GYW65585 HIS65585 HSO65585 ICK65585 IMG65585 IWC65585 JFY65585 JPU65585 JZQ65585 KJM65585 KTI65585 LDE65585 LNA65585 LWW65585 MGS65585 MQO65585 NAK65585 NKG65585 NUC65585 ODY65585 ONU65585 OXQ65585 PHM65585 PRI65585 QBE65585 QLA65585 QUW65585 RES65585 ROO65585 RYK65585 SIG65585 SSC65585 TBY65585 TLU65585 TVQ65585 UFM65585 UPI65585 UZE65585 VJA65585 VSW65585 WCS65585 WMO65585 WWK65585 AC131121 JY131121 TU131121 ADQ131121 ANM131121 AXI131121 BHE131121 BRA131121 CAW131121 CKS131121 CUO131121 DEK131121 DOG131121 DYC131121 EHY131121 ERU131121 FBQ131121 FLM131121 FVI131121 GFE131121 GPA131121 GYW131121 HIS131121 HSO131121 ICK131121 IMG131121 IWC131121 JFY131121 JPU131121 JZQ131121 KJM131121 KTI131121 LDE131121 LNA131121 LWW131121 MGS131121 MQO131121 NAK131121 NKG131121 NUC131121 ODY131121 ONU131121 OXQ131121 PHM131121 PRI131121 QBE131121 QLA131121 QUW131121 RES131121 ROO131121 RYK131121 SIG131121 SSC131121 TBY131121 TLU131121 TVQ131121 UFM131121 UPI131121 UZE131121 VJA131121 VSW131121 WCS131121 WMO131121 WWK131121 AC196657 JY196657 TU196657 ADQ196657 ANM196657 AXI196657 BHE196657 BRA196657 CAW196657 CKS196657 CUO196657 DEK196657 DOG196657 DYC196657 EHY196657 ERU196657 FBQ196657 FLM196657 FVI196657 GFE196657 GPA196657 GYW196657 HIS196657 HSO196657 ICK196657 IMG196657 IWC196657 JFY196657 JPU196657 JZQ196657 KJM196657 KTI196657 LDE196657 LNA196657 LWW196657 MGS196657 MQO196657 NAK196657 NKG196657 NUC196657 ODY196657 ONU196657 OXQ196657 PHM196657 PRI196657 QBE196657 QLA196657 QUW196657 RES196657 ROO196657 RYK196657 SIG196657 SSC196657 TBY196657 TLU196657 TVQ196657 UFM196657 UPI196657 UZE196657 VJA196657 VSW196657 WCS196657 WMO196657 WWK196657 AC262193 JY262193 TU262193 ADQ262193 ANM262193 AXI262193 BHE262193 BRA262193 CAW262193 CKS262193 CUO262193 DEK262193 DOG262193 DYC262193 EHY262193 ERU262193 FBQ262193 FLM262193 FVI262193 GFE262193 GPA262193 GYW262193 HIS262193 HSO262193 ICK262193 IMG262193 IWC262193 JFY262193 JPU262193 JZQ262193 KJM262193 KTI262193 LDE262193 LNA262193 LWW262193 MGS262193 MQO262193 NAK262193 NKG262193 NUC262193 ODY262193 ONU262193 OXQ262193 PHM262193 PRI262193 QBE262193 QLA262193 QUW262193 RES262193 ROO262193 RYK262193 SIG262193 SSC262193 TBY262193 TLU262193 TVQ262193 UFM262193 UPI262193 UZE262193 VJA262193 VSW262193 WCS262193 WMO262193 WWK262193 AC327729 JY327729 TU327729 ADQ327729 ANM327729 AXI327729 BHE327729 BRA327729 CAW327729 CKS327729 CUO327729 DEK327729 DOG327729 DYC327729 EHY327729 ERU327729 FBQ327729 FLM327729 FVI327729 GFE327729 GPA327729 GYW327729 HIS327729 HSO327729 ICK327729 IMG327729 IWC327729 JFY327729 JPU327729 JZQ327729 KJM327729 KTI327729 LDE327729 LNA327729 LWW327729 MGS327729 MQO327729 NAK327729 NKG327729 NUC327729 ODY327729 ONU327729 OXQ327729 PHM327729 PRI327729 QBE327729 QLA327729 QUW327729 RES327729 ROO327729 RYK327729 SIG327729 SSC327729 TBY327729 TLU327729 TVQ327729 UFM327729 UPI327729 UZE327729 VJA327729 VSW327729 WCS327729 WMO327729 WWK327729 AC393265 JY393265 TU393265 ADQ393265 ANM393265 AXI393265 BHE393265 BRA393265 CAW393265 CKS393265 CUO393265 DEK393265 DOG393265 DYC393265 EHY393265 ERU393265 FBQ393265 FLM393265 FVI393265 GFE393265 GPA393265 GYW393265 HIS393265 HSO393265 ICK393265 IMG393265 IWC393265 JFY393265 JPU393265 JZQ393265 KJM393265 KTI393265 LDE393265 LNA393265 LWW393265 MGS393265 MQO393265 NAK393265 NKG393265 NUC393265 ODY393265 ONU393265 OXQ393265 PHM393265 PRI393265 QBE393265 QLA393265 QUW393265 RES393265 ROO393265 RYK393265 SIG393265 SSC393265 TBY393265 TLU393265 TVQ393265 UFM393265 UPI393265 UZE393265 VJA393265 VSW393265 WCS393265 WMO393265 WWK393265 AC458801 JY458801 TU458801 ADQ458801 ANM458801 AXI458801 BHE458801 BRA458801 CAW458801 CKS458801 CUO458801 DEK458801 DOG458801 DYC458801 EHY458801 ERU458801 FBQ458801 FLM458801 FVI458801 GFE458801 GPA458801 GYW458801 HIS458801 HSO458801 ICK458801 IMG458801 IWC458801 JFY458801 JPU458801 JZQ458801 KJM458801 KTI458801 LDE458801 LNA458801 LWW458801 MGS458801 MQO458801 NAK458801 NKG458801 NUC458801 ODY458801 ONU458801 OXQ458801 PHM458801 PRI458801 QBE458801 QLA458801 QUW458801 RES458801 ROO458801 RYK458801 SIG458801 SSC458801 TBY458801 TLU458801 TVQ458801 UFM458801 UPI458801 UZE458801 VJA458801 VSW458801 WCS458801 WMO458801 WWK458801 AC524337 JY524337 TU524337 ADQ524337 ANM524337 AXI524337 BHE524337 BRA524337 CAW524337 CKS524337 CUO524337 DEK524337 DOG524337 DYC524337 EHY524337 ERU524337 FBQ524337 FLM524337 FVI524337 GFE524337 GPA524337 GYW524337 HIS524337 HSO524337 ICK524337 IMG524337 IWC524337 JFY524337 JPU524337 JZQ524337 KJM524337 KTI524337 LDE524337 LNA524337 LWW524337 MGS524337 MQO524337 NAK524337 NKG524337 NUC524337 ODY524337 ONU524337 OXQ524337 PHM524337 PRI524337 QBE524337 QLA524337 QUW524337 RES524337 ROO524337 RYK524337 SIG524337 SSC524337 TBY524337 TLU524337 TVQ524337 UFM524337 UPI524337 UZE524337 VJA524337 VSW524337 WCS524337 WMO524337 WWK524337 AC589873 JY589873 TU589873 ADQ589873 ANM589873 AXI589873 BHE589873 BRA589873 CAW589873 CKS589873 CUO589873 DEK589873 DOG589873 DYC589873 EHY589873 ERU589873 FBQ589873 FLM589873 FVI589873 GFE589873 GPA589873 GYW589873 HIS589873 HSO589873 ICK589873 IMG589873 IWC589873 JFY589873 JPU589873 JZQ589873 KJM589873 KTI589873 LDE589873 LNA589873 LWW589873 MGS589873 MQO589873 NAK589873 NKG589873 NUC589873 ODY589873 ONU589873 OXQ589873 PHM589873 PRI589873 QBE589873 QLA589873 QUW589873 RES589873 ROO589873 RYK589873 SIG589873 SSC589873 TBY589873 TLU589873 TVQ589873 UFM589873 UPI589873 UZE589873 VJA589873 VSW589873 WCS589873 WMO589873 WWK589873 AC655409 JY655409 TU655409 ADQ655409 ANM655409 AXI655409 BHE655409 BRA655409 CAW655409 CKS655409 CUO655409 DEK655409 DOG655409 DYC655409 EHY655409 ERU655409 FBQ655409 FLM655409 FVI655409 GFE655409 GPA655409 GYW655409 HIS655409 HSO655409 ICK655409 IMG655409 IWC655409 JFY655409 JPU655409 JZQ655409 KJM655409 KTI655409 LDE655409 LNA655409 LWW655409 MGS655409 MQO655409 NAK655409 NKG655409 NUC655409 ODY655409 ONU655409 OXQ655409 PHM655409 PRI655409 QBE655409 QLA655409 QUW655409 RES655409 ROO655409 RYK655409 SIG655409 SSC655409 TBY655409 TLU655409 TVQ655409 UFM655409 UPI655409 UZE655409 VJA655409 VSW655409 WCS655409 WMO655409 WWK655409 AC720945 JY720945 TU720945 ADQ720945 ANM720945 AXI720945 BHE720945 BRA720945 CAW720945 CKS720945 CUO720945 DEK720945 DOG720945 DYC720945 EHY720945 ERU720945 FBQ720945 FLM720945 FVI720945 GFE720945 GPA720945 GYW720945 HIS720945 HSO720945 ICK720945 IMG720945 IWC720945 JFY720945 JPU720945 JZQ720945 KJM720945 KTI720945 LDE720945 LNA720945 LWW720945 MGS720945 MQO720945 NAK720945 NKG720945 NUC720945 ODY720945 ONU720945 OXQ720945 PHM720945 PRI720945 QBE720945 QLA720945 QUW720945 RES720945 ROO720945 RYK720945 SIG720945 SSC720945 TBY720945 TLU720945 TVQ720945 UFM720945 UPI720945 UZE720945 VJA720945 VSW720945 WCS720945 WMO720945 WWK720945 AC786481 JY786481 TU786481 ADQ786481 ANM786481 AXI786481 BHE786481 BRA786481 CAW786481 CKS786481 CUO786481 DEK786481 DOG786481 DYC786481 EHY786481 ERU786481 FBQ786481 FLM786481 FVI786481 GFE786481 GPA786481 GYW786481 HIS786481 HSO786481 ICK786481 IMG786481 IWC786481 JFY786481 JPU786481 JZQ786481 KJM786481 KTI786481 LDE786481 LNA786481 LWW786481 MGS786481 MQO786481 NAK786481 NKG786481 NUC786481 ODY786481 ONU786481 OXQ786481 PHM786481 PRI786481 QBE786481 QLA786481 QUW786481 RES786481 ROO786481 RYK786481 SIG786481 SSC786481 TBY786481 TLU786481 TVQ786481 UFM786481 UPI786481 UZE786481 VJA786481 VSW786481 WCS786481 WMO786481 WWK786481 AC852017 JY852017 TU852017 ADQ852017 ANM852017 AXI852017 BHE852017 BRA852017 CAW852017 CKS852017 CUO852017 DEK852017 DOG852017 DYC852017 EHY852017 ERU852017 FBQ852017 FLM852017 FVI852017 GFE852017 GPA852017 GYW852017 HIS852017 HSO852017 ICK852017 IMG852017 IWC852017 JFY852017 JPU852017 JZQ852017 KJM852017 KTI852017 LDE852017 LNA852017 LWW852017 MGS852017 MQO852017 NAK852017 NKG852017 NUC852017 ODY852017 ONU852017 OXQ852017 PHM852017 PRI852017 QBE852017 QLA852017 QUW852017 RES852017 ROO852017 RYK852017 SIG852017 SSC852017 TBY852017 TLU852017 TVQ852017 UFM852017 UPI852017 UZE852017 VJA852017 VSW852017 WCS852017 WMO852017 WWK852017 AC917553 JY917553 TU917553 ADQ917553 ANM917553 AXI917553 BHE917553 BRA917553 CAW917553 CKS917553 CUO917553 DEK917553 DOG917553 DYC917553 EHY917553 ERU917553 FBQ917553 FLM917553 FVI917553 GFE917553 GPA917553 GYW917553 HIS917553 HSO917553 ICK917553 IMG917553 IWC917553 JFY917553 JPU917553 JZQ917553 KJM917553 KTI917553 LDE917553 LNA917553 LWW917553 MGS917553 MQO917553 NAK917553 NKG917553 NUC917553 ODY917553 ONU917553 OXQ917553 PHM917553 PRI917553 QBE917553 QLA917553 QUW917553 RES917553 ROO917553 RYK917553 SIG917553 SSC917553 TBY917553 TLU917553 TVQ917553 UFM917553 UPI917553 UZE917553 VJA917553 VSW917553 WCS917553 WMO917553 WWK917553 AC983089 JY983089 TU983089 ADQ983089 ANM983089 AXI983089 BHE983089 BRA983089 CAW983089 CKS983089 CUO983089 DEK983089 DOG983089 DYC983089 EHY983089 ERU983089 FBQ983089 FLM983089 FVI983089 GFE983089 GPA983089 GYW983089 HIS983089 HSO983089 ICK983089 IMG983089 IWC983089 JFY983089 JPU983089 JZQ983089 KJM983089 KTI983089 LDE983089 LNA983089 LWW983089 MGS983089 MQO983089 NAK983089 NKG983089 NUC983089 ODY983089 ONU983089 OXQ983089 PHM983089 PRI983089 QBE983089 QLA983089 QUW983089 RES983089 ROO983089 RYK983089 SIG983089 SSC983089 TBY983089 TLU983089 TVQ983089 UFM983089 UPI983089 UZE983089 VJA983089 VSW983089 WCS983089 WMO983089 WWK983089 L52 JH52 TD52 ACZ52 AMV52 AWR52 BGN52 BQJ52 CAF52 CKB52 CTX52 DDT52 DNP52 DXL52 EHH52 ERD52 FAZ52 FKV52 FUR52 GEN52 GOJ52 GYF52 HIB52 HRX52 IBT52 ILP52 IVL52 JFH52 JPD52 JYZ52 KIV52 KSR52 LCN52 LMJ52 LWF52 MGB52 MPX52 MZT52 NJP52 NTL52 ODH52 OND52 OWZ52 PGV52 PQR52 QAN52 QKJ52 QUF52 REB52 RNX52 RXT52 SHP52 SRL52 TBH52 TLD52 TUZ52 UEV52 UOR52 UYN52 VIJ52 VSF52 WCB52 WLX52 WVT52 L65588 JH65588 TD65588 ACZ65588 AMV65588 AWR65588 BGN65588 BQJ65588 CAF65588 CKB65588 CTX65588 DDT65588 DNP65588 DXL65588 EHH65588 ERD65588 FAZ65588 FKV65588 FUR65588 GEN65588 GOJ65588 GYF65588 HIB65588 HRX65588 IBT65588 ILP65588 IVL65588 JFH65588 JPD65588 JYZ65588 KIV65588 KSR65588 LCN65588 LMJ65588 LWF65588 MGB65588 MPX65588 MZT65588 NJP65588 NTL65588 ODH65588 OND65588 OWZ65588 PGV65588 PQR65588 QAN65588 QKJ65588 QUF65588 REB65588 RNX65588 RXT65588 SHP65588 SRL65588 TBH65588 TLD65588 TUZ65588 UEV65588 UOR65588 UYN65588 VIJ65588 VSF65588 WCB65588 WLX65588 WVT65588 L131124 JH131124 TD131124 ACZ131124 AMV131124 AWR131124 BGN131124 BQJ131124 CAF131124 CKB131124 CTX131124 DDT131124 DNP131124 DXL131124 EHH131124 ERD131124 FAZ131124 FKV131124 FUR131124 GEN131124 GOJ131124 GYF131124 HIB131124 HRX131124 IBT131124 ILP131124 IVL131124 JFH131124 JPD131124 JYZ131124 KIV131124 KSR131124 LCN131124 LMJ131124 LWF131124 MGB131124 MPX131124 MZT131124 NJP131124 NTL131124 ODH131124 OND131124 OWZ131124 PGV131124 PQR131124 QAN131124 QKJ131124 QUF131124 REB131124 RNX131124 RXT131124 SHP131124 SRL131124 TBH131124 TLD131124 TUZ131124 UEV131124 UOR131124 UYN131124 VIJ131124 VSF131124 WCB131124 WLX131124 WVT131124 L196660 JH196660 TD196660 ACZ196660 AMV196660 AWR196660 BGN196660 BQJ196660 CAF196660 CKB196660 CTX196660 DDT196660 DNP196660 DXL196660 EHH196660 ERD196660 FAZ196660 FKV196660 FUR196660 GEN196660 GOJ196660 GYF196660 HIB196660 HRX196660 IBT196660 ILP196660 IVL196660 JFH196660 JPD196660 JYZ196660 KIV196660 KSR196660 LCN196660 LMJ196660 LWF196660 MGB196660 MPX196660 MZT196660 NJP196660 NTL196660 ODH196660 OND196660 OWZ196660 PGV196660 PQR196660 QAN196660 QKJ196660 QUF196660 REB196660 RNX196660 RXT196660 SHP196660 SRL196660 TBH196660 TLD196660 TUZ196660 UEV196660 UOR196660 UYN196660 VIJ196660 VSF196660 WCB196660 WLX196660 WVT196660 L262196 JH262196 TD262196 ACZ262196 AMV262196 AWR262196 BGN262196 BQJ262196 CAF262196 CKB262196 CTX262196 DDT262196 DNP262196 DXL262196 EHH262196 ERD262196 FAZ262196 FKV262196 FUR262196 GEN262196 GOJ262196 GYF262196 HIB262196 HRX262196 IBT262196 ILP262196 IVL262196 JFH262196 JPD262196 JYZ262196 KIV262196 KSR262196 LCN262196 LMJ262196 LWF262196 MGB262196 MPX262196 MZT262196 NJP262196 NTL262196 ODH262196 OND262196 OWZ262196 PGV262196 PQR262196 QAN262196 QKJ262196 QUF262196 REB262196 RNX262196 RXT262196 SHP262196 SRL262196 TBH262196 TLD262196 TUZ262196 UEV262196 UOR262196 UYN262196 VIJ262196 VSF262196 WCB262196 WLX262196 WVT262196 L327732 JH327732 TD327732 ACZ327732 AMV327732 AWR327732 BGN327732 BQJ327732 CAF327732 CKB327732 CTX327732 DDT327732 DNP327732 DXL327732 EHH327732 ERD327732 FAZ327732 FKV327732 FUR327732 GEN327732 GOJ327732 GYF327732 HIB327732 HRX327732 IBT327732 ILP327732 IVL327732 JFH327732 JPD327732 JYZ327732 KIV327732 KSR327732 LCN327732 LMJ327732 LWF327732 MGB327732 MPX327732 MZT327732 NJP327732 NTL327732 ODH327732 OND327732 OWZ327732 PGV327732 PQR327732 QAN327732 QKJ327732 QUF327732 REB327732 RNX327732 RXT327732 SHP327732 SRL327732 TBH327732 TLD327732 TUZ327732 UEV327732 UOR327732 UYN327732 VIJ327732 VSF327732 WCB327732 WLX327732 WVT327732 L393268 JH393268 TD393268 ACZ393268 AMV393268 AWR393268 BGN393268 BQJ393268 CAF393268 CKB393268 CTX393268 DDT393268 DNP393268 DXL393268 EHH393268 ERD393268 FAZ393268 FKV393268 FUR393268 GEN393268 GOJ393268 GYF393268 HIB393268 HRX393268 IBT393268 ILP393268 IVL393268 JFH393268 JPD393268 JYZ393268 KIV393268 KSR393268 LCN393268 LMJ393268 LWF393268 MGB393268 MPX393268 MZT393268 NJP393268 NTL393268 ODH393268 OND393268 OWZ393268 PGV393268 PQR393268 QAN393268 QKJ393268 QUF393268 REB393268 RNX393268 RXT393268 SHP393268 SRL393268 TBH393268 TLD393268 TUZ393268 UEV393268 UOR393268 UYN393268 VIJ393268 VSF393268 WCB393268 WLX393268 WVT393268 L458804 JH458804 TD458804 ACZ458804 AMV458804 AWR458804 BGN458804 BQJ458804 CAF458804 CKB458804 CTX458804 DDT458804 DNP458804 DXL458804 EHH458804 ERD458804 FAZ458804 FKV458804 FUR458804 GEN458804 GOJ458804 GYF458804 HIB458804 HRX458804 IBT458804 ILP458804 IVL458804 JFH458804 JPD458804 JYZ458804 KIV458804 KSR458804 LCN458804 LMJ458804 LWF458804 MGB458804 MPX458804 MZT458804 NJP458804 NTL458804 ODH458804 OND458804 OWZ458804 PGV458804 PQR458804 QAN458804 QKJ458804 QUF458804 REB458804 RNX458804 RXT458804 SHP458804 SRL458804 TBH458804 TLD458804 TUZ458804 UEV458804 UOR458804 UYN458804 VIJ458804 VSF458804 WCB458804 WLX458804 WVT458804 L524340 JH524340 TD524340 ACZ524340 AMV524340 AWR524340 BGN524340 BQJ524340 CAF524340 CKB524340 CTX524340 DDT524340 DNP524340 DXL524340 EHH524340 ERD524340 FAZ524340 FKV524340 FUR524340 GEN524340 GOJ524340 GYF524340 HIB524340 HRX524340 IBT524340 ILP524340 IVL524340 JFH524340 JPD524340 JYZ524340 KIV524340 KSR524340 LCN524340 LMJ524340 LWF524340 MGB524340 MPX524340 MZT524340 NJP524340 NTL524340 ODH524340 OND524340 OWZ524340 PGV524340 PQR524340 QAN524340 QKJ524340 QUF524340 REB524340 RNX524340 RXT524340 SHP524340 SRL524340 TBH524340 TLD524340 TUZ524340 UEV524340 UOR524340 UYN524340 VIJ524340 VSF524340 WCB524340 WLX524340 WVT524340 L589876 JH589876 TD589876 ACZ589876 AMV589876 AWR589876 BGN589876 BQJ589876 CAF589876 CKB589876 CTX589876 DDT589876 DNP589876 DXL589876 EHH589876 ERD589876 FAZ589876 FKV589876 FUR589876 GEN589876 GOJ589876 GYF589876 HIB589876 HRX589876 IBT589876 ILP589876 IVL589876 JFH589876 JPD589876 JYZ589876 KIV589876 KSR589876 LCN589876 LMJ589876 LWF589876 MGB589876 MPX589876 MZT589876 NJP589876 NTL589876 ODH589876 OND589876 OWZ589876 PGV589876 PQR589876 QAN589876 QKJ589876 QUF589876 REB589876 RNX589876 RXT589876 SHP589876 SRL589876 TBH589876 TLD589876 TUZ589876 UEV589876 UOR589876 UYN589876 VIJ589876 VSF589876 WCB589876 WLX589876 WVT589876 L655412 JH655412 TD655412 ACZ655412 AMV655412 AWR655412 BGN655412 BQJ655412 CAF655412 CKB655412 CTX655412 DDT655412 DNP655412 DXL655412 EHH655412 ERD655412 FAZ655412 FKV655412 FUR655412 GEN655412 GOJ655412 GYF655412 HIB655412 HRX655412 IBT655412 ILP655412 IVL655412 JFH655412 JPD655412 JYZ655412 KIV655412 KSR655412 LCN655412 LMJ655412 LWF655412 MGB655412 MPX655412 MZT655412 NJP655412 NTL655412 ODH655412 OND655412 OWZ655412 PGV655412 PQR655412 QAN655412 QKJ655412 QUF655412 REB655412 RNX655412 RXT655412 SHP655412 SRL655412 TBH655412 TLD655412 TUZ655412 UEV655412 UOR655412 UYN655412 VIJ655412 VSF655412 WCB655412 WLX655412 WVT655412 L720948 JH720948 TD720948 ACZ720948 AMV720948 AWR720948 BGN720948 BQJ720948 CAF720948 CKB720948 CTX720948 DDT720948 DNP720948 DXL720948 EHH720948 ERD720948 FAZ720948 FKV720948 FUR720948 GEN720948 GOJ720948 GYF720948 HIB720948 HRX720948 IBT720948 ILP720948 IVL720948 JFH720948 JPD720948 JYZ720948 KIV720948 KSR720948 LCN720948 LMJ720948 LWF720948 MGB720948 MPX720948 MZT720948 NJP720948 NTL720948 ODH720948 OND720948 OWZ720948 PGV720948 PQR720948 QAN720948 QKJ720948 QUF720948 REB720948 RNX720948 RXT720948 SHP720948 SRL720948 TBH720948 TLD720948 TUZ720948 UEV720948 UOR720948 UYN720948 VIJ720948 VSF720948 WCB720948 WLX720948 WVT720948 L786484 JH786484 TD786484 ACZ786484 AMV786484 AWR786484 BGN786484 BQJ786484 CAF786484 CKB786484 CTX786484 DDT786484 DNP786484 DXL786484 EHH786484 ERD786484 FAZ786484 FKV786484 FUR786484 GEN786484 GOJ786484 GYF786484 HIB786484 HRX786484 IBT786484 ILP786484 IVL786484 JFH786484 JPD786484 JYZ786484 KIV786484 KSR786484 LCN786484 LMJ786484 LWF786484 MGB786484 MPX786484 MZT786484 NJP786484 NTL786484 ODH786484 OND786484 OWZ786484 PGV786484 PQR786484 QAN786484 QKJ786484 QUF786484 REB786484 RNX786484 RXT786484 SHP786484 SRL786484 TBH786484 TLD786484 TUZ786484 UEV786484 UOR786484 UYN786484 VIJ786484 VSF786484 WCB786484 WLX786484 WVT786484 L852020 JH852020 TD852020 ACZ852020 AMV852020 AWR852020 BGN852020 BQJ852020 CAF852020 CKB852020 CTX852020 DDT852020 DNP852020 DXL852020 EHH852020 ERD852020 FAZ852020 FKV852020 FUR852020 GEN852020 GOJ852020 GYF852020 HIB852020 HRX852020 IBT852020 ILP852020 IVL852020 JFH852020 JPD852020 JYZ852020 KIV852020 KSR852020 LCN852020 LMJ852020 LWF852020 MGB852020 MPX852020 MZT852020 NJP852020 NTL852020 ODH852020 OND852020 OWZ852020 PGV852020 PQR852020 QAN852020 QKJ852020 QUF852020 REB852020 RNX852020 RXT852020 SHP852020 SRL852020 TBH852020 TLD852020 TUZ852020 UEV852020 UOR852020 UYN852020 VIJ852020 VSF852020 WCB852020 WLX852020 WVT852020 L917556 JH917556 TD917556 ACZ917556 AMV917556 AWR917556 BGN917556 BQJ917556 CAF917556 CKB917556 CTX917556 DDT917556 DNP917556 DXL917556 EHH917556 ERD917556 FAZ917556 FKV917556 FUR917556 GEN917556 GOJ917556 GYF917556 HIB917556 HRX917556 IBT917556 ILP917556 IVL917556 JFH917556 JPD917556 JYZ917556 KIV917556 KSR917556 LCN917556 LMJ917556 LWF917556 MGB917556 MPX917556 MZT917556 NJP917556 NTL917556 ODH917556 OND917556 OWZ917556 PGV917556 PQR917556 QAN917556 QKJ917556 QUF917556 REB917556 RNX917556 RXT917556 SHP917556 SRL917556 TBH917556 TLD917556 TUZ917556 UEV917556 UOR917556 UYN917556 VIJ917556 VSF917556 WCB917556 WLX917556 WVT917556 L983092 JH983092 TD983092 ACZ983092 AMV983092 AWR983092 BGN983092 BQJ983092 CAF983092 CKB983092 CTX983092 DDT983092 DNP983092 DXL983092 EHH983092 ERD983092 FAZ983092 FKV983092 FUR983092 GEN983092 GOJ983092 GYF983092 HIB983092 HRX983092 IBT983092 ILP983092 IVL983092 JFH983092 JPD983092 JYZ983092 KIV983092 KSR983092 LCN983092 LMJ983092 LWF983092 MGB983092 MPX983092 MZT983092 NJP983092 NTL983092 ODH983092 OND983092 OWZ983092 PGV983092 PQR983092 QAN983092 QKJ983092 QUF983092 REB983092 RNX983092 RXT983092 SHP983092 SRL983092 TBH983092 TLD983092 TUZ983092 UEV983092 UOR983092 UYN983092 VIJ983092 VSF983092 WCB983092 WLX983092 WVT983092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62"/>
  <sheetViews>
    <sheetView showGridLines="0" zoomScaleNormal="100" workbookViewId="0">
      <pane ySplit="3" topLeftCell="A4" activePane="bottomLeft" state="frozen"/>
      <selection activeCell="C80" sqref="C80"/>
      <selection pane="bottomLeft" activeCell="C2" sqref="C2"/>
    </sheetView>
  </sheetViews>
  <sheetFormatPr defaultRowHeight="15.95" customHeight="1"/>
  <cols>
    <col min="1" max="1" width="1.25" style="856" customWidth="1"/>
    <col min="2" max="2" width="2.125" style="856" customWidth="1"/>
    <col min="3" max="3" width="6.625" style="856" customWidth="1"/>
    <col min="4" max="4" width="5.625" style="856" customWidth="1"/>
    <col min="5" max="5" width="5.75" style="856" customWidth="1"/>
    <col min="6" max="6" width="3.875" style="856" customWidth="1"/>
    <col min="7" max="12" width="6" style="856" customWidth="1"/>
    <col min="13" max="13" width="2.375" style="856" customWidth="1"/>
    <col min="14" max="14" width="3.75" style="856" customWidth="1"/>
    <col min="15" max="16" width="1.125" style="856" customWidth="1"/>
    <col min="17" max="17" width="3.625" style="856" customWidth="1"/>
    <col min="18" max="18" width="6.5" style="856" customWidth="1"/>
    <col min="19" max="19" width="12.875" style="856" customWidth="1"/>
    <col min="20" max="20" width="1" style="449" customWidth="1"/>
    <col min="21" max="21" width="0.75" style="449" customWidth="1"/>
    <col min="22" max="22" width="1.625" style="449" hidden="1" customWidth="1"/>
    <col min="23" max="23" width="10.625" style="449" customWidth="1"/>
    <col min="24" max="24" width="15.5" style="449" customWidth="1"/>
    <col min="25" max="25" width="2.25" style="449" hidden="1" customWidth="1"/>
    <col min="26" max="16384" width="9" style="449"/>
  </cols>
  <sheetData>
    <row r="1" spans="1:25" ht="15.95" customHeight="1">
      <c r="A1" s="449"/>
      <c r="B1" s="449"/>
      <c r="C1" s="449"/>
      <c r="D1" s="449"/>
      <c r="E1" s="449"/>
      <c r="F1" s="449"/>
      <c r="G1" s="449"/>
      <c r="H1" s="449"/>
      <c r="I1" s="449"/>
      <c r="J1" s="449"/>
      <c r="K1" s="449"/>
      <c r="L1" s="449"/>
      <c r="M1" s="449"/>
      <c r="N1" s="449"/>
      <c r="O1" s="449"/>
      <c r="P1" s="449"/>
      <c r="Q1" s="449"/>
      <c r="R1" s="449"/>
      <c r="S1" s="449"/>
    </row>
    <row r="2" spans="1:25" ht="15.95" customHeight="1">
      <c r="A2" s="449"/>
      <c r="B2" s="449"/>
      <c r="C2" s="1236" t="s">
        <v>201</v>
      </c>
      <c r="D2" s="449"/>
      <c r="E2" s="449"/>
      <c r="F2" s="449"/>
      <c r="G2" s="449"/>
      <c r="H2" s="449"/>
      <c r="I2" s="449"/>
      <c r="J2" s="449"/>
      <c r="K2" s="449"/>
      <c r="L2" s="449"/>
      <c r="M2" s="449"/>
      <c r="N2" s="449"/>
      <c r="O2" s="449"/>
      <c r="P2" s="449"/>
      <c r="Q2" s="449"/>
      <c r="R2" s="449"/>
      <c r="S2" s="449"/>
    </row>
    <row r="3" spans="1:25" ht="15.95" customHeight="1">
      <c r="A3" s="449"/>
      <c r="B3" s="449"/>
      <c r="C3" s="449"/>
      <c r="D3" s="449"/>
      <c r="E3" s="449"/>
      <c r="F3" s="449"/>
      <c r="G3" s="449"/>
      <c r="H3" s="449"/>
      <c r="I3" s="449"/>
      <c r="J3" s="449"/>
      <c r="K3" s="449"/>
      <c r="L3" s="449"/>
      <c r="M3" s="449"/>
      <c r="N3" s="449"/>
      <c r="O3" s="449"/>
      <c r="P3" s="449"/>
      <c r="Q3" s="449"/>
      <c r="R3" s="449"/>
      <c r="S3" s="449"/>
    </row>
    <row r="4" spans="1:25" ht="10.5" customHeight="1">
      <c r="A4" s="857"/>
      <c r="B4" s="857"/>
      <c r="C4" s="857"/>
      <c r="D4" s="857"/>
      <c r="E4" s="857"/>
      <c r="F4" s="857"/>
      <c r="G4" s="857"/>
      <c r="H4" s="857"/>
      <c r="I4" s="857"/>
      <c r="J4" s="857"/>
      <c r="K4" s="857"/>
      <c r="L4" s="857"/>
      <c r="M4" s="857"/>
      <c r="N4" s="857"/>
      <c r="O4" s="857"/>
      <c r="P4" s="857"/>
      <c r="Q4" s="857"/>
      <c r="R4" s="857"/>
      <c r="S4" s="857"/>
      <c r="T4" s="448"/>
      <c r="U4" s="448"/>
      <c r="V4" s="1260">
        <v>1</v>
      </c>
      <c r="W4" s="448"/>
      <c r="X4" s="448"/>
      <c r="Y4" s="1261"/>
    </row>
    <row r="5" spans="1:25" ht="15.95" customHeight="1">
      <c r="A5" s="857"/>
      <c r="B5" s="857"/>
      <c r="C5" s="857"/>
      <c r="D5" s="857"/>
      <c r="E5" s="857"/>
      <c r="F5" s="857"/>
      <c r="G5" s="857"/>
      <c r="H5" s="857"/>
      <c r="I5" s="857"/>
      <c r="J5" s="857"/>
      <c r="K5" s="857"/>
      <c r="L5" s="857"/>
      <c r="M5" s="857"/>
      <c r="N5" s="857"/>
      <c r="O5" s="857"/>
      <c r="P5" s="857"/>
      <c r="Q5" s="857"/>
      <c r="R5" s="857"/>
      <c r="S5" s="1469" t="s">
        <v>89</v>
      </c>
      <c r="T5" s="448"/>
      <c r="U5" s="448"/>
      <c r="V5" s="1260">
        <v>2</v>
      </c>
      <c r="W5" s="1470"/>
      <c r="X5" s="1470"/>
      <c r="Y5" s="1261"/>
    </row>
    <row r="6" spans="1:25" ht="24" customHeight="1">
      <c r="A6" s="857"/>
      <c r="B6" s="857"/>
      <c r="C6" s="857"/>
      <c r="D6" s="857"/>
      <c r="E6" s="857"/>
      <c r="F6" s="857"/>
      <c r="G6" s="1471" t="s">
        <v>332</v>
      </c>
      <c r="H6" s="1471"/>
      <c r="I6" s="1471"/>
      <c r="J6" s="1471"/>
      <c r="K6" s="1471"/>
      <c r="L6" s="1471"/>
      <c r="M6" s="1471"/>
      <c r="N6" s="858"/>
      <c r="O6" s="857"/>
      <c r="P6" s="857"/>
      <c r="Q6" s="857"/>
      <c r="R6" s="857"/>
      <c r="S6" s="1469"/>
      <c r="T6" s="448"/>
      <c r="U6" s="448"/>
      <c r="V6" s="1260">
        <v>3</v>
      </c>
      <c r="W6" s="1470"/>
      <c r="X6" s="1470"/>
      <c r="Y6" s="1261"/>
    </row>
    <row r="7" spans="1:25" ht="15.95" customHeight="1">
      <c r="A7" s="857"/>
      <c r="B7" s="857"/>
      <c r="C7" s="857"/>
      <c r="D7" s="857"/>
      <c r="E7" s="857"/>
      <c r="F7" s="857"/>
      <c r="G7" s="858"/>
      <c r="H7" s="858"/>
      <c r="I7" s="858"/>
      <c r="J7" s="858"/>
      <c r="K7" s="858"/>
      <c r="L7" s="858"/>
      <c r="M7" s="858"/>
      <c r="N7" s="858"/>
      <c r="O7" s="857"/>
      <c r="P7" s="857"/>
      <c r="Q7" s="857"/>
      <c r="R7" s="857"/>
      <c r="S7" s="1469"/>
      <c r="T7" s="448"/>
      <c r="U7" s="448"/>
      <c r="V7" s="1260">
        <v>4</v>
      </c>
      <c r="W7" s="448"/>
      <c r="X7" s="448"/>
      <c r="Y7" s="1261"/>
    </row>
    <row r="8" spans="1:25" ht="15.95" customHeight="1">
      <c r="A8" s="857"/>
      <c r="B8" s="857"/>
      <c r="C8" s="857"/>
      <c r="D8" s="857"/>
      <c r="E8" s="857"/>
      <c r="F8" s="857"/>
      <c r="G8" s="857"/>
      <c r="H8" s="857"/>
      <c r="I8" s="857"/>
      <c r="J8" s="857"/>
      <c r="K8" s="857"/>
      <c r="L8" s="857"/>
      <c r="M8" s="857"/>
      <c r="N8" s="859"/>
      <c r="O8" s="859"/>
      <c r="P8" s="859"/>
      <c r="Q8" s="859"/>
      <c r="R8" s="859"/>
      <c r="S8" s="1469"/>
      <c r="T8" s="448"/>
      <c r="U8" s="448"/>
      <c r="V8" s="1260">
        <v>5</v>
      </c>
      <c r="W8" s="1338"/>
      <c r="X8" s="448"/>
      <c r="Y8" s="1261"/>
    </row>
    <row r="9" spans="1:25" ht="15.95" customHeight="1">
      <c r="A9" s="857"/>
      <c r="B9" s="857"/>
      <c r="C9" s="857"/>
      <c r="D9" s="857"/>
      <c r="E9" s="857"/>
      <c r="F9" s="857"/>
      <c r="G9" s="857"/>
      <c r="H9" s="857"/>
      <c r="I9" s="857"/>
      <c r="J9" s="857"/>
      <c r="K9" s="857"/>
      <c r="L9" s="857"/>
      <c r="M9" s="857"/>
      <c r="N9" s="859"/>
      <c r="O9" s="859"/>
      <c r="P9" s="860"/>
      <c r="Q9" s="860"/>
      <c r="R9" s="860"/>
      <c r="S9" s="857"/>
      <c r="T9" s="448"/>
      <c r="U9" s="448"/>
      <c r="V9" s="1260">
        <v>6</v>
      </c>
      <c r="W9" s="1338"/>
      <c r="X9" s="448"/>
      <c r="Y9" s="1261"/>
    </row>
    <row r="10" spans="1:25" ht="15.75" customHeight="1" thickBot="1">
      <c r="A10" s="1467">
        <v>1</v>
      </c>
      <c r="B10" s="1467"/>
      <c r="C10" s="1472" t="s">
        <v>333</v>
      </c>
      <c r="D10" s="1472"/>
      <c r="E10" s="1472"/>
      <c r="F10" s="857"/>
      <c r="G10" s="861" t="str">
        <f>MID(X11,1,30)</f>
        <v/>
      </c>
      <c r="H10" s="857"/>
      <c r="I10" s="857"/>
      <c r="J10" s="857"/>
      <c r="K10" s="857"/>
      <c r="L10" s="857"/>
      <c r="M10" s="857"/>
      <c r="N10" s="859"/>
      <c r="O10" s="860"/>
      <c r="P10" s="860"/>
      <c r="Q10" s="860"/>
      <c r="R10" s="860"/>
      <c r="S10" s="857"/>
      <c r="T10" s="448"/>
      <c r="U10" s="448"/>
      <c r="V10" s="1260">
        <v>7</v>
      </c>
      <c r="W10" s="1338"/>
      <c r="X10" s="448"/>
      <c r="Y10" s="1261"/>
    </row>
    <row r="11" spans="1:25" ht="15.75" customHeight="1">
      <c r="A11" s="857"/>
      <c r="B11" s="857"/>
      <c r="C11" s="862"/>
      <c r="D11" s="862"/>
      <c r="E11" s="862"/>
      <c r="F11" s="857"/>
      <c r="G11" s="861" t="str">
        <f>MID(X11,31,30)</f>
        <v/>
      </c>
      <c r="H11" s="861"/>
      <c r="I11" s="861"/>
      <c r="J11" s="861"/>
      <c r="K11" s="861"/>
      <c r="L11" s="861"/>
      <c r="M11" s="861"/>
      <c r="N11" s="863"/>
      <c r="O11" s="860"/>
      <c r="P11" s="860"/>
      <c r="Q11" s="860"/>
      <c r="R11" s="860"/>
      <c r="S11" s="861"/>
      <c r="T11" s="1262"/>
      <c r="U11" s="448"/>
      <c r="V11" s="1260">
        <v>8</v>
      </c>
      <c r="W11" s="1263" t="s">
        <v>1909</v>
      </c>
      <c r="X11" s="1264"/>
      <c r="Y11" s="1261"/>
    </row>
    <row r="12" spans="1:25" ht="15.75" customHeight="1" thickBot="1">
      <c r="A12" s="857"/>
      <c r="B12" s="857"/>
      <c r="C12" s="857"/>
      <c r="D12" s="857"/>
      <c r="E12" s="857"/>
      <c r="F12" s="857"/>
      <c r="G12" s="857"/>
      <c r="H12" s="1248"/>
      <c r="I12" s="861"/>
      <c r="J12" s="861"/>
      <c r="K12" s="861"/>
      <c r="L12" s="861"/>
      <c r="M12" s="861"/>
      <c r="N12" s="863"/>
      <c r="O12" s="860"/>
      <c r="P12" s="860"/>
      <c r="Q12" s="860"/>
      <c r="R12" s="860"/>
      <c r="S12" s="861"/>
      <c r="T12" s="1262"/>
      <c r="U12" s="448"/>
      <c r="V12" s="1260">
        <v>9</v>
      </c>
      <c r="W12" s="1265" t="s">
        <v>1910</v>
      </c>
      <c r="X12" s="1266"/>
      <c r="Y12" s="1267">
        <f>IF(OR(X12="大字 西麓 地内",X12="大字 広原 地内",X12="大字 蒲牟田 地内",X12="大字 後川内 地内",X12="内一円"),2,1)</f>
        <v>1</v>
      </c>
    </row>
    <row r="13" spans="1:25" ht="15.75" customHeight="1">
      <c r="A13" s="1467">
        <v>2</v>
      </c>
      <c r="B13" s="1467"/>
      <c r="C13" s="1468" t="s">
        <v>334</v>
      </c>
      <c r="D13" s="1468"/>
      <c r="E13" s="1468"/>
      <c r="F13" s="857"/>
      <c r="G13" s="1248" t="str">
        <f>IF(Y12=1,"宮崎県西諸県郡高原町大字　　　　　　地内","宮崎県西諸県郡高原町"&amp;X12)</f>
        <v>宮崎県西諸県郡高原町大字　　　　　　地内</v>
      </c>
      <c r="H13" s="857"/>
      <c r="I13" s="857"/>
      <c r="J13" s="857"/>
      <c r="K13" s="857"/>
      <c r="L13" s="857"/>
      <c r="M13" s="857"/>
      <c r="N13" s="859"/>
      <c r="O13" s="859"/>
      <c r="P13" s="859"/>
      <c r="Q13" s="859"/>
      <c r="R13" s="859"/>
      <c r="S13" s="857"/>
      <c r="T13" s="448"/>
      <c r="U13" s="448"/>
      <c r="V13" s="1260">
        <v>10</v>
      </c>
      <c r="W13" s="1268" t="s">
        <v>1911</v>
      </c>
      <c r="X13" s="1269"/>
      <c r="Y13" s="1261"/>
    </row>
    <row r="14" spans="1:25" ht="15.75" customHeight="1">
      <c r="A14" s="857"/>
      <c r="B14" s="857"/>
      <c r="C14" s="857"/>
      <c r="D14" s="857"/>
      <c r="E14" s="857"/>
      <c r="F14" s="857"/>
      <c r="G14" s="857"/>
      <c r="H14" s="857"/>
      <c r="I14" s="1248"/>
      <c r="J14" s="1248"/>
      <c r="K14" s="1248"/>
      <c r="L14" s="1248"/>
      <c r="M14" s="1248"/>
      <c r="N14" s="1248"/>
      <c r="O14" s="864"/>
      <c r="P14" s="864"/>
      <c r="Q14" s="864"/>
      <c r="R14" s="865"/>
      <c r="S14" s="857"/>
      <c r="T14" s="448"/>
      <c r="U14" s="448"/>
      <c r="V14" s="1260">
        <v>11</v>
      </c>
      <c r="W14" s="1270" t="s">
        <v>1912</v>
      </c>
      <c r="X14" s="1271"/>
      <c r="Y14" s="1261"/>
    </row>
    <row r="15" spans="1:25" ht="15.75" customHeight="1" thickBot="1">
      <c r="A15" s="1467">
        <v>3</v>
      </c>
      <c r="B15" s="1467"/>
      <c r="C15" s="1472" t="s">
        <v>236</v>
      </c>
      <c r="D15" s="1472"/>
      <c r="E15" s="1472"/>
      <c r="F15" s="857"/>
      <c r="G15" s="857" t="s">
        <v>9</v>
      </c>
      <c r="H15" s="866" t="s">
        <v>2003</v>
      </c>
      <c r="I15" s="864" t="str">
        <f>IF(X16=0,"",X16)</f>
        <v/>
      </c>
      <c r="J15" s="867" t="s">
        <v>1</v>
      </c>
      <c r="K15" s="857" t="str">
        <f>IF(X17="","",X17)</f>
        <v/>
      </c>
      <c r="L15" s="1249" t="s">
        <v>2</v>
      </c>
      <c r="M15" s="1473" t="str">
        <f>IF(X18="","",X18)</f>
        <v/>
      </c>
      <c r="N15" s="1473"/>
      <c r="O15" s="1474" t="s">
        <v>3</v>
      </c>
      <c r="P15" s="1474"/>
      <c r="Q15" s="1474"/>
      <c r="R15" s="865"/>
      <c r="S15" s="857"/>
      <c r="T15" s="448"/>
      <c r="U15" s="448"/>
      <c r="V15" s="1260">
        <v>12</v>
      </c>
      <c r="W15" s="1272" t="s">
        <v>1913</v>
      </c>
      <c r="X15" s="1273"/>
      <c r="Y15" s="1261"/>
    </row>
    <row r="16" spans="1:25" ht="15.75" customHeight="1">
      <c r="A16" s="857"/>
      <c r="B16" s="857"/>
      <c r="C16" s="857"/>
      <c r="D16" s="857"/>
      <c r="E16" s="857"/>
      <c r="F16" s="857"/>
      <c r="G16" s="857" t="s">
        <v>10</v>
      </c>
      <c r="H16" s="866" t="s">
        <v>2003</v>
      </c>
      <c r="I16" s="864" t="str">
        <f>IF(X19=0,"",X19)</f>
        <v/>
      </c>
      <c r="J16" s="867" t="s">
        <v>1</v>
      </c>
      <c r="K16" s="857" t="str">
        <f>IF(X20="","",X20)</f>
        <v/>
      </c>
      <c r="L16" s="1249" t="s">
        <v>2</v>
      </c>
      <c r="M16" s="1473" t="str">
        <f>IF(X21="","",X21)</f>
        <v/>
      </c>
      <c r="N16" s="1473"/>
      <c r="O16" s="1474" t="s">
        <v>3</v>
      </c>
      <c r="P16" s="1474"/>
      <c r="Q16" s="1474"/>
      <c r="R16" s="857"/>
      <c r="S16" s="857"/>
      <c r="T16" s="448"/>
      <c r="U16" s="448"/>
      <c r="V16" s="1260">
        <v>13</v>
      </c>
      <c r="W16" s="1268" t="s">
        <v>1914</v>
      </c>
      <c r="X16" s="1274"/>
      <c r="Y16" s="1261"/>
    </row>
    <row r="17" spans="1:48" ht="15.75" customHeight="1">
      <c r="A17" s="857"/>
      <c r="B17" s="857"/>
      <c r="C17" s="857"/>
      <c r="D17" s="857"/>
      <c r="E17" s="857"/>
      <c r="F17" s="857"/>
      <c r="G17" s="857"/>
      <c r="H17" s="857"/>
      <c r="I17" s="857"/>
      <c r="J17" s="857"/>
      <c r="K17" s="857"/>
      <c r="L17" s="857"/>
      <c r="M17" s="857"/>
      <c r="N17" s="857"/>
      <c r="O17" s="857"/>
      <c r="P17" s="857"/>
      <c r="Q17" s="857"/>
      <c r="R17" s="857"/>
      <c r="S17" s="857"/>
      <c r="T17" s="448"/>
      <c r="U17" s="448"/>
      <c r="V17" s="1260">
        <v>14</v>
      </c>
      <c r="W17" s="1270" t="s">
        <v>1915</v>
      </c>
      <c r="X17" s="1271"/>
      <c r="Y17" s="1261"/>
    </row>
    <row r="18" spans="1:48" ht="15.75" customHeight="1" thickBot="1">
      <c r="A18" s="1467">
        <v>4</v>
      </c>
      <c r="B18" s="1467"/>
      <c r="C18" s="1472" t="s">
        <v>335</v>
      </c>
      <c r="D18" s="1472"/>
      <c r="E18" s="1472"/>
      <c r="F18" s="857"/>
      <c r="G18" s="1299" t="s">
        <v>54</v>
      </c>
      <c r="H18" s="1300" t="s">
        <v>52</v>
      </c>
      <c r="I18" s="1300" t="s">
        <v>51</v>
      </c>
      <c r="J18" s="1300" t="s">
        <v>90</v>
      </c>
      <c r="K18" s="1300" t="s">
        <v>53</v>
      </c>
      <c r="L18" s="1300" t="s">
        <v>52</v>
      </c>
      <c r="M18" s="1475" t="s">
        <v>51</v>
      </c>
      <c r="N18" s="1475"/>
      <c r="O18" s="1475" t="s">
        <v>90</v>
      </c>
      <c r="P18" s="1475"/>
      <c r="Q18" s="1475"/>
      <c r="R18" s="1302" t="s">
        <v>49</v>
      </c>
      <c r="S18" s="857"/>
      <c r="T18" s="448"/>
      <c r="U18" s="448"/>
      <c r="V18" s="1260">
        <v>15</v>
      </c>
      <c r="W18" s="1272" t="s">
        <v>1916</v>
      </c>
      <c r="X18" s="1275"/>
      <c r="Y18" s="1261"/>
    </row>
    <row r="19" spans="1:48" ht="15.75" customHeight="1">
      <c r="A19" s="857"/>
      <c r="B19" s="857"/>
      <c r="C19" s="857"/>
      <c r="D19" s="857"/>
      <c r="E19" s="857"/>
      <c r="F19" s="857"/>
      <c r="G19" s="1476" t="str">
        <f>IF(H19="","",IF(H19="\","",IF(LEN(ABS(X22))=8,"\",IF(MID(RIGHT(ABS(X22),9),1,1)="-","△",MID(RIGHT(ABS(X22),9),1,1)))))</f>
        <v/>
      </c>
      <c r="H19" s="1478" t="str">
        <f>IF(I19="","",IF(I19="\","",IF(LEN(ABS(X22))=7,"\",IF(MID(RIGHT(ABS(X22),8),1,1)="-","△",MID(RIGHT(ABS(X22),8),1,1)))))</f>
        <v/>
      </c>
      <c r="I19" s="1478" t="str">
        <f>IF(J19="","",IF(J19="\","",IF(LEN(ABS(X22))=6,"\",IF(MID(RIGHT(ABS(X22),7),1,1)="-","△",MID(RIGHT(ABS(X22),7),1,1)))))</f>
        <v/>
      </c>
      <c r="J19" s="1478" t="str">
        <f>IF(K19="","",IF(K19="\","",IF(LEN(ABS(X22))=5,"\",IF(MID(RIGHT(ABS(X22),6),1,1)="-","△",MID(RIGHT(ABS(X22),6),1,1)))))</f>
        <v/>
      </c>
      <c r="K19" s="1478" t="str">
        <f>IF(L19="","",IF(L19="\","",IF(LEN(ABS(X22))=4,"\",IF(MID(RIGHT(ABS(X22),5),1,1)="-","△",MID(RIGHT(ABS(X22),5),1,1)))))</f>
        <v/>
      </c>
      <c r="L19" s="1478" t="str">
        <f>IF(M19="","",IF(M19="\","",IF(LEN(ABS(X22))=3,"\",IF(MID(RIGHT(ABS(X22),4),1,1)="-","△",MID(RIGHT(ABS(X22),4),1,1)))))</f>
        <v/>
      </c>
      <c r="M19" s="1478" t="str">
        <f>IF(O19="","",IF(O19="\","",IF(LEN(ABS(X22))=2,"\",IF(MID(RIGHT(ABS(X22),3),1,1)="-","△",MID(RIGHT(ABS(X22),3),1,1)))))</f>
        <v/>
      </c>
      <c r="N19" s="1478"/>
      <c r="O19" s="1478" t="str">
        <f>IF(R19="","",IF(R19="\","",IF(LEN(ABS(X22))=1,"\",IF(MID(RIGHT(ABS(X22),2),1,1)="-","△",MID(RIGHT(ABS(X22),2),1,1)))))</f>
        <v/>
      </c>
      <c r="P19" s="1478"/>
      <c r="Q19" s="1478"/>
      <c r="R19" s="1483" t="str">
        <f>RIGHT(X22,1)</f>
        <v/>
      </c>
      <c r="S19" s="857"/>
      <c r="T19" s="448"/>
      <c r="U19" s="448"/>
      <c r="V19" s="1260">
        <v>16</v>
      </c>
      <c r="W19" s="1268" t="s">
        <v>1917</v>
      </c>
      <c r="X19" s="1274"/>
      <c r="Y19" s="1261"/>
    </row>
    <row r="20" spans="1:48" ht="15.75" customHeight="1">
      <c r="A20" s="857"/>
      <c r="B20" s="857"/>
      <c r="C20" s="857"/>
      <c r="D20" s="857"/>
      <c r="E20" s="868"/>
      <c r="F20" s="868"/>
      <c r="G20" s="1477"/>
      <c r="H20" s="1479"/>
      <c r="I20" s="1479"/>
      <c r="J20" s="1479"/>
      <c r="K20" s="1479"/>
      <c r="L20" s="1479"/>
      <c r="M20" s="1479"/>
      <c r="N20" s="1479"/>
      <c r="O20" s="1479"/>
      <c r="P20" s="1479"/>
      <c r="Q20" s="1479"/>
      <c r="R20" s="1484"/>
      <c r="S20" s="857"/>
      <c r="T20" s="448"/>
      <c r="U20" s="448"/>
      <c r="V20" s="1260">
        <v>17</v>
      </c>
      <c r="W20" s="1270" t="s">
        <v>1915</v>
      </c>
      <c r="X20" s="1271"/>
      <c r="Y20" s="1261"/>
    </row>
    <row r="21" spans="1:48" ht="15.75" customHeight="1" thickBot="1">
      <c r="A21" s="857"/>
      <c r="B21" s="857"/>
      <c r="C21" s="857"/>
      <c r="D21" s="857"/>
      <c r="E21" s="868"/>
      <c r="F21" s="868"/>
      <c r="G21" s="1485" t="s">
        <v>91</v>
      </c>
      <c r="H21" s="1485"/>
      <c r="I21" s="1485"/>
      <c r="J21" s="1485"/>
      <c r="K21" s="1485"/>
      <c r="L21" s="1485"/>
      <c r="M21" s="1486" t="str">
        <f>IF(X22=0,"",ROUNDDOWN(X22*X26/(100+X26),0))</f>
        <v/>
      </c>
      <c r="N21" s="1486"/>
      <c r="O21" s="1486"/>
      <c r="P21" s="1486"/>
      <c r="Q21" s="1486"/>
      <c r="R21" s="1486"/>
      <c r="S21" s="857"/>
      <c r="T21" s="448"/>
      <c r="U21" s="1276"/>
      <c r="V21" s="1260">
        <v>18</v>
      </c>
      <c r="W21" s="1272" t="s">
        <v>1916</v>
      </c>
      <c r="X21" s="1275"/>
      <c r="Y21" s="1277"/>
      <c r="AA21" s="450"/>
      <c r="AB21" s="450"/>
      <c r="AC21" s="450"/>
      <c r="AD21" s="450"/>
      <c r="AE21" s="450"/>
      <c r="AF21" s="450"/>
      <c r="AG21" s="450"/>
      <c r="AH21" s="450"/>
      <c r="AI21" s="450"/>
      <c r="AJ21" s="450"/>
      <c r="AK21" s="450"/>
      <c r="AL21" s="450"/>
      <c r="AM21" s="450"/>
      <c r="AN21" s="450"/>
      <c r="AO21" s="450"/>
      <c r="AP21" s="450"/>
      <c r="AQ21" s="450"/>
      <c r="AR21" s="450"/>
      <c r="AS21" s="450"/>
      <c r="AT21" s="450"/>
      <c r="AU21" s="450"/>
      <c r="AV21" s="450"/>
    </row>
    <row r="22" spans="1:48" ht="15.75" customHeight="1" thickBot="1">
      <c r="A22" s="857"/>
      <c r="B22" s="857"/>
      <c r="C22" s="857"/>
      <c r="D22" s="857"/>
      <c r="E22" s="868"/>
      <c r="F22" s="868"/>
      <c r="G22" s="1250"/>
      <c r="H22" s="1250"/>
      <c r="I22" s="1250"/>
      <c r="J22" s="1250"/>
      <c r="K22" s="1250"/>
      <c r="L22" s="1250"/>
      <c r="M22" s="1251"/>
      <c r="N22" s="1251"/>
      <c r="O22" s="1251"/>
      <c r="P22" s="1251"/>
      <c r="Q22" s="1251"/>
      <c r="R22" s="1251"/>
      <c r="S22" s="857"/>
      <c r="T22" s="448"/>
      <c r="U22" s="448"/>
      <c r="V22" s="1260">
        <v>19</v>
      </c>
      <c r="W22" s="1278" t="s">
        <v>1918</v>
      </c>
      <c r="X22" s="1279"/>
      <c r="Y22" s="1261"/>
    </row>
    <row r="23" spans="1:48" ht="15.75" customHeight="1">
      <c r="A23" s="857"/>
      <c r="B23" s="857"/>
      <c r="C23" s="857"/>
      <c r="D23" s="857"/>
      <c r="E23" s="857"/>
      <c r="F23" s="857"/>
      <c r="G23" s="857"/>
      <c r="H23" s="857"/>
      <c r="I23" s="857"/>
      <c r="J23" s="857"/>
      <c r="K23" s="857"/>
      <c r="L23" s="857"/>
      <c r="M23" s="857"/>
      <c r="N23" s="857"/>
      <c r="O23" s="857"/>
      <c r="P23" s="857"/>
      <c r="Q23" s="857"/>
      <c r="R23" s="857"/>
      <c r="S23" s="857"/>
      <c r="T23" s="448"/>
      <c r="U23" s="448"/>
      <c r="V23" s="1260">
        <v>20</v>
      </c>
      <c r="W23" s="1280" t="s">
        <v>1919</v>
      </c>
      <c r="X23" s="1281"/>
      <c r="Y23" s="1267">
        <f>IF(AND(OR(X23="免除",X23=10%,X23=40%)),2,1)</f>
        <v>1</v>
      </c>
    </row>
    <row r="24" spans="1:48" ht="15.75" customHeight="1" thickBot="1">
      <c r="A24" s="857"/>
      <c r="B24" s="857"/>
      <c r="C24" s="857"/>
      <c r="D24" s="857"/>
      <c r="E24" s="857"/>
      <c r="F24" s="857"/>
      <c r="G24" s="857"/>
      <c r="H24" s="857"/>
      <c r="I24" s="857"/>
      <c r="J24" s="857"/>
      <c r="K24" s="857"/>
      <c r="L24" s="857"/>
      <c r="M24" s="857"/>
      <c r="N24" s="857"/>
      <c r="O24" s="857"/>
      <c r="P24" s="857"/>
      <c r="Q24" s="857"/>
      <c r="R24" s="857"/>
      <c r="S24" s="857"/>
      <c r="T24" s="1282"/>
      <c r="U24" s="448"/>
      <c r="V24" s="1260">
        <v>21</v>
      </c>
      <c r="W24" s="1283" t="str">
        <f>IF(Y23=1,"保証金手入力","")</f>
        <v>保証金手入力</v>
      </c>
      <c r="X24" s="1284"/>
      <c r="Y24" s="1261">
        <f>IF(X24&gt;0,1,2)</f>
        <v>2</v>
      </c>
    </row>
    <row r="25" spans="1:48" ht="15.75" customHeight="1" thickBot="1">
      <c r="A25" s="1467">
        <v>5</v>
      </c>
      <c r="B25" s="1467"/>
      <c r="C25" s="1472" t="s">
        <v>92</v>
      </c>
      <c r="D25" s="1472"/>
      <c r="E25" s="1472"/>
      <c r="F25" s="857"/>
      <c r="G25" s="1303" t="s">
        <v>54</v>
      </c>
      <c r="H25" s="1300" t="s">
        <v>52</v>
      </c>
      <c r="I25" s="1304" t="s">
        <v>51</v>
      </c>
      <c r="J25" s="1300" t="s">
        <v>90</v>
      </c>
      <c r="K25" s="1304" t="s">
        <v>53</v>
      </c>
      <c r="L25" s="1300" t="s">
        <v>52</v>
      </c>
      <c r="M25" s="1480" t="s">
        <v>51</v>
      </c>
      <c r="N25" s="1481"/>
      <c r="O25" s="1480" t="s">
        <v>90</v>
      </c>
      <c r="P25" s="1481"/>
      <c r="Q25" s="1482"/>
      <c r="R25" s="1305" t="s">
        <v>49</v>
      </c>
      <c r="S25" s="859"/>
      <c r="T25" s="448"/>
      <c r="U25" s="448"/>
      <c r="V25" s="1260">
        <v>22</v>
      </c>
      <c r="W25" s="1285" t="s">
        <v>92</v>
      </c>
      <c r="X25" s="1286" t="str">
        <f>IF(X24&gt;0,X24,IF(Y23=1,"",IF(X23&gt;0,IF(X23="免除",X23,ROUNDDOWN(X22*X23,0)*1),"")))</f>
        <v/>
      </c>
      <c r="Y25" s="1261"/>
    </row>
    <row r="26" spans="1:48" s="450" customFormat="1" ht="15.75" customHeight="1" thickBot="1">
      <c r="A26" s="1249"/>
      <c r="B26" s="1249"/>
      <c r="C26" s="857"/>
      <c r="D26" s="869"/>
      <c r="E26" s="869"/>
      <c r="F26" s="869"/>
      <c r="G26" s="1498" t="str">
        <f>IF(H26="","",IF(H26="\","",IF(LEN((X25))=8,"\",IF(MID(RIGHT((X25),9),1,1)="-","△",MID(RIGHT((X25),9),1,1)))))</f>
        <v/>
      </c>
      <c r="H26" s="1478" t="str">
        <f>IF(I26="","",IF(I26="\","",IF(LEN((X25))=7,"\",IF(MID(RIGHT((X25),8),1,1)="-","△",MID(RIGHT((X25),8),1,1)))))</f>
        <v/>
      </c>
      <c r="I26" s="1478" t="str">
        <f>IF(J26="","",IF(J26="\","",IF(LEN((X25))=6,"\",IF(MID(RIGHT((X25),7),1,1)="-","△",MID(RIGHT((X25),7),1,1)))))</f>
        <v/>
      </c>
      <c r="J26" s="1478" t="str">
        <f>IF(K26="","",IF(K26="\","",IF(LEN((X25))=5,"\",IF(MID(RIGHT((X25),6),1,1)="-","△",MID(RIGHT((X25),6),1,1)))))</f>
        <v/>
      </c>
      <c r="K26" s="1478" t="str">
        <f>IF(L26="","",IF(L26="\","",IF(LEN((X25))=4,"\",IF(MID(RIGHT((X25),5),1,1)="-","△",MID(RIGHT((X25),5),1,1)))))</f>
        <v/>
      </c>
      <c r="L26" s="1478" t="str">
        <f>IF(M26="","",IF(M26="\","",IF(LEN((X25))=3,"\",IF(MID(RIGHT((X25),4),1,1)="-","△",MID(RIGHT((X25),4),1,1)))))</f>
        <v/>
      </c>
      <c r="M26" s="1488" t="str">
        <f>IF(O26="","",IF(O26="\","",IF(LEN((X25))=2,"",IF(MID(RIGHT((X25),3),1,1)="-","△",MID(RIGHT((X25),3),1,1)))))</f>
        <v/>
      </c>
      <c r="N26" s="1489"/>
      <c r="O26" s="1488" t="str">
        <f>IF(R26="","",IF(R26="\","",IF(LEN((X25))=1,"\",IF(MID(RIGHT((X25),2),1,1)="-","△",MID(RIGHT((X25),2),1,1)))))</f>
        <v/>
      </c>
      <c r="P26" s="1489"/>
      <c r="Q26" s="1492"/>
      <c r="R26" s="1494" t="str">
        <f>RIGHT(X25,1)</f>
        <v/>
      </c>
      <c r="S26" s="857"/>
      <c r="T26" s="1276"/>
      <c r="U26" s="448"/>
      <c r="V26" s="1260">
        <v>23</v>
      </c>
      <c r="W26" s="1287" t="s">
        <v>1920</v>
      </c>
      <c r="X26" s="1288">
        <v>10</v>
      </c>
      <c r="Y26" s="1261"/>
      <c r="AP26" s="449"/>
      <c r="AQ26" s="449"/>
      <c r="AR26" s="449"/>
      <c r="AS26" s="449"/>
      <c r="AT26" s="449"/>
      <c r="AU26" s="449"/>
      <c r="AV26" s="449"/>
    </row>
    <row r="27" spans="1:48" ht="15.75" customHeight="1" thickBot="1">
      <c r="A27" s="869"/>
      <c r="B27" s="869"/>
      <c r="C27" s="869"/>
      <c r="D27" s="869"/>
      <c r="E27" s="869"/>
      <c r="F27" s="869"/>
      <c r="G27" s="1499"/>
      <c r="H27" s="1479"/>
      <c r="I27" s="1479"/>
      <c r="J27" s="1479"/>
      <c r="K27" s="1479"/>
      <c r="L27" s="1479"/>
      <c r="M27" s="1490"/>
      <c r="N27" s="1491"/>
      <c r="O27" s="1490"/>
      <c r="P27" s="1491"/>
      <c r="Q27" s="1493"/>
      <c r="R27" s="1495"/>
      <c r="S27" s="869"/>
      <c r="T27" s="448"/>
      <c r="U27" s="1289"/>
      <c r="V27" s="1260">
        <v>24</v>
      </c>
      <c r="W27" s="1285" t="s">
        <v>1922</v>
      </c>
      <c r="X27" s="1307"/>
      <c r="Y27" s="1261"/>
    </row>
    <row r="28" spans="1:48" ht="15.75" customHeight="1" thickBot="1">
      <c r="A28" s="1249"/>
      <c r="B28" s="1249"/>
      <c r="C28" s="857"/>
      <c r="D28" s="857"/>
      <c r="E28" s="857"/>
      <c r="F28" s="857"/>
      <c r="G28" s="857"/>
      <c r="H28" s="857"/>
      <c r="I28" s="857"/>
      <c r="J28" s="857"/>
      <c r="K28" s="857"/>
      <c r="L28" s="857"/>
      <c r="M28" s="857"/>
      <c r="N28" s="857"/>
      <c r="O28" s="857"/>
      <c r="P28" s="857"/>
      <c r="Q28" s="857"/>
      <c r="R28" s="857"/>
      <c r="S28" s="857"/>
      <c r="T28" s="1290"/>
      <c r="U28" s="451"/>
      <c r="V28" s="1260">
        <v>25</v>
      </c>
      <c r="W28" s="1291" t="s">
        <v>1921</v>
      </c>
      <c r="X28" s="1292"/>
      <c r="Y28" s="1293">
        <f>IF(X28="",2,IF(W28="請負者",3))</f>
        <v>2</v>
      </c>
    </row>
    <row r="29" spans="1:48" ht="8.25" customHeight="1">
      <c r="A29" s="857"/>
      <c r="B29" s="870"/>
      <c r="C29" s="870"/>
      <c r="D29" s="870"/>
      <c r="E29" s="870"/>
      <c r="F29" s="870"/>
      <c r="G29" s="870"/>
      <c r="H29" s="870"/>
      <c r="I29" s="870"/>
      <c r="J29" s="870"/>
      <c r="K29" s="870"/>
      <c r="L29" s="870"/>
      <c r="M29" s="870"/>
      <c r="N29" s="870"/>
      <c r="O29" s="870"/>
      <c r="P29" s="870"/>
      <c r="Q29" s="870"/>
      <c r="R29" s="870"/>
      <c r="S29" s="870"/>
      <c r="T29" s="1290"/>
      <c r="U29" s="451"/>
      <c r="V29" s="1260">
        <v>26</v>
      </c>
      <c r="W29" s="1294"/>
    </row>
    <row r="30" spans="1:48" ht="8.25" customHeight="1">
      <c r="A30" s="857"/>
      <c r="B30" s="870"/>
      <c r="C30" s="870"/>
      <c r="D30" s="870"/>
      <c r="E30" s="870"/>
      <c r="F30" s="870"/>
      <c r="G30" s="870"/>
      <c r="H30" s="870"/>
      <c r="I30" s="870"/>
      <c r="J30" s="870"/>
      <c r="K30" s="870"/>
      <c r="L30" s="870"/>
      <c r="M30" s="870"/>
      <c r="N30" s="870"/>
      <c r="O30" s="870"/>
      <c r="P30" s="870"/>
      <c r="Q30" s="870"/>
      <c r="R30" s="870"/>
      <c r="S30" s="870"/>
      <c r="T30" s="1290"/>
      <c r="U30" s="451"/>
      <c r="V30" s="1260">
        <v>27</v>
      </c>
      <c r="W30" s="1294"/>
    </row>
    <row r="31" spans="1:48" ht="8.25" customHeight="1">
      <c r="A31" s="857"/>
      <c r="B31" s="870"/>
      <c r="C31" s="870"/>
      <c r="D31" s="870"/>
      <c r="E31" s="870"/>
      <c r="F31" s="870"/>
      <c r="G31" s="870"/>
      <c r="H31" s="870"/>
      <c r="I31" s="870"/>
      <c r="J31" s="870"/>
      <c r="K31" s="870"/>
      <c r="L31" s="870"/>
      <c r="M31" s="870"/>
      <c r="N31" s="870"/>
      <c r="O31" s="870"/>
      <c r="P31" s="870"/>
      <c r="Q31" s="870"/>
      <c r="R31" s="870"/>
      <c r="S31" s="870"/>
      <c r="T31" s="1290"/>
      <c r="U31" s="451"/>
      <c r="V31" s="1260">
        <v>28</v>
      </c>
      <c r="W31" s="1294"/>
    </row>
    <row r="32" spans="1:48" ht="15.75" customHeight="1">
      <c r="A32" s="857"/>
      <c r="B32" s="870"/>
      <c r="C32" s="870"/>
      <c r="D32" s="870"/>
      <c r="E32" s="870"/>
      <c r="F32" s="870"/>
      <c r="G32" s="870"/>
      <c r="H32" s="870"/>
      <c r="I32" s="870"/>
      <c r="J32" s="870"/>
      <c r="K32" s="870"/>
      <c r="L32" s="870"/>
      <c r="M32" s="870"/>
      <c r="N32" s="870"/>
      <c r="O32" s="870"/>
      <c r="P32" s="870"/>
      <c r="Q32" s="870"/>
      <c r="R32" s="870"/>
      <c r="S32" s="870"/>
      <c r="T32" s="1295"/>
      <c r="U32" s="448"/>
      <c r="V32" s="1260">
        <v>29</v>
      </c>
      <c r="W32" s="1294"/>
    </row>
    <row r="33" spans="1:25" ht="15.75" customHeight="1">
      <c r="A33" s="871"/>
      <c r="B33" s="1496" t="str">
        <f>IF(X28="","　上記の委託業務について、発注者　高原町　と受注者　　　　　　　　　　　　　　とは、各々の対等な立場における合意に基づいて、別添の高原町設計業務等委託契約約款によって委託契約を締結し、信義に従って誠実にこれを履行するものとする。","　上記委託業務について、発注者　高原町　と受注者　"&amp;X28&amp;"　とは、各々の対等な立場における合意に基づいて、別添の高原町設計業務等委託契約約款によって委託契約を締結し、信義に従って誠実にこれを履行するものとする。")</f>
        <v>　上記の委託業務について、発注者　高原町　と受注者　　　　　　　　　　　　　　とは、各々の対等な立場における合意に基づいて、別添の高原町設計業務等委託契約約款によって委託契約を締結し、信義に従って誠実にこれを履行するものとする。</v>
      </c>
      <c r="C33" s="1496"/>
      <c r="D33" s="1496"/>
      <c r="E33" s="1496"/>
      <c r="F33" s="1496"/>
      <c r="G33" s="1496"/>
      <c r="H33" s="1496"/>
      <c r="I33" s="1496"/>
      <c r="J33" s="1496"/>
      <c r="K33" s="1496"/>
      <c r="L33" s="1496"/>
      <c r="M33" s="1496"/>
      <c r="N33" s="1496"/>
      <c r="O33" s="1496"/>
      <c r="P33" s="1496"/>
      <c r="Q33" s="1496"/>
      <c r="R33" s="1496"/>
      <c r="S33" s="1496"/>
      <c r="T33" s="1296"/>
      <c r="U33" s="448"/>
      <c r="V33" s="1260">
        <v>30</v>
      </c>
      <c r="W33" s="1294"/>
    </row>
    <row r="34" spans="1:25" ht="15.75" customHeight="1">
      <c r="A34" s="1248"/>
      <c r="B34" s="1496"/>
      <c r="C34" s="1496"/>
      <c r="D34" s="1496"/>
      <c r="E34" s="1496"/>
      <c r="F34" s="1496"/>
      <c r="G34" s="1496"/>
      <c r="H34" s="1496"/>
      <c r="I34" s="1496"/>
      <c r="J34" s="1496"/>
      <c r="K34" s="1496"/>
      <c r="L34" s="1496"/>
      <c r="M34" s="1496"/>
      <c r="N34" s="1496"/>
      <c r="O34" s="1496"/>
      <c r="P34" s="1496"/>
      <c r="Q34" s="1496"/>
      <c r="R34" s="1496"/>
      <c r="S34" s="1496"/>
      <c r="T34" s="1296"/>
      <c r="U34" s="448"/>
      <c r="V34" s="1260">
        <v>31</v>
      </c>
      <c r="W34" s="1294"/>
      <c r="X34" s="1297"/>
    </row>
    <row r="35" spans="1:25" ht="15.75" customHeight="1">
      <c r="A35" s="1248"/>
      <c r="B35" s="1496"/>
      <c r="C35" s="1496"/>
      <c r="D35" s="1496"/>
      <c r="E35" s="1496"/>
      <c r="F35" s="1496"/>
      <c r="G35" s="1496"/>
      <c r="H35" s="1496"/>
      <c r="I35" s="1496"/>
      <c r="J35" s="1496"/>
      <c r="K35" s="1496"/>
      <c r="L35" s="1496"/>
      <c r="M35" s="1496"/>
      <c r="N35" s="1496"/>
      <c r="O35" s="1496"/>
      <c r="P35" s="1496"/>
      <c r="Q35" s="1496"/>
      <c r="R35" s="1496"/>
      <c r="S35" s="1496"/>
      <c r="T35" s="448"/>
      <c r="U35" s="448"/>
      <c r="V35" s="1260"/>
      <c r="W35" s="1294"/>
      <c r="X35" s="1297"/>
      <c r="Y35" s="448"/>
    </row>
    <row r="36" spans="1:25" ht="15.75" customHeight="1">
      <c r="A36" s="857"/>
      <c r="B36" s="1496"/>
      <c r="C36" s="1496"/>
      <c r="D36" s="1496"/>
      <c r="E36" s="1496"/>
      <c r="F36" s="1496"/>
      <c r="G36" s="1496"/>
      <c r="H36" s="1496"/>
      <c r="I36" s="1496"/>
      <c r="J36" s="1496"/>
      <c r="K36" s="1496"/>
      <c r="L36" s="1496"/>
      <c r="M36" s="1496"/>
      <c r="N36" s="1496"/>
      <c r="O36" s="1496"/>
      <c r="P36" s="1496"/>
      <c r="Q36" s="1496"/>
      <c r="R36" s="1496"/>
      <c r="S36" s="1496"/>
      <c r="T36" s="448"/>
      <c r="U36" s="448"/>
      <c r="V36" s="1260"/>
      <c r="Y36" s="448"/>
    </row>
    <row r="37" spans="1:25" ht="8.25" customHeight="1">
      <c r="A37" s="857"/>
      <c r="B37" s="1253"/>
      <c r="C37" s="1253"/>
      <c r="D37" s="1253"/>
      <c r="E37" s="1253"/>
      <c r="F37" s="1253"/>
      <c r="G37" s="1253"/>
      <c r="H37" s="1253"/>
      <c r="I37" s="1253"/>
      <c r="J37" s="1253"/>
      <c r="K37" s="1253"/>
      <c r="L37" s="1253"/>
      <c r="M37" s="1253"/>
      <c r="N37" s="1253"/>
      <c r="O37" s="1253"/>
      <c r="P37" s="1253"/>
      <c r="Q37" s="1253"/>
      <c r="R37" s="1253"/>
      <c r="S37" s="1253"/>
      <c r="T37" s="448"/>
      <c r="U37" s="448"/>
      <c r="V37" s="1260"/>
      <c r="Y37" s="448"/>
    </row>
    <row r="38" spans="1:25" ht="15.75" customHeight="1">
      <c r="A38" s="857"/>
      <c r="B38" s="857"/>
      <c r="C38" s="1248"/>
      <c r="D38" s="1253"/>
      <c r="E38" s="1306"/>
      <c r="F38" s="1306"/>
      <c r="G38" s="1306"/>
      <c r="H38" s="1253"/>
      <c r="I38" s="1253"/>
      <c r="J38" s="857"/>
      <c r="K38" s="857"/>
      <c r="L38" s="857"/>
      <c r="M38" s="857"/>
      <c r="N38" s="857"/>
      <c r="O38" s="857"/>
      <c r="P38" s="857"/>
      <c r="Q38" s="857"/>
      <c r="R38" s="857"/>
      <c r="S38" s="857"/>
      <c r="T38" s="448"/>
      <c r="U38" s="448"/>
      <c r="V38" s="1260"/>
    </row>
    <row r="39" spans="1:25" ht="15.75" customHeight="1">
      <c r="A39" s="857"/>
      <c r="B39" s="857"/>
      <c r="C39" s="857"/>
      <c r="D39" s="857"/>
      <c r="E39" s="857"/>
      <c r="F39" s="857"/>
      <c r="G39" s="857"/>
      <c r="H39" s="857"/>
      <c r="I39" s="872"/>
      <c r="J39" s="857"/>
      <c r="K39" s="1253"/>
      <c r="L39" s="1253"/>
      <c r="M39" s="1253"/>
      <c r="N39" s="1253"/>
      <c r="O39" s="1253"/>
      <c r="P39" s="1253"/>
      <c r="Q39" s="1253"/>
      <c r="R39" s="1253"/>
      <c r="S39" s="1253"/>
      <c r="T39" s="448"/>
      <c r="U39" s="448"/>
      <c r="V39" s="1260"/>
    </row>
    <row r="40" spans="1:25" ht="15.75" customHeight="1">
      <c r="A40" s="857"/>
      <c r="B40" s="857"/>
      <c r="C40" s="857"/>
      <c r="D40" s="857"/>
      <c r="E40" s="857"/>
      <c r="F40" s="857"/>
      <c r="G40" s="857"/>
      <c r="H40" s="857"/>
      <c r="I40" s="857"/>
      <c r="J40" s="857"/>
      <c r="K40" s="857"/>
      <c r="L40" s="857"/>
      <c r="M40" s="857"/>
      <c r="N40" s="857"/>
      <c r="O40" s="857"/>
      <c r="P40" s="857"/>
      <c r="Q40" s="857"/>
      <c r="R40" s="857"/>
      <c r="S40" s="857"/>
      <c r="T40" s="448"/>
      <c r="U40" s="448"/>
      <c r="V40" s="1260"/>
      <c r="W40" s="1298"/>
    </row>
    <row r="41" spans="1:25" ht="15.75" customHeight="1">
      <c r="A41" s="857"/>
      <c r="B41" s="1487" t="s">
        <v>1923</v>
      </c>
      <c r="C41" s="1487"/>
      <c r="D41" s="1487"/>
      <c r="E41" s="1487"/>
      <c r="F41" s="1487"/>
      <c r="G41" s="1487"/>
      <c r="H41" s="1487"/>
      <c r="I41" s="1487"/>
      <c r="J41" s="1487"/>
      <c r="K41" s="1487"/>
      <c r="L41" s="1487"/>
      <c r="M41" s="1487"/>
      <c r="N41" s="1487"/>
      <c r="O41" s="1487"/>
      <c r="P41" s="1487"/>
      <c r="Q41" s="1487"/>
      <c r="R41" s="1487"/>
      <c r="S41" s="1487"/>
      <c r="T41" s="448"/>
      <c r="U41" s="451"/>
      <c r="V41" s="1260"/>
    </row>
    <row r="42" spans="1:25" ht="15.75" customHeight="1">
      <c r="A42" s="857"/>
      <c r="B42" s="1248" t="s">
        <v>1924</v>
      </c>
      <c r="C42" s="857"/>
      <c r="D42" s="857"/>
      <c r="E42" s="857"/>
      <c r="F42" s="857"/>
      <c r="G42" s="857"/>
      <c r="H42" s="857"/>
      <c r="I42" s="857"/>
      <c r="J42" s="857"/>
      <c r="K42" s="857"/>
      <c r="L42" s="857"/>
      <c r="M42" s="857"/>
      <c r="N42" s="857"/>
      <c r="O42" s="857"/>
      <c r="P42" s="857"/>
      <c r="Q42" s="857"/>
      <c r="R42" s="857"/>
      <c r="S42" s="857"/>
      <c r="T42" s="448"/>
      <c r="U42" s="451"/>
      <c r="V42" s="1260"/>
    </row>
    <row r="43" spans="1:25" ht="15.75" customHeight="1">
      <c r="A43" s="857"/>
      <c r="B43" s="873"/>
      <c r="C43" s="857"/>
      <c r="D43" s="857"/>
      <c r="E43" s="857"/>
      <c r="F43" s="857"/>
      <c r="G43" s="857"/>
      <c r="H43" s="857"/>
      <c r="I43" s="857"/>
      <c r="J43" s="857"/>
      <c r="K43" s="857"/>
      <c r="L43" s="857"/>
      <c r="M43" s="857"/>
      <c r="N43" s="857"/>
      <c r="O43" s="857"/>
      <c r="P43" s="857"/>
      <c r="Q43" s="857"/>
      <c r="R43" s="857"/>
      <c r="S43" s="857"/>
      <c r="T43" s="448"/>
      <c r="U43" s="451"/>
      <c r="V43" s="1260"/>
    </row>
    <row r="44" spans="1:25" ht="15.75" customHeight="1">
      <c r="A44" s="857"/>
      <c r="B44" s="873"/>
      <c r="C44" s="857"/>
      <c r="D44" s="857"/>
      <c r="E44" s="857"/>
      <c r="F44" s="857"/>
      <c r="G44" s="857"/>
      <c r="H44" s="857"/>
      <c r="I44" s="857"/>
      <c r="J44" s="857"/>
      <c r="K44" s="857"/>
      <c r="L44" s="857"/>
      <c r="M44" s="857"/>
      <c r="N44" s="857"/>
      <c r="O44" s="857"/>
      <c r="P44" s="857"/>
      <c r="Q44" s="857"/>
      <c r="R44" s="857"/>
      <c r="S44" s="857"/>
      <c r="T44" s="448"/>
      <c r="U44" s="451"/>
      <c r="V44" s="1260"/>
    </row>
    <row r="45" spans="1:25" ht="15.75" customHeight="1">
      <c r="A45" s="857"/>
      <c r="B45" s="873"/>
      <c r="C45" s="857"/>
      <c r="D45" s="857"/>
      <c r="E45" s="857"/>
      <c r="F45" s="857"/>
      <c r="G45" s="857"/>
      <c r="H45" s="857"/>
      <c r="I45" s="857"/>
      <c r="J45" s="857"/>
      <c r="K45" s="857"/>
      <c r="L45" s="857"/>
      <c r="M45" s="857"/>
      <c r="N45" s="857"/>
      <c r="O45" s="857"/>
      <c r="P45" s="857"/>
      <c r="Q45" s="857"/>
      <c r="R45" s="857"/>
      <c r="S45" s="857"/>
      <c r="T45" s="448"/>
      <c r="U45" s="451"/>
      <c r="V45" s="1260"/>
    </row>
    <row r="46" spans="1:25" ht="15.75" customHeight="1">
      <c r="A46" s="857"/>
      <c r="B46" s="857"/>
      <c r="C46" s="1497" t="s">
        <v>2003</v>
      </c>
      <c r="D46" s="1497"/>
      <c r="E46" s="874" t="str">
        <f>IF(X13="","",X13)</f>
        <v/>
      </c>
      <c r="F46" s="875" t="s">
        <v>1</v>
      </c>
      <c r="G46" s="874" t="str">
        <f>IF(X14="","",X14)</f>
        <v/>
      </c>
      <c r="H46" s="875" t="s">
        <v>2</v>
      </c>
      <c r="I46" s="874" t="str">
        <f>IF(X15="","",X15)</f>
        <v/>
      </c>
      <c r="J46" s="875" t="s">
        <v>60</v>
      </c>
      <c r="K46" s="1252"/>
      <c r="L46" s="1252"/>
      <c r="M46" s="857"/>
      <c r="N46" s="857"/>
      <c r="O46" s="857"/>
      <c r="P46" s="857"/>
      <c r="Q46" s="857"/>
      <c r="R46" s="857"/>
      <c r="S46" s="857"/>
      <c r="T46" s="453"/>
      <c r="U46" s="448"/>
      <c r="V46" s="1260"/>
    </row>
    <row r="47" spans="1:25" ht="15.75" customHeight="1">
      <c r="A47" s="857"/>
      <c r="B47" s="857"/>
      <c r="C47" s="1254"/>
      <c r="D47" s="1254"/>
      <c r="E47" s="874"/>
      <c r="F47" s="875"/>
      <c r="G47" s="874"/>
      <c r="H47" s="875"/>
      <c r="I47" s="874"/>
      <c r="J47" s="875"/>
      <c r="K47" s="1252"/>
      <c r="L47" s="1252"/>
      <c r="M47" s="857"/>
      <c r="N47" s="857"/>
      <c r="O47" s="857"/>
      <c r="P47" s="857"/>
      <c r="Q47" s="857"/>
      <c r="R47" s="857"/>
      <c r="S47" s="857"/>
      <c r="T47" s="453"/>
      <c r="U47" s="448"/>
      <c r="V47" s="1260"/>
    </row>
    <row r="48" spans="1:25" ht="15.75" customHeight="1">
      <c r="A48" s="857"/>
      <c r="B48" s="857"/>
      <c r="C48" s="857"/>
      <c r="D48" s="857"/>
      <c r="E48" s="857"/>
      <c r="F48" s="857"/>
      <c r="G48" s="857"/>
      <c r="H48" s="857"/>
      <c r="I48" s="857"/>
      <c r="J48" s="857"/>
      <c r="K48" s="857"/>
      <c r="L48" s="857"/>
      <c r="M48" s="857"/>
      <c r="N48" s="857"/>
      <c r="O48" s="857"/>
      <c r="P48" s="857"/>
      <c r="Q48" s="857"/>
      <c r="R48" s="857"/>
      <c r="S48" s="857"/>
      <c r="T48" s="453"/>
      <c r="U48" s="448"/>
      <c r="V48" s="1260"/>
    </row>
    <row r="49" spans="1:22" ht="15.75" customHeight="1">
      <c r="A49" s="857"/>
      <c r="B49" s="857"/>
      <c r="C49" s="857"/>
      <c r="D49" s="857"/>
      <c r="E49" s="857"/>
      <c r="F49" s="857"/>
      <c r="G49" s="1487" t="s">
        <v>93</v>
      </c>
      <c r="H49" s="1487"/>
      <c r="I49" s="857"/>
      <c r="J49" s="857" t="s">
        <v>38</v>
      </c>
      <c r="K49" s="857"/>
      <c r="L49" s="857"/>
      <c r="M49" s="857"/>
      <c r="N49" s="857"/>
      <c r="O49" s="857"/>
      <c r="P49" s="857"/>
      <c r="Q49" s="857"/>
      <c r="R49" s="857"/>
      <c r="S49" s="857"/>
      <c r="T49" s="453"/>
      <c r="U49" s="448"/>
      <c r="V49" s="1260"/>
    </row>
    <row r="50" spans="1:22" ht="15.75" customHeight="1">
      <c r="A50" s="857"/>
      <c r="B50" s="857"/>
      <c r="C50" s="857"/>
      <c r="D50" s="876"/>
      <c r="E50" s="876"/>
      <c r="F50" s="857"/>
      <c r="G50" s="857"/>
      <c r="H50" s="857"/>
      <c r="I50" s="857"/>
      <c r="J50" s="857" t="s">
        <v>94</v>
      </c>
      <c r="K50" s="1248"/>
      <c r="L50" s="1248" t="str">
        <f>IF(X27="","",X27)</f>
        <v/>
      </c>
      <c r="M50" s="876"/>
      <c r="N50" s="876"/>
      <c r="O50" s="876"/>
      <c r="P50" s="876"/>
      <c r="Q50" s="876"/>
      <c r="R50" s="876"/>
      <c r="S50" s="876"/>
      <c r="T50" s="453"/>
      <c r="U50" s="448"/>
      <c r="V50" s="1260"/>
    </row>
    <row r="51" spans="1:22" ht="15.75" customHeight="1">
      <c r="A51" s="857"/>
      <c r="B51" s="857"/>
      <c r="C51" s="857"/>
      <c r="D51" s="876"/>
      <c r="E51" s="876"/>
      <c r="F51" s="876"/>
      <c r="G51" s="876"/>
      <c r="H51" s="857"/>
      <c r="I51" s="857"/>
      <c r="J51" s="1248"/>
      <c r="K51" s="876"/>
      <c r="L51" s="876"/>
      <c r="M51" s="876"/>
      <c r="N51" s="876"/>
      <c r="O51" s="876"/>
      <c r="P51" s="876"/>
      <c r="Q51" s="876"/>
      <c r="R51" s="876"/>
      <c r="S51" s="876"/>
      <c r="T51" s="453"/>
      <c r="U51" s="448"/>
      <c r="V51" s="1260"/>
    </row>
    <row r="52" spans="1:22" ht="15.75" customHeight="1">
      <c r="A52" s="857"/>
      <c r="B52" s="857"/>
      <c r="C52" s="857"/>
      <c r="D52" s="876"/>
      <c r="E52" s="876"/>
      <c r="F52" s="876"/>
      <c r="G52" s="876"/>
      <c r="H52" s="857"/>
      <c r="I52" s="857"/>
      <c r="J52" s="1248"/>
      <c r="K52" s="876"/>
      <c r="L52" s="876"/>
      <c r="M52" s="876"/>
      <c r="N52" s="876"/>
      <c r="O52" s="876"/>
      <c r="P52" s="876"/>
      <c r="Q52" s="876"/>
      <c r="R52" s="876"/>
      <c r="S52" s="876"/>
      <c r="T52" s="453"/>
      <c r="U52" s="448"/>
      <c r="V52" s="1260"/>
    </row>
    <row r="53" spans="1:22" ht="15.75" customHeight="1">
      <c r="A53" s="857"/>
      <c r="B53" s="857"/>
      <c r="C53" s="857"/>
      <c r="D53" s="876"/>
      <c r="E53" s="876"/>
      <c r="F53" s="857"/>
      <c r="G53" s="1487" t="s">
        <v>336</v>
      </c>
      <c r="H53" s="1487"/>
      <c r="I53" s="857"/>
      <c r="J53" s="1248"/>
      <c r="K53" s="876"/>
      <c r="L53" s="876"/>
      <c r="M53" s="876"/>
      <c r="N53" s="876"/>
      <c r="O53" s="876"/>
      <c r="P53" s="876"/>
      <c r="Q53" s="876"/>
      <c r="R53" s="876"/>
      <c r="S53" s="876"/>
      <c r="T53" s="453"/>
      <c r="U53" s="448"/>
      <c r="V53" s="1260"/>
    </row>
    <row r="54" spans="1:22" ht="15.75" customHeight="1">
      <c r="A54" s="857"/>
      <c r="B54" s="857"/>
      <c r="C54" s="857"/>
      <c r="D54" s="876"/>
      <c r="E54" s="876"/>
      <c r="F54" s="857"/>
      <c r="G54" s="857"/>
      <c r="H54" s="857"/>
      <c r="I54" s="857"/>
      <c r="J54" s="1248"/>
      <c r="K54" s="876"/>
      <c r="L54" s="876"/>
      <c r="M54" s="876"/>
      <c r="N54" s="876"/>
      <c r="O54" s="876"/>
      <c r="P54" s="876"/>
      <c r="Q54" s="876"/>
      <c r="R54" s="876"/>
      <c r="S54" s="876"/>
      <c r="T54" s="453"/>
      <c r="U54" s="448"/>
      <c r="V54" s="1260"/>
    </row>
    <row r="55" spans="1:22" ht="15.75" customHeight="1">
      <c r="A55" s="857"/>
      <c r="B55" s="857"/>
      <c r="C55" s="857"/>
      <c r="D55" s="876"/>
      <c r="E55" s="876"/>
      <c r="F55" s="876"/>
      <c r="G55" s="876"/>
      <c r="H55" s="857"/>
      <c r="I55" s="857"/>
      <c r="J55" s="1248"/>
      <c r="K55" s="876"/>
      <c r="L55" s="876"/>
      <c r="M55" s="876"/>
      <c r="N55" s="876"/>
      <c r="O55" s="876"/>
      <c r="P55" s="876"/>
      <c r="Q55" s="876"/>
      <c r="R55" s="876"/>
      <c r="S55" s="876"/>
      <c r="T55" s="448"/>
      <c r="U55" s="448"/>
      <c r="V55" s="1260"/>
    </row>
    <row r="56" spans="1:22" ht="15.95" customHeight="1">
      <c r="A56" s="857"/>
      <c r="B56" s="857"/>
      <c r="C56" s="857"/>
      <c r="D56" s="876"/>
      <c r="E56" s="876"/>
      <c r="F56" s="876"/>
      <c r="G56" s="876"/>
      <c r="H56" s="857"/>
      <c r="I56" s="1248"/>
      <c r="J56" s="876"/>
      <c r="K56" s="876"/>
      <c r="L56" s="876"/>
      <c r="M56" s="876"/>
      <c r="N56" s="876"/>
      <c r="O56" s="876"/>
      <c r="P56" s="876"/>
      <c r="Q56" s="876"/>
      <c r="R56" s="876"/>
      <c r="S56" s="876"/>
      <c r="T56" s="448"/>
      <c r="U56" s="448"/>
      <c r="V56" s="1260"/>
    </row>
    <row r="57" spans="1:22" ht="15.95" customHeight="1">
      <c r="A57" s="857"/>
      <c r="B57" s="857"/>
      <c r="C57" s="857"/>
      <c r="D57" s="876"/>
      <c r="E57" s="876"/>
      <c r="F57" s="876"/>
      <c r="G57" s="876"/>
      <c r="H57" s="857"/>
      <c r="I57" s="1248"/>
      <c r="J57" s="876"/>
      <c r="K57" s="876"/>
      <c r="L57" s="876"/>
      <c r="M57" s="876"/>
      <c r="N57" s="876"/>
      <c r="O57" s="876"/>
      <c r="P57" s="876"/>
      <c r="Q57" s="876"/>
      <c r="R57" s="876"/>
      <c r="S57" s="876"/>
      <c r="T57" s="448"/>
      <c r="U57" s="448"/>
      <c r="V57" s="1260"/>
    </row>
    <row r="58" spans="1:22" ht="15.95" customHeight="1">
      <c r="A58" s="857"/>
      <c r="B58" s="857"/>
      <c r="C58" s="857"/>
      <c r="D58" s="876"/>
      <c r="E58" s="876"/>
      <c r="F58" s="876"/>
      <c r="G58" s="876"/>
      <c r="H58" s="857"/>
      <c r="I58" s="1248"/>
      <c r="J58" s="876"/>
      <c r="K58" s="876"/>
      <c r="L58" s="876"/>
      <c r="M58" s="876"/>
      <c r="N58" s="876"/>
      <c r="O58" s="876"/>
      <c r="P58" s="876"/>
      <c r="Q58" s="876"/>
      <c r="R58" s="876"/>
      <c r="S58" s="876"/>
      <c r="T58" s="448"/>
      <c r="U58" s="448"/>
      <c r="V58" s="1260"/>
    </row>
    <row r="59" spans="1:22" ht="15.95" customHeight="1">
      <c r="A59" s="857"/>
      <c r="B59" s="857"/>
      <c r="C59" s="857"/>
      <c r="D59" s="876"/>
      <c r="E59" s="876"/>
      <c r="F59" s="876"/>
      <c r="G59" s="876"/>
      <c r="H59" s="857"/>
      <c r="I59" s="1248"/>
      <c r="J59" s="876"/>
      <c r="K59" s="876"/>
      <c r="L59" s="876"/>
      <c r="M59" s="876"/>
      <c r="N59" s="876"/>
      <c r="O59" s="876"/>
      <c r="P59" s="876"/>
      <c r="Q59" s="876"/>
      <c r="R59" s="876"/>
      <c r="S59" s="876"/>
      <c r="T59" s="448"/>
      <c r="U59" s="448"/>
      <c r="V59" s="1260"/>
    </row>
    <row r="60" spans="1:22" ht="15.95" customHeight="1">
      <c r="A60" s="857"/>
      <c r="B60" s="857"/>
      <c r="C60" s="857"/>
      <c r="D60" s="857"/>
      <c r="E60" s="857"/>
      <c r="F60" s="857"/>
      <c r="G60" s="857"/>
      <c r="H60" s="857"/>
      <c r="I60" s="857"/>
      <c r="J60" s="857"/>
      <c r="K60" s="857"/>
      <c r="L60" s="857"/>
      <c r="M60" s="857"/>
      <c r="N60" s="857"/>
      <c r="O60" s="857"/>
      <c r="P60" s="857"/>
      <c r="Q60" s="857"/>
      <c r="R60" s="857"/>
      <c r="S60" s="857"/>
      <c r="T60" s="448"/>
      <c r="U60" s="448"/>
    </row>
    <row r="61" spans="1:22" ht="15.95" customHeight="1">
      <c r="A61" s="857"/>
      <c r="B61" s="857"/>
      <c r="C61" s="857"/>
      <c r="D61" s="857"/>
      <c r="E61" s="857"/>
      <c r="F61" s="857"/>
      <c r="G61" s="857"/>
      <c r="H61" s="857"/>
      <c r="I61" s="857"/>
      <c r="J61" s="857"/>
      <c r="K61" s="857"/>
      <c r="L61" s="857"/>
      <c r="M61" s="857"/>
      <c r="N61" s="857"/>
      <c r="O61" s="857"/>
      <c r="P61" s="857"/>
      <c r="Q61" s="857"/>
      <c r="R61" s="857"/>
      <c r="S61" s="857"/>
      <c r="T61" s="448"/>
      <c r="U61" s="448"/>
    </row>
    <row r="62" spans="1:22" ht="15.95" customHeight="1">
      <c r="A62" s="857"/>
      <c r="B62" s="857"/>
      <c r="C62" s="857"/>
      <c r="D62" s="857"/>
      <c r="E62" s="857"/>
      <c r="F62" s="857"/>
      <c r="G62" s="857"/>
      <c r="H62" s="857"/>
      <c r="I62" s="857"/>
      <c r="J62" s="857"/>
      <c r="K62" s="857"/>
      <c r="L62" s="857"/>
      <c r="M62" s="857"/>
      <c r="N62" s="857"/>
      <c r="O62" s="857"/>
      <c r="P62" s="857"/>
      <c r="Q62" s="857"/>
      <c r="R62" s="857"/>
      <c r="S62" s="857"/>
      <c r="T62" s="448"/>
      <c r="U62" s="448"/>
    </row>
  </sheetData>
  <sheetProtection formatCells="0" formatColumns="0" formatRows="0" insertColumns="0"/>
  <mergeCells count="46">
    <mergeCell ref="R19:R20"/>
    <mergeCell ref="G21:L21"/>
    <mergeCell ref="M21:R21"/>
    <mergeCell ref="G49:H49"/>
    <mergeCell ref="G53:H53"/>
    <mergeCell ref="M26:N27"/>
    <mergeCell ref="O26:Q27"/>
    <mergeCell ref="R26:R27"/>
    <mergeCell ref="B33:S36"/>
    <mergeCell ref="B41:S41"/>
    <mergeCell ref="C46:D46"/>
    <mergeCell ref="G26:G27"/>
    <mergeCell ref="H26:H27"/>
    <mergeCell ref="I26:I27"/>
    <mergeCell ref="J26:J27"/>
    <mergeCell ref="K26:K27"/>
    <mergeCell ref="L26:L27"/>
    <mergeCell ref="A25:B25"/>
    <mergeCell ref="C25:E25"/>
    <mergeCell ref="M25:N25"/>
    <mergeCell ref="O25:Q25"/>
    <mergeCell ref="A18:B18"/>
    <mergeCell ref="C18:E18"/>
    <mergeCell ref="M18:N18"/>
    <mergeCell ref="O18:Q18"/>
    <mergeCell ref="G19:G20"/>
    <mergeCell ref="H19:H20"/>
    <mergeCell ref="I19:I20"/>
    <mergeCell ref="J19:J20"/>
    <mergeCell ref="K19:K20"/>
    <mergeCell ref="L19:L20"/>
    <mergeCell ref="M19:N20"/>
    <mergeCell ref="O19:Q20"/>
    <mergeCell ref="A15:B15"/>
    <mergeCell ref="C15:E15"/>
    <mergeCell ref="M15:N15"/>
    <mergeCell ref="O15:Q15"/>
    <mergeCell ref="M16:N16"/>
    <mergeCell ref="O16:Q16"/>
    <mergeCell ref="A13:B13"/>
    <mergeCell ref="C13:E13"/>
    <mergeCell ref="S5:S8"/>
    <mergeCell ref="W5:X6"/>
    <mergeCell ref="G6:M6"/>
    <mergeCell ref="A10:B10"/>
    <mergeCell ref="C10:E10"/>
  </mergeCells>
  <phoneticPr fontId="42"/>
  <conditionalFormatting sqref="W24">
    <cfRule type="expression" dxfId="17" priority="1" stopIfTrue="1">
      <formula>X24&gt;=1</formula>
    </cfRule>
    <cfRule type="expression" dxfId="16" priority="2" stopIfTrue="1">
      <formula>Y23&gt;1</formula>
    </cfRule>
  </conditionalFormatting>
  <conditionalFormatting sqref="X24">
    <cfRule type="expression" dxfId="15" priority="3" stopIfTrue="1">
      <formula>Y23=2</formula>
    </cfRule>
    <cfRule type="expression" dxfId="14" priority="4" stopIfTrue="1">
      <formula>Y24=1</formula>
    </cfRule>
  </conditionalFormatting>
  <conditionalFormatting sqref="X12">
    <cfRule type="expression" dxfId="13" priority="5" stopIfTrue="1">
      <formula>Y12=1</formula>
    </cfRule>
  </conditionalFormatting>
  <conditionalFormatting sqref="X23">
    <cfRule type="expression" dxfId="12" priority="6" stopIfTrue="1">
      <formula>Y23=1</formula>
    </cfRule>
    <cfRule type="expression" dxfId="11" priority="7" stopIfTrue="1">
      <formula>Y23=2</formula>
    </cfRule>
  </conditionalFormatting>
  <conditionalFormatting sqref="X28">
    <cfRule type="expression" dxfId="10" priority="8" stopIfTrue="1">
      <formula>Y28=2</formula>
    </cfRule>
  </conditionalFormatting>
  <conditionalFormatting sqref="X11 X13:X22">
    <cfRule type="cellIs" dxfId="9" priority="9" stopIfTrue="1" operator="lessThanOrEqual">
      <formula>0</formula>
    </cfRule>
  </conditionalFormatting>
  <dataValidations count="8">
    <dataValidation type="list" allowBlank="1" showInputMessage="1" showErrorMessage="1" sqref="X23">
      <formula1>"　,免除,１０%,４０%"</formula1>
    </dataValidation>
    <dataValidation type="list" allowBlank="1" showInputMessage="1" sqref="X12">
      <formula1>"　,大字 西麓 地内,大字 広原 地内,大字 蒲牟田 地内,大字 後川内 地内,内一円"</formula1>
    </dataValidation>
    <dataValidation type="list" allowBlank="1" showInputMessage="1" sqref="X21">
      <formula1>V4:V35</formula1>
    </dataValidation>
    <dataValidation type="list" allowBlank="1" showInputMessage="1" sqref="X18">
      <formula1>V4:V35</formula1>
    </dataValidation>
    <dataValidation type="list" allowBlank="1" showInputMessage="1" sqref="X15">
      <formula1>V4:V35</formula1>
    </dataValidation>
    <dataValidation type="list" allowBlank="1" showInputMessage="1" sqref="X20">
      <formula1>V4:V15</formula1>
    </dataValidation>
    <dataValidation type="list" allowBlank="1" showInputMessage="1" sqref="X17">
      <formula1>V4:V15</formula1>
    </dataValidation>
    <dataValidation type="list" allowBlank="1" showInputMessage="1" sqref="X14">
      <formula1>V4:V15</formula1>
    </dataValidation>
  </dataValidations>
  <hyperlinks>
    <hyperlink ref="C2" location="流れ!Q16" display="リスト"/>
  </hyperlinks>
  <pageMargins left="0.96" right="0.43" top="0.72" bottom="0.39370078740157483" header="0.2" footer="0.23622047244094491"/>
  <pageSetup paperSize="9" scale="96"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O51"/>
  <sheetViews>
    <sheetView showGridLines="0" zoomScaleNormal="100" workbookViewId="0">
      <selection activeCell="R51" sqref="R51"/>
    </sheetView>
  </sheetViews>
  <sheetFormatPr defaultRowHeight="12"/>
  <cols>
    <col min="1" max="1" width="2.25" style="900" customWidth="1"/>
    <col min="2" max="41" width="2.125" style="900" customWidth="1"/>
    <col min="42" max="257" width="9" style="900"/>
    <col min="258" max="297" width="2.125" style="900" customWidth="1"/>
    <col min="298" max="513" width="9" style="900"/>
    <col min="514" max="553" width="2.125" style="900" customWidth="1"/>
    <col min="554" max="769" width="9" style="900"/>
    <col min="770" max="809" width="2.125" style="900" customWidth="1"/>
    <col min="810" max="1025" width="9" style="900"/>
    <col min="1026" max="1065" width="2.125" style="900" customWidth="1"/>
    <col min="1066" max="1281" width="9" style="900"/>
    <col min="1282" max="1321" width="2.125" style="900" customWidth="1"/>
    <col min="1322" max="1537" width="9" style="900"/>
    <col min="1538" max="1577" width="2.125" style="900" customWidth="1"/>
    <col min="1578" max="1793" width="9" style="900"/>
    <col min="1794" max="1833" width="2.125" style="900" customWidth="1"/>
    <col min="1834" max="2049" width="9" style="900"/>
    <col min="2050" max="2089" width="2.125" style="900" customWidth="1"/>
    <col min="2090" max="2305" width="9" style="900"/>
    <col min="2306" max="2345" width="2.125" style="900" customWidth="1"/>
    <col min="2346" max="2561" width="9" style="900"/>
    <col min="2562" max="2601" width="2.125" style="900" customWidth="1"/>
    <col min="2602" max="2817" width="9" style="900"/>
    <col min="2818" max="2857" width="2.125" style="900" customWidth="1"/>
    <col min="2858" max="3073" width="9" style="900"/>
    <col min="3074" max="3113" width="2.125" style="900" customWidth="1"/>
    <col min="3114" max="3329" width="9" style="900"/>
    <col min="3330" max="3369" width="2.125" style="900" customWidth="1"/>
    <col min="3370" max="3585" width="9" style="900"/>
    <col min="3586" max="3625" width="2.125" style="900" customWidth="1"/>
    <col min="3626" max="3841" width="9" style="900"/>
    <col min="3842" max="3881" width="2.125" style="900" customWidth="1"/>
    <col min="3882" max="4097" width="9" style="900"/>
    <col min="4098" max="4137" width="2.125" style="900" customWidth="1"/>
    <col min="4138" max="4353" width="9" style="900"/>
    <col min="4354" max="4393" width="2.125" style="900" customWidth="1"/>
    <col min="4394" max="4609" width="9" style="900"/>
    <col min="4610" max="4649" width="2.125" style="900" customWidth="1"/>
    <col min="4650" max="4865" width="9" style="900"/>
    <col min="4866" max="4905" width="2.125" style="900" customWidth="1"/>
    <col min="4906" max="5121" width="9" style="900"/>
    <col min="5122" max="5161" width="2.125" style="900" customWidth="1"/>
    <col min="5162" max="5377" width="9" style="900"/>
    <col min="5378" max="5417" width="2.125" style="900" customWidth="1"/>
    <col min="5418" max="5633" width="9" style="900"/>
    <col min="5634" max="5673" width="2.125" style="900" customWidth="1"/>
    <col min="5674" max="5889" width="9" style="900"/>
    <col min="5890" max="5929" width="2.125" style="900" customWidth="1"/>
    <col min="5930" max="6145" width="9" style="900"/>
    <col min="6146" max="6185" width="2.125" style="900" customWidth="1"/>
    <col min="6186" max="6401" width="9" style="900"/>
    <col min="6402" max="6441" width="2.125" style="900" customWidth="1"/>
    <col min="6442" max="6657" width="9" style="900"/>
    <col min="6658" max="6697" width="2.125" style="900" customWidth="1"/>
    <col min="6698" max="6913" width="9" style="900"/>
    <col min="6914" max="6953" width="2.125" style="900" customWidth="1"/>
    <col min="6954" max="7169" width="9" style="900"/>
    <col min="7170" max="7209" width="2.125" style="900" customWidth="1"/>
    <col min="7210" max="7425" width="9" style="900"/>
    <col min="7426" max="7465" width="2.125" style="900" customWidth="1"/>
    <col min="7466" max="7681" width="9" style="900"/>
    <col min="7682" max="7721" width="2.125" style="900" customWidth="1"/>
    <col min="7722" max="7937" width="9" style="900"/>
    <col min="7938" max="7977" width="2.125" style="900" customWidth="1"/>
    <col min="7978" max="8193" width="9" style="900"/>
    <col min="8194" max="8233" width="2.125" style="900" customWidth="1"/>
    <col min="8234" max="8449" width="9" style="900"/>
    <col min="8450" max="8489" width="2.125" style="900" customWidth="1"/>
    <col min="8490" max="8705" width="9" style="900"/>
    <col min="8706" max="8745" width="2.125" style="900" customWidth="1"/>
    <col min="8746" max="8961" width="9" style="900"/>
    <col min="8962" max="9001" width="2.125" style="900" customWidth="1"/>
    <col min="9002" max="9217" width="9" style="900"/>
    <col min="9218" max="9257" width="2.125" style="900" customWidth="1"/>
    <col min="9258" max="9473" width="9" style="900"/>
    <col min="9474" max="9513" width="2.125" style="900" customWidth="1"/>
    <col min="9514" max="9729" width="9" style="900"/>
    <col min="9730" max="9769" width="2.125" style="900" customWidth="1"/>
    <col min="9770" max="9985" width="9" style="900"/>
    <col min="9986" max="10025" width="2.125" style="900" customWidth="1"/>
    <col min="10026" max="10241" width="9" style="900"/>
    <col min="10242" max="10281" width="2.125" style="900" customWidth="1"/>
    <col min="10282" max="10497" width="9" style="900"/>
    <col min="10498" max="10537" width="2.125" style="900" customWidth="1"/>
    <col min="10538" max="10753" width="9" style="900"/>
    <col min="10754" max="10793" width="2.125" style="900" customWidth="1"/>
    <col min="10794" max="11009" width="9" style="900"/>
    <col min="11010" max="11049" width="2.125" style="900" customWidth="1"/>
    <col min="11050" max="11265" width="9" style="900"/>
    <col min="11266" max="11305" width="2.125" style="900" customWidth="1"/>
    <col min="11306" max="11521" width="9" style="900"/>
    <col min="11522" max="11561" width="2.125" style="900" customWidth="1"/>
    <col min="11562" max="11777" width="9" style="900"/>
    <col min="11778" max="11817" width="2.125" style="900" customWidth="1"/>
    <col min="11818" max="12033" width="9" style="900"/>
    <col min="12034" max="12073" width="2.125" style="900" customWidth="1"/>
    <col min="12074" max="12289" width="9" style="900"/>
    <col min="12290" max="12329" width="2.125" style="900" customWidth="1"/>
    <col min="12330" max="12545" width="9" style="900"/>
    <col min="12546" max="12585" width="2.125" style="900" customWidth="1"/>
    <col min="12586" max="12801" width="9" style="900"/>
    <col min="12802" max="12841" width="2.125" style="900" customWidth="1"/>
    <col min="12842" max="13057" width="9" style="900"/>
    <col min="13058" max="13097" width="2.125" style="900" customWidth="1"/>
    <col min="13098" max="13313" width="9" style="900"/>
    <col min="13314" max="13353" width="2.125" style="900" customWidth="1"/>
    <col min="13354" max="13569" width="9" style="900"/>
    <col min="13570" max="13609" width="2.125" style="900" customWidth="1"/>
    <col min="13610" max="13825" width="9" style="900"/>
    <col min="13826" max="13865" width="2.125" style="900" customWidth="1"/>
    <col min="13866" max="14081" width="9" style="900"/>
    <col min="14082" max="14121" width="2.125" style="900" customWidth="1"/>
    <col min="14122" max="14337" width="9" style="900"/>
    <col min="14338" max="14377" width="2.125" style="900" customWidth="1"/>
    <col min="14378" max="14593" width="9" style="900"/>
    <col min="14594" max="14633" width="2.125" style="900" customWidth="1"/>
    <col min="14634" max="14849" width="9" style="900"/>
    <col min="14850" max="14889" width="2.125" style="900" customWidth="1"/>
    <col min="14890" max="15105" width="9" style="900"/>
    <col min="15106" max="15145" width="2.125" style="900" customWidth="1"/>
    <col min="15146" max="15361" width="9" style="900"/>
    <col min="15362" max="15401" width="2.125" style="900" customWidth="1"/>
    <col min="15402" max="15617" width="9" style="900"/>
    <col min="15618" max="15657" width="2.125" style="900" customWidth="1"/>
    <col min="15658" max="15873" width="9" style="900"/>
    <col min="15874" max="15913" width="2.125" style="900" customWidth="1"/>
    <col min="15914" max="16129" width="9" style="900"/>
    <col min="16130" max="16169" width="2.125" style="900" customWidth="1"/>
    <col min="16170" max="16384" width="9" style="900"/>
  </cols>
  <sheetData>
    <row r="1" spans="2:41" ht="12.95" customHeight="1">
      <c r="B1" s="901"/>
      <c r="C1" s="901"/>
      <c r="D1" s="901"/>
      <c r="E1" s="901"/>
      <c r="F1" s="901"/>
      <c r="G1" s="901"/>
      <c r="H1" s="901"/>
      <c r="I1" s="901"/>
      <c r="J1" s="901"/>
      <c r="K1" s="901"/>
      <c r="L1" s="901"/>
      <c r="M1" s="901"/>
      <c r="N1" s="901"/>
      <c r="O1" s="901"/>
      <c r="P1" s="901"/>
      <c r="Q1" s="901"/>
      <c r="R1" s="901"/>
      <c r="S1" s="901"/>
      <c r="T1" s="901"/>
      <c r="U1" s="901"/>
      <c r="V1" s="901"/>
      <c r="W1" s="901"/>
      <c r="X1" s="901"/>
      <c r="Y1" s="901"/>
      <c r="Z1" s="901"/>
      <c r="AA1" s="901"/>
      <c r="AB1" s="901"/>
      <c r="AC1" s="901"/>
      <c r="AD1" s="901"/>
      <c r="AE1" s="901"/>
      <c r="AF1" s="901"/>
      <c r="AG1" s="901"/>
      <c r="AH1" s="901"/>
      <c r="AI1" s="901"/>
      <c r="AJ1" s="901"/>
      <c r="AK1" s="901"/>
      <c r="AL1" s="901"/>
      <c r="AM1" s="901"/>
      <c r="AN1" s="901"/>
      <c r="AO1" s="901"/>
    </row>
    <row r="2" spans="2:41" ht="12.95" customHeight="1">
      <c r="B2" s="1947"/>
      <c r="C2" s="1981"/>
      <c r="D2" s="1981"/>
      <c r="E2" s="1981"/>
      <c r="F2" s="901"/>
      <c r="G2" s="901"/>
      <c r="H2" s="901"/>
      <c r="I2" s="901"/>
      <c r="J2" s="901"/>
      <c r="K2" s="901"/>
      <c r="L2" s="901"/>
      <c r="M2" s="901"/>
      <c r="N2" s="901"/>
      <c r="O2" s="901"/>
      <c r="P2" s="901"/>
      <c r="Q2" s="901"/>
      <c r="R2" s="901"/>
      <c r="S2" s="901"/>
      <c r="T2" s="901"/>
      <c r="U2" s="901"/>
      <c r="V2" s="901"/>
      <c r="W2" s="901"/>
      <c r="X2" s="901"/>
      <c r="Y2" s="901"/>
      <c r="Z2" s="901"/>
      <c r="AA2" s="901"/>
      <c r="AB2" s="901"/>
      <c r="AC2" s="901"/>
      <c r="AD2" s="901"/>
      <c r="AE2" s="901"/>
      <c r="AF2" s="901"/>
      <c r="AG2" s="901"/>
      <c r="AH2" s="901"/>
      <c r="AI2" s="901"/>
      <c r="AJ2" s="901"/>
      <c r="AK2" s="901"/>
      <c r="AL2" s="901"/>
      <c r="AM2" s="901"/>
      <c r="AN2" s="901"/>
      <c r="AO2" s="901"/>
    </row>
    <row r="3" spans="2:41" ht="12.95" customHeight="1">
      <c r="B3" s="901"/>
      <c r="C3" s="901"/>
      <c r="D3" s="901"/>
      <c r="E3" s="901"/>
      <c r="F3" s="901"/>
      <c r="G3" s="901"/>
      <c r="H3" s="901"/>
      <c r="I3" s="901"/>
      <c r="J3" s="901"/>
      <c r="K3" s="901"/>
      <c r="L3" s="901"/>
      <c r="M3" s="901"/>
      <c r="N3" s="901"/>
      <c r="O3" s="901"/>
      <c r="P3" s="901"/>
      <c r="Q3" s="901"/>
      <c r="R3" s="901"/>
      <c r="S3" s="901"/>
      <c r="T3" s="901"/>
      <c r="U3" s="901"/>
      <c r="V3" s="901"/>
      <c r="W3" s="901"/>
      <c r="X3" s="901"/>
      <c r="Y3" s="901"/>
      <c r="Z3" s="901"/>
      <c r="AA3" s="901"/>
      <c r="AB3" s="901"/>
      <c r="AC3" s="901"/>
      <c r="AD3" s="901"/>
      <c r="AE3" s="901"/>
      <c r="AF3" s="901"/>
      <c r="AG3" s="901"/>
      <c r="AH3" s="901"/>
      <c r="AI3" s="901"/>
      <c r="AJ3" s="901"/>
      <c r="AK3" s="901"/>
      <c r="AL3" s="901"/>
      <c r="AM3" s="901"/>
      <c r="AN3" s="901"/>
      <c r="AO3" s="901"/>
    </row>
    <row r="4" spans="2:41" ht="12.95" customHeight="1">
      <c r="B4" s="901"/>
      <c r="C4" s="901"/>
      <c r="D4" s="901"/>
      <c r="E4" s="901"/>
      <c r="F4" s="901"/>
      <c r="G4" s="901"/>
      <c r="H4" s="901"/>
      <c r="I4" s="901"/>
      <c r="J4" s="901"/>
      <c r="K4" s="901"/>
      <c r="L4" s="901"/>
      <c r="M4" s="901"/>
      <c r="N4" s="901"/>
      <c r="O4" s="901"/>
      <c r="P4" s="901"/>
      <c r="Q4" s="901"/>
      <c r="R4" s="901"/>
      <c r="S4" s="901"/>
      <c r="T4" s="901"/>
      <c r="U4" s="901"/>
      <c r="V4" s="901"/>
      <c r="W4" s="901"/>
      <c r="X4" s="901"/>
      <c r="Y4" s="901"/>
      <c r="Z4" s="901"/>
      <c r="AA4" s="901"/>
      <c r="AB4" s="901"/>
      <c r="AC4" s="901"/>
      <c r="AD4" s="901"/>
      <c r="AE4" s="901"/>
      <c r="AF4" s="901"/>
      <c r="AG4" s="901"/>
      <c r="AH4" s="901"/>
      <c r="AI4" s="901"/>
      <c r="AJ4" s="901"/>
      <c r="AK4" s="901"/>
      <c r="AL4" s="901"/>
      <c r="AM4" s="901"/>
      <c r="AN4" s="901"/>
      <c r="AO4" s="901"/>
    </row>
    <row r="5" spans="2:41" ht="12.95" customHeight="1">
      <c r="B5" s="901"/>
      <c r="C5" s="901"/>
      <c r="D5" s="901"/>
      <c r="E5" s="901"/>
      <c r="F5" s="901"/>
      <c r="G5" s="901"/>
      <c r="H5" s="901"/>
      <c r="I5" s="901"/>
      <c r="J5" s="901"/>
      <c r="K5" s="901"/>
      <c r="L5" s="901"/>
      <c r="M5" s="901"/>
      <c r="N5" s="901"/>
      <c r="O5" s="901"/>
      <c r="P5" s="901"/>
      <c r="Q5" s="901"/>
      <c r="R5" s="901"/>
      <c r="S5" s="901"/>
      <c r="T5" s="901"/>
      <c r="U5" s="901"/>
      <c r="V5" s="901"/>
      <c r="W5" s="901"/>
      <c r="X5" s="901"/>
      <c r="Y5" s="901"/>
      <c r="Z5" s="901"/>
      <c r="AA5" s="901"/>
      <c r="AB5" s="901"/>
      <c r="AC5" s="901"/>
      <c r="AD5" s="901"/>
      <c r="AE5" s="901"/>
      <c r="AF5" s="901"/>
      <c r="AG5" s="901"/>
      <c r="AH5" s="901"/>
      <c r="AI5" s="901"/>
      <c r="AJ5" s="901"/>
      <c r="AK5" s="901"/>
      <c r="AL5" s="901"/>
      <c r="AM5" s="901"/>
      <c r="AN5" s="901"/>
      <c r="AO5" s="901"/>
    </row>
    <row r="6" spans="2:41" ht="12.95" customHeight="1">
      <c r="B6" s="1952"/>
      <c r="C6" s="1982"/>
      <c r="D6" s="1982"/>
      <c r="E6" s="1982"/>
      <c r="F6" s="1982"/>
      <c r="G6" s="1952"/>
      <c r="H6" s="1982"/>
      <c r="I6" s="1982"/>
      <c r="J6" s="1982"/>
      <c r="K6" s="1982"/>
      <c r="L6" s="1982"/>
      <c r="M6" s="1982"/>
      <c r="N6" s="1982"/>
      <c r="O6" s="1982"/>
      <c r="P6" s="1982"/>
      <c r="Q6" s="1982"/>
      <c r="R6" s="901"/>
      <c r="S6" s="901"/>
      <c r="T6" s="901"/>
      <c r="U6" s="901"/>
      <c r="V6" s="901"/>
      <c r="W6" s="901"/>
      <c r="X6" s="901"/>
      <c r="Y6" s="901"/>
      <c r="Z6" s="901"/>
      <c r="AA6" s="901"/>
      <c r="AB6" s="901"/>
      <c r="AC6" s="901"/>
      <c r="AD6" s="901"/>
      <c r="AE6" s="901"/>
      <c r="AF6" s="901"/>
      <c r="AG6" s="901"/>
      <c r="AH6" s="901"/>
      <c r="AI6" s="901"/>
      <c r="AJ6" s="901"/>
      <c r="AK6" s="901"/>
      <c r="AL6" s="901"/>
      <c r="AM6" s="901"/>
      <c r="AN6" s="901"/>
      <c r="AO6" s="901"/>
    </row>
    <row r="7" spans="2:41" ht="12.95" customHeight="1">
      <c r="B7" s="1983"/>
      <c r="C7" s="1983"/>
      <c r="D7" s="1983"/>
      <c r="E7" s="1983"/>
      <c r="F7" s="1983"/>
      <c r="G7" s="1983"/>
      <c r="H7" s="1983"/>
      <c r="I7" s="1983"/>
      <c r="J7" s="1983"/>
      <c r="K7" s="1983"/>
      <c r="L7" s="1983"/>
      <c r="M7" s="1983"/>
      <c r="N7" s="1983"/>
      <c r="O7" s="1983"/>
      <c r="P7" s="1983"/>
      <c r="Q7" s="1983"/>
      <c r="R7" s="904"/>
      <c r="S7" s="904"/>
      <c r="T7" s="904"/>
      <c r="U7" s="904"/>
      <c r="V7" s="904"/>
      <c r="W7" s="904"/>
      <c r="X7" s="904"/>
      <c r="Y7" s="904"/>
      <c r="Z7" s="904"/>
      <c r="AA7" s="904"/>
      <c r="AB7" s="904"/>
      <c r="AC7" s="904"/>
      <c r="AD7" s="904"/>
      <c r="AE7" s="904"/>
      <c r="AF7" s="904"/>
      <c r="AG7" s="904"/>
      <c r="AH7" s="904"/>
      <c r="AI7" s="904"/>
      <c r="AJ7" s="904"/>
      <c r="AK7" s="904"/>
      <c r="AL7" s="904"/>
      <c r="AM7" s="904"/>
      <c r="AN7" s="904"/>
      <c r="AO7" s="904"/>
    </row>
    <row r="8" spans="2:41" ht="12.95" customHeight="1">
      <c r="B8" s="905"/>
      <c r="C8" s="906"/>
      <c r="D8" s="906"/>
      <c r="E8" s="906"/>
      <c r="F8" s="906"/>
      <c r="G8" s="906"/>
      <c r="H8" s="906"/>
      <c r="I8" s="906"/>
      <c r="J8" s="906"/>
      <c r="K8" s="906"/>
      <c r="L8" s="906"/>
      <c r="M8" s="906"/>
      <c r="N8" s="906"/>
      <c r="O8" s="906"/>
      <c r="P8" s="906"/>
      <c r="Q8" s="906"/>
      <c r="R8" s="906"/>
      <c r="S8" s="906"/>
      <c r="T8" s="906"/>
      <c r="U8" s="906"/>
      <c r="V8" s="906"/>
      <c r="W8" s="906"/>
      <c r="X8" s="906"/>
      <c r="Y8" s="906"/>
      <c r="Z8" s="906"/>
      <c r="AA8" s="906"/>
      <c r="AB8" s="906"/>
      <c r="AC8" s="906"/>
      <c r="AD8" s="906"/>
      <c r="AE8" s="906"/>
      <c r="AF8" s="906"/>
      <c r="AG8" s="906"/>
      <c r="AH8" s="906"/>
      <c r="AI8" s="906"/>
      <c r="AJ8" s="906"/>
      <c r="AK8" s="906"/>
      <c r="AL8" s="906"/>
      <c r="AM8" s="906"/>
      <c r="AN8" s="906"/>
      <c r="AO8" s="907"/>
    </row>
    <row r="9" spans="2:41" ht="12.95" customHeight="1">
      <c r="B9" s="1984" t="s">
        <v>1583</v>
      </c>
      <c r="C9" s="1985"/>
      <c r="D9" s="1985"/>
      <c r="E9" s="1985"/>
      <c r="F9" s="1985"/>
      <c r="G9" s="1985"/>
      <c r="H9" s="1985"/>
      <c r="I9" s="1985"/>
      <c r="J9" s="1985"/>
      <c r="K9" s="1985"/>
      <c r="L9" s="1985"/>
      <c r="M9" s="1985"/>
      <c r="N9" s="1985"/>
      <c r="O9" s="1985"/>
      <c r="P9" s="1985"/>
      <c r="Q9" s="1985"/>
      <c r="R9" s="1985"/>
      <c r="S9" s="1985"/>
      <c r="T9" s="1985"/>
      <c r="U9" s="1985"/>
      <c r="V9" s="1985"/>
      <c r="W9" s="1985"/>
      <c r="X9" s="1985"/>
      <c r="Y9" s="1985"/>
      <c r="Z9" s="1985"/>
      <c r="AA9" s="1985"/>
      <c r="AB9" s="1985"/>
      <c r="AC9" s="1985"/>
      <c r="AD9" s="1985"/>
      <c r="AE9" s="1985"/>
      <c r="AF9" s="1985"/>
      <c r="AG9" s="1985"/>
      <c r="AH9" s="1985"/>
      <c r="AI9" s="1985"/>
      <c r="AJ9" s="1985"/>
      <c r="AK9" s="1985"/>
      <c r="AL9" s="1985"/>
      <c r="AM9" s="1985"/>
      <c r="AN9" s="1985"/>
      <c r="AO9" s="1986"/>
    </row>
    <row r="10" spans="2:41" ht="12.95" customHeight="1">
      <c r="B10" s="1987"/>
      <c r="C10" s="1985"/>
      <c r="D10" s="1985"/>
      <c r="E10" s="1985"/>
      <c r="F10" s="1985"/>
      <c r="G10" s="1985"/>
      <c r="H10" s="1985"/>
      <c r="I10" s="1985"/>
      <c r="J10" s="1985"/>
      <c r="K10" s="1985"/>
      <c r="L10" s="1985"/>
      <c r="M10" s="1985"/>
      <c r="N10" s="1985"/>
      <c r="O10" s="1985"/>
      <c r="P10" s="1985"/>
      <c r="Q10" s="1985"/>
      <c r="R10" s="1985"/>
      <c r="S10" s="1985"/>
      <c r="T10" s="1985"/>
      <c r="U10" s="1985"/>
      <c r="V10" s="1985"/>
      <c r="W10" s="1985"/>
      <c r="X10" s="1985"/>
      <c r="Y10" s="1985"/>
      <c r="Z10" s="1985"/>
      <c r="AA10" s="1985"/>
      <c r="AB10" s="1985"/>
      <c r="AC10" s="1985"/>
      <c r="AD10" s="1985"/>
      <c r="AE10" s="1985"/>
      <c r="AF10" s="1985"/>
      <c r="AG10" s="1985"/>
      <c r="AH10" s="1985"/>
      <c r="AI10" s="1985"/>
      <c r="AJ10" s="1985"/>
      <c r="AK10" s="1985"/>
      <c r="AL10" s="1985"/>
      <c r="AM10" s="1985"/>
      <c r="AN10" s="1985"/>
      <c r="AO10" s="1986"/>
    </row>
    <row r="11" spans="2:41" ht="12.95" customHeight="1">
      <c r="B11" s="908"/>
      <c r="C11" s="901"/>
      <c r="D11" s="901"/>
      <c r="E11" s="901"/>
      <c r="F11" s="901"/>
      <c r="G11" s="901"/>
      <c r="H11" s="901"/>
      <c r="I11" s="901"/>
      <c r="J11" s="901"/>
      <c r="K11" s="901"/>
      <c r="L11" s="901"/>
      <c r="M11" s="901"/>
      <c r="N11" s="901"/>
      <c r="O11" s="901"/>
      <c r="P11" s="901"/>
      <c r="Q11" s="901"/>
      <c r="R11" s="901"/>
      <c r="S11" s="901"/>
      <c r="T11" s="901"/>
      <c r="U11" s="901"/>
      <c r="V11" s="901"/>
      <c r="W11" s="901"/>
      <c r="X11" s="901"/>
      <c r="Y11" s="901"/>
      <c r="Z11" s="901"/>
      <c r="AA11" s="901"/>
      <c r="AB11" s="901"/>
      <c r="AC11" s="901"/>
      <c r="AD11" s="901"/>
      <c r="AE11" s="901"/>
      <c r="AF11" s="901"/>
      <c r="AG11" s="901"/>
      <c r="AH11" s="901"/>
      <c r="AI11" s="901"/>
      <c r="AJ11" s="901"/>
      <c r="AK11" s="901"/>
      <c r="AL11" s="901"/>
      <c r="AM11" s="901"/>
      <c r="AN11" s="901"/>
      <c r="AO11" s="909"/>
    </row>
    <row r="12" spans="2:41" ht="12.95" customHeight="1">
      <c r="B12" s="908"/>
      <c r="C12" s="901"/>
      <c r="D12" s="901"/>
      <c r="E12" s="901"/>
      <c r="F12" s="901"/>
      <c r="G12" s="901"/>
      <c r="H12" s="901"/>
      <c r="I12" s="901"/>
      <c r="J12" s="901"/>
      <c r="K12" s="901"/>
      <c r="L12" s="901"/>
      <c r="M12" s="901"/>
      <c r="N12" s="901"/>
      <c r="O12" s="901"/>
      <c r="P12" s="901"/>
      <c r="Q12" s="901"/>
      <c r="R12" s="901"/>
      <c r="S12" s="901"/>
      <c r="T12" s="901"/>
      <c r="U12" s="901"/>
      <c r="V12" s="901"/>
      <c r="W12" s="901"/>
      <c r="X12" s="901"/>
      <c r="Y12" s="901"/>
      <c r="Z12" s="901"/>
      <c r="AA12" s="901"/>
      <c r="AB12" s="901"/>
      <c r="AC12" s="1978" t="s">
        <v>2003</v>
      </c>
      <c r="AD12" s="1978"/>
      <c r="AE12" s="1988"/>
      <c r="AF12" s="1988"/>
      <c r="AG12" s="901" t="s">
        <v>1</v>
      </c>
      <c r="AH12" s="1947"/>
      <c r="AI12" s="1947"/>
      <c r="AJ12" s="901" t="s">
        <v>2</v>
      </c>
      <c r="AK12" s="1947"/>
      <c r="AL12" s="1947"/>
      <c r="AM12" s="901" t="s">
        <v>60</v>
      </c>
      <c r="AN12" s="901"/>
      <c r="AO12" s="909"/>
    </row>
    <row r="13" spans="2:41" ht="12.95" customHeight="1">
      <c r="B13" s="908"/>
      <c r="C13" s="1977" t="s">
        <v>1584</v>
      </c>
      <c r="D13" s="1977"/>
      <c r="E13" s="1977"/>
      <c r="F13" s="1977"/>
      <c r="G13" s="1977"/>
      <c r="H13" s="1977"/>
      <c r="I13" s="1977"/>
      <c r="J13" s="1977"/>
      <c r="K13" s="1977"/>
      <c r="L13" s="1977"/>
      <c r="M13" s="1977"/>
      <c r="N13" s="1977"/>
      <c r="O13" s="1977"/>
      <c r="P13" s="1977"/>
      <c r="Q13" s="1977"/>
      <c r="R13" s="1947" t="s">
        <v>66</v>
      </c>
      <c r="S13" s="1947"/>
      <c r="T13" s="901"/>
      <c r="U13" s="901"/>
      <c r="V13" s="901"/>
      <c r="W13" s="901"/>
      <c r="X13" s="901"/>
      <c r="Y13" s="901"/>
      <c r="Z13" s="901"/>
      <c r="AA13" s="901"/>
      <c r="AB13" s="901"/>
      <c r="AC13" s="901"/>
      <c r="AD13" s="901"/>
      <c r="AE13" s="901"/>
      <c r="AF13" s="901"/>
      <c r="AG13" s="901"/>
      <c r="AH13" s="901"/>
      <c r="AI13" s="901"/>
      <c r="AJ13" s="901"/>
      <c r="AK13" s="901"/>
      <c r="AL13" s="901"/>
      <c r="AM13" s="901"/>
      <c r="AN13" s="901"/>
      <c r="AO13" s="909"/>
    </row>
    <row r="14" spans="2:41" ht="12.95" customHeight="1">
      <c r="B14" s="908"/>
      <c r="C14" s="1977"/>
      <c r="D14" s="1977"/>
      <c r="E14" s="1977"/>
      <c r="F14" s="1977"/>
      <c r="G14" s="1977"/>
      <c r="H14" s="1977"/>
      <c r="I14" s="1977"/>
      <c r="J14" s="1977"/>
      <c r="K14" s="1977"/>
      <c r="L14" s="1977"/>
      <c r="M14" s="1977"/>
      <c r="N14" s="1977"/>
      <c r="O14" s="1977"/>
      <c r="P14" s="1977"/>
      <c r="Q14" s="1977"/>
      <c r="R14" s="1947"/>
      <c r="S14" s="1947"/>
      <c r="T14" s="901"/>
      <c r="U14" s="901"/>
      <c r="V14" s="901"/>
      <c r="W14" s="901"/>
      <c r="X14" s="901"/>
      <c r="Y14" s="901"/>
      <c r="Z14" s="901"/>
      <c r="AA14" s="901"/>
      <c r="AB14" s="901"/>
      <c r="AC14" s="901"/>
      <c r="AD14" s="901"/>
      <c r="AE14" s="901"/>
      <c r="AF14" s="901"/>
      <c r="AG14" s="901"/>
      <c r="AH14" s="901"/>
      <c r="AI14" s="901"/>
      <c r="AJ14" s="901"/>
      <c r="AK14" s="901"/>
      <c r="AL14" s="901"/>
      <c r="AM14" s="901"/>
      <c r="AN14" s="901"/>
      <c r="AO14" s="909"/>
    </row>
    <row r="15" spans="2:41" ht="12.95" customHeight="1">
      <c r="B15" s="908"/>
      <c r="C15" s="1978"/>
      <c r="D15" s="1978"/>
      <c r="E15" s="1978"/>
      <c r="F15" s="1978"/>
      <c r="G15" s="1978"/>
      <c r="H15" s="1978"/>
      <c r="I15" s="1978"/>
      <c r="J15" s="1978"/>
      <c r="K15" s="1978"/>
      <c r="L15" s="1978"/>
      <c r="M15" s="1978"/>
      <c r="N15" s="1978"/>
      <c r="O15" s="1978"/>
      <c r="P15" s="1978"/>
      <c r="Q15" s="1978"/>
      <c r="R15" s="1978"/>
      <c r="S15" s="1978"/>
      <c r="T15" s="901"/>
      <c r="U15" s="901"/>
      <c r="V15" s="901"/>
      <c r="W15" s="901"/>
      <c r="X15" s="901"/>
      <c r="Y15" s="901"/>
      <c r="Z15" s="901"/>
      <c r="AA15" s="901"/>
      <c r="AB15" s="901"/>
      <c r="AC15" s="901"/>
      <c r="AD15" s="901"/>
      <c r="AE15" s="901"/>
      <c r="AF15" s="901"/>
      <c r="AG15" s="901"/>
      <c r="AH15" s="901"/>
      <c r="AI15" s="901"/>
      <c r="AJ15" s="901"/>
      <c r="AK15" s="901"/>
      <c r="AL15" s="901"/>
      <c r="AM15" s="901"/>
      <c r="AN15" s="901"/>
      <c r="AO15" s="909"/>
    </row>
    <row r="16" spans="2:41" ht="12.95" customHeight="1">
      <c r="B16" s="908"/>
      <c r="C16" s="910"/>
      <c r="D16" s="910"/>
      <c r="E16" s="910"/>
      <c r="F16" s="910"/>
      <c r="G16" s="910"/>
      <c r="H16" s="910"/>
      <c r="I16" s="910"/>
      <c r="J16" s="910"/>
      <c r="K16" s="910"/>
      <c r="L16" s="910"/>
      <c r="M16" s="910"/>
      <c r="N16" s="910"/>
      <c r="O16" s="910"/>
      <c r="P16" s="910"/>
      <c r="Q16" s="910"/>
      <c r="R16" s="910"/>
      <c r="S16" s="910"/>
      <c r="T16" s="901"/>
      <c r="U16" s="901"/>
      <c r="V16" s="901"/>
      <c r="W16" s="901"/>
      <c r="X16" s="901"/>
      <c r="Y16" s="901"/>
      <c r="Z16" s="901"/>
      <c r="AA16" s="901"/>
      <c r="AB16" s="901"/>
      <c r="AC16" s="901"/>
      <c r="AD16" s="901"/>
      <c r="AE16" s="901"/>
      <c r="AF16" s="901"/>
      <c r="AG16" s="901"/>
      <c r="AH16" s="901"/>
      <c r="AI16" s="901"/>
      <c r="AJ16" s="901"/>
      <c r="AK16" s="901"/>
      <c r="AL16" s="901"/>
      <c r="AM16" s="901"/>
      <c r="AN16" s="901"/>
      <c r="AO16" s="909"/>
    </row>
    <row r="17" spans="2:41" ht="12.95" customHeight="1">
      <c r="B17" s="908"/>
      <c r="C17" s="910"/>
      <c r="D17" s="910"/>
      <c r="E17" s="910"/>
      <c r="F17" s="910"/>
      <c r="G17" s="910"/>
      <c r="H17" s="910"/>
      <c r="I17" s="910"/>
      <c r="J17" s="910"/>
      <c r="K17" s="910"/>
      <c r="L17" s="910"/>
      <c r="M17" s="910"/>
      <c r="N17" s="910"/>
      <c r="O17" s="910"/>
      <c r="P17" s="910"/>
      <c r="Q17" s="910"/>
      <c r="R17" s="910"/>
      <c r="S17" s="910"/>
      <c r="T17" s="901"/>
      <c r="U17" s="901"/>
      <c r="V17" s="901"/>
      <c r="W17" s="901"/>
      <c r="X17" s="901"/>
      <c r="Y17" s="901"/>
      <c r="Z17" s="901"/>
      <c r="AA17" s="901"/>
      <c r="AB17" s="901"/>
      <c r="AC17" s="901"/>
      <c r="AD17" s="901"/>
      <c r="AE17" s="901"/>
      <c r="AF17" s="901"/>
      <c r="AG17" s="901"/>
      <c r="AH17" s="901"/>
      <c r="AI17" s="901"/>
      <c r="AJ17" s="901"/>
      <c r="AK17" s="901"/>
      <c r="AL17" s="901"/>
      <c r="AM17" s="901"/>
      <c r="AN17" s="901"/>
      <c r="AO17" s="909"/>
    </row>
    <row r="18" spans="2:41" ht="12.95" customHeight="1">
      <c r="B18" s="908"/>
      <c r="C18" s="910"/>
      <c r="D18" s="910"/>
      <c r="E18" s="910"/>
      <c r="F18" s="910"/>
      <c r="G18" s="910"/>
      <c r="H18" s="910"/>
      <c r="I18" s="910"/>
      <c r="J18" s="910"/>
      <c r="K18" s="910"/>
      <c r="L18" s="910"/>
      <c r="M18" s="910"/>
      <c r="N18" s="910"/>
      <c r="O18" s="910"/>
      <c r="P18" s="910"/>
      <c r="Q18" s="910"/>
      <c r="R18" s="910"/>
      <c r="S18" s="910"/>
      <c r="T18" s="901"/>
      <c r="U18" s="901"/>
      <c r="V18" s="901"/>
      <c r="W18" s="901"/>
      <c r="X18" s="901"/>
      <c r="Y18" s="901"/>
      <c r="Z18" s="901"/>
      <c r="AA18" s="901"/>
      <c r="AB18" s="901"/>
      <c r="AC18" s="901"/>
      <c r="AD18" s="901"/>
      <c r="AE18" s="901"/>
      <c r="AF18" s="901"/>
      <c r="AG18" s="901"/>
      <c r="AH18" s="901"/>
      <c r="AI18" s="901"/>
      <c r="AJ18" s="901"/>
      <c r="AK18" s="901"/>
      <c r="AL18" s="901"/>
      <c r="AM18" s="901"/>
      <c r="AN18" s="901"/>
      <c r="AO18" s="909"/>
    </row>
    <row r="19" spans="2:41" ht="12.95" customHeight="1">
      <c r="B19" s="908"/>
      <c r="C19" s="901"/>
      <c r="D19" s="901"/>
      <c r="E19" s="901"/>
      <c r="F19" s="901"/>
      <c r="G19" s="901"/>
      <c r="H19" s="901"/>
      <c r="I19" s="901"/>
      <c r="J19" s="901"/>
      <c r="K19" s="901"/>
      <c r="L19" s="901"/>
      <c r="M19" s="901"/>
      <c r="N19" s="901"/>
      <c r="O19" s="901"/>
      <c r="P19" s="901"/>
      <c r="Q19" s="901"/>
      <c r="R19" s="901"/>
      <c r="S19" s="901"/>
      <c r="T19" s="901"/>
      <c r="U19" s="901"/>
      <c r="V19" s="901"/>
      <c r="W19" s="901"/>
      <c r="X19" s="901"/>
      <c r="Y19" s="901"/>
      <c r="Z19" s="1977"/>
      <c r="AA19" s="1977"/>
      <c r="AB19" s="1977"/>
      <c r="AC19" s="1977"/>
      <c r="AD19" s="1977"/>
      <c r="AE19" s="1977"/>
      <c r="AF19" s="1977"/>
      <c r="AG19" s="1977"/>
      <c r="AH19" s="1977"/>
      <c r="AI19" s="1977"/>
      <c r="AJ19" s="1977"/>
      <c r="AK19" s="1977"/>
      <c r="AL19" s="1977"/>
      <c r="AM19" s="1977"/>
      <c r="AN19" s="1977"/>
      <c r="AO19" s="909"/>
    </row>
    <row r="20" spans="2:41" ht="12.95" customHeight="1">
      <c r="B20" s="908"/>
      <c r="C20" s="901"/>
      <c r="D20" s="901"/>
      <c r="E20" s="901"/>
      <c r="F20" s="901"/>
      <c r="G20" s="901"/>
      <c r="H20" s="901"/>
      <c r="I20" s="901"/>
      <c r="J20" s="901"/>
      <c r="K20" s="901"/>
      <c r="L20" s="901"/>
      <c r="M20" s="901"/>
      <c r="N20" s="901"/>
      <c r="O20" s="901"/>
      <c r="P20" s="901"/>
      <c r="Q20" s="901"/>
      <c r="R20" s="901"/>
      <c r="S20" s="901"/>
      <c r="T20" s="901"/>
      <c r="U20" s="901"/>
      <c r="V20" s="901"/>
      <c r="W20" s="901"/>
      <c r="X20" s="1978" t="s">
        <v>397</v>
      </c>
      <c r="Y20" s="1978"/>
      <c r="Z20" s="1977"/>
      <c r="AA20" s="1977"/>
      <c r="AB20" s="1977"/>
      <c r="AC20" s="1977"/>
      <c r="AD20" s="1977"/>
      <c r="AE20" s="1977"/>
      <c r="AF20" s="1977"/>
      <c r="AG20" s="1977"/>
      <c r="AH20" s="1977"/>
      <c r="AI20" s="1977"/>
      <c r="AJ20" s="1977"/>
      <c r="AK20" s="1977"/>
      <c r="AL20" s="1977"/>
      <c r="AM20" s="1977"/>
      <c r="AN20" s="1977"/>
      <c r="AO20" s="909"/>
    </row>
    <row r="21" spans="2:41" ht="12.95" customHeight="1">
      <c r="B21" s="908"/>
      <c r="C21" s="901"/>
      <c r="D21" s="901"/>
      <c r="E21" s="901"/>
      <c r="F21" s="901"/>
      <c r="G21" s="901"/>
      <c r="H21" s="901"/>
      <c r="I21" s="901"/>
      <c r="J21" s="901"/>
      <c r="K21" s="901"/>
      <c r="L21" s="901"/>
      <c r="M21" s="901"/>
      <c r="N21" s="901"/>
      <c r="O21" s="901"/>
      <c r="P21" s="901"/>
      <c r="Q21" s="901"/>
      <c r="R21" s="901"/>
      <c r="S21" s="901"/>
      <c r="T21" s="901"/>
      <c r="U21" s="1978" t="s">
        <v>1585</v>
      </c>
      <c r="V21" s="1978"/>
      <c r="W21" s="1978"/>
      <c r="X21" s="901"/>
      <c r="Y21" s="901"/>
      <c r="Z21" s="1977"/>
      <c r="AA21" s="1977"/>
      <c r="AB21" s="1977"/>
      <c r="AC21" s="1977"/>
      <c r="AD21" s="1977"/>
      <c r="AE21" s="1977"/>
      <c r="AF21" s="1977"/>
      <c r="AG21" s="1977"/>
      <c r="AH21" s="1977"/>
      <c r="AI21" s="1977"/>
      <c r="AJ21" s="1977"/>
      <c r="AK21" s="1977"/>
      <c r="AL21" s="1977"/>
      <c r="AM21" s="1977"/>
      <c r="AN21" s="1977"/>
      <c r="AO21" s="909"/>
    </row>
    <row r="22" spans="2:41" ht="12.95" customHeight="1">
      <c r="B22" s="908"/>
      <c r="C22" s="901"/>
      <c r="D22" s="901"/>
      <c r="E22" s="901"/>
      <c r="F22" s="901"/>
      <c r="G22" s="901"/>
      <c r="H22" s="901"/>
      <c r="I22" s="901"/>
      <c r="J22" s="901"/>
      <c r="K22" s="901"/>
      <c r="L22" s="901"/>
      <c r="M22" s="901"/>
      <c r="N22" s="901"/>
      <c r="O22" s="901"/>
      <c r="P22" s="901"/>
      <c r="Q22" s="901"/>
      <c r="R22" s="901"/>
      <c r="S22" s="901"/>
      <c r="T22" s="901"/>
      <c r="U22" s="1978"/>
      <c r="V22" s="1978"/>
      <c r="W22" s="1978"/>
      <c r="X22" s="901"/>
      <c r="Y22" s="901"/>
      <c r="Z22" s="1977" t="s">
        <v>1586</v>
      </c>
      <c r="AA22" s="1977"/>
      <c r="AB22" s="1977"/>
      <c r="AC22" s="1977"/>
      <c r="AD22" s="1977"/>
      <c r="AE22" s="1977"/>
      <c r="AF22" s="1977"/>
      <c r="AG22" s="1977"/>
      <c r="AH22" s="1977"/>
      <c r="AI22" s="1977"/>
      <c r="AJ22" s="1977"/>
      <c r="AK22" s="1977"/>
      <c r="AL22" s="1977"/>
      <c r="AM22" s="1977"/>
      <c r="AN22" s="901"/>
      <c r="AO22" s="909"/>
    </row>
    <row r="23" spans="2:41" ht="12.95" customHeight="1">
      <c r="B23" s="908"/>
      <c r="C23" s="901"/>
      <c r="D23" s="901"/>
      <c r="E23" s="901"/>
      <c r="F23" s="901"/>
      <c r="G23" s="901"/>
      <c r="H23" s="901"/>
      <c r="I23" s="901"/>
      <c r="J23" s="901"/>
      <c r="K23" s="901"/>
      <c r="L23" s="901"/>
      <c r="M23" s="901"/>
      <c r="N23" s="901"/>
      <c r="O23" s="901"/>
      <c r="P23" s="901"/>
      <c r="Q23" s="901"/>
      <c r="R23" s="901"/>
      <c r="S23" s="901"/>
      <c r="T23" s="901"/>
      <c r="U23" s="901"/>
      <c r="V23" s="901"/>
      <c r="W23" s="901"/>
      <c r="X23" s="1978" t="s">
        <v>398</v>
      </c>
      <c r="Y23" s="1978"/>
      <c r="Z23" s="1977"/>
      <c r="AA23" s="1977"/>
      <c r="AB23" s="1977"/>
      <c r="AC23" s="1977"/>
      <c r="AD23" s="1977"/>
      <c r="AE23" s="1977"/>
      <c r="AF23" s="1977"/>
      <c r="AG23" s="1977"/>
      <c r="AH23" s="1977"/>
      <c r="AI23" s="1977"/>
      <c r="AJ23" s="1977"/>
      <c r="AK23" s="1977"/>
      <c r="AL23" s="1977"/>
      <c r="AM23" s="1977"/>
      <c r="AN23" s="901" t="s">
        <v>64</v>
      </c>
      <c r="AO23" s="909"/>
    </row>
    <row r="24" spans="2:41" ht="12.95" customHeight="1">
      <c r="B24" s="908"/>
      <c r="C24" s="901"/>
      <c r="D24" s="901"/>
      <c r="E24" s="901"/>
      <c r="F24" s="901"/>
      <c r="G24" s="901"/>
      <c r="H24" s="901"/>
      <c r="I24" s="901"/>
      <c r="J24" s="901"/>
      <c r="K24" s="901"/>
      <c r="L24" s="901"/>
      <c r="M24" s="901"/>
      <c r="N24" s="901"/>
      <c r="O24" s="901"/>
      <c r="P24" s="901"/>
      <c r="Q24" s="901"/>
      <c r="R24" s="901"/>
      <c r="S24" s="901"/>
      <c r="T24" s="901"/>
      <c r="U24" s="901"/>
      <c r="V24" s="901"/>
      <c r="W24" s="901"/>
      <c r="X24" s="901"/>
      <c r="Y24" s="901"/>
      <c r="Z24" s="1977"/>
      <c r="AA24" s="1977"/>
      <c r="AB24" s="1977"/>
      <c r="AC24" s="1977"/>
      <c r="AD24" s="1977"/>
      <c r="AE24" s="1977"/>
      <c r="AF24" s="1977"/>
      <c r="AG24" s="1977"/>
      <c r="AH24" s="1977"/>
      <c r="AI24" s="1977"/>
      <c r="AJ24" s="1977"/>
      <c r="AK24" s="1977"/>
      <c r="AL24" s="1977"/>
      <c r="AM24" s="1977"/>
      <c r="AN24" s="901"/>
      <c r="AO24" s="909"/>
    </row>
    <row r="25" spans="2:41" ht="12.95" customHeight="1">
      <c r="B25" s="908"/>
      <c r="C25" s="901"/>
      <c r="D25" s="901"/>
      <c r="E25" s="901"/>
      <c r="F25" s="901"/>
      <c r="G25" s="901"/>
      <c r="H25" s="901"/>
      <c r="I25" s="901"/>
      <c r="J25" s="901"/>
      <c r="K25" s="901"/>
      <c r="L25" s="901"/>
      <c r="M25" s="901"/>
      <c r="N25" s="901"/>
      <c r="O25" s="901"/>
      <c r="P25" s="901"/>
      <c r="Q25" s="901"/>
      <c r="R25" s="901"/>
      <c r="S25" s="901"/>
      <c r="T25" s="901"/>
      <c r="U25" s="901"/>
      <c r="V25" s="901"/>
      <c r="W25" s="901"/>
      <c r="X25" s="901"/>
      <c r="Y25" s="901"/>
      <c r="Z25" s="911"/>
      <c r="AA25" s="911"/>
      <c r="AB25" s="911"/>
      <c r="AC25" s="911"/>
      <c r="AD25" s="911"/>
      <c r="AE25" s="911"/>
      <c r="AF25" s="911"/>
      <c r="AG25" s="911"/>
      <c r="AH25" s="911"/>
      <c r="AI25" s="911"/>
      <c r="AJ25" s="911"/>
      <c r="AK25" s="911"/>
      <c r="AL25" s="911"/>
      <c r="AM25" s="911"/>
      <c r="AN25" s="901"/>
      <c r="AO25" s="909"/>
    </row>
    <row r="26" spans="2:41" ht="12.95" customHeight="1">
      <c r="B26" s="908"/>
      <c r="C26" s="901"/>
      <c r="D26" s="1980" t="s">
        <v>1587</v>
      </c>
      <c r="E26" s="1980"/>
      <c r="F26" s="1980"/>
      <c r="G26" s="1980"/>
      <c r="H26" s="1980"/>
      <c r="I26" s="1980"/>
      <c r="J26" s="1980"/>
      <c r="K26" s="1980"/>
      <c r="L26" s="1980"/>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0"/>
      <c r="AM26" s="1980"/>
      <c r="AN26" s="910"/>
      <c r="AO26" s="909"/>
    </row>
    <row r="27" spans="2:41" ht="12.95" customHeight="1">
      <c r="B27" s="908"/>
      <c r="C27" s="901"/>
      <c r="D27" s="91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10"/>
      <c r="AO27" s="909"/>
    </row>
    <row r="28" spans="2:41" ht="12.95" customHeight="1">
      <c r="B28" s="1948" t="s">
        <v>1588</v>
      </c>
      <c r="C28" s="1949"/>
      <c r="D28" s="1949"/>
      <c r="E28" s="1949"/>
      <c r="F28" s="1949"/>
      <c r="G28" s="1949"/>
      <c r="H28" s="1950"/>
      <c r="I28" s="1965"/>
      <c r="J28" s="1949"/>
      <c r="K28" s="1949"/>
      <c r="L28" s="1949"/>
      <c r="M28" s="1949"/>
      <c r="N28" s="1949"/>
      <c r="O28" s="1949"/>
      <c r="P28" s="1949"/>
      <c r="Q28" s="1949"/>
      <c r="R28" s="1949"/>
      <c r="S28" s="1949"/>
      <c r="T28" s="1949"/>
      <c r="U28" s="1949"/>
      <c r="V28" s="1949"/>
      <c r="W28" s="1949"/>
      <c r="X28" s="1949"/>
      <c r="Y28" s="1949"/>
      <c r="Z28" s="1949"/>
      <c r="AA28" s="1949"/>
      <c r="AB28" s="1949"/>
      <c r="AC28" s="1949"/>
      <c r="AD28" s="1949"/>
      <c r="AE28" s="1949"/>
      <c r="AF28" s="1949"/>
      <c r="AG28" s="1949"/>
      <c r="AH28" s="1949"/>
      <c r="AI28" s="1949"/>
      <c r="AJ28" s="1949"/>
      <c r="AK28" s="1949"/>
      <c r="AL28" s="1949"/>
      <c r="AM28" s="1949"/>
      <c r="AN28" s="1949"/>
      <c r="AO28" s="1966"/>
    </row>
    <row r="29" spans="2:41" ht="12.95" customHeight="1">
      <c r="B29" s="1951"/>
      <c r="C29" s="1952"/>
      <c r="D29" s="1952"/>
      <c r="E29" s="1952"/>
      <c r="F29" s="1952"/>
      <c r="G29" s="1952"/>
      <c r="H29" s="1953"/>
      <c r="I29" s="1967"/>
      <c r="J29" s="1952"/>
      <c r="K29" s="1952"/>
      <c r="L29" s="1952"/>
      <c r="M29" s="1952"/>
      <c r="N29" s="1952"/>
      <c r="O29" s="1952"/>
      <c r="P29" s="1952"/>
      <c r="Q29" s="1952"/>
      <c r="R29" s="1952"/>
      <c r="S29" s="1952"/>
      <c r="T29" s="1952"/>
      <c r="U29" s="1952"/>
      <c r="V29" s="1952"/>
      <c r="W29" s="1952"/>
      <c r="X29" s="1952"/>
      <c r="Y29" s="1952"/>
      <c r="Z29" s="1952"/>
      <c r="AA29" s="1952"/>
      <c r="AB29" s="1952"/>
      <c r="AC29" s="1952"/>
      <c r="AD29" s="1952"/>
      <c r="AE29" s="1952"/>
      <c r="AF29" s="1952"/>
      <c r="AG29" s="1952"/>
      <c r="AH29" s="1952"/>
      <c r="AI29" s="1952"/>
      <c r="AJ29" s="1952"/>
      <c r="AK29" s="1952"/>
      <c r="AL29" s="1952"/>
      <c r="AM29" s="1952"/>
      <c r="AN29" s="1952"/>
      <c r="AO29" s="1968"/>
    </row>
    <row r="30" spans="2:41" ht="12.95" customHeight="1">
      <c r="B30" s="1951"/>
      <c r="C30" s="1952"/>
      <c r="D30" s="1952"/>
      <c r="E30" s="1952"/>
      <c r="F30" s="1952"/>
      <c r="G30" s="1952"/>
      <c r="H30" s="1953"/>
      <c r="I30" s="1967"/>
      <c r="J30" s="1952"/>
      <c r="K30" s="1952"/>
      <c r="L30" s="1952"/>
      <c r="M30" s="1952"/>
      <c r="N30" s="1952"/>
      <c r="O30" s="1952"/>
      <c r="P30" s="1952"/>
      <c r="Q30" s="1952"/>
      <c r="R30" s="1952"/>
      <c r="S30" s="1952"/>
      <c r="T30" s="1952"/>
      <c r="U30" s="1952"/>
      <c r="V30" s="1952"/>
      <c r="W30" s="1952"/>
      <c r="X30" s="1952"/>
      <c r="Y30" s="1952"/>
      <c r="Z30" s="1952"/>
      <c r="AA30" s="1952"/>
      <c r="AB30" s="1952"/>
      <c r="AC30" s="1952"/>
      <c r="AD30" s="1952"/>
      <c r="AE30" s="1952"/>
      <c r="AF30" s="1952"/>
      <c r="AG30" s="1952"/>
      <c r="AH30" s="1952"/>
      <c r="AI30" s="1952"/>
      <c r="AJ30" s="1952"/>
      <c r="AK30" s="1952"/>
      <c r="AL30" s="1952"/>
      <c r="AM30" s="1952"/>
      <c r="AN30" s="1952"/>
      <c r="AO30" s="1968"/>
    </row>
    <row r="31" spans="2:41" ht="12.95" customHeight="1">
      <c r="B31" s="1954"/>
      <c r="C31" s="1955"/>
      <c r="D31" s="1955"/>
      <c r="E31" s="1955"/>
      <c r="F31" s="1955"/>
      <c r="G31" s="1955"/>
      <c r="H31" s="1956"/>
      <c r="I31" s="1969"/>
      <c r="J31" s="1955"/>
      <c r="K31" s="1955"/>
      <c r="L31" s="1955"/>
      <c r="M31" s="1955"/>
      <c r="N31" s="1955"/>
      <c r="O31" s="1955"/>
      <c r="P31" s="1955"/>
      <c r="Q31" s="1955"/>
      <c r="R31" s="1955"/>
      <c r="S31" s="1955"/>
      <c r="T31" s="1955"/>
      <c r="U31" s="1955"/>
      <c r="V31" s="1955"/>
      <c r="W31" s="1955"/>
      <c r="X31" s="1955"/>
      <c r="Y31" s="1955"/>
      <c r="Z31" s="1955"/>
      <c r="AA31" s="1955"/>
      <c r="AB31" s="1955"/>
      <c r="AC31" s="1955"/>
      <c r="AD31" s="1955"/>
      <c r="AE31" s="1955"/>
      <c r="AF31" s="1955"/>
      <c r="AG31" s="1955"/>
      <c r="AH31" s="1955"/>
      <c r="AI31" s="1955"/>
      <c r="AJ31" s="1955"/>
      <c r="AK31" s="1955"/>
      <c r="AL31" s="1955"/>
      <c r="AM31" s="1955"/>
      <c r="AN31" s="1955"/>
      <c r="AO31" s="1970"/>
    </row>
    <row r="32" spans="2:41" ht="12.95" customHeight="1">
      <c r="B32" s="1948" t="s">
        <v>1623</v>
      </c>
      <c r="C32" s="1949"/>
      <c r="D32" s="1949"/>
      <c r="E32" s="1949"/>
      <c r="F32" s="1949"/>
      <c r="G32" s="1949"/>
      <c r="H32" s="1950"/>
      <c r="I32" s="1957"/>
      <c r="J32" s="1958"/>
      <c r="K32" s="1958"/>
      <c r="L32" s="1958"/>
      <c r="M32" s="1958"/>
      <c r="N32" s="1958"/>
      <c r="O32" s="1958"/>
      <c r="P32" s="1958"/>
      <c r="Q32" s="1958"/>
      <c r="R32" s="1958"/>
      <c r="S32" s="1958"/>
      <c r="T32" s="1958"/>
      <c r="U32" s="1958"/>
      <c r="V32" s="1958"/>
      <c r="W32" s="1958"/>
      <c r="X32" s="1958"/>
      <c r="Y32" s="1958"/>
      <c r="Z32" s="1958"/>
      <c r="AA32" s="1958"/>
      <c r="AB32" s="1958"/>
      <c r="AC32" s="1958"/>
      <c r="AD32" s="1958"/>
      <c r="AE32" s="1958"/>
      <c r="AF32" s="1958"/>
      <c r="AG32" s="1958"/>
      <c r="AH32" s="1958"/>
      <c r="AI32" s="1958"/>
      <c r="AJ32" s="1958"/>
      <c r="AK32" s="1958"/>
      <c r="AL32" s="1958"/>
      <c r="AM32" s="1958"/>
      <c r="AN32" s="1958"/>
      <c r="AO32" s="1971"/>
    </row>
    <row r="33" spans="2:41" ht="12.95" customHeight="1">
      <c r="B33" s="1951"/>
      <c r="C33" s="1952"/>
      <c r="D33" s="1952"/>
      <c r="E33" s="1952"/>
      <c r="F33" s="1952"/>
      <c r="G33" s="1952"/>
      <c r="H33" s="1953"/>
      <c r="I33" s="1960"/>
      <c r="J33" s="1947"/>
      <c r="K33" s="1947"/>
      <c r="L33" s="1947"/>
      <c r="M33" s="1947"/>
      <c r="N33" s="1947"/>
      <c r="O33" s="1947"/>
      <c r="P33" s="1947"/>
      <c r="Q33" s="1947"/>
      <c r="R33" s="1947"/>
      <c r="S33" s="1947"/>
      <c r="T33" s="1947"/>
      <c r="U33" s="1947"/>
      <c r="V33" s="1947"/>
      <c r="W33" s="1947"/>
      <c r="X33" s="1947"/>
      <c r="Y33" s="1947"/>
      <c r="Z33" s="1947"/>
      <c r="AA33" s="1947"/>
      <c r="AB33" s="1947"/>
      <c r="AC33" s="1947"/>
      <c r="AD33" s="1947"/>
      <c r="AE33" s="1947"/>
      <c r="AF33" s="1947"/>
      <c r="AG33" s="1947"/>
      <c r="AH33" s="1947"/>
      <c r="AI33" s="1947"/>
      <c r="AJ33" s="1947"/>
      <c r="AK33" s="1947"/>
      <c r="AL33" s="1947"/>
      <c r="AM33" s="1947"/>
      <c r="AN33" s="1947"/>
      <c r="AO33" s="1972"/>
    </row>
    <row r="34" spans="2:41" ht="12.95" customHeight="1">
      <c r="B34" s="1951"/>
      <c r="C34" s="1952"/>
      <c r="D34" s="1952"/>
      <c r="E34" s="1952"/>
      <c r="F34" s="1952"/>
      <c r="G34" s="1952"/>
      <c r="H34" s="1953"/>
      <c r="I34" s="1960"/>
      <c r="J34" s="1947"/>
      <c r="K34" s="1947"/>
      <c r="L34" s="1947"/>
      <c r="M34" s="1947"/>
      <c r="N34" s="1947"/>
      <c r="O34" s="1947"/>
      <c r="P34" s="1947"/>
      <c r="Q34" s="1947"/>
      <c r="R34" s="1947"/>
      <c r="S34" s="1947"/>
      <c r="T34" s="1947"/>
      <c r="U34" s="1947"/>
      <c r="V34" s="1947"/>
      <c r="W34" s="1947"/>
      <c r="X34" s="1947"/>
      <c r="Y34" s="1947"/>
      <c r="Z34" s="1947"/>
      <c r="AA34" s="1947"/>
      <c r="AB34" s="1947"/>
      <c r="AC34" s="1947"/>
      <c r="AD34" s="1947"/>
      <c r="AE34" s="1947"/>
      <c r="AF34" s="1947"/>
      <c r="AG34" s="1947"/>
      <c r="AH34" s="1947"/>
      <c r="AI34" s="1947"/>
      <c r="AJ34" s="1947"/>
      <c r="AK34" s="1947"/>
      <c r="AL34" s="1947"/>
      <c r="AM34" s="1947"/>
      <c r="AN34" s="1947"/>
      <c r="AO34" s="1972"/>
    </row>
    <row r="35" spans="2:41" ht="12.95" customHeight="1">
      <c r="B35" s="1954"/>
      <c r="C35" s="1955"/>
      <c r="D35" s="1955"/>
      <c r="E35" s="1955"/>
      <c r="F35" s="1955"/>
      <c r="G35" s="1955"/>
      <c r="H35" s="1956"/>
      <c r="I35" s="1962"/>
      <c r="J35" s="1963"/>
      <c r="K35" s="1963"/>
      <c r="L35" s="1963"/>
      <c r="M35" s="1963"/>
      <c r="N35" s="1963"/>
      <c r="O35" s="1963"/>
      <c r="P35" s="1963"/>
      <c r="Q35" s="1963"/>
      <c r="R35" s="1963"/>
      <c r="S35" s="1963"/>
      <c r="T35" s="1963"/>
      <c r="U35" s="1963"/>
      <c r="V35" s="1963"/>
      <c r="W35" s="1963"/>
      <c r="X35" s="1963"/>
      <c r="Y35" s="1963"/>
      <c r="Z35" s="1963"/>
      <c r="AA35" s="1963"/>
      <c r="AB35" s="1963"/>
      <c r="AC35" s="1963"/>
      <c r="AD35" s="1963"/>
      <c r="AE35" s="1963"/>
      <c r="AF35" s="1963"/>
      <c r="AG35" s="1963"/>
      <c r="AH35" s="1963"/>
      <c r="AI35" s="1963"/>
      <c r="AJ35" s="1963"/>
      <c r="AK35" s="1963"/>
      <c r="AL35" s="1963"/>
      <c r="AM35" s="1963"/>
      <c r="AN35" s="1963"/>
      <c r="AO35" s="1973"/>
    </row>
    <row r="36" spans="2:41" ht="12.95" customHeight="1">
      <c r="B36" s="1948" t="s">
        <v>1624</v>
      </c>
      <c r="C36" s="1949"/>
      <c r="D36" s="1949"/>
      <c r="E36" s="1949"/>
      <c r="F36" s="1949"/>
      <c r="G36" s="1949"/>
      <c r="H36" s="1950"/>
      <c r="I36" s="1965"/>
      <c r="J36" s="1949"/>
      <c r="K36" s="1949"/>
      <c r="L36" s="1949"/>
      <c r="M36" s="1949"/>
      <c r="N36" s="1949"/>
      <c r="O36" s="1949"/>
      <c r="P36" s="1949"/>
      <c r="Q36" s="1949"/>
      <c r="R36" s="1949"/>
      <c r="S36" s="1949"/>
      <c r="T36" s="1949"/>
      <c r="U36" s="1949"/>
      <c r="V36" s="1949"/>
      <c r="W36" s="1949"/>
      <c r="X36" s="1949"/>
      <c r="Y36" s="1949"/>
      <c r="Z36" s="1949"/>
      <c r="AA36" s="1949"/>
      <c r="AB36" s="1949"/>
      <c r="AC36" s="1949"/>
      <c r="AD36" s="1949"/>
      <c r="AE36" s="1949"/>
      <c r="AF36" s="1949"/>
      <c r="AG36" s="1949"/>
      <c r="AH36" s="1949"/>
      <c r="AI36" s="1949"/>
      <c r="AJ36" s="1949"/>
      <c r="AK36" s="1949"/>
      <c r="AL36" s="1949"/>
      <c r="AM36" s="1949"/>
      <c r="AN36" s="1949"/>
      <c r="AO36" s="1966"/>
    </row>
    <row r="37" spans="2:41" ht="12.95" customHeight="1">
      <c r="B37" s="1951"/>
      <c r="C37" s="1952"/>
      <c r="D37" s="1952"/>
      <c r="E37" s="1952"/>
      <c r="F37" s="1952"/>
      <c r="G37" s="1952"/>
      <c r="H37" s="1953"/>
      <c r="I37" s="1967"/>
      <c r="J37" s="1952"/>
      <c r="K37" s="1952"/>
      <c r="L37" s="1952"/>
      <c r="M37" s="1952"/>
      <c r="N37" s="1952"/>
      <c r="O37" s="1952"/>
      <c r="P37" s="1952"/>
      <c r="Q37" s="1952"/>
      <c r="R37" s="1952"/>
      <c r="S37" s="1952"/>
      <c r="T37" s="1952"/>
      <c r="U37" s="1952"/>
      <c r="V37" s="1952"/>
      <c r="W37" s="1952"/>
      <c r="X37" s="1952"/>
      <c r="Y37" s="1952"/>
      <c r="Z37" s="1952"/>
      <c r="AA37" s="1952"/>
      <c r="AB37" s="1952"/>
      <c r="AC37" s="1952"/>
      <c r="AD37" s="1952"/>
      <c r="AE37" s="1952"/>
      <c r="AF37" s="1952"/>
      <c r="AG37" s="1952"/>
      <c r="AH37" s="1952"/>
      <c r="AI37" s="1952"/>
      <c r="AJ37" s="1952"/>
      <c r="AK37" s="1952"/>
      <c r="AL37" s="1952"/>
      <c r="AM37" s="1952"/>
      <c r="AN37" s="1952"/>
      <c r="AO37" s="1968"/>
    </row>
    <row r="38" spans="2:41" ht="12.95" customHeight="1">
      <c r="B38" s="1951"/>
      <c r="C38" s="1952"/>
      <c r="D38" s="1952"/>
      <c r="E38" s="1952"/>
      <c r="F38" s="1952"/>
      <c r="G38" s="1952"/>
      <c r="H38" s="1953"/>
      <c r="I38" s="1967"/>
      <c r="J38" s="1952"/>
      <c r="K38" s="1952"/>
      <c r="L38" s="1952"/>
      <c r="M38" s="1952"/>
      <c r="N38" s="1952"/>
      <c r="O38" s="1952"/>
      <c r="P38" s="1952"/>
      <c r="Q38" s="1952"/>
      <c r="R38" s="1952"/>
      <c r="S38" s="1952"/>
      <c r="T38" s="1952"/>
      <c r="U38" s="1952"/>
      <c r="V38" s="1952"/>
      <c r="W38" s="1952"/>
      <c r="X38" s="1952"/>
      <c r="Y38" s="1952"/>
      <c r="Z38" s="1952"/>
      <c r="AA38" s="1952"/>
      <c r="AB38" s="1952"/>
      <c r="AC38" s="1952"/>
      <c r="AD38" s="1952"/>
      <c r="AE38" s="1952"/>
      <c r="AF38" s="1952"/>
      <c r="AG38" s="1952"/>
      <c r="AH38" s="1952"/>
      <c r="AI38" s="1952"/>
      <c r="AJ38" s="1952"/>
      <c r="AK38" s="1952"/>
      <c r="AL38" s="1952"/>
      <c r="AM38" s="1952"/>
      <c r="AN38" s="1952"/>
      <c r="AO38" s="1968"/>
    </row>
    <row r="39" spans="2:41" ht="12.95" customHeight="1">
      <c r="B39" s="1954"/>
      <c r="C39" s="1955"/>
      <c r="D39" s="1955"/>
      <c r="E39" s="1955"/>
      <c r="F39" s="1955"/>
      <c r="G39" s="1955"/>
      <c r="H39" s="1956"/>
      <c r="I39" s="1969"/>
      <c r="J39" s="1955"/>
      <c r="K39" s="1955"/>
      <c r="L39" s="1955"/>
      <c r="M39" s="1955"/>
      <c r="N39" s="1955"/>
      <c r="O39" s="1955"/>
      <c r="P39" s="1955"/>
      <c r="Q39" s="1955"/>
      <c r="R39" s="1955"/>
      <c r="S39" s="1955"/>
      <c r="T39" s="1955"/>
      <c r="U39" s="1955"/>
      <c r="V39" s="1955"/>
      <c r="W39" s="1955"/>
      <c r="X39" s="1955"/>
      <c r="Y39" s="1955"/>
      <c r="Z39" s="1955"/>
      <c r="AA39" s="1955"/>
      <c r="AB39" s="1955"/>
      <c r="AC39" s="1955"/>
      <c r="AD39" s="1955"/>
      <c r="AE39" s="1955"/>
      <c r="AF39" s="1955"/>
      <c r="AG39" s="1955"/>
      <c r="AH39" s="1955"/>
      <c r="AI39" s="1955"/>
      <c r="AJ39" s="1955"/>
      <c r="AK39" s="1955"/>
      <c r="AL39" s="1955"/>
      <c r="AM39" s="1955"/>
      <c r="AN39" s="1955"/>
      <c r="AO39" s="1970"/>
    </row>
    <row r="40" spans="2:41" ht="12.95" customHeight="1">
      <c r="B40" s="1948" t="s">
        <v>1589</v>
      </c>
      <c r="C40" s="1949"/>
      <c r="D40" s="1949"/>
      <c r="E40" s="1949"/>
      <c r="F40" s="1949"/>
      <c r="G40" s="1949"/>
      <c r="H40" s="1950"/>
      <c r="I40" s="913"/>
      <c r="J40" s="914"/>
      <c r="K40" s="914"/>
      <c r="L40" s="914"/>
      <c r="M40" s="914"/>
      <c r="N40" s="914"/>
      <c r="O40" s="914"/>
      <c r="P40" s="914"/>
      <c r="Q40" s="914"/>
      <c r="R40" s="914"/>
      <c r="S40" s="914"/>
      <c r="T40" s="914"/>
      <c r="U40" s="914"/>
      <c r="V40" s="914"/>
      <c r="W40" s="914"/>
      <c r="X40" s="914"/>
      <c r="Y40" s="914"/>
      <c r="Z40" s="914"/>
      <c r="AA40" s="914"/>
      <c r="AB40" s="914"/>
      <c r="AC40" s="914"/>
      <c r="AD40" s="914"/>
      <c r="AE40" s="914"/>
      <c r="AF40" s="914"/>
      <c r="AG40" s="914"/>
      <c r="AH40" s="914"/>
      <c r="AI40" s="914"/>
      <c r="AJ40" s="914"/>
      <c r="AK40" s="914"/>
      <c r="AL40" s="914"/>
      <c r="AM40" s="914"/>
      <c r="AN40" s="914"/>
      <c r="AO40" s="915"/>
    </row>
    <row r="41" spans="2:41" ht="12.95" customHeight="1">
      <c r="B41" s="1951"/>
      <c r="C41" s="1952"/>
      <c r="D41" s="1952"/>
      <c r="E41" s="1952"/>
      <c r="F41" s="1952"/>
      <c r="G41" s="1952"/>
      <c r="H41" s="1953"/>
      <c r="I41" s="916"/>
      <c r="J41" s="1947" t="s">
        <v>1590</v>
      </c>
      <c r="K41" s="1947"/>
      <c r="L41" s="1978"/>
      <c r="M41" s="1978"/>
      <c r="N41" s="1978"/>
      <c r="O41" s="1978"/>
      <c r="P41" s="1978"/>
      <c r="Q41" s="1978"/>
      <c r="R41" s="1978"/>
      <c r="S41" s="1978"/>
      <c r="T41" s="1978"/>
      <c r="U41" s="1978"/>
      <c r="V41" s="1978"/>
      <c r="W41" s="1978"/>
      <c r="X41" s="1978"/>
      <c r="Y41" s="1978"/>
      <c r="Z41" s="1978"/>
      <c r="AA41" s="1978"/>
      <c r="AB41" s="1978"/>
      <c r="AC41" s="1978"/>
      <c r="AD41" s="1978"/>
      <c r="AE41" s="1978"/>
      <c r="AF41" s="1978"/>
      <c r="AG41" s="1978"/>
      <c r="AH41" s="1978"/>
      <c r="AI41" s="1978"/>
      <c r="AJ41" s="1978"/>
      <c r="AK41" s="1978"/>
      <c r="AL41" s="1978"/>
      <c r="AM41" s="1978"/>
      <c r="AN41" s="1978"/>
      <c r="AO41" s="909"/>
    </row>
    <row r="42" spans="2:41" ht="12.95" customHeight="1">
      <c r="B42" s="1951"/>
      <c r="C42" s="1952"/>
      <c r="D42" s="1952"/>
      <c r="E42" s="1952"/>
      <c r="F42" s="1952"/>
      <c r="G42" s="1952"/>
      <c r="H42" s="1953"/>
      <c r="I42" s="916"/>
      <c r="J42" s="1947"/>
      <c r="K42" s="1947"/>
      <c r="L42" s="1978"/>
      <c r="M42" s="1978"/>
      <c r="N42" s="1978"/>
      <c r="O42" s="1978"/>
      <c r="P42" s="1978"/>
      <c r="Q42" s="1978"/>
      <c r="R42" s="1978"/>
      <c r="S42" s="1978"/>
      <c r="T42" s="1978"/>
      <c r="U42" s="1978"/>
      <c r="V42" s="1978"/>
      <c r="W42" s="1978"/>
      <c r="X42" s="1978"/>
      <c r="Y42" s="1978"/>
      <c r="Z42" s="1978"/>
      <c r="AA42" s="1978"/>
      <c r="AB42" s="1978"/>
      <c r="AC42" s="1978"/>
      <c r="AD42" s="1978"/>
      <c r="AE42" s="1978"/>
      <c r="AF42" s="1978"/>
      <c r="AG42" s="1978"/>
      <c r="AH42" s="1978"/>
      <c r="AI42" s="1978"/>
      <c r="AJ42" s="1978"/>
      <c r="AK42" s="1978"/>
      <c r="AL42" s="1978"/>
      <c r="AM42" s="1978"/>
      <c r="AN42" s="1978"/>
      <c r="AO42" s="909"/>
    </row>
    <row r="43" spans="2:41" ht="12.95" customHeight="1">
      <c r="B43" s="1954"/>
      <c r="C43" s="1955"/>
      <c r="D43" s="1955"/>
      <c r="E43" s="1955"/>
      <c r="F43" s="1955"/>
      <c r="G43" s="1955"/>
      <c r="H43" s="1956"/>
      <c r="I43" s="902"/>
      <c r="J43" s="1979" t="s">
        <v>1591</v>
      </c>
      <c r="K43" s="1979"/>
      <c r="L43" s="1979"/>
      <c r="M43" s="1979"/>
      <c r="N43" s="1979"/>
      <c r="O43" s="1979"/>
      <c r="P43" s="1979"/>
      <c r="Q43" s="1979"/>
      <c r="R43" s="1979"/>
      <c r="S43" s="1979"/>
      <c r="T43" s="1979"/>
      <c r="U43" s="1979"/>
      <c r="V43" s="1979"/>
      <c r="W43" s="1979"/>
      <c r="X43" s="1979"/>
      <c r="Y43" s="1979"/>
      <c r="Z43" s="1979"/>
      <c r="AA43" s="1979"/>
      <c r="AB43" s="1979"/>
      <c r="AC43" s="1979"/>
      <c r="AD43" s="1979"/>
      <c r="AE43" s="1979"/>
      <c r="AF43" s="1979"/>
      <c r="AG43" s="1979"/>
      <c r="AH43" s="1979"/>
      <c r="AI43" s="1979"/>
      <c r="AJ43" s="1979"/>
      <c r="AK43" s="1979"/>
      <c r="AL43" s="1979"/>
      <c r="AM43" s="1979"/>
      <c r="AN43" s="901" t="s">
        <v>1592</v>
      </c>
      <c r="AO43" s="909"/>
    </row>
    <row r="44" spans="2:41" ht="12.95" customHeight="1">
      <c r="B44" s="1948" t="s">
        <v>1593</v>
      </c>
      <c r="C44" s="1949"/>
      <c r="D44" s="1949"/>
      <c r="E44" s="1949"/>
      <c r="F44" s="1949"/>
      <c r="G44" s="1949"/>
      <c r="H44" s="1950"/>
      <c r="I44" s="913"/>
      <c r="J44" s="914"/>
      <c r="K44" s="914"/>
      <c r="L44" s="914"/>
      <c r="M44" s="914"/>
      <c r="N44" s="914"/>
      <c r="O44" s="914"/>
      <c r="P44" s="914"/>
      <c r="Q44" s="914"/>
      <c r="R44" s="914"/>
      <c r="S44" s="914"/>
      <c r="T44" s="914"/>
      <c r="U44" s="914"/>
      <c r="V44" s="1957" t="s">
        <v>1594</v>
      </c>
      <c r="W44" s="1958"/>
      <c r="X44" s="1958"/>
      <c r="Y44" s="1958"/>
      <c r="Z44" s="1958"/>
      <c r="AA44" s="1958"/>
      <c r="AB44" s="1959"/>
      <c r="AC44" s="913"/>
      <c r="AD44" s="914"/>
      <c r="AE44" s="914"/>
      <c r="AF44" s="914"/>
      <c r="AG44" s="914"/>
      <c r="AH44" s="914"/>
      <c r="AI44" s="914"/>
      <c r="AJ44" s="914"/>
      <c r="AK44" s="914"/>
      <c r="AL44" s="914"/>
      <c r="AM44" s="914"/>
      <c r="AN44" s="914"/>
      <c r="AO44" s="915"/>
    </row>
    <row r="45" spans="2:41" ht="12.95" customHeight="1">
      <c r="B45" s="1951"/>
      <c r="C45" s="1952"/>
      <c r="D45" s="1952"/>
      <c r="E45" s="1952"/>
      <c r="F45" s="1952"/>
      <c r="G45" s="1952"/>
      <c r="H45" s="1953"/>
      <c r="I45" s="902"/>
      <c r="J45" s="1947" t="s">
        <v>2003</v>
      </c>
      <c r="K45" s="1947"/>
      <c r="L45" s="1947"/>
      <c r="M45" s="1947"/>
      <c r="N45" s="1947" t="s">
        <v>1</v>
      </c>
      <c r="O45" s="1947"/>
      <c r="P45" s="1947"/>
      <c r="Q45" s="1947" t="s">
        <v>2</v>
      </c>
      <c r="R45" s="1947"/>
      <c r="S45" s="1947"/>
      <c r="T45" s="1947" t="s">
        <v>60</v>
      </c>
      <c r="U45" s="901"/>
      <c r="V45" s="1960"/>
      <c r="W45" s="1947"/>
      <c r="X45" s="1947"/>
      <c r="Y45" s="1947"/>
      <c r="Z45" s="1947"/>
      <c r="AA45" s="1947"/>
      <c r="AB45" s="1961"/>
      <c r="AC45" s="902"/>
      <c r="AD45" s="1947" t="s">
        <v>2003</v>
      </c>
      <c r="AE45" s="1947"/>
      <c r="AF45" s="1947"/>
      <c r="AG45" s="1947"/>
      <c r="AH45" s="1947" t="s">
        <v>1</v>
      </c>
      <c r="AI45" s="1947"/>
      <c r="AJ45" s="1947"/>
      <c r="AK45" s="1947" t="s">
        <v>2</v>
      </c>
      <c r="AL45" s="1947"/>
      <c r="AM45" s="1947"/>
      <c r="AN45" s="1947" t="s">
        <v>60</v>
      </c>
      <c r="AO45" s="909"/>
    </row>
    <row r="46" spans="2:41" ht="12.95" customHeight="1">
      <c r="B46" s="1951"/>
      <c r="C46" s="1952"/>
      <c r="D46" s="1952"/>
      <c r="E46" s="1952"/>
      <c r="F46" s="1952"/>
      <c r="G46" s="1952"/>
      <c r="H46" s="1953"/>
      <c r="I46" s="902"/>
      <c r="J46" s="1947"/>
      <c r="K46" s="1947"/>
      <c r="L46" s="1947"/>
      <c r="M46" s="1947"/>
      <c r="N46" s="1947"/>
      <c r="O46" s="1947"/>
      <c r="P46" s="1947"/>
      <c r="Q46" s="1947"/>
      <c r="R46" s="1947"/>
      <c r="S46" s="1947"/>
      <c r="T46" s="1947"/>
      <c r="U46" s="901"/>
      <c r="V46" s="1960"/>
      <c r="W46" s="1947"/>
      <c r="X46" s="1947"/>
      <c r="Y46" s="1947"/>
      <c r="Z46" s="1947"/>
      <c r="AA46" s="1947"/>
      <c r="AB46" s="1961"/>
      <c r="AC46" s="902"/>
      <c r="AD46" s="1947"/>
      <c r="AE46" s="1947"/>
      <c r="AF46" s="1947"/>
      <c r="AG46" s="1947"/>
      <c r="AH46" s="1947"/>
      <c r="AI46" s="1947"/>
      <c r="AJ46" s="1947"/>
      <c r="AK46" s="1947"/>
      <c r="AL46" s="1947"/>
      <c r="AM46" s="1947"/>
      <c r="AN46" s="1947"/>
      <c r="AO46" s="909"/>
    </row>
    <row r="47" spans="2:41" ht="12.95" customHeight="1">
      <c r="B47" s="1954"/>
      <c r="C47" s="1955"/>
      <c r="D47" s="1955"/>
      <c r="E47" s="1955"/>
      <c r="F47" s="1955"/>
      <c r="G47" s="1955"/>
      <c r="H47" s="1956"/>
      <c r="I47" s="917"/>
      <c r="J47" s="918"/>
      <c r="K47" s="918"/>
      <c r="L47" s="918"/>
      <c r="M47" s="918"/>
      <c r="N47" s="918"/>
      <c r="O47" s="918"/>
      <c r="P47" s="918"/>
      <c r="Q47" s="918"/>
      <c r="R47" s="918"/>
      <c r="S47" s="918"/>
      <c r="T47" s="918"/>
      <c r="U47" s="918"/>
      <c r="V47" s="1962"/>
      <c r="W47" s="1963"/>
      <c r="X47" s="1963"/>
      <c r="Y47" s="1963"/>
      <c r="Z47" s="1963"/>
      <c r="AA47" s="1963"/>
      <c r="AB47" s="1964"/>
      <c r="AC47" s="917"/>
      <c r="AD47" s="918"/>
      <c r="AE47" s="918"/>
      <c r="AF47" s="918"/>
      <c r="AG47" s="918"/>
      <c r="AH47" s="918"/>
      <c r="AI47" s="918"/>
      <c r="AJ47" s="918"/>
      <c r="AK47" s="918"/>
      <c r="AL47" s="918"/>
      <c r="AM47" s="918"/>
      <c r="AN47" s="918"/>
      <c r="AO47" s="919"/>
    </row>
    <row r="48" spans="2:41" ht="12.95" customHeight="1">
      <c r="B48" s="1948" t="s">
        <v>1595</v>
      </c>
      <c r="C48" s="1949"/>
      <c r="D48" s="1949"/>
      <c r="E48" s="1949"/>
      <c r="F48" s="1949"/>
      <c r="G48" s="1949"/>
      <c r="H48" s="1950"/>
      <c r="I48" s="920"/>
      <c r="J48" s="921"/>
      <c r="K48" s="921"/>
      <c r="L48" s="921"/>
      <c r="M48" s="921"/>
      <c r="N48" s="921"/>
      <c r="O48" s="921"/>
      <c r="P48" s="921"/>
      <c r="Q48" s="921"/>
      <c r="R48" s="921"/>
      <c r="S48" s="921"/>
      <c r="T48" s="921"/>
      <c r="U48" s="921"/>
      <c r="V48" s="921"/>
      <c r="W48" s="921"/>
      <c r="X48" s="921"/>
      <c r="Y48" s="921"/>
      <c r="Z48" s="921"/>
      <c r="AA48" s="921"/>
      <c r="AB48" s="921"/>
      <c r="AC48" s="921"/>
      <c r="AD48" s="921"/>
      <c r="AE48" s="921"/>
      <c r="AF48" s="921"/>
      <c r="AG48" s="921"/>
      <c r="AH48" s="921"/>
      <c r="AI48" s="921"/>
      <c r="AJ48" s="921"/>
      <c r="AK48" s="921"/>
      <c r="AL48" s="921"/>
      <c r="AM48" s="921"/>
      <c r="AN48" s="921"/>
      <c r="AO48" s="922"/>
    </row>
    <row r="49" spans="2:41" ht="12.95" customHeight="1">
      <c r="B49" s="1951"/>
      <c r="C49" s="1952"/>
      <c r="D49" s="1952"/>
      <c r="E49" s="1952"/>
      <c r="F49" s="1952"/>
      <c r="G49" s="1952"/>
      <c r="H49" s="1953"/>
      <c r="I49" s="923"/>
      <c r="J49" s="911"/>
      <c r="K49" s="911"/>
      <c r="L49" s="911"/>
      <c r="M49" s="911"/>
      <c r="N49" s="911"/>
      <c r="O49" s="911"/>
      <c r="P49" s="911"/>
      <c r="Q49" s="911"/>
      <c r="R49" s="1947" t="s">
        <v>2003</v>
      </c>
      <c r="S49" s="1947"/>
      <c r="T49" s="1947"/>
      <c r="U49" s="1947"/>
      <c r="V49" s="1947" t="s">
        <v>1</v>
      </c>
      <c r="W49" s="1947"/>
      <c r="X49" s="1947"/>
      <c r="Y49" s="1947" t="s">
        <v>2</v>
      </c>
      <c r="Z49" s="1947"/>
      <c r="AA49" s="1947"/>
      <c r="AB49" s="1947" t="s">
        <v>60</v>
      </c>
      <c r="AC49" s="911"/>
      <c r="AD49" s="911"/>
      <c r="AE49" s="911"/>
      <c r="AF49" s="911"/>
      <c r="AG49" s="911"/>
      <c r="AH49" s="911"/>
      <c r="AI49" s="911"/>
      <c r="AJ49" s="911"/>
      <c r="AK49" s="911"/>
      <c r="AL49" s="911"/>
      <c r="AM49" s="911"/>
      <c r="AN49" s="911"/>
      <c r="AO49" s="924"/>
    </row>
    <row r="50" spans="2:41" ht="12.95" customHeight="1">
      <c r="B50" s="1951"/>
      <c r="C50" s="1952"/>
      <c r="D50" s="1952"/>
      <c r="E50" s="1952"/>
      <c r="F50" s="1952"/>
      <c r="G50" s="1952"/>
      <c r="H50" s="1953"/>
      <c r="I50" s="923"/>
      <c r="J50" s="911"/>
      <c r="K50" s="911"/>
      <c r="L50" s="911"/>
      <c r="M50" s="911"/>
      <c r="N50" s="911"/>
      <c r="O50" s="911"/>
      <c r="P50" s="911"/>
      <c r="Q50" s="911"/>
      <c r="R50" s="1947"/>
      <c r="S50" s="1947"/>
      <c r="T50" s="1947"/>
      <c r="U50" s="1947"/>
      <c r="V50" s="1947"/>
      <c r="W50" s="1947"/>
      <c r="X50" s="1947"/>
      <c r="Y50" s="1947"/>
      <c r="Z50" s="1947"/>
      <c r="AA50" s="1947"/>
      <c r="AB50" s="1947"/>
      <c r="AC50" s="911"/>
      <c r="AD50" s="911"/>
      <c r="AE50" s="911"/>
      <c r="AF50" s="911"/>
      <c r="AG50" s="911"/>
      <c r="AH50" s="911"/>
      <c r="AI50" s="911"/>
      <c r="AJ50" s="911"/>
      <c r="AK50" s="911"/>
      <c r="AL50" s="911"/>
      <c r="AM50" s="911"/>
      <c r="AN50" s="911"/>
      <c r="AO50" s="924"/>
    </row>
    <row r="51" spans="2:41">
      <c r="B51" s="1974"/>
      <c r="C51" s="1975"/>
      <c r="D51" s="1975"/>
      <c r="E51" s="1975"/>
      <c r="F51" s="1975"/>
      <c r="G51" s="1975"/>
      <c r="H51" s="1976"/>
      <c r="I51" s="925"/>
      <c r="J51" s="926"/>
      <c r="K51" s="926"/>
      <c r="L51" s="926"/>
      <c r="M51" s="926"/>
      <c r="N51" s="926"/>
      <c r="O51" s="926"/>
      <c r="P51" s="926"/>
      <c r="Q51" s="926"/>
      <c r="R51" s="926"/>
      <c r="S51" s="926"/>
      <c r="T51" s="926"/>
      <c r="U51" s="926"/>
      <c r="V51" s="926"/>
      <c r="W51" s="926"/>
      <c r="X51" s="926"/>
      <c r="Y51" s="926"/>
      <c r="Z51" s="926"/>
      <c r="AA51" s="926"/>
      <c r="AB51" s="926"/>
      <c r="AC51" s="926"/>
      <c r="AD51" s="926"/>
      <c r="AE51" s="926"/>
      <c r="AF51" s="926"/>
      <c r="AG51" s="926"/>
      <c r="AH51" s="926"/>
      <c r="AI51" s="926"/>
      <c r="AJ51" s="926"/>
      <c r="AK51" s="926"/>
      <c r="AL51" s="926"/>
      <c r="AM51" s="926"/>
      <c r="AN51" s="926"/>
      <c r="AO51" s="927"/>
    </row>
  </sheetData>
  <mergeCells count="51">
    <mergeCell ref="B2:E2"/>
    <mergeCell ref="B6:F7"/>
    <mergeCell ref="G6:Q7"/>
    <mergeCell ref="B9:AO10"/>
    <mergeCell ref="AC12:AD12"/>
    <mergeCell ref="AE12:AF12"/>
    <mergeCell ref="AH12:AI12"/>
    <mergeCell ref="AK12:AL12"/>
    <mergeCell ref="AN45:AN46"/>
    <mergeCell ref="C13:Q15"/>
    <mergeCell ref="R13:S15"/>
    <mergeCell ref="Z19:AN21"/>
    <mergeCell ref="X20:Y20"/>
    <mergeCell ref="U21:W22"/>
    <mergeCell ref="Z22:AM24"/>
    <mergeCell ref="X23:Y23"/>
    <mergeCell ref="B36:H39"/>
    <mergeCell ref="I36:AO39"/>
    <mergeCell ref="B40:H43"/>
    <mergeCell ref="J41:K42"/>
    <mergeCell ref="L41:AN42"/>
    <mergeCell ref="J43:AB43"/>
    <mergeCell ref="AC43:AM43"/>
    <mergeCell ref="D26:AM26"/>
    <mergeCell ref="B28:H31"/>
    <mergeCell ref="I28:AO31"/>
    <mergeCell ref="B32:H35"/>
    <mergeCell ref="I32:AO35"/>
    <mergeCell ref="B48:H51"/>
    <mergeCell ref="R49:S50"/>
    <mergeCell ref="T49:U50"/>
    <mergeCell ref="V49:V50"/>
    <mergeCell ref="W49:X50"/>
    <mergeCell ref="Y49:Y50"/>
    <mergeCell ref="J45:K46"/>
    <mergeCell ref="Z49:AA50"/>
    <mergeCell ref="AB49:AB50"/>
    <mergeCell ref="O45:P46"/>
    <mergeCell ref="Q45:Q46"/>
    <mergeCell ref="R45:S46"/>
    <mergeCell ref="AL45:AM46"/>
    <mergeCell ref="AF45:AG46"/>
    <mergeCell ref="B44:H47"/>
    <mergeCell ref="V44:AB47"/>
    <mergeCell ref="AD45:AE46"/>
    <mergeCell ref="AK45:AK46"/>
    <mergeCell ref="T45:T46"/>
    <mergeCell ref="L45:M46"/>
    <mergeCell ref="N45:N46"/>
    <mergeCell ref="AH45:AH46"/>
    <mergeCell ref="AI45:AJ46"/>
  </mergeCells>
  <phoneticPr fontId="42"/>
  <pageMargins left="0.98425196850393704" right="0.39370078740157483" top="0.98425196850393704" bottom="0.78740157480314965" header="0.51181102362204722" footer="0.51181102362204722"/>
  <pageSetup paperSize="9" orientation="portrait" blackAndWhite="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07"/>
  <sheetViews>
    <sheetView showGridLines="0" workbookViewId="0">
      <pane ySplit="3" topLeftCell="A196" activePane="bottomLeft" state="frozen"/>
      <selection activeCell="C80" sqref="C80"/>
      <selection pane="bottomLeft" activeCell="B127" sqref="B127"/>
    </sheetView>
  </sheetViews>
  <sheetFormatPr defaultRowHeight="12"/>
  <cols>
    <col min="1" max="1" width="1.75" style="846" customWidth="1"/>
    <col min="2" max="2" width="15.125" style="846" bestFit="1" customWidth="1"/>
    <col min="3" max="9" width="9" style="846"/>
    <col min="10" max="10" width="10.125" style="846" customWidth="1"/>
    <col min="11" max="11" width="4.75" style="846" customWidth="1"/>
    <col min="12" max="16384" width="9" style="846"/>
  </cols>
  <sheetData>
    <row r="1" spans="2:10" s="462" customFormat="1" ht="14.25"/>
    <row r="2" spans="2:10" s="462" customFormat="1" ht="14.25">
      <c r="B2" s="845" t="s">
        <v>528</v>
      </c>
    </row>
    <row r="3" spans="2:10" customFormat="1" ht="13.5"/>
    <row r="5" spans="2:10">
      <c r="B5" s="846" t="s">
        <v>1210</v>
      </c>
    </row>
    <row r="6" spans="2:10">
      <c r="J6" s="847" t="s">
        <v>1211</v>
      </c>
    </row>
    <row r="7" spans="2:10">
      <c r="J7" s="848" t="s">
        <v>1212</v>
      </c>
    </row>
    <row r="8" spans="2:10">
      <c r="J8" s="848" t="s">
        <v>1213</v>
      </c>
    </row>
    <row r="9" spans="2:10">
      <c r="J9" s="848" t="s">
        <v>1214</v>
      </c>
    </row>
    <row r="10" spans="2:10">
      <c r="G10" s="1396"/>
      <c r="J10" s="1398" t="s">
        <v>1935</v>
      </c>
    </row>
    <row r="11" spans="2:10">
      <c r="G11" s="1396"/>
      <c r="J11" s="1399" t="s">
        <v>2062</v>
      </c>
    </row>
    <row r="12" spans="2:10">
      <c r="B12" s="846" t="s">
        <v>1215</v>
      </c>
    </row>
    <row r="13" spans="2:10">
      <c r="B13" s="846" t="s">
        <v>1216</v>
      </c>
    </row>
    <row r="14" spans="2:10">
      <c r="B14" s="846" t="s">
        <v>1217</v>
      </c>
    </row>
    <row r="16" spans="2:10">
      <c r="B16" s="846" t="s">
        <v>1218</v>
      </c>
    </row>
    <row r="17" spans="2:2">
      <c r="B17" s="846" t="s">
        <v>1219</v>
      </c>
    </row>
    <row r="18" spans="2:2">
      <c r="B18" s="846" t="s">
        <v>1220</v>
      </c>
    </row>
    <row r="19" spans="2:2">
      <c r="B19" s="846" t="s">
        <v>1221</v>
      </c>
    </row>
    <row r="20" spans="2:2">
      <c r="B20" s="846" t="s">
        <v>1222</v>
      </c>
    </row>
    <row r="21" spans="2:2">
      <c r="B21" s="846" t="s">
        <v>1223</v>
      </c>
    </row>
    <row r="22" spans="2:2">
      <c r="B22" s="846" t="s">
        <v>1224</v>
      </c>
    </row>
    <row r="23" spans="2:2">
      <c r="B23" s="846" t="s">
        <v>1225</v>
      </c>
    </row>
    <row r="24" spans="2:2">
      <c r="B24" s="846" t="s">
        <v>1226</v>
      </c>
    </row>
    <row r="25" spans="2:2">
      <c r="B25" s="846" t="s">
        <v>1227</v>
      </c>
    </row>
    <row r="26" spans="2:2">
      <c r="B26" s="846" t="s">
        <v>1228</v>
      </c>
    </row>
    <row r="27" spans="2:2">
      <c r="B27" s="846" t="s">
        <v>1229</v>
      </c>
    </row>
    <row r="28" spans="2:2">
      <c r="B28" s="846" t="s">
        <v>1230</v>
      </c>
    </row>
    <row r="29" spans="2:2">
      <c r="B29" s="846" t="s">
        <v>1231</v>
      </c>
    </row>
    <row r="30" spans="2:2">
      <c r="B30" s="846" t="s">
        <v>1232</v>
      </c>
    </row>
    <row r="31" spans="2:2">
      <c r="B31" s="846" t="s">
        <v>1233</v>
      </c>
    </row>
    <row r="32" spans="2:2">
      <c r="B32" s="846" t="s">
        <v>1234</v>
      </c>
    </row>
    <row r="33" spans="2:2">
      <c r="B33" s="846" t="s">
        <v>1235</v>
      </c>
    </row>
    <row r="34" spans="2:2">
      <c r="B34" s="846" t="s">
        <v>1236</v>
      </c>
    </row>
    <row r="35" spans="2:2">
      <c r="B35" s="846" t="s">
        <v>1237</v>
      </c>
    </row>
    <row r="36" spans="2:2">
      <c r="B36" s="846" t="s">
        <v>1238</v>
      </c>
    </row>
    <row r="37" spans="2:2">
      <c r="B37" s="846" t="s">
        <v>1239</v>
      </c>
    </row>
    <row r="38" spans="2:2">
      <c r="B38" s="846" t="s">
        <v>1240</v>
      </c>
    </row>
    <row r="39" spans="2:2">
      <c r="B39" s="846" t="s">
        <v>1241</v>
      </c>
    </row>
    <row r="40" spans="2:2">
      <c r="B40" s="846" t="s">
        <v>1242</v>
      </c>
    </row>
    <row r="41" spans="2:2">
      <c r="B41" s="846" t="s">
        <v>1243</v>
      </c>
    </row>
    <row r="42" spans="2:2">
      <c r="B42" s="846" t="s">
        <v>1244</v>
      </c>
    </row>
    <row r="43" spans="2:2">
      <c r="B43" s="846" t="s">
        <v>1245</v>
      </c>
    </row>
    <row r="44" spans="2:2">
      <c r="B44" s="846" t="s">
        <v>1246</v>
      </c>
    </row>
    <row r="45" spans="2:2">
      <c r="B45" s="846" t="s">
        <v>1247</v>
      </c>
    </row>
    <row r="46" spans="2:2">
      <c r="B46" s="846" t="s">
        <v>1248</v>
      </c>
    </row>
    <row r="47" spans="2:2">
      <c r="B47" s="846" t="s">
        <v>1249</v>
      </c>
    </row>
    <row r="48" spans="2:2">
      <c r="B48" s="846" t="s">
        <v>1250</v>
      </c>
    </row>
    <row r="49" spans="2:2">
      <c r="B49" s="846" t="s">
        <v>1251</v>
      </c>
    </row>
    <row r="50" spans="2:2">
      <c r="B50" s="846" t="s">
        <v>1252</v>
      </c>
    </row>
    <row r="51" spans="2:2">
      <c r="B51" s="846" t="s">
        <v>1253</v>
      </c>
    </row>
    <row r="52" spans="2:2">
      <c r="B52" s="846" t="s">
        <v>1254</v>
      </c>
    </row>
    <row r="53" spans="2:2">
      <c r="B53" s="846" t="s">
        <v>1255</v>
      </c>
    </row>
    <row r="54" spans="2:2">
      <c r="B54" s="846" t="s">
        <v>1256</v>
      </c>
    </row>
    <row r="55" spans="2:2">
      <c r="B55" s="846" t="s">
        <v>1257</v>
      </c>
    </row>
    <row r="56" spans="2:2">
      <c r="B56" s="846" t="s">
        <v>1258</v>
      </c>
    </row>
    <row r="57" spans="2:2">
      <c r="B57" s="846" t="s">
        <v>1259</v>
      </c>
    </row>
    <row r="58" spans="2:2">
      <c r="B58" s="846" t="s">
        <v>1260</v>
      </c>
    </row>
    <row r="59" spans="2:2">
      <c r="B59" s="846" t="s">
        <v>1261</v>
      </c>
    </row>
    <row r="60" spans="2:2">
      <c r="B60" s="846" t="s">
        <v>1262</v>
      </c>
    </row>
    <row r="61" spans="2:2">
      <c r="B61" s="846" t="s">
        <v>1263</v>
      </c>
    </row>
    <row r="62" spans="2:2">
      <c r="B62" s="846" t="s">
        <v>1264</v>
      </c>
    </row>
    <row r="63" spans="2:2">
      <c r="B63" s="846" t="s">
        <v>1265</v>
      </c>
    </row>
    <row r="64" spans="2:2">
      <c r="B64" s="846" t="s">
        <v>1266</v>
      </c>
    </row>
    <row r="65" spans="2:2">
      <c r="B65" s="846" t="s">
        <v>1267</v>
      </c>
    </row>
    <row r="66" spans="2:2">
      <c r="B66" s="846" t="s">
        <v>1268</v>
      </c>
    </row>
    <row r="67" spans="2:2">
      <c r="B67" s="846" t="s">
        <v>1269</v>
      </c>
    </row>
    <row r="68" spans="2:2">
      <c r="B68" s="846" t="s">
        <v>1270</v>
      </c>
    </row>
    <row r="69" spans="2:2">
      <c r="B69" s="846" t="s">
        <v>1271</v>
      </c>
    </row>
    <row r="70" spans="2:2">
      <c r="B70" s="846" t="s">
        <v>1272</v>
      </c>
    </row>
    <row r="71" spans="2:2">
      <c r="B71" s="846" t="s">
        <v>1273</v>
      </c>
    </row>
    <row r="72" spans="2:2">
      <c r="B72" s="846" t="s">
        <v>1231</v>
      </c>
    </row>
    <row r="74" spans="2:2">
      <c r="B74" s="846" t="s">
        <v>1274</v>
      </c>
    </row>
    <row r="75" spans="2:2">
      <c r="B75" s="846" t="s">
        <v>1275</v>
      </c>
    </row>
    <row r="76" spans="2:2">
      <c r="B76" s="846" t="s">
        <v>1276</v>
      </c>
    </row>
    <row r="77" spans="2:2">
      <c r="B77" s="846" t="s">
        <v>1277</v>
      </c>
    </row>
    <row r="78" spans="2:2">
      <c r="B78" s="846" t="s">
        <v>1278</v>
      </c>
    </row>
    <row r="79" spans="2:2">
      <c r="B79" s="846" t="s">
        <v>1279</v>
      </c>
    </row>
    <row r="80" spans="2:2">
      <c r="B80" s="846" t="s">
        <v>1280</v>
      </c>
    </row>
    <row r="81" spans="2:2">
      <c r="B81" s="846" t="s">
        <v>1281</v>
      </c>
    </row>
    <row r="82" spans="2:2">
      <c r="B82" s="846" t="s">
        <v>1282</v>
      </c>
    </row>
    <row r="83" spans="2:2">
      <c r="B83" s="846" t="s">
        <v>1283</v>
      </c>
    </row>
    <row r="84" spans="2:2">
      <c r="B84" s="846" t="s">
        <v>1284</v>
      </c>
    </row>
    <row r="85" spans="2:2">
      <c r="B85" s="846" t="s">
        <v>1285</v>
      </c>
    </row>
    <row r="86" spans="2:2">
      <c r="B86" s="846" t="s">
        <v>1286</v>
      </c>
    </row>
    <row r="87" spans="2:2">
      <c r="B87" s="846" t="s">
        <v>1287</v>
      </c>
    </row>
    <row r="88" spans="2:2">
      <c r="B88" s="846" t="s">
        <v>1288</v>
      </c>
    </row>
    <row r="89" spans="2:2">
      <c r="B89" s="846" t="s">
        <v>1289</v>
      </c>
    </row>
    <row r="90" spans="2:2">
      <c r="B90" s="846" t="s">
        <v>1290</v>
      </c>
    </row>
    <row r="91" spans="2:2">
      <c r="B91" s="846" t="s">
        <v>1291</v>
      </c>
    </row>
    <row r="92" spans="2:2">
      <c r="B92" s="846" t="s">
        <v>1292</v>
      </c>
    </row>
    <row r="93" spans="2:2">
      <c r="B93" s="846" t="s">
        <v>1293</v>
      </c>
    </row>
    <row r="94" spans="2:2">
      <c r="B94" s="846" t="s">
        <v>1294</v>
      </c>
    </row>
    <row r="95" spans="2:2">
      <c r="B95" s="846" t="s">
        <v>1295</v>
      </c>
    </row>
    <row r="96" spans="2:2">
      <c r="B96" s="846" t="s">
        <v>1296</v>
      </c>
    </row>
    <row r="97" spans="2:2">
      <c r="B97" s="846" t="s">
        <v>1297</v>
      </c>
    </row>
    <row r="98" spans="2:2">
      <c r="B98" s="846" t="s">
        <v>1298</v>
      </c>
    </row>
    <row r="99" spans="2:2">
      <c r="B99" s="846" t="s">
        <v>1299</v>
      </c>
    </row>
    <row r="100" spans="2:2">
      <c r="B100" s="846" t="s">
        <v>1300</v>
      </c>
    </row>
    <row r="101" spans="2:2">
      <c r="B101" s="846" t="s">
        <v>1301</v>
      </c>
    </row>
    <row r="102" spans="2:2">
      <c r="B102" s="846" t="s">
        <v>1302</v>
      </c>
    </row>
    <row r="103" spans="2:2">
      <c r="B103" s="846" t="s">
        <v>1303</v>
      </c>
    </row>
    <row r="104" spans="2:2">
      <c r="B104" s="846" t="s">
        <v>1304</v>
      </c>
    </row>
    <row r="105" spans="2:2">
      <c r="B105" s="846" t="s">
        <v>1305</v>
      </c>
    </row>
    <row r="106" spans="2:2">
      <c r="B106" s="846" t="s">
        <v>1306</v>
      </c>
    </row>
    <row r="107" spans="2:2">
      <c r="B107" s="846" t="s">
        <v>1307</v>
      </c>
    </row>
    <row r="108" spans="2:2">
      <c r="B108" s="846" t="s">
        <v>1308</v>
      </c>
    </row>
    <row r="109" spans="2:2">
      <c r="B109" s="846" t="s">
        <v>1309</v>
      </c>
    </row>
    <row r="110" spans="2:2">
      <c r="B110" s="846" t="s">
        <v>1310</v>
      </c>
    </row>
    <row r="111" spans="2:2">
      <c r="B111" s="846" t="s">
        <v>1311</v>
      </c>
    </row>
    <row r="112" spans="2:2">
      <c r="B112" s="846" t="s">
        <v>1312</v>
      </c>
    </row>
    <row r="113" spans="2:2">
      <c r="B113" s="846" t="s">
        <v>1313</v>
      </c>
    </row>
    <row r="114" spans="2:2">
      <c r="B114" s="1350" t="s">
        <v>1936</v>
      </c>
    </row>
    <row r="115" spans="2:2">
      <c r="B115" s="846" t="s">
        <v>1937</v>
      </c>
    </row>
    <row r="116" spans="2:2">
      <c r="B116" s="846" t="s">
        <v>1314</v>
      </c>
    </row>
    <row r="117" spans="2:2">
      <c r="B117" s="846" t="s">
        <v>1315</v>
      </c>
    </row>
    <row r="118" spans="2:2">
      <c r="B118" s="846" t="s">
        <v>1316</v>
      </c>
    </row>
    <row r="119" spans="2:2">
      <c r="B119" s="846" t="s">
        <v>1317</v>
      </c>
    </row>
    <row r="120" spans="2:2">
      <c r="B120" s="846" t="s">
        <v>1318</v>
      </c>
    </row>
    <row r="121" spans="2:2">
      <c r="B121" s="846" t="s">
        <v>1319</v>
      </c>
    </row>
    <row r="122" spans="2:2">
      <c r="B122" s="846" t="s">
        <v>1320</v>
      </c>
    </row>
    <row r="123" spans="2:2">
      <c r="B123" s="846" t="s">
        <v>2063</v>
      </c>
    </row>
    <row r="124" spans="2:2">
      <c r="B124" s="846" t="s">
        <v>2064</v>
      </c>
    </row>
    <row r="125" spans="2:2">
      <c r="B125" s="846" t="s">
        <v>2065</v>
      </c>
    </row>
    <row r="126" spans="2:2">
      <c r="B126" s="846" t="s">
        <v>2066</v>
      </c>
    </row>
    <row r="127" spans="2:2">
      <c r="B127" s="846" t="s">
        <v>1321</v>
      </c>
    </row>
    <row r="128" spans="2:2">
      <c r="B128" s="846" t="s">
        <v>1322</v>
      </c>
    </row>
    <row r="129" spans="2:2">
      <c r="B129" s="846" t="s">
        <v>1323</v>
      </c>
    </row>
    <row r="130" spans="2:2">
      <c r="B130" s="846" t="s">
        <v>1324</v>
      </c>
    </row>
    <row r="131" spans="2:2">
      <c r="B131" s="846" t="s">
        <v>1325</v>
      </c>
    </row>
    <row r="132" spans="2:2">
      <c r="B132" s="846" t="s">
        <v>1326</v>
      </c>
    </row>
    <row r="133" spans="2:2">
      <c r="B133" s="846" t="s">
        <v>1327</v>
      </c>
    </row>
    <row r="134" spans="2:2">
      <c r="B134" s="846" t="s">
        <v>1328</v>
      </c>
    </row>
    <row r="135" spans="2:2">
      <c r="B135" s="846" t="s">
        <v>1329</v>
      </c>
    </row>
    <row r="136" spans="2:2">
      <c r="B136" s="846" t="s">
        <v>1330</v>
      </c>
    </row>
    <row r="137" spans="2:2">
      <c r="B137" s="846" t="s">
        <v>1331</v>
      </c>
    </row>
    <row r="138" spans="2:2">
      <c r="B138" s="846" t="s">
        <v>1332</v>
      </c>
    </row>
    <row r="139" spans="2:2">
      <c r="B139" s="846" t="s">
        <v>1333</v>
      </c>
    </row>
    <row r="140" spans="2:2">
      <c r="B140" s="846" t="s">
        <v>1334</v>
      </c>
    </row>
    <row r="141" spans="2:2">
      <c r="B141" s="846" t="s">
        <v>1335</v>
      </c>
    </row>
    <row r="142" spans="2:2">
      <c r="B142" s="846" t="s">
        <v>1336</v>
      </c>
    </row>
    <row r="143" spans="2:2">
      <c r="B143" s="846" t="s">
        <v>1337</v>
      </c>
    </row>
    <row r="144" spans="2:2">
      <c r="B144" s="846" t="s">
        <v>1338</v>
      </c>
    </row>
    <row r="145" spans="2:2">
      <c r="B145" s="846" t="s">
        <v>1339</v>
      </c>
    </row>
    <row r="146" spans="2:2">
      <c r="B146" s="846" t="s">
        <v>1938</v>
      </c>
    </row>
    <row r="147" spans="2:2">
      <c r="B147" s="846" t="s">
        <v>1939</v>
      </c>
    </row>
    <row r="148" spans="2:2">
      <c r="B148" s="846" t="s">
        <v>1940</v>
      </c>
    </row>
    <row r="149" spans="2:2">
      <c r="B149" s="846" t="s">
        <v>1941</v>
      </c>
    </row>
    <row r="150" spans="2:2">
      <c r="B150" s="846" t="s">
        <v>1942</v>
      </c>
    </row>
    <row r="151" spans="2:2">
      <c r="B151" s="846" t="s">
        <v>1943</v>
      </c>
    </row>
    <row r="152" spans="2:2">
      <c r="B152" s="846" t="s">
        <v>1340</v>
      </c>
    </row>
    <row r="153" spans="2:2">
      <c r="B153" s="846" t="s">
        <v>1944</v>
      </c>
    </row>
    <row r="154" spans="2:2">
      <c r="B154" s="846" t="s">
        <v>1341</v>
      </c>
    </row>
    <row r="155" spans="2:2">
      <c r="B155" s="846" t="s">
        <v>1342</v>
      </c>
    </row>
    <row r="156" spans="2:2">
      <c r="B156" s="846" t="s">
        <v>1343</v>
      </c>
    </row>
    <row r="157" spans="2:2">
      <c r="B157" s="846" t="s">
        <v>1344</v>
      </c>
    </row>
    <row r="158" spans="2:2">
      <c r="B158" s="846" t="s">
        <v>1345</v>
      </c>
    </row>
    <row r="159" spans="2:2">
      <c r="B159" s="846" t="s">
        <v>1346</v>
      </c>
    </row>
    <row r="160" spans="2:2">
      <c r="B160" s="846" t="s">
        <v>1347</v>
      </c>
    </row>
    <row r="161" spans="2:2">
      <c r="B161" s="846" t="s">
        <v>1348</v>
      </c>
    </row>
    <row r="162" spans="2:2">
      <c r="B162" s="846" t="s">
        <v>1349</v>
      </c>
    </row>
    <row r="163" spans="2:2">
      <c r="B163" s="846" t="s">
        <v>1350</v>
      </c>
    </row>
    <row r="164" spans="2:2">
      <c r="B164" s="846" t="s">
        <v>1351</v>
      </c>
    </row>
    <row r="165" spans="2:2">
      <c r="B165" s="846" t="s">
        <v>1352</v>
      </c>
    </row>
    <row r="166" spans="2:2">
      <c r="B166" s="846" t="s">
        <v>1353</v>
      </c>
    </row>
    <row r="167" spans="2:2">
      <c r="B167" s="846" t="s">
        <v>1354</v>
      </c>
    </row>
    <row r="168" spans="2:2">
      <c r="B168" s="846" t="s">
        <v>1355</v>
      </c>
    </row>
    <row r="169" spans="2:2">
      <c r="B169" s="846" t="s">
        <v>1356</v>
      </c>
    </row>
    <row r="170" spans="2:2">
      <c r="B170" s="846" t="s">
        <v>1357</v>
      </c>
    </row>
    <row r="171" spans="2:2">
      <c r="B171" s="846" t="s">
        <v>1358</v>
      </c>
    </row>
    <row r="172" spans="2:2">
      <c r="B172" s="846" t="s">
        <v>1359</v>
      </c>
    </row>
    <row r="173" spans="2:2">
      <c r="B173" s="846" t="s">
        <v>1360</v>
      </c>
    </row>
    <row r="174" spans="2:2">
      <c r="B174" s="846" t="s">
        <v>1361</v>
      </c>
    </row>
    <row r="175" spans="2:2">
      <c r="B175" s="846" t="s">
        <v>1362</v>
      </c>
    </row>
    <row r="176" spans="2:2">
      <c r="B176" s="846" t="s">
        <v>1363</v>
      </c>
    </row>
    <row r="177" spans="2:2">
      <c r="B177" s="846" t="s">
        <v>1364</v>
      </c>
    </row>
    <row r="178" spans="2:2">
      <c r="B178" s="846" t="s">
        <v>1365</v>
      </c>
    </row>
    <row r="179" spans="2:2">
      <c r="B179" s="846" t="s">
        <v>1366</v>
      </c>
    </row>
    <row r="180" spans="2:2">
      <c r="B180" s="846" t="s">
        <v>1367</v>
      </c>
    </row>
    <row r="181" spans="2:2">
      <c r="B181" s="846" t="s">
        <v>1368</v>
      </c>
    </row>
    <row r="182" spans="2:2">
      <c r="B182" s="846" t="s">
        <v>1369</v>
      </c>
    </row>
    <row r="183" spans="2:2">
      <c r="B183" s="846" t="s">
        <v>1370</v>
      </c>
    </row>
    <row r="184" spans="2:2">
      <c r="B184" s="846" t="s">
        <v>1371</v>
      </c>
    </row>
    <row r="185" spans="2:2">
      <c r="B185" s="846" t="s">
        <v>1372</v>
      </c>
    </row>
    <row r="186" spans="2:2">
      <c r="B186" s="846" t="s">
        <v>1373</v>
      </c>
    </row>
    <row r="187" spans="2:2">
      <c r="B187" s="846" t="s">
        <v>1374</v>
      </c>
    </row>
    <row r="188" spans="2:2">
      <c r="B188" s="846" t="s">
        <v>1375</v>
      </c>
    </row>
    <row r="189" spans="2:2">
      <c r="B189" s="846" t="s">
        <v>1376</v>
      </c>
    </row>
    <row r="190" spans="2:2">
      <c r="B190" s="846" t="s">
        <v>1377</v>
      </c>
    </row>
    <row r="191" spans="2:2">
      <c r="B191" s="846" t="s">
        <v>1378</v>
      </c>
    </row>
    <row r="192" spans="2:2">
      <c r="B192" s="846" t="s">
        <v>1379</v>
      </c>
    </row>
    <row r="193" spans="2:2">
      <c r="B193" s="846" t="s">
        <v>1380</v>
      </c>
    </row>
    <row r="194" spans="2:2">
      <c r="B194" s="846" t="s">
        <v>1381</v>
      </c>
    </row>
    <row r="195" spans="2:2">
      <c r="B195" s="846" t="s">
        <v>1382</v>
      </c>
    </row>
    <row r="196" spans="2:2">
      <c r="B196" s="846" t="s">
        <v>1383</v>
      </c>
    </row>
    <row r="197" spans="2:2">
      <c r="B197" s="846" t="s">
        <v>1384</v>
      </c>
    </row>
    <row r="198" spans="2:2">
      <c r="B198" s="846" t="s">
        <v>1385</v>
      </c>
    </row>
    <row r="199" spans="2:2">
      <c r="B199" s="846" t="s">
        <v>1386</v>
      </c>
    </row>
    <row r="200" spans="2:2">
      <c r="B200" s="846" t="s">
        <v>1387</v>
      </c>
    </row>
    <row r="201" spans="2:2">
      <c r="B201" s="846" t="s">
        <v>1388</v>
      </c>
    </row>
    <row r="202" spans="2:2">
      <c r="B202" s="846" t="s">
        <v>1389</v>
      </c>
    </row>
    <row r="203" spans="2:2">
      <c r="B203" s="846" t="s">
        <v>1390</v>
      </c>
    </row>
    <row r="204" spans="2:2">
      <c r="B204" s="846" t="s">
        <v>1391</v>
      </c>
    </row>
    <row r="205" spans="2:2">
      <c r="B205" s="846" t="s">
        <v>1392</v>
      </c>
    </row>
    <row r="206" spans="2:2">
      <c r="B206" s="846" t="s">
        <v>1393</v>
      </c>
    </row>
    <row r="207" spans="2:2">
      <c r="B207" s="846" t="s">
        <v>1394</v>
      </c>
    </row>
  </sheetData>
  <phoneticPr fontId="42"/>
  <hyperlinks>
    <hyperlink ref="B2" location="流れ!A1" display="リスト"/>
  </hyperlinks>
  <pageMargins left="0.62992125984251968" right="0.27559055118110237" top="0.74803149606299213" bottom="0.59055118110236227" header="0.31496062992125984" footer="0.31496062992125984"/>
  <pageSetup paperSize="9"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76"/>
  <sheetViews>
    <sheetView showGridLines="0" workbookViewId="0">
      <pane ySplit="3" topLeftCell="A166" activePane="bottomLeft" state="frozen"/>
      <selection activeCell="C80" sqref="C80"/>
      <selection pane="bottomLeft" activeCell="B124" sqref="B124"/>
    </sheetView>
  </sheetViews>
  <sheetFormatPr defaultRowHeight="12"/>
  <cols>
    <col min="1" max="1" width="1.75" style="846" customWidth="1"/>
    <col min="2" max="2" width="15.125" style="846" bestFit="1" customWidth="1"/>
    <col min="3" max="9" width="9" style="846"/>
    <col min="10" max="10" width="10.125" style="846" customWidth="1"/>
    <col min="11" max="11" width="4.75" style="846" customWidth="1"/>
    <col min="12" max="16384" width="9" style="846"/>
  </cols>
  <sheetData>
    <row r="1" spans="2:10" s="849" customFormat="1" ht="14.25"/>
    <row r="2" spans="2:10" s="849" customFormat="1" ht="14.25">
      <c r="B2" s="845" t="s">
        <v>1395</v>
      </c>
    </row>
    <row r="3" spans="2:10" s="850" customFormat="1" ht="13.5"/>
    <row r="5" spans="2:10">
      <c r="B5" s="846" t="s">
        <v>1396</v>
      </c>
    </row>
    <row r="6" spans="2:10">
      <c r="B6" s="851"/>
      <c r="J6" s="847" t="s">
        <v>1211</v>
      </c>
    </row>
    <row r="7" spans="2:10">
      <c r="J7" s="848" t="s">
        <v>1397</v>
      </c>
    </row>
    <row r="8" spans="2:10">
      <c r="J8" s="848" t="s">
        <v>1398</v>
      </c>
    </row>
    <row r="9" spans="2:10">
      <c r="J9" s="848" t="s">
        <v>1399</v>
      </c>
    </row>
    <row r="10" spans="2:10">
      <c r="J10" s="1398" t="s">
        <v>1945</v>
      </c>
    </row>
    <row r="11" spans="2:10">
      <c r="J11" s="1397" t="s">
        <v>2067</v>
      </c>
    </row>
    <row r="12" spans="2:10">
      <c r="B12" s="846" t="s">
        <v>1215</v>
      </c>
    </row>
    <row r="13" spans="2:10">
      <c r="B13" s="846" t="s">
        <v>1400</v>
      </c>
    </row>
    <row r="14" spans="2:10">
      <c r="B14" s="846" t="s">
        <v>1401</v>
      </c>
    </row>
    <row r="15" spans="2:10">
      <c r="B15" s="846" t="s">
        <v>1402</v>
      </c>
    </row>
    <row r="16" spans="2:10">
      <c r="B16" s="846" t="s">
        <v>1218</v>
      </c>
    </row>
    <row r="17" spans="2:2">
      <c r="B17" s="846" t="s">
        <v>1403</v>
      </c>
    </row>
    <row r="18" spans="2:2">
      <c r="B18" s="846" t="s">
        <v>1404</v>
      </c>
    </row>
    <row r="19" spans="2:2">
      <c r="B19" s="846" t="s">
        <v>1405</v>
      </c>
    </row>
    <row r="20" spans="2:2">
      <c r="B20" s="846" t="s">
        <v>1406</v>
      </c>
    </row>
    <row r="21" spans="2:2">
      <c r="B21" s="846" t="s">
        <v>1407</v>
      </c>
    </row>
    <row r="22" spans="2:2">
      <c r="B22" s="846" t="s">
        <v>1408</v>
      </c>
    </row>
    <row r="23" spans="2:2">
      <c r="B23" s="846" t="s">
        <v>1409</v>
      </c>
    </row>
    <row r="24" spans="2:2">
      <c r="B24" s="846" t="s">
        <v>1410</v>
      </c>
    </row>
    <row r="25" spans="2:2">
      <c r="B25" s="846" t="s">
        <v>1411</v>
      </c>
    </row>
    <row r="26" spans="2:2">
      <c r="B26" s="846" t="s">
        <v>1412</v>
      </c>
    </row>
    <row r="27" spans="2:2">
      <c r="B27" s="846" t="s">
        <v>1413</v>
      </c>
    </row>
    <row r="28" spans="2:2">
      <c r="B28" s="846" t="s">
        <v>1287</v>
      </c>
    </row>
    <row r="29" spans="2:2">
      <c r="B29" s="846" t="s">
        <v>1414</v>
      </c>
    </row>
    <row r="30" spans="2:2">
      <c r="B30" s="846" t="s">
        <v>1415</v>
      </c>
    </row>
    <row r="31" spans="2:2">
      <c r="B31" s="846" t="s">
        <v>1416</v>
      </c>
    </row>
    <row r="32" spans="2:2">
      <c r="B32" s="846" t="s">
        <v>1417</v>
      </c>
    </row>
    <row r="33" spans="2:2">
      <c r="B33" s="846" t="s">
        <v>1418</v>
      </c>
    </row>
    <row r="34" spans="2:2">
      <c r="B34" s="846" t="s">
        <v>1419</v>
      </c>
    </row>
    <row r="35" spans="2:2">
      <c r="B35" s="846" t="s">
        <v>1420</v>
      </c>
    </row>
    <row r="36" spans="2:2">
      <c r="B36" s="846" t="s">
        <v>1421</v>
      </c>
    </row>
    <row r="37" spans="2:2">
      <c r="B37" s="846" t="s">
        <v>1422</v>
      </c>
    </row>
    <row r="38" spans="2:2">
      <c r="B38" s="846" t="s">
        <v>1423</v>
      </c>
    </row>
    <row r="39" spans="2:2">
      <c r="B39" s="846" t="s">
        <v>1424</v>
      </c>
    </row>
    <row r="40" spans="2:2">
      <c r="B40" s="846" t="s">
        <v>1425</v>
      </c>
    </row>
    <row r="41" spans="2:2">
      <c r="B41" s="846" t="s">
        <v>1426</v>
      </c>
    </row>
    <row r="42" spans="2:2">
      <c r="B42" s="846" t="s">
        <v>1427</v>
      </c>
    </row>
    <row r="43" spans="2:2">
      <c r="B43" s="846" t="s">
        <v>1428</v>
      </c>
    </row>
    <row r="44" spans="2:2">
      <c r="B44" s="846" t="s">
        <v>1429</v>
      </c>
    </row>
    <row r="45" spans="2:2">
      <c r="B45" s="846" t="s">
        <v>1430</v>
      </c>
    </row>
    <row r="46" spans="2:2">
      <c r="B46" s="846" t="s">
        <v>1431</v>
      </c>
    </row>
    <row r="47" spans="2:2">
      <c r="B47" s="846" t="s">
        <v>1432</v>
      </c>
    </row>
    <row r="48" spans="2:2">
      <c r="B48" s="846" t="s">
        <v>1433</v>
      </c>
    </row>
    <row r="49" spans="2:2">
      <c r="B49" s="846" t="s">
        <v>1434</v>
      </c>
    </row>
    <row r="50" spans="2:2">
      <c r="B50" s="846" t="s">
        <v>1435</v>
      </c>
    </row>
    <row r="51" spans="2:2">
      <c r="B51" s="846" t="s">
        <v>1436</v>
      </c>
    </row>
    <row r="52" spans="2:2">
      <c r="B52" s="846" t="s">
        <v>1437</v>
      </c>
    </row>
    <row r="53" spans="2:2">
      <c r="B53" s="846" t="s">
        <v>1438</v>
      </c>
    </row>
    <row r="54" spans="2:2">
      <c r="B54" s="846" t="s">
        <v>1439</v>
      </c>
    </row>
    <row r="55" spans="2:2">
      <c r="B55" s="846" t="s">
        <v>1440</v>
      </c>
    </row>
    <row r="56" spans="2:2">
      <c r="B56" s="846" t="s">
        <v>1441</v>
      </c>
    </row>
    <row r="57" spans="2:2">
      <c r="B57" s="846" t="s">
        <v>1442</v>
      </c>
    </row>
    <row r="58" spans="2:2">
      <c r="B58" s="846" t="s">
        <v>1443</v>
      </c>
    </row>
    <row r="59" spans="2:2">
      <c r="B59" s="846" t="s">
        <v>1444</v>
      </c>
    </row>
    <row r="60" spans="2:2">
      <c r="B60" s="846" t="s">
        <v>1445</v>
      </c>
    </row>
    <row r="61" spans="2:2">
      <c r="B61" s="846" t="s">
        <v>1446</v>
      </c>
    </row>
    <row r="62" spans="2:2">
      <c r="B62" s="846" t="s">
        <v>1447</v>
      </c>
    </row>
    <row r="63" spans="2:2">
      <c r="B63" s="846" t="s">
        <v>1448</v>
      </c>
    </row>
    <row r="64" spans="2:2">
      <c r="B64" s="846" t="s">
        <v>1449</v>
      </c>
    </row>
    <row r="65" spans="2:2">
      <c r="B65" s="846" t="s">
        <v>1450</v>
      </c>
    </row>
    <row r="66" spans="2:2">
      <c r="B66" s="846" t="s">
        <v>1451</v>
      </c>
    </row>
    <row r="67" spans="2:2">
      <c r="B67" s="846" t="s">
        <v>1452</v>
      </c>
    </row>
    <row r="68" spans="2:2">
      <c r="B68" s="846" t="s">
        <v>1453</v>
      </c>
    </row>
    <row r="69" spans="2:2">
      <c r="B69" s="846" t="s">
        <v>1415</v>
      </c>
    </row>
    <row r="70" spans="2:2">
      <c r="B70" s="846" t="s">
        <v>1454</v>
      </c>
    </row>
    <row r="71" spans="2:2">
      <c r="B71" s="846" t="s">
        <v>1455</v>
      </c>
    </row>
    <row r="72" spans="2:2">
      <c r="B72" s="846" t="s">
        <v>1456</v>
      </c>
    </row>
    <row r="73" spans="2:2">
      <c r="B73" s="846" t="s">
        <v>1457</v>
      </c>
    </row>
    <row r="74" spans="2:2">
      <c r="B74" s="846" t="s">
        <v>1458</v>
      </c>
    </row>
    <row r="75" spans="2:2">
      <c r="B75" s="846" t="s">
        <v>1459</v>
      </c>
    </row>
    <row r="76" spans="2:2">
      <c r="B76" s="846" t="s">
        <v>1460</v>
      </c>
    </row>
    <row r="77" spans="2:2">
      <c r="B77" s="846" t="s">
        <v>1461</v>
      </c>
    </row>
    <row r="78" spans="2:2">
      <c r="B78" s="846" t="s">
        <v>1462</v>
      </c>
    </row>
    <row r="80" spans="2:2">
      <c r="B80" s="846" t="s">
        <v>1463</v>
      </c>
    </row>
    <row r="81" spans="2:2">
      <c r="B81" s="846" t="s">
        <v>1464</v>
      </c>
    </row>
    <row r="82" spans="2:2">
      <c r="B82" s="846" t="s">
        <v>1465</v>
      </c>
    </row>
    <row r="83" spans="2:2">
      <c r="B83" s="846" t="s">
        <v>1466</v>
      </c>
    </row>
    <row r="84" spans="2:2">
      <c r="B84" s="846" t="s">
        <v>1467</v>
      </c>
    </row>
    <row r="85" spans="2:2">
      <c r="B85" s="846" t="s">
        <v>1468</v>
      </c>
    </row>
    <row r="86" spans="2:2">
      <c r="B86" s="846" t="s">
        <v>1469</v>
      </c>
    </row>
    <row r="87" spans="2:2">
      <c r="B87" s="846" t="s">
        <v>1470</v>
      </c>
    </row>
    <row r="88" spans="2:2">
      <c r="B88" s="846" t="s">
        <v>1471</v>
      </c>
    </row>
    <row r="89" spans="2:2">
      <c r="B89" s="846" t="s">
        <v>1472</v>
      </c>
    </row>
    <row r="90" spans="2:2">
      <c r="B90" s="846" t="s">
        <v>1473</v>
      </c>
    </row>
    <row r="91" spans="2:2">
      <c r="B91" s="846" t="s">
        <v>1474</v>
      </c>
    </row>
    <row r="92" spans="2:2">
      <c r="B92" s="846" t="s">
        <v>1475</v>
      </c>
    </row>
    <row r="93" spans="2:2">
      <c r="B93" s="846" t="s">
        <v>1476</v>
      </c>
    </row>
    <row r="94" spans="2:2">
      <c r="B94" s="846" t="s">
        <v>1477</v>
      </c>
    </row>
    <row r="95" spans="2:2">
      <c r="B95" s="846" t="s">
        <v>1478</v>
      </c>
    </row>
    <row r="96" spans="2:2">
      <c r="B96" s="846" t="s">
        <v>1479</v>
      </c>
    </row>
    <row r="97" spans="2:2">
      <c r="B97" s="846" t="s">
        <v>1480</v>
      </c>
    </row>
    <row r="98" spans="2:2">
      <c r="B98" s="846" t="s">
        <v>1481</v>
      </c>
    </row>
    <row r="99" spans="2:2">
      <c r="B99" s="846" t="s">
        <v>1482</v>
      </c>
    </row>
    <row r="100" spans="2:2">
      <c r="B100" s="846" t="s">
        <v>1483</v>
      </c>
    </row>
    <row r="101" spans="2:2">
      <c r="B101" s="846" t="s">
        <v>1484</v>
      </c>
    </row>
    <row r="102" spans="2:2">
      <c r="B102" s="846" t="s">
        <v>1485</v>
      </c>
    </row>
    <row r="103" spans="2:2">
      <c r="B103" s="846" t="s">
        <v>1486</v>
      </c>
    </row>
    <row r="104" spans="2:2">
      <c r="B104" s="846" t="s">
        <v>1487</v>
      </c>
    </row>
    <row r="105" spans="2:2">
      <c r="B105" s="846" t="s">
        <v>1488</v>
      </c>
    </row>
    <row r="106" spans="2:2">
      <c r="B106" s="846" t="s">
        <v>1489</v>
      </c>
    </row>
    <row r="107" spans="2:2">
      <c r="B107" s="846" t="s">
        <v>1490</v>
      </c>
    </row>
    <row r="108" spans="2:2">
      <c r="B108" s="846" t="s">
        <v>1491</v>
      </c>
    </row>
    <row r="109" spans="2:2">
      <c r="B109" s="846" t="s">
        <v>1492</v>
      </c>
    </row>
    <row r="110" spans="2:2">
      <c r="B110" s="846" t="s">
        <v>1946</v>
      </c>
    </row>
    <row r="111" spans="2:2">
      <c r="B111" s="846" t="s">
        <v>1947</v>
      </c>
    </row>
    <row r="112" spans="2:2">
      <c r="B112" s="846" t="s">
        <v>1493</v>
      </c>
    </row>
    <row r="113" spans="2:2">
      <c r="B113" s="846" t="s">
        <v>1494</v>
      </c>
    </row>
    <row r="114" spans="2:2">
      <c r="B114" s="846" t="s">
        <v>1495</v>
      </c>
    </row>
    <row r="115" spans="2:2">
      <c r="B115" s="846" t="s">
        <v>1496</v>
      </c>
    </row>
    <row r="116" spans="2:2">
      <c r="B116" s="846" t="s">
        <v>1497</v>
      </c>
    </row>
    <row r="117" spans="2:2">
      <c r="B117" s="846" t="s">
        <v>1498</v>
      </c>
    </row>
    <row r="118" spans="2:2">
      <c r="B118" s="846" t="s">
        <v>1499</v>
      </c>
    </row>
    <row r="119" spans="2:2">
      <c r="B119" s="846" t="s">
        <v>1500</v>
      </c>
    </row>
    <row r="120" spans="2:2">
      <c r="B120" s="846" t="s">
        <v>2068</v>
      </c>
    </row>
    <row r="121" spans="2:2">
      <c r="B121" s="846" t="s">
        <v>2069</v>
      </c>
    </row>
    <row r="122" spans="2:2">
      <c r="B122" s="846" t="s">
        <v>2070</v>
      </c>
    </row>
    <row r="123" spans="2:2">
      <c r="B123" s="846" t="s">
        <v>2071</v>
      </c>
    </row>
    <row r="124" spans="2:2">
      <c r="B124" s="846" t="s">
        <v>1501</v>
      </c>
    </row>
    <row r="125" spans="2:2">
      <c r="B125" s="846" t="s">
        <v>1502</v>
      </c>
    </row>
    <row r="126" spans="2:2">
      <c r="B126" s="846" t="s">
        <v>1503</v>
      </c>
    </row>
    <row r="127" spans="2:2">
      <c r="B127" s="846" t="s">
        <v>1504</v>
      </c>
    </row>
    <row r="128" spans="2:2">
      <c r="B128" s="846" t="s">
        <v>1505</v>
      </c>
    </row>
    <row r="129" spans="2:2">
      <c r="B129" s="846" t="s">
        <v>1506</v>
      </c>
    </row>
    <row r="130" spans="2:2">
      <c r="B130" s="846" t="s">
        <v>1507</v>
      </c>
    </row>
    <row r="131" spans="2:2">
      <c r="B131" s="846" t="s">
        <v>1508</v>
      </c>
    </row>
    <row r="132" spans="2:2">
      <c r="B132" s="846" t="s">
        <v>1509</v>
      </c>
    </row>
    <row r="133" spans="2:2">
      <c r="B133" s="846" t="s">
        <v>1510</v>
      </c>
    </row>
    <row r="134" spans="2:2">
      <c r="B134" s="846" t="s">
        <v>1511</v>
      </c>
    </row>
    <row r="135" spans="2:2">
      <c r="B135" s="846" t="s">
        <v>1512</v>
      </c>
    </row>
    <row r="136" spans="2:2">
      <c r="B136" s="846" t="s">
        <v>1513</v>
      </c>
    </row>
    <row r="137" spans="2:2">
      <c r="B137" s="846" t="s">
        <v>1514</v>
      </c>
    </row>
    <row r="138" spans="2:2">
      <c r="B138" s="846" t="s">
        <v>1515</v>
      </c>
    </row>
    <row r="139" spans="2:2">
      <c r="B139" s="846" t="s">
        <v>1516</v>
      </c>
    </row>
    <row r="140" spans="2:2">
      <c r="B140" s="846" t="s">
        <v>1517</v>
      </c>
    </row>
    <row r="141" spans="2:2">
      <c r="B141" s="846" t="s">
        <v>1518</v>
      </c>
    </row>
    <row r="142" spans="2:2">
      <c r="B142" s="846" t="s">
        <v>1519</v>
      </c>
    </row>
    <row r="143" spans="2:2">
      <c r="B143" s="846" t="s">
        <v>1520</v>
      </c>
    </row>
    <row r="144" spans="2:2">
      <c r="B144" s="846" t="s">
        <v>1948</v>
      </c>
    </row>
    <row r="145" spans="2:2">
      <c r="B145" s="846" t="s">
        <v>1949</v>
      </c>
    </row>
    <row r="146" spans="2:2">
      <c r="B146" s="846" t="s">
        <v>1521</v>
      </c>
    </row>
    <row r="147" spans="2:2">
      <c r="B147" s="846" t="s">
        <v>1522</v>
      </c>
    </row>
    <row r="148" spans="2:2">
      <c r="B148" s="846" t="s">
        <v>1523</v>
      </c>
    </row>
    <row r="149" spans="2:2">
      <c r="B149" s="846" t="s">
        <v>1524</v>
      </c>
    </row>
    <row r="150" spans="2:2">
      <c r="B150" s="846" t="s">
        <v>1525</v>
      </c>
    </row>
    <row r="151" spans="2:2">
      <c r="B151" s="846" t="s">
        <v>1526</v>
      </c>
    </row>
    <row r="152" spans="2:2">
      <c r="B152" s="846" t="s">
        <v>1527</v>
      </c>
    </row>
    <row r="153" spans="2:2">
      <c r="B153" s="846" t="s">
        <v>1528</v>
      </c>
    </row>
    <row r="154" spans="2:2">
      <c r="B154" s="846" t="s">
        <v>1529</v>
      </c>
    </row>
    <row r="155" spans="2:2">
      <c r="B155" s="846" t="s">
        <v>1530</v>
      </c>
    </row>
    <row r="156" spans="2:2">
      <c r="B156" s="846" t="s">
        <v>1531</v>
      </c>
    </row>
    <row r="157" spans="2:2">
      <c r="B157" s="846" t="s">
        <v>1532</v>
      </c>
    </row>
    <row r="158" spans="2:2">
      <c r="B158" s="846" t="s">
        <v>1533</v>
      </c>
    </row>
    <row r="159" spans="2:2">
      <c r="B159" s="846" t="s">
        <v>1534</v>
      </c>
    </row>
    <row r="160" spans="2:2">
      <c r="B160" s="846" t="s">
        <v>1535</v>
      </c>
    </row>
    <row r="161" spans="2:2">
      <c r="B161" s="846" t="s">
        <v>1536</v>
      </c>
    </row>
    <row r="162" spans="2:2">
      <c r="B162" s="846" t="s">
        <v>1366</v>
      </c>
    </row>
    <row r="163" spans="2:2">
      <c r="B163" s="846" t="s">
        <v>1367</v>
      </c>
    </row>
    <row r="164" spans="2:2">
      <c r="B164" s="846" t="s">
        <v>1537</v>
      </c>
    </row>
    <row r="165" spans="2:2">
      <c r="B165" s="846" t="s">
        <v>1538</v>
      </c>
    </row>
    <row r="166" spans="2:2">
      <c r="B166" s="846" t="s">
        <v>1539</v>
      </c>
    </row>
    <row r="167" spans="2:2">
      <c r="B167" s="846" t="s">
        <v>1540</v>
      </c>
    </row>
    <row r="168" spans="2:2">
      <c r="B168" s="846" t="s">
        <v>1541</v>
      </c>
    </row>
    <row r="169" spans="2:2">
      <c r="B169" s="846" t="s">
        <v>1542</v>
      </c>
    </row>
    <row r="170" spans="2:2">
      <c r="B170" s="846" t="s">
        <v>1543</v>
      </c>
    </row>
    <row r="171" spans="2:2">
      <c r="B171" s="846" t="s">
        <v>1544</v>
      </c>
    </row>
    <row r="172" spans="2:2">
      <c r="B172" s="846" t="s">
        <v>1545</v>
      </c>
    </row>
    <row r="173" spans="2:2">
      <c r="B173" s="846" t="s">
        <v>1546</v>
      </c>
    </row>
    <row r="174" spans="2:2">
      <c r="B174" s="846" t="s">
        <v>1547</v>
      </c>
    </row>
    <row r="175" spans="2:2">
      <c r="B175" s="846" t="s">
        <v>1548</v>
      </c>
    </row>
    <row r="176" spans="2:2">
      <c r="B176" s="846" t="s">
        <v>1549</v>
      </c>
    </row>
  </sheetData>
  <phoneticPr fontId="42"/>
  <hyperlinks>
    <hyperlink ref="B2" location="流れ!A1" display="リスト"/>
  </hyperlinks>
  <pageMargins left="0.62992125984251968" right="0.27559055118110237" top="0.74803149606299213" bottom="0.59055118110236227" header="0.31496062992125984" footer="0.31496062992125984"/>
  <pageSetup paperSize="9"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64"/>
  <sheetViews>
    <sheetView showGridLines="0" zoomScale="75" zoomScaleNormal="75" workbookViewId="0">
      <pane ySplit="3" topLeftCell="A49" activePane="bottomLeft" state="frozen"/>
      <selection activeCell="C80" sqref="C80"/>
      <selection pane="bottomLeft" activeCell="J54" sqref="J54"/>
    </sheetView>
  </sheetViews>
  <sheetFormatPr defaultRowHeight="14.25"/>
  <cols>
    <col min="1" max="1" width="2.125" style="462" customWidth="1"/>
    <col min="2" max="2" width="7.625" style="462" customWidth="1"/>
    <col min="3" max="3" width="4.125" style="462" customWidth="1"/>
    <col min="4" max="5" width="7.625" style="462" customWidth="1"/>
    <col min="6" max="12" width="8.625" style="462" customWidth="1"/>
    <col min="13" max="14" width="4.625" style="462" customWidth="1"/>
    <col min="15" max="15" width="8.625" style="462" customWidth="1"/>
    <col min="16" max="250" width="9" style="462"/>
    <col min="251" max="251" width="2.125" style="462" customWidth="1"/>
    <col min="252" max="252" width="7.625" style="462" customWidth="1"/>
    <col min="253" max="253" width="4.125" style="462" customWidth="1"/>
    <col min="254" max="263" width="7.625" style="462" customWidth="1"/>
    <col min="264" max="264" width="4.125" style="462" customWidth="1"/>
    <col min="265" max="265" width="7.625" style="462" customWidth="1"/>
    <col min="266" max="270" width="9" style="462"/>
    <col min="271" max="271" width="2.875" style="462" customWidth="1"/>
    <col min="272" max="506" width="9" style="462"/>
    <col min="507" max="507" width="2.125" style="462" customWidth="1"/>
    <col min="508" max="508" width="7.625" style="462" customWidth="1"/>
    <col min="509" max="509" width="4.125" style="462" customWidth="1"/>
    <col min="510" max="519" width="7.625" style="462" customWidth="1"/>
    <col min="520" max="520" width="4.125" style="462" customWidth="1"/>
    <col min="521" max="521" width="7.625" style="462" customWidth="1"/>
    <col min="522" max="526" width="9" style="462"/>
    <col min="527" max="527" width="2.875" style="462" customWidth="1"/>
    <col min="528" max="762" width="9" style="462"/>
    <col min="763" max="763" width="2.125" style="462" customWidth="1"/>
    <col min="764" max="764" width="7.625" style="462" customWidth="1"/>
    <col min="765" max="765" width="4.125" style="462" customWidth="1"/>
    <col min="766" max="775" width="7.625" style="462" customWidth="1"/>
    <col min="776" max="776" width="4.125" style="462" customWidth="1"/>
    <col min="777" max="777" width="7.625" style="462" customWidth="1"/>
    <col min="778" max="782" width="9" style="462"/>
    <col min="783" max="783" width="2.875" style="462" customWidth="1"/>
    <col min="784" max="1018" width="9" style="462"/>
    <col min="1019" max="1019" width="2.125" style="462" customWidth="1"/>
    <col min="1020" max="1020" width="7.625" style="462" customWidth="1"/>
    <col min="1021" max="1021" width="4.125" style="462" customWidth="1"/>
    <col min="1022" max="1031" width="7.625" style="462" customWidth="1"/>
    <col min="1032" max="1032" width="4.125" style="462" customWidth="1"/>
    <col min="1033" max="1033" width="7.625" style="462" customWidth="1"/>
    <col min="1034" max="1038" width="9" style="462"/>
    <col min="1039" max="1039" width="2.875" style="462" customWidth="1"/>
    <col min="1040" max="1274" width="9" style="462"/>
    <col min="1275" max="1275" width="2.125" style="462" customWidth="1"/>
    <col min="1276" max="1276" width="7.625" style="462" customWidth="1"/>
    <col min="1277" max="1277" width="4.125" style="462" customWidth="1"/>
    <col min="1278" max="1287" width="7.625" style="462" customWidth="1"/>
    <col min="1288" max="1288" width="4.125" style="462" customWidth="1"/>
    <col min="1289" max="1289" width="7.625" style="462" customWidth="1"/>
    <col min="1290" max="1294" width="9" style="462"/>
    <col min="1295" max="1295" width="2.875" style="462" customWidth="1"/>
    <col min="1296" max="1530" width="9" style="462"/>
    <col min="1531" max="1531" width="2.125" style="462" customWidth="1"/>
    <col min="1532" max="1532" width="7.625" style="462" customWidth="1"/>
    <col min="1533" max="1533" width="4.125" style="462" customWidth="1"/>
    <col min="1534" max="1543" width="7.625" style="462" customWidth="1"/>
    <col min="1544" max="1544" width="4.125" style="462" customWidth="1"/>
    <col min="1545" max="1545" width="7.625" style="462" customWidth="1"/>
    <col min="1546" max="1550" width="9" style="462"/>
    <col min="1551" max="1551" width="2.875" style="462" customWidth="1"/>
    <col min="1552" max="1786" width="9" style="462"/>
    <col min="1787" max="1787" width="2.125" style="462" customWidth="1"/>
    <col min="1788" max="1788" width="7.625" style="462" customWidth="1"/>
    <col min="1789" max="1789" width="4.125" style="462" customWidth="1"/>
    <col min="1790" max="1799" width="7.625" style="462" customWidth="1"/>
    <col min="1800" max="1800" width="4.125" style="462" customWidth="1"/>
    <col min="1801" max="1801" width="7.625" style="462" customWidth="1"/>
    <col min="1802" max="1806" width="9" style="462"/>
    <col min="1807" max="1807" width="2.875" style="462" customWidth="1"/>
    <col min="1808" max="2042" width="9" style="462"/>
    <col min="2043" max="2043" width="2.125" style="462" customWidth="1"/>
    <col min="2044" max="2044" width="7.625" style="462" customWidth="1"/>
    <col min="2045" max="2045" width="4.125" style="462" customWidth="1"/>
    <col min="2046" max="2055" width="7.625" style="462" customWidth="1"/>
    <col min="2056" max="2056" width="4.125" style="462" customWidth="1"/>
    <col min="2057" max="2057" width="7.625" style="462" customWidth="1"/>
    <col min="2058" max="2062" width="9" style="462"/>
    <col min="2063" max="2063" width="2.875" style="462" customWidth="1"/>
    <col min="2064" max="2298" width="9" style="462"/>
    <col min="2299" max="2299" width="2.125" style="462" customWidth="1"/>
    <col min="2300" max="2300" width="7.625" style="462" customWidth="1"/>
    <col min="2301" max="2301" width="4.125" style="462" customWidth="1"/>
    <col min="2302" max="2311" width="7.625" style="462" customWidth="1"/>
    <col min="2312" max="2312" width="4.125" style="462" customWidth="1"/>
    <col min="2313" max="2313" width="7.625" style="462" customWidth="1"/>
    <col min="2314" max="2318" width="9" style="462"/>
    <col min="2319" max="2319" width="2.875" style="462" customWidth="1"/>
    <col min="2320" max="2554" width="9" style="462"/>
    <col min="2555" max="2555" width="2.125" style="462" customWidth="1"/>
    <col min="2556" max="2556" width="7.625" style="462" customWidth="1"/>
    <col min="2557" max="2557" width="4.125" style="462" customWidth="1"/>
    <col min="2558" max="2567" width="7.625" style="462" customWidth="1"/>
    <col min="2568" max="2568" width="4.125" style="462" customWidth="1"/>
    <col min="2569" max="2569" width="7.625" style="462" customWidth="1"/>
    <col min="2570" max="2574" width="9" style="462"/>
    <col min="2575" max="2575" width="2.875" style="462" customWidth="1"/>
    <col min="2576" max="2810" width="9" style="462"/>
    <col min="2811" max="2811" width="2.125" style="462" customWidth="1"/>
    <col min="2812" max="2812" width="7.625" style="462" customWidth="1"/>
    <col min="2813" max="2813" width="4.125" style="462" customWidth="1"/>
    <col min="2814" max="2823" width="7.625" style="462" customWidth="1"/>
    <col min="2824" max="2824" width="4.125" style="462" customWidth="1"/>
    <col min="2825" max="2825" width="7.625" style="462" customWidth="1"/>
    <col min="2826" max="2830" width="9" style="462"/>
    <col min="2831" max="2831" width="2.875" style="462" customWidth="1"/>
    <col min="2832" max="3066" width="9" style="462"/>
    <col min="3067" max="3067" width="2.125" style="462" customWidth="1"/>
    <col min="3068" max="3068" width="7.625" style="462" customWidth="1"/>
    <col min="3069" max="3069" width="4.125" style="462" customWidth="1"/>
    <col min="3070" max="3079" width="7.625" style="462" customWidth="1"/>
    <col min="3080" max="3080" width="4.125" style="462" customWidth="1"/>
    <col min="3081" max="3081" width="7.625" style="462" customWidth="1"/>
    <col min="3082" max="3086" width="9" style="462"/>
    <col min="3087" max="3087" width="2.875" style="462" customWidth="1"/>
    <col min="3088" max="3322" width="9" style="462"/>
    <col min="3323" max="3323" width="2.125" style="462" customWidth="1"/>
    <col min="3324" max="3324" width="7.625" style="462" customWidth="1"/>
    <col min="3325" max="3325" width="4.125" style="462" customWidth="1"/>
    <col min="3326" max="3335" width="7.625" style="462" customWidth="1"/>
    <col min="3336" max="3336" width="4.125" style="462" customWidth="1"/>
    <col min="3337" max="3337" width="7.625" style="462" customWidth="1"/>
    <col min="3338" max="3342" width="9" style="462"/>
    <col min="3343" max="3343" width="2.875" style="462" customWidth="1"/>
    <col min="3344" max="3578" width="9" style="462"/>
    <col min="3579" max="3579" width="2.125" style="462" customWidth="1"/>
    <col min="3580" max="3580" width="7.625" style="462" customWidth="1"/>
    <col min="3581" max="3581" width="4.125" style="462" customWidth="1"/>
    <col min="3582" max="3591" width="7.625" style="462" customWidth="1"/>
    <col min="3592" max="3592" width="4.125" style="462" customWidth="1"/>
    <col min="3593" max="3593" width="7.625" style="462" customWidth="1"/>
    <col min="3594" max="3598" width="9" style="462"/>
    <col min="3599" max="3599" width="2.875" style="462" customWidth="1"/>
    <col min="3600" max="3834" width="9" style="462"/>
    <col min="3835" max="3835" width="2.125" style="462" customWidth="1"/>
    <col min="3836" max="3836" width="7.625" style="462" customWidth="1"/>
    <col min="3837" max="3837" width="4.125" style="462" customWidth="1"/>
    <col min="3838" max="3847" width="7.625" style="462" customWidth="1"/>
    <col min="3848" max="3848" width="4.125" style="462" customWidth="1"/>
    <col min="3849" max="3849" width="7.625" style="462" customWidth="1"/>
    <col min="3850" max="3854" width="9" style="462"/>
    <col min="3855" max="3855" width="2.875" style="462" customWidth="1"/>
    <col min="3856" max="4090" width="9" style="462"/>
    <col min="4091" max="4091" width="2.125" style="462" customWidth="1"/>
    <col min="4092" max="4092" width="7.625" style="462" customWidth="1"/>
    <col min="4093" max="4093" width="4.125" style="462" customWidth="1"/>
    <col min="4094" max="4103" width="7.625" style="462" customWidth="1"/>
    <col min="4104" max="4104" width="4.125" style="462" customWidth="1"/>
    <col min="4105" max="4105" width="7.625" style="462" customWidth="1"/>
    <col min="4106" max="4110" width="9" style="462"/>
    <col min="4111" max="4111" width="2.875" style="462" customWidth="1"/>
    <col min="4112" max="4346" width="9" style="462"/>
    <col min="4347" max="4347" width="2.125" style="462" customWidth="1"/>
    <col min="4348" max="4348" width="7.625" style="462" customWidth="1"/>
    <col min="4349" max="4349" width="4.125" style="462" customWidth="1"/>
    <col min="4350" max="4359" width="7.625" style="462" customWidth="1"/>
    <col min="4360" max="4360" width="4.125" style="462" customWidth="1"/>
    <col min="4361" max="4361" width="7.625" style="462" customWidth="1"/>
    <col min="4362" max="4366" width="9" style="462"/>
    <col min="4367" max="4367" width="2.875" style="462" customWidth="1"/>
    <col min="4368" max="4602" width="9" style="462"/>
    <col min="4603" max="4603" width="2.125" style="462" customWidth="1"/>
    <col min="4604" max="4604" width="7.625" style="462" customWidth="1"/>
    <col min="4605" max="4605" width="4.125" style="462" customWidth="1"/>
    <col min="4606" max="4615" width="7.625" style="462" customWidth="1"/>
    <col min="4616" max="4616" width="4.125" style="462" customWidth="1"/>
    <col min="4617" max="4617" width="7.625" style="462" customWidth="1"/>
    <col min="4618" max="4622" width="9" style="462"/>
    <col min="4623" max="4623" width="2.875" style="462" customWidth="1"/>
    <col min="4624" max="4858" width="9" style="462"/>
    <col min="4859" max="4859" width="2.125" style="462" customWidth="1"/>
    <col min="4860" max="4860" width="7.625" style="462" customWidth="1"/>
    <col min="4861" max="4861" width="4.125" style="462" customWidth="1"/>
    <col min="4862" max="4871" width="7.625" style="462" customWidth="1"/>
    <col min="4872" max="4872" width="4.125" style="462" customWidth="1"/>
    <col min="4873" max="4873" width="7.625" style="462" customWidth="1"/>
    <col min="4874" max="4878" width="9" style="462"/>
    <col min="4879" max="4879" width="2.875" style="462" customWidth="1"/>
    <col min="4880" max="5114" width="9" style="462"/>
    <col min="5115" max="5115" width="2.125" style="462" customWidth="1"/>
    <col min="5116" max="5116" width="7.625" style="462" customWidth="1"/>
    <col min="5117" max="5117" width="4.125" style="462" customWidth="1"/>
    <col min="5118" max="5127" width="7.625" style="462" customWidth="1"/>
    <col min="5128" max="5128" width="4.125" style="462" customWidth="1"/>
    <col min="5129" max="5129" width="7.625" style="462" customWidth="1"/>
    <col min="5130" max="5134" width="9" style="462"/>
    <col min="5135" max="5135" width="2.875" style="462" customWidth="1"/>
    <col min="5136" max="5370" width="9" style="462"/>
    <col min="5371" max="5371" width="2.125" style="462" customWidth="1"/>
    <col min="5372" max="5372" width="7.625" style="462" customWidth="1"/>
    <col min="5373" max="5373" width="4.125" style="462" customWidth="1"/>
    <col min="5374" max="5383" width="7.625" style="462" customWidth="1"/>
    <col min="5384" max="5384" width="4.125" style="462" customWidth="1"/>
    <col min="5385" max="5385" width="7.625" style="462" customWidth="1"/>
    <col min="5386" max="5390" width="9" style="462"/>
    <col min="5391" max="5391" width="2.875" style="462" customWidth="1"/>
    <col min="5392" max="5626" width="9" style="462"/>
    <col min="5627" max="5627" width="2.125" style="462" customWidth="1"/>
    <col min="5628" max="5628" width="7.625" style="462" customWidth="1"/>
    <col min="5629" max="5629" width="4.125" style="462" customWidth="1"/>
    <col min="5630" max="5639" width="7.625" style="462" customWidth="1"/>
    <col min="5640" max="5640" width="4.125" style="462" customWidth="1"/>
    <col min="5641" max="5641" width="7.625" style="462" customWidth="1"/>
    <col min="5642" max="5646" width="9" style="462"/>
    <col min="5647" max="5647" width="2.875" style="462" customWidth="1"/>
    <col min="5648" max="5882" width="9" style="462"/>
    <col min="5883" max="5883" width="2.125" style="462" customWidth="1"/>
    <col min="5884" max="5884" width="7.625" style="462" customWidth="1"/>
    <col min="5885" max="5885" width="4.125" style="462" customWidth="1"/>
    <col min="5886" max="5895" width="7.625" style="462" customWidth="1"/>
    <col min="5896" max="5896" width="4.125" style="462" customWidth="1"/>
    <col min="5897" max="5897" width="7.625" style="462" customWidth="1"/>
    <col min="5898" max="5902" width="9" style="462"/>
    <col min="5903" max="5903" width="2.875" style="462" customWidth="1"/>
    <col min="5904" max="6138" width="9" style="462"/>
    <col min="6139" max="6139" width="2.125" style="462" customWidth="1"/>
    <col min="6140" max="6140" width="7.625" style="462" customWidth="1"/>
    <col min="6141" max="6141" width="4.125" style="462" customWidth="1"/>
    <col min="6142" max="6151" width="7.625" style="462" customWidth="1"/>
    <col min="6152" max="6152" width="4.125" style="462" customWidth="1"/>
    <col min="6153" max="6153" width="7.625" style="462" customWidth="1"/>
    <col min="6154" max="6158" width="9" style="462"/>
    <col min="6159" max="6159" width="2.875" style="462" customWidth="1"/>
    <col min="6160" max="6394" width="9" style="462"/>
    <col min="6395" max="6395" width="2.125" style="462" customWidth="1"/>
    <col min="6396" max="6396" width="7.625" style="462" customWidth="1"/>
    <col min="6397" max="6397" width="4.125" style="462" customWidth="1"/>
    <col min="6398" max="6407" width="7.625" style="462" customWidth="1"/>
    <col min="6408" max="6408" width="4.125" style="462" customWidth="1"/>
    <col min="6409" max="6409" width="7.625" style="462" customWidth="1"/>
    <col min="6410" max="6414" width="9" style="462"/>
    <col min="6415" max="6415" width="2.875" style="462" customWidth="1"/>
    <col min="6416" max="6650" width="9" style="462"/>
    <col min="6651" max="6651" width="2.125" style="462" customWidth="1"/>
    <col min="6652" max="6652" width="7.625" style="462" customWidth="1"/>
    <col min="6653" max="6653" width="4.125" style="462" customWidth="1"/>
    <col min="6654" max="6663" width="7.625" style="462" customWidth="1"/>
    <col min="6664" max="6664" width="4.125" style="462" customWidth="1"/>
    <col min="6665" max="6665" width="7.625" style="462" customWidth="1"/>
    <col min="6666" max="6670" width="9" style="462"/>
    <col min="6671" max="6671" width="2.875" style="462" customWidth="1"/>
    <col min="6672" max="6906" width="9" style="462"/>
    <col min="6907" max="6907" width="2.125" style="462" customWidth="1"/>
    <col min="6908" max="6908" width="7.625" style="462" customWidth="1"/>
    <col min="6909" max="6909" width="4.125" style="462" customWidth="1"/>
    <col min="6910" max="6919" width="7.625" style="462" customWidth="1"/>
    <col min="6920" max="6920" width="4.125" style="462" customWidth="1"/>
    <col min="6921" max="6921" width="7.625" style="462" customWidth="1"/>
    <col min="6922" max="6926" width="9" style="462"/>
    <col min="6927" max="6927" width="2.875" style="462" customWidth="1"/>
    <col min="6928" max="7162" width="9" style="462"/>
    <col min="7163" max="7163" width="2.125" style="462" customWidth="1"/>
    <col min="7164" max="7164" width="7.625" style="462" customWidth="1"/>
    <col min="7165" max="7165" width="4.125" style="462" customWidth="1"/>
    <col min="7166" max="7175" width="7.625" style="462" customWidth="1"/>
    <col min="7176" max="7176" width="4.125" style="462" customWidth="1"/>
    <col min="7177" max="7177" width="7.625" style="462" customWidth="1"/>
    <col min="7178" max="7182" width="9" style="462"/>
    <col min="7183" max="7183" width="2.875" style="462" customWidth="1"/>
    <col min="7184" max="7418" width="9" style="462"/>
    <col min="7419" max="7419" width="2.125" style="462" customWidth="1"/>
    <col min="7420" max="7420" width="7.625" style="462" customWidth="1"/>
    <col min="7421" max="7421" width="4.125" style="462" customWidth="1"/>
    <col min="7422" max="7431" width="7.625" style="462" customWidth="1"/>
    <col min="7432" max="7432" width="4.125" style="462" customWidth="1"/>
    <col min="7433" max="7433" width="7.625" style="462" customWidth="1"/>
    <col min="7434" max="7438" width="9" style="462"/>
    <col min="7439" max="7439" width="2.875" style="462" customWidth="1"/>
    <col min="7440" max="7674" width="9" style="462"/>
    <col min="7675" max="7675" width="2.125" style="462" customWidth="1"/>
    <col min="7676" max="7676" width="7.625" style="462" customWidth="1"/>
    <col min="7677" max="7677" width="4.125" style="462" customWidth="1"/>
    <col min="7678" max="7687" width="7.625" style="462" customWidth="1"/>
    <col min="7688" max="7688" width="4.125" style="462" customWidth="1"/>
    <col min="7689" max="7689" width="7.625" style="462" customWidth="1"/>
    <col min="7690" max="7694" width="9" style="462"/>
    <col min="7695" max="7695" width="2.875" style="462" customWidth="1"/>
    <col min="7696" max="7930" width="9" style="462"/>
    <col min="7931" max="7931" width="2.125" style="462" customWidth="1"/>
    <col min="7932" max="7932" width="7.625" style="462" customWidth="1"/>
    <col min="7933" max="7933" width="4.125" style="462" customWidth="1"/>
    <col min="7934" max="7943" width="7.625" style="462" customWidth="1"/>
    <col min="7944" max="7944" width="4.125" style="462" customWidth="1"/>
    <col min="7945" max="7945" width="7.625" style="462" customWidth="1"/>
    <col min="7946" max="7950" width="9" style="462"/>
    <col min="7951" max="7951" width="2.875" style="462" customWidth="1"/>
    <col min="7952" max="8186" width="9" style="462"/>
    <col min="8187" max="8187" width="2.125" style="462" customWidth="1"/>
    <col min="8188" max="8188" width="7.625" style="462" customWidth="1"/>
    <col min="8189" max="8189" width="4.125" style="462" customWidth="1"/>
    <col min="8190" max="8199" width="7.625" style="462" customWidth="1"/>
    <col min="8200" max="8200" width="4.125" style="462" customWidth="1"/>
    <col min="8201" max="8201" width="7.625" style="462" customWidth="1"/>
    <col min="8202" max="8206" width="9" style="462"/>
    <col min="8207" max="8207" width="2.875" style="462" customWidth="1"/>
    <col min="8208" max="8442" width="9" style="462"/>
    <col min="8443" max="8443" width="2.125" style="462" customWidth="1"/>
    <col min="8444" max="8444" width="7.625" style="462" customWidth="1"/>
    <col min="8445" max="8445" width="4.125" style="462" customWidth="1"/>
    <col min="8446" max="8455" width="7.625" style="462" customWidth="1"/>
    <col min="8456" max="8456" width="4.125" style="462" customWidth="1"/>
    <col min="8457" max="8457" width="7.625" style="462" customWidth="1"/>
    <col min="8458" max="8462" width="9" style="462"/>
    <col min="8463" max="8463" width="2.875" style="462" customWidth="1"/>
    <col min="8464" max="8698" width="9" style="462"/>
    <col min="8699" max="8699" width="2.125" style="462" customWidth="1"/>
    <col min="8700" max="8700" width="7.625" style="462" customWidth="1"/>
    <col min="8701" max="8701" width="4.125" style="462" customWidth="1"/>
    <col min="8702" max="8711" width="7.625" style="462" customWidth="1"/>
    <col min="8712" max="8712" width="4.125" style="462" customWidth="1"/>
    <col min="8713" max="8713" width="7.625" style="462" customWidth="1"/>
    <col min="8714" max="8718" width="9" style="462"/>
    <col min="8719" max="8719" width="2.875" style="462" customWidth="1"/>
    <col min="8720" max="8954" width="9" style="462"/>
    <col min="8955" max="8955" width="2.125" style="462" customWidth="1"/>
    <col min="8956" max="8956" width="7.625" style="462" customWidth="1"/>
    <col min="8957" max="8957" width="4.125" style="462" customWidth="1"/>
    <col min="8958" max="8967" width="7.625" style="462" customWidth="1"/>
    <col min="8968" max="8968" width="4.125" style="462" customWidth="1"/>
    <col min="8969" max="8969" width="7.625" style="462" customWidth="1"/>
    <col min="8970" max="8974" width="9" style="462"/>
    <col min="8975" max="8975" width="2.875" style="462" customWidth="1"/>
    <col min="8976" max="9210" width="9" style="462"/>
    <col min="9211" max="9211" width="2.125" style="462" customWidth="1"/>
    <col min="9212" max="9212" width="7.625" style="462" customWidth="1"/>
    <col min="9213" max="9213" width="4.125" style="462" customWidth="1"/>
    <col min="9214" max="9223" width="7.625" style="462" customWidth="1"/>
    <col min="9224" max="9224" width="4.125" style="462" customWidth="1"/>
    <col min="9225" max="9225" width="7.625" style="462" customWidth="1"/>
    <col min="9226" max="9230" width="9" style="462"/>
    <col min="9231" max="9231" width="2.875" style="462" customWidth="1"/>
    <col min="9232" max="9466" width="9" style="462"/>
    <col min="9467" max="9467" width="2.125" style="462" customWidth="1"/>
    <col min="9468" max="9468" width="7.625" style="462" customWidth="1"/>
    <col min="9469" max="9469" width="4.125" style="462" customWidth="1"/>
    <col min="9470" max="9479" width="7.625" style="462" customWidth="1"/>
    <col min="9480" max="9480" width="4.125" style="462" customWidth="1"/>
    <col min="9481" max="9481" width="7.625" style="462" customWidth="1"/>
    <col min="9482" max="9486" width="9" style="462"/>
    <col min="9487" max="9487" width="2.875" style="462" customWidth="1"/>
    <col min="9488" max="9722" width="9" style="462"/>
    <col min="9723" max="9723" width="2.125" style="462" customWidth="1"/>
    <col min="9724" max="9724" width="7.625" style="462" customWidth="1"/>
    <col min="9725" max="9725" width="4.125" style="462" customWidth="1"/>
    <col min="9726" max="9735" width="7.625" style="462" customWidth="1"/>
    <col min="9736" max="9736" width="4.125" style="462" customWidth="1"/>
    <col min="9737" max="9737" width="7.625" style="462" customWidth="1"/>
    <col min="9738" max="9742" width="9" style="462"/>
    <col min="9743" max="9743" width="2.875" style="462" customWidth="1"/>
    <col min="9744" max="9978" width="9" style="462"/>
    <col min="9979" max="9979" width="2.125" style="462" customWidth="1"/>
    <col min="9980" max="9980" width="7.625" style="462" customWidth="1"/>
    <col min="9981" max="9981" width="4.125" style="462" customWidth="1"/>
    <col min="9982" max="9991" width="7.625" style="462" customWidth="1"/>
    <col min="9992" max="9992" width="4.125" style="462" customWidth="1"/>
    <col min="9993" max="9993" width="7.625" style="462" customWidth="1"/>
    <col min="9994" max="9998" width="9" style="462"/>
    <col min="9999" max="9999" width="2.875" style="462" customWidth="1"/>
    <col min="10000" max="10234" width="9" style="462"/>
    <col min="10235" max="10235" width="2.125" style="462" customWidth="1"/>
    <col min="10236" max="10236" width="7.625" style="462" customWidth="1"/>
    <col min="10237" max="10237" width="4.125" style="462" customWidth="1"/>
    <col min="10238" max="10247" width="7.625" style="462" customWidth="1"/>
    <col min="10248" max="10248" width="4.125" style="462" customWidth="1"/>
    <col min="10249" max="10249" width="7.625" style="462" customWidth="1"/>
    <col min="10250" max="10254" width="9" style="462"/>
    <col min="10255" max="10255" width="2.875" style="462" customWidth="1"/>
    <col min="10256" max="10490" width="9" style="462"/>
    <col min="10491" max="10491" width="2.125" style="462" customWidth="1"/>
    <col min="10492" max="10492" width="7.625" style="462" customWidth="1"/>
    <col min="10493" max="10493" width="4.125" style="462" customWidth="1"/>
    <col min="10494" max="10503" width="7.625" style="462" customWidth="1"/>
    <col min="10504" max="10504" width="4.125" style="462" customWidth="1"/>
    <col min="10505" max="10505" width="7.625" style="462" customWidth="1"/>
    <col min="10506" max="10510" width="9" style="462"/>
    <col min="10511" max="10511" width="2.875" style="462" customWidth="1"/>
    <col min="10512" max="10746" width="9" style="462"/>
    <col min="10747" max="10747" width="2.125" style="462" customWidth="1"/>
    <col min="10748" max="10748" width="7.625" style="462" customWidth="1"/>
    <col min="10749" max="10749" width="4.125" style="462" customWidth="1"/>
    <col min="10750" max="10759" width="7.625" style="462" customWidth="1"/>
    <col min="10760" max="10760" width="4.125" style="462" customWidth="1"/>
    <col min="10761" max="10761" width="7.625" style="462" customWidth="1"/>
    <col min="10762" max="10766" width="9" style="462"/>
    <col min="10767" max="10767" width="2.875" style="462" customWidth="1"/>
    <col min="10768" max="11002" width="9" style="462"/>
    <col min="11003" max="11003" width="2.125" style="462" customWidth="1"/>
    <col min="11004" max="11004" width="7.625" style="462" customWidth="1"/>
    <col min="11005" max="11005" width="4.125" style="462" customWidth="1"/>
    <col min="11006" max="11015" width="7.625" style="462" customWidth="1"/>
    <col min="11016" max="11016" width="4.125" style="462" customWidth="1"/>
    <col min="11017" max="11017" width="7.625" style="462" customWidth="1"/>
    <col min="11018" max="11022" width="9" style="462"/>
    <col min="11023" max="11023" width="2.875" style="462" customWidth="1"/>
    <col min="11024" max="11258" width="9" style="462"/>
    <col min="11259" max="11259" width="2.125" style="462" customWidth="1"/>
    <col min="11260" max="11260" width="7.625" style="462" customWidth="1"/>
    <col min="11261" max="11261" width="4.125" style="462" customWidth="1"/>
    <col min="11262" max="11271" width="7.625" style="462" customWidth="1"/>
    <col min="11272" max="11272" width="4.125" style="462" customWidth="1"/>
    <col min="11273" max="11273" width="7.625" style="462" customWidth="1"/>
    <col min="11274" max="11278" width="9" style="462"/>
    <col min="11279" max="11279" width="2.875" style="462" customWidth="1"/>
    <col min="11280" max="11514" width="9" style="462"/>
    <col min="11515" max="11515" width="2.125" style="462" customWidth="1"/>
    <col min="11516" max="11516" width="7.625" style="462" customWidth="1"/>
    <col min="11517" max="11517" width="4.125" style="462" customWidth="1"/>
    <col min="11518" max="11527" width="7.625" style="462" customWidth="1"/>
    <col min="11528" max="11528" width="4.125" style="462" customWidth="1"/>
    <col min="11529" max="11529" width="7.625" style="462" customWidth="1"/>
    <col min="11530" max="11534" width="9" style="462"/>
    <col min="11535" max="11535" width="2.875" style="462" customWidth="1"/>
    <col min="11536" max="11770" width="9" style="462"/>
    <col min="11771" max="11771" width="2.125" style="462" customWidth="1"/>
    <col min="11772" max="11772" width="7.625" style="462" customWidth="1"/>
    <col min="11773" max="11773" width="4.125" style="462" customWidth="1"/>
    <col min="11774" max="11783" width="7.625" style="462" customWidth="1"/>
    <col min="11784" max="11784" width="4.125" style="462" customWidth="1"/>
    <col min="11785" max="11785" width="7.625" style="462" customWidth="1"/>
    <col min="11786" max="11790" width="9" style="462"/>
    <col min="11791" max="11791" width="2.875" style="462" customWidth="1"/>
    <col min="11792" max="12026" width="9" style="462"/>
    <col min="12027" max="12027" width="2.125" style="462" customWidth="1"/>
    <col min="12028" max="12028" width="7.625" style="462" customWidth="1"/>
    <col min="12029" max="12029" width="4.125" style="462" customWidth="1"/>
    <col min="12030" max="12039" width="7.625" style="462" customWidth="1"/>
    <col min="12040" max="12040" width="4.125" style="462" customWidth="1"/>
    <col min="12041" max="12041" width="7.625" style="462" customWidth="1"/>
    <col min="12042" max="12046" width="9" style="462"/>
    <col min="12047" max="12047" width="2.875" style="462" customWidth="1"/>
    <col min="12048" max="12282" width="9" style="462"/>
    <col min="12283" max="12283" width="2.125" style="462" customWidth="1"/>
    <col min="12284" max="12284" width="7.625" style="462" customWidth="1"/>
    <col min="12285" max="12285" width="4.125" style="462" customWidth="1"/>
    <col min="12286" max="12295" width="7.625" style="462" customWidth="1"/>
    <col min="12296" max="12296" width="4.125" style="462" customWidth="1"/>
    <col min="12297" max="12297" width="7.625" style="462" customWidth="1"/>
    <col min="12298" max="12302" width="9" style="462"/>
    <col min="12303" max="12303" width="2.875" style="462" customWidth="1"/>
    <col min="12304" max="12538" width="9" style="462"/>
    <col min="12539" max="12539" width="2.125" style="462" customWidth="1"/>
    <col min="12540" max="12540" width="7.625" style="462" customWidth="1"/>
    <col min="12541" max="12541" width="4.125" style="462" customWidth="1"/>
    <col min="12542" max="12551" width="7.625" style="462" customWidth="1"/>
    <col min="12552" max="12552" width="4.125" style="462" customWidth="1"/>
    <col min="12553" max="12553" width="7.625" style="462" customWidth="1"/>
    <col min="12554" max="12558" width="9" style="462"/>
    <col min="12559" max="12559" width="2.875" style="462" customWidth="1"/>
    <col min="12560" max="12794" width="9" style="462"/>
    <col min="12795" max="12795" width="2.125" style="462" customWidth="1"/>
    <col min="12796" max="12796" width="7.625" style="462" customWidth="1"/>
    <col min="12797" max="12797" width="4.125" style="462" customWidth="1"/>
    <col min="12798" max="12807" width="7.625" style="462" customWidth="1"/>
    <col min="12808" max="12808" width="4.125" style="462" customWidth="1"/>
    <col min="12809" max="12809" width="7.625" style="462" customWidth="1"/>
    <col min="12810" max="12814" width="9" style="462"/>
    <col min="12815" max="12815" width="2.875" style="462" customWidth="1"/>
    <col min="12816" max="13050" width="9" style="462"/>
    <col min="13051" max="13051" width="2.125" style="462" customWidth="1"/>
    <col min="13052" max="13052" width="7.625" style="462" customWidth="1"/>
    <col min="13053" max="13053" width="4.125" style="462" customWidth="1"/>
    <col min="13054" max="13063" width="7.625" style="462" customWidth="1"/>
    <col min="13064" max="13064" width="4.125" style="462" customWidth="1"/>
    <col min="13065" max="13065" width="7.625" style="462" customWidth="1"/>
    <col min="13066" max="13070" width="9" style="462"/>
    <col min="13071" max="13071" width="2.875" style="462" customWidth="1"/>
    <col min="13072" max="13306" width="9" style="462"/>
    <col min="13307" max="13307" width="2.125" style="462" customWidth="1"/>
    <col min="13308" max="13308" width="7.625" style="462" customWidth="1"/>
    <col min="13309" max="13309" width="4.125" style="462" customWidth="1"/>
    <col min="13310" max="13319" width="7.625" style="462" customWidth="1"/>
    <col min="13320" max="13320" width="4.125" style="462" customWidth="1"/>
    <col min="13321" max="13321" width="7.625" style="462" customWidth="1"/>
    <col min="13322" max="13326" width="9" style="462"/>
    <col min="13327" max="13327" width="2.875" style="462" customWidth="1"/>
    <col min="13328" max="13562" width="9" style="462"/>
    <col min="13563" max="13563" width="2.125" style="462" customWidth="1"/>
    <col min="13564" max="13564" width="7.625" style="462" customWidth="1"/>
    <col min="13565" max="13565" width="4.125" style="462" customWidth="1"/>
    <col min="13566" max="13575" width="7.625" style="462" customWidth="1"/>
    <col min="13576" max="13576" width="4.125" style="462" customWidth="1"/>
    <col min="13577" max="13577" width="7.625" style="462" customWidth="1"/>
    <col min="13578" max="13582" width="9" style="462"/>
    <col min="13583" max="13583" width="2.875" style="462" customWidth="1"/>
    <col min="13584" max="13818" width="9" style="462"/>
    <col min="13819" max="13819" width="2.125" style="462" customWidth="1"/>
    <col min="13820" max="13820" width="7.625" style="462" customWidth="1"/>
    <col min="13821" max="13821" width="4.125" style="462" customWidth="1"/>
    <col min="13822" max="13831" width="7.625" style="462" customWidth="1"/>
    <col min="13832" max="13832" width="4.125" style="462" customWidth="1"/>
    <col min="13833" max="13833" width="7.625" style="462" customWidth="1"/>
    <col min="13834" max="13838" width="9" style="462"/>
    <col min="13839" max="13839" width="2.875" style="462" customWidth="1"/>
    <col min="13840" max="14074" width="9" style="462"/>
    <col min="14075" max="14075" width="2.125" style="462" customWidth="1"/>
    <col min="14076" max="14076" width="7.625" style="462" customWidth="1"/>
    <col min="14077" max="14077" width="4.125" style="462" customWidth="1"/>
    <col min="14078" max="14087" width="7.625" style="462" customWidth="1"/>
    <col min="14088" max="14088" width="4.125" style="462" customWidth="1"/>
    <col min="14089" max="14089" width="7.625" style="462" customWidth="1"/>
    <col min="14090" max="14094" width="9" style="462"/>
    <col min="14095" max="14095" width="2.875" style="462" customWidth="1"/>
    <col min="14096" max="14330" width="9" style="462"/>
    <col min="14331" max="14331" width="2.125" style="462" customWidth="1"/>
    <col min="14332" max="14332" width="7.625" style="462" customWidth="1"/>
    <col min="14333" max="14333" width="4.125" style="462" customWidth="1"/>
    <col min="14334" max="14343" width="7.625" style="462" customWidth="1"/>
    <col min="14344" max="14344" width="4.125" style="462" customWidth="1"/>
    <col min="14345" max="14345" width="7.625" style="462" customWidth="1"/>
    <col min="14346" max="14350" width="9" style="462"/>
    <col min="14351" max="14351" width="2.875" style="462" customWidth="1"/>
    <col min="14352" max="14586" width="9" style="462"/>
    <col min="14587" max="14587" width="2.125" style="462" customWidth="1"/>
    <col min="14588" max="14588" width="7.625" style="462" customWidth="1"/>
    <col min="14589" max="14589" width="4.125" style="462" customWidth="1"/>
    <col min="14590" max="14599" width="7.625" style="462" customWidth="1"/>
    <col min="14600" max="14600" width="4.125" style="462" customWidth="1"/>
    <col min="14601" max="14601" width="7.625" style="462" customWidth="1"/>
    <col min="14602" max="14606" width="9" style="462"/>
    <col min="14607" max="14607" width="2.875" style="462" customWidth="1"/>
    <col min="14608" max="14842" width="9" style="462"/>
    <col min="14843" max="14843" width="2.125" style="462" customWidth="1"/>
    <col min="14844" max="14844" width="7.625" style="462" customWidth="1"/>
    <col min="14845" max="14845" width="4.125" style="462" customWidth="1"/>
    <col min="14846" max="14855" width="7.625" style="462" customWidth="1"/>
    <col min="14856" max="14856" width="4.125" style="462" customWidth="1"/>
    <col min="14857" max="14857" width="7.625" style="462" customWidth="1"/>
    <col min="14858" max="14862" width="9" style="462"/>
    <col min="14863" max="14863" width="2.875" style="462" customWidth="1"/>
    <col min="14864" max="15098" width="9" style="462"/>
    <col min="15099" max="15099" width="2.125" style="462" customWidth="1"/>
    <col min="15100" max="15100" width="7.625" style="462" customWidth="1"/>
    <col min="15101" max="15101" width="4.125" style="462" customWidth="1"/>
    <col min="15102" max="15111" width="7.625" style="462" customWidth="1"/>
    <col min="15112" max="15112" width="4.125" style="462" customWidth="1"/>
    <col min="15113" max="15113" width="7.625" style="462" customWidth="1"/>
    <col min="15114" max="15118" width="9" style="462"/>
    <col min="15119" max="15119" width="2.875" style="462" customWidth="1"/>
    <col min="15120" max="15354" width="9" style="462"/>
    <col min="15355" max="15355" width="2.125" style="462" customWidth="1"/>
    <col min="15356" max="15356" width="7.625" style="462" customWidth="1"/>
    <col min="15357" max="15357" width="4.125" style="462" customWidth="1"/>
    <col min="15358" max="15367" width="7.625" style="462" customWidth="1"/>
    <col min="15368" max="15368" width="4.125" style="462" customWidth="1"/>
    <col min="15369" max="15369" width="7.625" style="462" customWidth="1"/>
    <col min="15370" max="15374" width="9" style="462"/>
    <col min="15375" max="15375" width="2.875" style="462" customWidth="1"/>
    <col min="15376" max="15610" width="9" style="462"/>
    <col min="15611" max="15611" width="2.125" style="462" customWidth="1"/>
    <col min="15612" max="15612" width="7.625" style="462" customWidth="1"/>
    <col min="15613" max="15613" width="4.125" style="462" customWidth="1"/>
    <col min="15614" max="15623" width="7.625" style="462" customWidth="1"/>
    <col min="15624" max="15624" width="4.125" style="462" customWidth="1"/>
    <col min="15625" max="15625" width="7.625" style="462" customWidth="1"/>
    <col min="15626" max="15630" width="9" style="462"/>
    <col min="15631" max="15631" width="2.875" style="462" customWidth="1"/>
    <col min="15632" max="15866" width="9" style="462"/>
    <col min="15867" max="15867" width="2.125" style="462" customWidth="1"/>
    <col min="15868" max="15868" width="7.625" style="462" customWidth="1"/>
    <col min="15869" max="15869" width="4.125" style="462" customWidth="1"/>
    <col min="15870" max="15879" width="7.625" style="462" customWidth="1"/>
    <col min="15880" max="15880" width="4.125" style="462" customWidth="1"/>
    <col min="15881" max="15881" width="7.625" style="462" customWidth="1"/>
    <col min="15882" max="15886" width="9" style="462"/>
    <col min="15887" max="15887" width="2.875" style="462" customWidth="1"/>
    <col min="15888" max="16122" width="9" style="462"/>
    <col min="16123" max="16123" width="2.125" style="462" customWidth="1"/>
    <col min="16124" max="16124" width="7.625" style="462" customWidth="1"/>
    <col min="16125" max="16125" width="4.125" style="462" customWidth="1"/>
    <col min="16126" max="16135" width="7.625" style="462" customWidth="1"/>
    <col min="16136" max="16136" width="4.125" style="462" customWidth="1"/>
    <col min="16137" max="16137" width="7.625" style="462" customWidth="1"/>
    <col min="16138" max="16142" width="9" style="462"/>
    <col min="16143" max="16143" width="2.875" style="462" customWidth="1"/>
    <col min="16144" max="16384" width="9" style="462"/>
  </cols>
  <sheetData>
    <row r="1" spans="2:15" s="1" customFormat="1"/>
    <row r="2" spans="2:15" s="1" customFormat="1" ht="18.75">
      <c r="C2" s="1526" t="s">
        <v>201</v>
      </c>
      <c r="D2" s="1527"/>
      <c r="E2" s="1528"/>
    </row>
    <row r="3" spans="2:15" s="1" customFormat="1"/>
    <row r="4" spans="2:15">
      <c r="B4" s="462" t="s">
        <v>436</v>
      </c>
    </row>
    <row r="5" spans="2:15" ht="24">
      <c r="B5" s="1529" t="s">
        <v>437</v>
      </c>
      <c r="C5" s="1529"/>
      <c r="D5" s="1529"/>
      <c r="E5" s="1529"/>
      <c r="F5" s="1529"/>
      <c r="G5" s="1529"/>
      <c r="H5" s="1529"/>
      <c r="I5" s="1529"/>
      <c r="J5" s="1529"/>
      <c r="K5" s="1529"/>
      <c r="L5" s="1529"/>
      <c r="M5" s="1529"/>
      <c r="N5" s="1529"/>
      <c r="O5" s="1529"/>
    </row>
    <row r="7" spans="2:15" ht="17.100000000000001" customHeight="1">
      <c r="B7" s="1517" t="s">
        <v>362</v>
      </c>
      <c r="C7" s="1518"/>
      <c r="D7" s="1518"/>
      <c r="E7" s="1519"/>
      <c r="F7" s="467" t="s">
        <v>363</v>
      </c>
      <c r="G7" s="468" t="s">
        <v>364</v>
      </c>
      <c r="H7" s="469" t="s">
        <v>365</v>
      </c>
      <c r="I7" s="470" t="s">
        <v>366</v>
      </c>
      <c r="J7" s="468" t="s">
        <v>367</v>
      </c>
      <c r="K7" s="469" t="s">
        <v>364</v>
      </c>
      <c r="L7" s="470" t="s">
        <v>365</v>
      </c>
      <c r="M7" s="1530" t="s">
        <v>366</v>
      </c>
      <c r="N7" s="1531"/>
      <c r="O7" s="469" t="s">
        <v>368</v>
      </c>
    </row>
    <row r="8" spans="2:15" ht="17.100000000000001" customHeight="1">
      <c r="B8" s="1520"/>
      <c r="C8" s="1521"/>
      <c r="D8" s="1521"/>
      <c r="E8" s="1522"/>
      <c r="F8" s="471"/>
      <c r="G8" s="1532"/>
      <c r="H8" s="1534"/>
      <c r="I8" s="1536"/>
      <c r="J8" s="1532"/>
      <c r="K8" s="1534"/>
      <c r="L8" s="1536"/>
      <c r="M8" s="1538"/>
      <c r="N8" s="1539"/>
      <c r="O8" s="601"/>
    </row>
    <row r="9" spans="2:15" ht="17.100000000000001" customHeight="1">
      <c r="B9" s="1523"/>
      <c r="C9" s="1524"/>
      <c r="D9" s="1524"/>
      <c r="E9" s="1525"/>
      <c r="F9" s="472"/>
      <c r="G9" s="1533"/>
      <c r="H9" s="1535"/>
      <c r="I9" s="1537"/>
      <c r="J9" s="1533"/>
      <c r="K9" s="1535"/>
      <c r="L9" s="1537"/>
      <c r="M9" s="1540"/>
      <c r="N9" s="1541"/>
      <c r="O9" s="602"/>
    </row>
    <row r="10" spans="2:15" ht="17.100000000000001" customHeight="1">
      <c r="B10" s="1517" t="s">
        <v>438</v>
      </c>
      <c r="C10" s="1518"/>
      <c r="D10" s="1518"/>
      <c r="E10" s="1519"/>
      <c r="F10" s="496"/>
      <c r="G10" s="465"/>
      <c r="H10" s="465"/>
      <c r="I10" s="465"/>
      <c r="J10" s="465"/>
      <c r="K10" s="465"/>
      <c r="L10" s="465"/>
      <c r="M10" s="465"/>
      <c r="N10" s="465"/>
      <c r="O10" s="480"/>
    </row>
    <row r="11" spans="2:15" ht="17.100000000000001" customHeight="1">
      <c r="B11" s="1520"/>
      <c r="C11" s="1521"/>
      <c r="D11" s="1521"/>
      <c r="E11" s="1522"/>
      <c r="F11" s="477"/>
      <c r="G11" s="478"/>
      <c r="H11" s="479"/>
      <c r="I11" s="478"/>
      <c r="J11" s="478"/>
      <c r="K11" s="478"/>
      <c r="L11" s="479"/>
      <c r="M11" s="465"/>
      <c r="N11" s="465"/>
      <c r="O11" s="480"/>
    </row>
    <row r="12" spans="2:15" ht="17.100000000000001" customHeight="1">
      <c r="B12" s="1523"/>
      <c r="C12" s="1524"/>
      <c r="D12" s="1524"/>
      <c r="E12" s="1525"/>
      <c r="F12" s="481"/>
      <c r="G12" s="482"/>
      <c r="H12" s="482"/>
      <c r="I12" s="482"/>
      <c r="J12" s="483"/>
      <c r="K12" s="483"/>
      <c r="L12" s="483"/>
      <c r="M12" s="483"/>
      <c r="N12" s="483"/>
      <c r="O12" s="484"/>
    </row>
    <row r="13" spans="2:15" ht="17.100000000000001" customHeight="1">
      <c r="B13" s="1517" t="s">
        <v>439</v>
      </c>
      <c r="C13" s="1518"/>
      <c r="D13" s="1518"/>
      <c r="E13" s="1519"/>
      <c r="F13" s="465"/>
      <c r="G13" s="465"/>
      <c r="H13" s="465"/>
      <c r="I13" s="465"/>
      <c r="J13" s="485"/>
      <c r="K13" s="485"/>
      <c r="L13" s="485"/>
      <c r="M13" s="485"/>
      <c r="N13" s="485"/>
      <c r="O13" s="480"/>
    </row>
    <row r="14" spans="2:15" ht="17.100000000000001" customHeight="1">
      <c r="B14" s="1520"/>
      <c r="C14" s="1521"/>
      <c r="D14" s="1521"/>
      <c r="E14" s="1522"/>
      <c r="G14" s="486"/>
      <c r="H14" s="465"/>
      <c r="I14" s="465"/>
      <c r="J14" s="485"/>
      <c r="K14" s="485"/>
      <c r="L14" s="485"/>
      <c r="M14" s="485"/>
      <c r="N14" s="485"/>
      <c r="O14" s="480"/>
    </row>
    <row r="15" spans="2:15" ht="17.100000000000001" customHeight="1">
      <c r="B15" s="1523"/>
      <c r="C15" s="1524"/>
      <c r="D15" s="1524"/>
      <c r="E15" s="1525"/>
      <c r="F15" s="482"/>
      <c r="G15" s="482"/>
      <c r="H15" s="482"/>
      <c r="I15" s="482"/>
      <c r="J15" s="482"/>
      <c r="K15" s="482"/>
      <c r="L15" s="482"/>
      <c r="M15" s="482"/>
      <c r="N15" s="482"/>
      <c r="O15" s="484"/>
    </row>
    <row r="16" spans="2:15" ht="16.5" customHeight="1">
      <c r="B16" s="1520" t="s">
        <v>440</v>
      </c>
      <c r="C16" s="1521"/>
      <c r="D16" s="1521"/>
      <c r="E16" s="1522"/>
      <c r="F16" s="489"/>
      <c r="H16" s="478"/>
      <c r="I16" s="465"/>
      <c r="J16" s="465"/>
      <c r="K16" s="465"/>
      <c r="L16" s="465"/>
      <c r="M16" s="465"/>
      <c r="N16" s="465"/>
      <c r="O16" s="480"/>
    </row>
    <row r="17" spans="2:20" ht="16.5" customHeight="1">
      <c r="B17" s="1520"/>
      <c r="C17" s="1521"/>
      <c r="D17" s="1521"/>
      <c r="E17" s="1522"/>
      <c r="F17" s="489"/>
      <c r="G17" s="501" t="s">
        <v>2004</v>
      </c>
      <c r="H17" s="478"/>
      <c r="I17" s="465"/>
      <c r="J17" s="465"/>
      <c r="K17" s="465"/>
      <c r="L17" s="465"/>
      <c r="M17" s="465"/>
      <c r="N17" s="465"/>
      <c r="O17" s="480"/>
    </row>
    <row r="18" spans="2:20" ht="16.5" customHeight="1">
      <c r="B18" s="1520"/>
      <c r="C18" s="1521"/>
      <c r="D18" s="1521"/>
      <c r="E18" s="1522"/>
      <c r="F18" s="489"/>
      <c r="G18" s="486"/>
      <c r="H18" s="478"/>
      <c r="I18" s="465"/>
      <c r="J18" s="465"/>
      <c r="K18" s="465"/>
      <c r="L18" s="465"/>
      <c r="M18" s="465"/>
      <c r="N18" s="465"/>
      <c r="O18" s="480"/>
    </row>
    <row r="19" spans="2:20" ht="17.100000000000001" customHeight="1">
      <c r="B19" s="1517" t="s">
        <v>441</v>
      </c>
      <c r="C19" s="1518"/>
      <c r="D19" s="1518"/>
      <c r="E19" s="1519"/>
      <c r="F19" s="474"/>
      <c r="G19" s="475"/>
      <c r="H19" s="475"/>
      <c r="I19" s="475"/>
      <c r="J19" s="475"/>
      <c r="K19" s="491"/>
      <c r="L19" s="491"/>
      <c r="M19" s="491"/>
      <c r="N19" s="491"/>
      <c r="O19" s="492"/>
    </row>
    <row r="20" spans="2:20" ht="17.100000000000001" customHeight="1">
      <c r="B20" s="1520"/>
      <c r="C20" s="1521"/>
      <c r="D20" s="1521"/>
      <c r="E20" s="1522"/>
      <c r="F20" s="493"/>
      <c r="G20" s="494"/>
      <c r="H20" s="494"/>
      <c r="I20" s="465"/>
      <c r="J20" s="485"/>
      <c r="K20" s="485"/>
      <c r="L20" s="485"/>
      <c r="M20" s="485"/>
      <c r="N20" s="485"/>
      <c r="O20" s="495"/>
    </row>
    <row r="21" spans="2:20" ht="17.100000000000001" customHeight="1">
      <c r="B21" s="1523"/>
      <c r="C21" s="1524"/>
      <c r="D21" s="1524"/>
      <c r="E21" s="1525"/>
      <c r="F21" s="481"/>
      <c r="G21" s="482"/>
      <c r="H21" s="482"/>
      <c r="I21" s="483"/>
      <c r="J21" s="483"/>
      <c r="K21" s="483"/>
      <c r="L21" s="483"/>
      <c r="M21" s="483"/>
      <c r="N21" s="483"/>
      <c r="O21" s="484"/>
    </row>
    <row r="22" spans="2:20" ht="17.100000000000001" customHeight="1">
      <c r="B22" s="1517" t="s">
        <v>372</v>
      </c>
      <c r="C22" s="1518"/>
      <c r="D22" s="1518"/>
      <c r="E22" s="1519"/>
      <c r="F22" s="474"/>
      <c r="G22" s="475"/>
      <c r="H22" s="475"/>
      <c r="I22" s="475"/>
      <c r="J22" s="475"/>
      <c r="K22" s="491"/>
      <c r="L22" s="491"/>
      <c r="M22" s="491"/>
      <c r="N22" s="1556" t="s">
        <v>368</v>
      </c>
      <c r="O22" s="1557"/>
    </row>
    <row r="23" spans="2:20" ht="17.100000000000001" customHeight="1">
      <c r="B23" s="1520"/>
      <c r="C23" s="1521"/>
      <c r="D23" s="1521"/>
      <c r="E23" s="1522"/>
      <c r="F23" s="493"/>
      <c r="G23" s="494"/>
      <c r="H23" s="494"/>
      <c r="I23" s="465"/>
      <c r="J23" s="485"/>
      <c r="K23" s="485"/>
      <c r="L23" s="485"/>
      <c r="M23" s="485"/>
      <c r="N23" s="1558"/>
      <c r="O23" s="1559"/>
    </row>
    <row r="24" spans="2:20" ht="17.100000000000001" customHeight="1">
      <c r="B24" s="1523"/>
      <c r="C24" s="1524"/>
      <c r="D24" s="1524"/>
      <c r="E24" s="1525"/>
      <c r="F24" s="481"/>
      <c r="G24" s="482"/>
      <c r="H24" s="482"/>
      <c r="I24" s="483"/>
      <c r="J24" s="483"/>
      <c r="K24" s="483"/>
      <c r="L24" s="483"/>
      <c r="M24" s="483"/>
      <c r="N24" s="1560"/>
      <c r="O24" s="1561"/>
    </row>
    <row r="25" spans="2:20" ht="17.100000000000001" customHeight="1">
      <c r="B25" s="1543" t="s">
        <v>442</v>
      </c>
      <c r="C25" s="1544"/>
      <c r="D25" s="1544"/>
      <c r="E25" s="1544"/>
      <c r="F25" s="1544"/>
      <c r="G25" s="1544"/>
      <c r="H25" s="1544"/>
      <c r="I25" s="1544"/>
      <c r="J25" s="1544"/>
      <c r="K25" s="1545"/>
      <c r="L25" s="1545"/>
      <c r="M25" s="1545"/>
      <c r="N25" s="1545"/>
      <c r="O25" s="1546"/>
    </row>
    <row r="26" spans="2:20" ht="17.100000000000001" customHeight="1">
      <c r="B26" s="1547" t="s">
        <v>443</v>
      </c>
      <c r="C26" s="1548"/>
      <c r="D26" s="1548"/>
      <c r="E26" s="1547" t="s">
        <v>444</v>
      </c>
      <c r="F26" s="1547"/>
      <c r="G26" s="1549" t="s">
        <v>445</v>
      </c>
      <c r="H26" s="1548"/>
      <c r="I26" s="1550" t="s">
        <v>446</v>
      </c>
      <c r="J26" s="1551"/>
      <c r="K26" s="1551" t="s">
        <v>447</v>
      </c>
      <c r="L26" s="1552"/>
      <c r="M26" s="1553"/>
      <c r="N26" s="1548" t="s">
        <v>448</v>
      </c>
      <c r="O26" s="1549"/>
      <c r="Q26" s="497"/>
      <c r="R26" s="497"/>
      <c r="S26" s="497"/>
      <c r="T26" s="497"/>
    </row>
    <row r="27" spans="2:20" ht="24" customHeight="1">
      <c r="B27" s="549"/>
      <c r="C27" s="550"/>
      <c r="D27" s="551"/>
      <c r="E27" s="552"/>
      <c r="F27" s="553"/>
      <c r="G27" s="549"/>
      <c r="H27" s="554"/>
      <c r="I27" s="555"/>
      <c r="J27" s="556" t="s">
        <v>368</v>
      </c>
      <c r="K27" s="549"/>
      <c r="L27" s="550"/>
      <c r="M27" s="557" t="s">
        <v>368</v>
      </c>
      <c r="N27" s="1554"/>
      <c r="O27" s="1555"/>
      <c r="Q27" s="497"/>
      <c r="R27" s="497"/>
      <c r="S27" s="497"/>
      <c r="T27" s="497"/>
    </row>
    <row r="28" spans="2:20" ht="24" customHeight="1">
      <c r="B28" s="558"/>
      <c r="C28" s="559"/>
      <c r="D28" s="554"/>
      <c r="E28" s="560"/>
      <c r="F28" s="561"/>
      <c r="G28" s="549"/>
      <c r="H28" s="554"/>
      <c r="I28" s="562"/>
      <c r="J28" s="563"/>
      <c r="K28" s="549"/>
      <c r="L28" s="550"/>
      <c r="M28" s="564"/>
      <c r="N28" s="1554"/>
      <c r="O28" s="1555"/>
      <c r="Q28" s="497"/>
      <c r="R28" s="497"/>
      <c r="S28" s="497"/>
      <c r="T28" s="497"/>
    </row>
    <row r="29" spans="2:20" ht="24" customHeight="1">
      <c r="B29" s="558"/>
      <c r="C29" s="559"/>
      <c r="D29" s="554"/>
      <c r="E29" s="496"/>
      <c r="F29" s="480"/>
      <c r="G29" s="566"/>
      <c r="H29" s="567"/>
      <c r="I29" s="568"/>
      <c r="J29" s="485"/>
      <c r="K29" s="569"/>
      <c r="L29" s="570"/>
      <c r="M29" s="571"/>
      <c r="N29" s="1554"/>
      <c r="O29" s="1555"/>
      <c r="Q29" s="497"/>
      <c r="R29" s="497"/>
      <c r="S29" s="497"/>
      <c r="T29" s="497"/>
    </row>
    <row r="30" spans="2:20" ht="24" customHeight="1">
      <c r="B30" s="572"/>
      <c r="C30" s="573"/>
      <c r="D30" s="573"/>
      <c r="E30" s="572"/>
      <c r="F30" s="565"/>
      <c r="G30" s="574"/>
      <c r="H30" s="575"/>
      <c r="I30" s="569"/>
      <c r="J30" s="570"/>
      <c r="K30" s="569"/>
      <c r="L30" s="570"/>
      <c r="M30" s="571"/>
      <c r="N30" s="1554"/>
      <c r="O30" s="1555"/>
      <c r="Q30" s="497"/>
      <c r="R30" s="497"/>
      <c r="S30" s="497"/>
      <c r="T30" s="497"/>
    </row>
    <row r="31" spans="2:20" ht="24" customHeight="1">
      <c r="B31" s="576"/>
      <c r="C31" s="577"/>
      <c r="D31" s="578"/>
      <c r="E31" s="481"/>
      <c r="F31" s="484"/>
      <c r="G31" s="482"/>
      <c r="H31" s="482"/>
      <c r="I31" s="579"/>
      <c r="J31" s="483"/>
      <c r="K31" s="566"/>
      <c r="L31" s="580"/>
      <c r="M31" s="581"/>
      <c r="N31" s="1554"/>
      <c r="O31" s="1555"/>
    </row>
    <row r="32" spans="2:20" ht="18" customHeight="1">
      <c r="B32" s="474"/>
      <c r="C32" s="475"/>
      <c r="D32" s="475"/>
      <c r="E32" s="475"/>
      <c r="F32" s="475"/>
      <c r="G32" s="475"/>
      <c r="H32" s="475"/>
      <c r="I32" s="491"/>
      <c r="J32" s="491"/>
      <c r="K32" s="491"/>
      <c r="L32" s="491"/>
      <c r="M32" s="491"/>
      <c r="N32" s="491"/>
      <c r="O32" s="476"/>
    </row>
    <row r="33" spans="2:16" ht="18" customHeight="1">
      <c r="B33" s="496"/>
      <c r="C33" s="465"/>
      <c r="D33" s="465"/>
      <c r="E33" s="465"/>
      <c r="F33" s="465"/>
      <c r="G33" s="465"/>
      <c r="H33" s="465"/>
      <c r="I33" s="465"/>
      <c r="J33" s="465"/>
      <c r="K33" s="465"/>
      <c r="L33" s="465"/>
      <c r="M33" s="465"/>
      <c r="N33" s="465"/>
      <c r="O33" s="480"/>
    </row>
    <row r="34" spans="2:16" ht="18" customHeight="1">
      <c r="B34" s="496"/>
      <c r="C34" s="465"/>
      <c r="D34" s="465"/>
      <c r="E34" s="465"/>
      <c r="F34" s="465"/>
      <c r="G34" s="465"/>
      <c r="H34" s="465"/>
      <c r="I34" s="465"/>
      <c r="J34" s="465"/>
      <c r="K34" s="465"/>
      <c r="L34" s="465"/>
      <c r="M34" s="465"/>
      <c r="N34" s="465"/>
      <c r="O34" s="480"/>
    </row>
    <row r="35" spans="2:16" ht="18" customHeight="1">
      <c r="B35" s="496"/>
      <c r="C35" s="1542" t="s">
        <v>2001</v>
      </c>
      <c r="D35" s="1542"/>
      <c r="E35" s="1542"/>
      <c r="F35" s="1542"/>
      <c r="G35" s="1542"/>
      <c r="H35" s="1542"/>
      <c r="I35" s="1542"/>
      <c r="J35" s="1542"/>
      <c r="K35" s="1542"/>
      <c r="L35" s="1542"/>
      <c r="M35" s="1542"/>
      <c r="N35" s="1542"/>
      <c r="O35" s="480"/>
    </row>
    <row r="36" spans="2:16" ht="18" customHeight="1">
      <c r="B36" s="496"/>
      <c r="C36" s="1542"/>
      <c r="D36" s="1542"/>
      <c r="E36" s="1542"/>
      <c r="F36" s="1542"/>
      <c r="G36" s="1542"/>
      <c r="H36" s="1542"/>
      <c r="I36" s="1542"/>
      <c r="J36" s="1542"/>
      <c r="K36" s="1542"/>
      <c r="L36" s="1542"/>
      <c r="M36" s="1542"/>
      <c r="N36" s="1542"/>
      <c r="O36" s="480"/>
    </row>
    <row r="37" spans="2:16" ht="18" customHeight="1">
      <c r="B37" s="496"/>
      <c r="C37" s="1542"/>
      <c r="D37" s="1542"/>
      <c r="E37" s="1542"/>
      <c r="F37" s="1542"/>
      <c r="G37" s="1542"/>
      <c r="H37" s="1542"/>
      <c r="I37" s="1542"/>
      <c r="J37" s="1542"/>
      <c r="K37" s="1542"/>
      <c r="L37" s="1542"/>
      <c r="M37" s="1542"/>
      <c r="N37" s="1542"/>
      <c r="O37" s="480"/>
    </row>
    <row r="38" spans="2:16" ht="18" customHeight="1">
      <c r="B38" s="496"/>
      <c r="C38" s="1542"/>
      <c r="D38" s="1542"/>
      <c r="E38" s="1542"/>
      <c r="F38" s="1542"/>
      <c r="G38" s="1542"/>
      <c r="H38" s="1542"/>
      <c r="I38" s="1542"/>
      <c r="J38" s="1542"/>
      <c r="K38" s="1542"/>
      <c r="L38" s="1542"/>
      <c r="M38" s="1542"/>
      <c r="N38" s="1542"/>
      <c r="O38" s="480"/>
    </row>
    <row r="39" spans="2:16" ht="18" customHeight="1">
      <c r="B39" s="496"/>
      <c r="C39" s="1542"/>
      <c r="D39" s="1542"/>
      <c r="E39" s="1542"/>
      <c r="F39" s="1542"/>
      <c r="G39" s="1542"/>
      <c r="H39" s="1542"/>
      <c r="I39" s="1542"/>
      <c r="J39" s="1542"/>
      <c r="K39" s="1542"/>
      <c r="L39" s="1542"/>
      <c r="M39" s="1542"/>
      <c r="N39" s="1542"/>
      <c r="O39" s="480"/>
    </row>
    <row r="40" spans="2:16" ht="18" customHeight="1">
      <c r="B40" s="496"/>
      <c r="C40" s="465"/>
      <c r="D40" s="465"/>
      <c r="E40" s="465"/>
      <c r="F40" s="465"/>
      <c r="G40" s="465"/>
      <c r="H40" s="465"/>
      <c r="I40" s="465"/>
      <c r="J40" s="465"/>
      <c r="K40" s="485"/>
      <c r="L40" s="485"/>
      <c r="M40" s="485"/>
      <c r="N40" s="485"/>
      <c r="O40" s="480"/>
    </row>
    <row r="41" spans="2:16" ht="18" customHeight="1">
      <c r="B41" s="496"/>
      <c r="C41" s="465"/>
      <c r="D41" s="465"/>
      <c r="E41" s="465"/>
      <c r="F41" s="465"/>
      <c r="G41" s="465"/>
      <c r="H41" s="465"/>
      <c r="I41" s="465"/>
      <c r="J41" s="465"/>
      <c r="K41" s="485"/>
      <c r="L41" s="485"/>
      <c r="M41" s="465"/>
      <c r="N41" s="465"/>
      <c r="O41" s="480"/>
      <c r="P41" s="465"/>
    </row>
    <row r="42" spans="2:16" ht="18" customHeight="1">
      <c r="B42" s="496"/>
      <c r="C42" s="465"/>
      <c r="D42" s="465"/>
      <c r="E42" s="465"/>
      <c r="F42" s="465"/>
      <c r="G42" s="465"/>
      <c r="H42" s="465"/>
      <c r="I42" s="465"/>
      <c r="J42" s="465"/>
      <c r="K42" s="485"/>
      <c r="L42" s="485"/>
      <c r="M42" s="582"/>
      <c r="N42" s="582"/>
      <c r="O42" s="480"/>
      <c r="P42" s="465"/>
    </row>
    <row r="43" spans="2:16" ht="18" customHeight="1">
      <c r="B43" s="496"/>
      <c r="C43" s="465"/>
      <c r="D43" s="501" t="s">
        <v>2005</v>
      </c>
      <c r="E43" s="486"/>
      <c r="F43" s="486"/>
      <c r="G43" s="486"/>
      <c r="H43" s="465"/>
      <c r="I43" s="465"/>
      <c r="J43" s="465"/>
      <c r="K43" s="485"/>
      <c r="L43" s="485"/>
      <c r="M43" s="582"/>
      <c r="N43" s="582"/>
      <c r="O43" s="480"/>
      <c r="P43" s="465"/>
    </row>
    <row r="44" spans="2:16" ht="18" customHeight="1">
      <c r="B44" s="496"/>
      <c r="C44" s="465"/>
      <c r="D44" s="465"/>
      <c r="E44" s="465"/>
      <c r="F44" s="465"/>
      <c r="G44" s="465"/>
      <c r="H44" s="465"/>
      <c r="I44" s="486"/>
      <c r="J44" s="465"/>
      <c r="K44" s="465"/>
      <c r="L44" s="465"/>
      <c r="M44" s="583"/>
      <c r="N44" s="583"/>
      <c r="O44" s="480"/>
      <c r="P44" s="465"/>
    </row>
    <row r="45" spans="2:16" ht="18" customHeight="1">
      <c r="B45" s="496"/>
      <c r="C45" s="465"/>
      <c r="D45" s="465"/>
      <c r="E45" s="465"/>
      <c r="F45" s="465"/>
      <c r="G45" s="465"/>
      <c r="H45" s="465"/>
      <c r="I45" s="465"/>
      <c r="J45" s="465"/>
      <c r="K45" s="465"/>
      <c r="L45" s="465"/>
      <c r="M45" s="582"/>
      <c r="N45" s="582"/>
      <c r="O45" s="480"/>
      <c r="P45" s="465"/>
    </row>
    <row r="46" spans="2:16" ht="18" customHeight="1">
      <c r="B46" s="496"/>
      <c r="C46" s="465"/>
      <c r="D46" s="465"/>
      <c r="E46" s="465"/>
      <c r="F46" s="465"/>
      <c r="G46" s="465"/>
      <c r="H46" s="465"/>
      <c r="I46" s="465"/>
      <c r="J46" s="465"/>
      <c r="K46" s="465"/>
      <c r="L46" s="465"/>
      <c r="M46" s="584"/>
      <c r="N46" s="584"/>
      <c r="O46" s="480"/>
    </row>
    <row r="47" spans="2:16" ht="18" customHeight="1">
      <c r="B47" s="496"/>
      <c r="C47" s="465"/>
      <c r="D47" s="465"/>
      <c r="E47" s="465"/>
      <c r="F47" s="465"/>
      <c r="G47" s="465"/>
      <c r="H47" s="465"/>
      <c r="I47" s="465"/>
      <c r="J47" s="465"/>
      <c r="K47" s="465"/>
      <c r="L47" s="465"/>
      <c r="M47" s="465"/>
      <c r="N47" s="465"/>
      <c r="O47" s="480"/>
    </row>
    <row r="48" spans="2:16" ht="18" customHeight="1">
      <c r="B48" s="496"/>
      <c r="C48" s="465"/>
      <c r="D48" s="465"/>
      <c r="E48" s="465"/>
      <c r="F48" s="503"/>
      <c r="G48" s="465"/>
      <c r="H48" s="465"/>
      <c r="I48" s="465"/>
      <c r="J48" s="465"/>
      <c r="K48" s="465"/>
      <c r="L48" s="465"/>
      <c r="M48" s="465"/>
      <c r="N48" s="465"/>
      <c r="O48" s="480"/>
    </row>
    <row r="49" spans="2:16" ht="18" customHeight="1">
      <c r="B49" s="496"/>
      <c r="C49" s="465"/>
      <c r="D49" s="465"/>
      <c r="E49" s="585" t="s">
        <v>376</v>
      </c>
      <c r="F49" s="586"/>
      <c r="G49" s="586" t="s">
        <v>377</v>
      </c>
      <c r="H49" s="486"/>
      <c r="I49" s="486"/>
      <c r="J49" s="486"/>
      <c r="K49" s="486"/>
      <c r="L49" s="465"/>
      <c r="M49" s="465"/>
      <c r="N49" s="465"/>
      <c r="O49" s="480"/>
    </row>
    <row r="50" spans="2:16" ht="18" customHeight="1">
      <c r="B50" s="496"/>
      <c r="C50" s="465"/>
      <c r="D50" s="465"/>
      <c r="E50" s="501"/>
      <c r="F50" s="586"/>
      <c r="G50" s="501"/>
      <c r="H50" s="486"/>
      <c r="I50" s="486"/>
      <c r="J50" s="486"/>
      <c r="K50" s="486"/>
      <c r="L50" s="465"/>
      <c r="M50" s="465"/>
      <c r="N50" s="465"/>
      <c r="O50" s="480"/>
    </row>
    <row r="51" spans="2:16" ht="18" customHeight="1">
      <c r="B51" s="496"/>
      <c r="C51" s="465"/>
      <c r="D51" s="465"/>
      <c r="E51" s="501"/>
      <c r="F51" s="501"/>
      <c r="G51" s="586" t="s">
        <v>379</v>
      </c>
      <c r="H51" s="486"/>
      <c r="I51" s="486"/>
      <c r="J51" s="486"/>
      <c r="K51" s="486"/>
      <c r="L51" s="465"/>
      <c r="M51" s="465"/>
      <c r="N51" s="465"/>
      <c r="O51" s="480"/>
    </row>
    <row r="52" spans="2:16" ht="18" customHeight="1">
      <c r="B52" s="496"/>
      <c r="C52" s="465"/>
      <c r="D52" s="465"/>
      <c r="E52" s="465"/>
      <c r="F52" s="465"/>
      <c r="G52" s="465"/>
      <c r="H52" s="494"/>
      <c r="I52" s="494"/>
      <c r="J52" s="494"/>
      <c r="K52" s="494"/>
      <c r="L52" s="465"/>
      <c r="M52" s="465"/>
      <c r="N52" s="465"/>
      <c r="O52" s="480"/>
    </row>
    <row r="53" spans="2:16" ht="18" customHeight="1">
      <c r="B53" s="496"/>
      <c r="C53" s="465"/>
      <c r="D53" s="465"/>
      <c r="E53" s="465"/>
      <c r="F53" s="465"/>
      <c r="G53" s="465"/>
      <c r="H53" s="494"/>
      <c r="I53" s="494"/>
      <c r="J53" s="494"/>
      <c r="K53" s="494"/>
      <c r="L53" s="465"/>
      <c r="M53" s="465"/>
      <c r="N53" s="465"/>
      <c r="O53" s="480"/>
      <c r="P53" s="486"/>
    </row>
    <row r="54" spans="2:16" ht="18" customHeight="1">
      <c r="B54" s="496"/>
      <c r="C54" s="465"/>
      <c r="D54" s="465"/>
      <c r="E54" s="465"/>
      <c r="F54" s="465"/>
      <c r="G54" s="465"/>
      <c r="H54" s="465"/>
      <c r="I54" s="465"/>
      <c r="J54" s="465"/>
      <c r="K54" s="465"/>
      <c r="L54" s="465"/>
      <c r="M54" s="465"/>
      <c r="N54" s="465"/>
      <c r="O54" s="480"/>
      <c r="P54" s="463"/>
    </row>
    <row r="55" spans="2:16" ht="18" customHeight="1">
      <c r="B55" s="496"/>
      <c r="C55" s="465"/>
      <c r="D55" s="501" t="s">
        <v>2020</v>
      </c>
      <c r="E55" s="465"/>
      <c r="F55" s="465"/>
      <c r="G55" s="465"/>
      <c r="H55" s="465"/>
      <c r="I55" s="465"/>
      <c r="J55" s="465"/>
      <c r="K55" s="465"/>
      <c r="L55" s="485"/>
      <c r="M55" s="485"/>
      <c r="N55" s="485"/>
      <c r="O55" s="495"/>
      <c r="P55" s="490"/>
    </row>
    <row r="56" spans="2:16" ht="18" customHeight="1">
      <c r="B56" s="496"/>
      <c r="C56" s="465"/>
      <c r="D56" s="501"/>
      <c r="E56" s="465"/>
      <c r="F56" s="465"/>
      <c r="G56" s="465"/>
      <c r="H56" s="465"/>
      <c r="I56" s="465"/>
      <c r="J56" s="465"/>
      <c r="K56" s="465"/>
      <c r="L56" s="485"/>
      <c r="M56" s="485"/>
      <c r="N56" s="485"/>
      <c r="O56" s="495"/>
      <c r="P56" s="490"/>
    </row>
    <row r="57" spans="2:16" ht="18" customHeight="1">
      <c r="B57" s="496"/>
      <c r="C57" s="465"/>
      <c r="D57" s="465"/>
      <c r="E57" s="465"/>
      <c r="F57" s="465"/>
      <c r="G57" s="465"/>
      <c r="H57" s="465"/>
      <c r="I57" s="465"/>
      <c r="J57" s="465"/>
      <c r="K57" s="494"/>
      <c r="L57" s="486"/>
      <c r="M57" s="486"/>
      <c r="N57" s="486"/>
      <c r="O57" s="587"/>
      <c r="P57" s="500"/>
    </row>
    <row r="58" spans="2:16" ht="18" customHeight="1">
      <c r="B58" s="481"/>
      <c r="C58" s="482"/>
      <c r="D58" s="482"/>
      <c r="E58" s="482"/>
      <c r="F58" s="482"/>
      <c r="G58" s="482"/>
      <c r="H58" s="482"/>
      <c r="I58" s="482"/>
      <c r="J58" s="482"/>
      <c r="K58" s="588"/>
      <c r="L58" s="588"/>
      <c r="M58" s="588"/>
      <c r="N58" s="588"/>
      <c r="O58" s="589"/>
      <c r="P58" s="500"/>
    </row>
    <row r="59" spans="2:16">
      <c r="K59" s="486"/>
      <c r="L59" s="486"/>
      <c r="M59" s="463"/>
      <c r="N59" s="463"/>
      <c r="O59" s="486"/>
    </row>
    <row r="60" spans="2:16">
      <c r="K60" s="486"/>
      <c r="L60" s="486"/>
      <c r="M60" s="463"/>
      <c r="N60" s="463"/>
      <c r="O60" s="486"/>
    </row>
    <row r="61" spans="2:16">
      <c r="K61" s="500"/>
      <c r="L61" s="486"/>
      <c r="M61" s="500"/>
      <c r="N61" s="500"/>
      <c r="O61" s="490"/>
    </row>
    <row r="62" spans="2:16">
      <c r="K62" s="463"/>
      <c r="L62" s="500"/>
      <c r="M62" s="500"/>
      <c r="N62" s="500"/>
      <c r="O62" s="500"/>
    </row>
    <row r="63" spans="2:16">
      <c r="K63" s="502"/>
      <c r="L63" s="500"/>
      <c r="M63" s="500"/>
      <c r="N63" s="500"/>
      <c r="O63" s="500"/>
    </row>
    <row r="64" spans="2:16">
      <c r="K64" s="502"/>
      <c r="L64" s="500"/>
      <c r="M64" s="500"/>
      <c r="N64" s="500"/>
      <c r="O64" s="500"/>
    </row>
  </sheetData>
  <mergeCells count="30">
    <mergeCell ref="N28:O28"/>
    <mergeCell ref="N29:O29"/>
    <mergeCell ref="N30:O30"/>
    <mergeCell ref="N31:O31"/>
    <mergeCell ref="K8:K9"/>
    <mergeCell ref="L8:L9"/>
    <mergeCell ref="M7:N7"/>
    <mergeCell ref="M8:N9"/>
    <mergeCell ref="N27:O27"/>
    <mergeCell ref="B7:E9"/>
    <mergeCell ref="G8:G9"/>
    <mergeCell ref="H8:H9"/>
    <mergeCell ref="I8:I9"/>
    <mergeCell ref="J8:J9"/>
    <mergeCell ref="C35:N39"/>
    <mergeCell ref="C2:E2"/>
    <mergeCell ref="B25:O25"/>
    <mergeCell ref="B26:D26"/>
    <mergeCell ref="E26:F26"/>
    <mergeCell ref="G26:H26"/>
    <mergeCell ref="I26:J26"/>
    <mergeCell ref="K26:M26"/>
    <mergeCell ref="N26:O26"/>
    <mergeCell ref="B10:E12"/>
    <mergeCell ref="B13:E15"/>
    <mergeCell ref="B16:E18"/>
    <mergeCell ref="B19:E21"/>
    <mergeCell ref="B22:E24"/>
    <mergeCell ref="N22:O24"/>
    <mergeCell ref="B5:O5"/>
  </mergeCells>
  <phoneticPr fontId="42"/>
  <hyperlinks>
    <hyperlink ref="C2" location="リスト!A1" display="リスト"/>
    <hyperlink ref="C2:E2" location="流れ!A1" display="リスト"/>
  </hyperlinks>
  <pageMargins left="0.82677165354330717" right="0.39370078740157483" top="0.98425196850393704" bottom="0.78740157480314965" header="0.51181102362204722" footer="0.51181102362204722"/>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7"/>
  <sheetViews>
    <sheetView showGridLines="0" zoomScale="75" zoomScaleNormal="75" zoomScaleSheetLayoutView="75" workbookViewId="0">
      <pane xSplit="1" ySplit="3" topLeftCell="B19" activePane="bottomRight" state="frozen"/>
      <selection activeCell="C80" sqref="C80"/>
      <selection pane="topRight" activeCell="C80" sqref="C80"/>
      <selection pane="bottomLeft" activeCell="C80" sqref="C80"/>
      <selection pane="bottomRight" activeCell="J27" sqref="J27"/>
    </sheetView>
  </sheetViews>
  <sheetFormatPr defaultRowHeight="14.25"/>
  <cols>
    <col min="1" max="1" width="0.875" style="462" customWidth="1"/>
    <col min="2" max="3" width="7.625" style="462" customWidth="1"/>
    <col min="4" max="12" width="6.625" style="462" customWidth="1"/>
    <col min="13" max="13" width="7.625" style="462" customWidth="1"/>
    <col min="14" max="18" width="9" style="462"/>
    <col min="19" max="19" width="2.875" style="462" customWidth="1"/>
    <col min="20" max="256" width="9" style="462"/>
    <col min="257" max="257" width="0.875" style="462" customWidth="1"/>
    <col min="258" max="259" width="7.625" style="462" customWidth="1"/>
    <col min="260" max="268" width="6.625" style="462" customWidth="1"/>
    <col min="269" max="269" width="7.625" style="462" customWidth="1"/>
    <col min="270" max="274" width="9" style="462"/>
    <col min="275" max="275" width="2.875" style="462" customWidth="1"/>
    <col min="276" max="512" width="9" style="462"/>
    <col min="513" max="513" width="0.875" style="462" customWidth="1"/>
    <col min="514" max="515" width="7.625" style="462" customWidth="1"/>
    <col min="516" max="524" width="6.625" style="462" customWidth="1"/>
    <col min="525" max="525" width="7.625" style="462" customWidth="1"/>
    <col min="526" max="530" width="9" style="462"/>
    <col min="531" max="531" width="2.875" style="462" customWidth="1"/>
    <col min="532" max="768" width="9" style="462"/>
    <col min="769" max="769" width="0.875" style="462" customWidth="1"/>
    <col min="770" max="771" width="7.625" style="462" customWidth="1"/>
    <col min="772" max="780" width="6.625" style="462" customWidth="1"/>
    <col min="781" max="781" width="7.625" style="462" customWidth="1"/>
    <col min="782" max="786" width="9" style="462"/>
    <col min="787" max="787" width="2.875" style="462" customWidth="1"/>
    <col min="788" max="1024" width="9" style="462"/>
    <col min="1025" max="1025" width="0.875" style="462" customWidth="1"/>
    <col min="1026" max="1027" width="7.625" style="462" customWidth="1"/>
    <col min="1028" max="1036" width="6.625" style="462" customWidth="1"/>
    <col min="1037" max="1037" width="7.625" style="462" customWidth="1"/>
    <col min="1038" max="1042" width="9" style="462"/>
    <col min="1043" max="1043" width="2.875" style="462" customWidth="1"/>
    <col min="1044" max="1280" width="9" style="462"/>
    <col min="1281" max="1281" width="0.875" style="462" customWidth="1"/>
    <col min="1282" max="1283" width="7.625" style="462" customWidth="1"/>
    <col min="1284" max="1292" width="6.625" style="462" customWidth="1"/>
    <col min="1293" max="1293" width="7.625" style="462" customWidth="1"/>
    <col min="1294" max="1298" width="9" style="462"/>
    <col min="1299" max="1299" width="2.875" style="462" customWidth="1"/>
    <col min="1300" max="1536" width="9" style="462"/>
    <col min="1537" max="1537" width="0.875" style="462" customWidth="1"/>
    <col min="1538" max="1539" width="7.625" style="462" customWidth="1"/>
    <col min="1540" max="1548" width="6.625" style="462" customWidth="1"/>
    <col min="1549" max="1549" width="7.625" style="462" customWidth="1"/>
    <col min="1550" max="1554" width="9" style="462"/>
    <col min="1555" max="1555" width="2.875" style="462" customWidth="1"/>
    <col min="1556" max="1792" width="9" style="462"/>
    <col min="1793" max="1793" width="0.875" style="462" customWidth="1"/>
    <col min="1794" max="1795" width="7.625" style="462" customWidth="1"/>
    <col min="1796" max="1804" width="6.625" style="462" customWidth="1"/>
    <col min="1805" max="1805" width="7.625" style="462" customWidth="1"/>
    <col min="1806" max="1810" width="9" style="462"/>
    <col min="1811" max="1811" width="2.875" style="462" customWidth="1"/>
    <col min="1812" max="2048" width="9" style="462"/>
    <col min="2049" max="2049" width="0.875" style="462" customWidth="1"/>
    <col min="2050" max="2051" width="7.625" style="462" customWidth="1"/>
    <col min="2052" max="2060" width="6.625" style="462" customWidth="1"/>
    <col min="2061" max="2061" width="7.625" style="462" customWidth="1"/>
    <col min="2062" max="2066" width="9" style="462"/>
    <col min="2067" max="2067" width="2.875" style="462" customWidth="1"/>
    <col min="2068" max="2304" width="9" style="462"/>
    <col min="2305" max="2305" width="0.875" style="462" customWidth="1"/>
    <col min="2306" max="2307" width="7.625" style="462" customWidth="1"/>
    <col min="2308" max="2316" width="6.625" style="462" customWidth="1"/>
    <col min="2317" max="2317" width="7.625" style="462" customWidth="1"/>
    <col min="2318" max="2322" width="9" style="462"/>
    <col min="2323" max="2323" width="2.875" style="462" customWidth="1"/>
    <col min="2324" max="2560" width="9" style="462"/>
    <col min="2561" max="2561" width="0.875" style="462" customWidth="1"/>
    <col min="2562" max="2563" width="7.625" style="462" customWidth="1"/>
    <col min="2564" max="2572" width="6.625" style="462" customWidth="1"/>
    <col min="2573" max="2573" width="7.625" style="462" customWidth="1"/>
    <col min="2574" max="2578" width="9" style="462"/>
    <col min="2579" max="2579" width="2.875" style="462" customWidth="1"/>
    <col min="2580" max="2816" width="9" style="462"/>
    <col min="2817" max="2817" width="0.875" style="462" customWidth="1"/>
    <col min="2818" max="2819" width="7.625" style="462" customWidth="1"/>
    <col min="2820" max="2828" width="6.625" style="462" customWidth="1"/>
    <col min="2829" max="2829" width="7.625" style="462" customWidth="1"/>
    <col min="2830" max="2834" width="9" style="462"/>
    <col min="2835" max="2835" width="2.875" style="462" customWidth="1"/>
    <col min="2836" max="3072" width="9" style="462"/>
    <col min="3073" max="3073" width="0.875" style="462" customWidth="1"/>
    <col min="3074" max="3075" width="7.625" style="462" customWidth="1"/>
    <col min="3076" max="3084" width="6.625" style="462" customWidth="1"/>
    <col min="3085" max="3085" width="7.625" style="462" customWidth="1"/>
    <col min="3086" max="3090" width="9" style="462"/>
    <col min="3091" max="3091" width="2.875" style="462" customWidth="1"/>
    <col min="3092" max="3328" width="9" style="462"/>
    <col min="3329" max="3329" width="0.875" style="462" customWidth="1"/>
    <col min="3330" max="3331" width="7.625" style="462" customWidth="1"/>
    <col min="3332" max="3340" width="6.625" style="462" customWidth="1"/>
    <col min="3341" max="3341" width="7.625" style="462" customWidth="1"/>
    <col min="3342" max="3346" width="9" style="462"/>
    <col min="3347" max="3347" width="2.875" style="462" customWidth="1"/>
    <col min="3348" max="3584" width="9" style="462"/>
    <col min="3585" max="3585" width="0.875" style="462" customWidth="1"/>
    <col min="3586" max="3587" width="7.625" style="462" customWidth="1"/>
    <col min="3588" max="3596" width="6.625" style="462" customWidth="1"/>
    <col min="3597" max="3597" width="7.625" style="462" customWidth="1"/>
    <col min="3598" max="3602" width="9" style="462"/>
    <col min="3603" max="3603" width="2.875" style="462" customWidth="1"/>
    <col min="3604" max="3840" width="9" style="462"/>
    <col min="3841" max="3841" width="0.875" style="462" customWidth="1"/>
    <col min="3842" max="3843" width="7.625" style="462" customWidth="1"/>
    <col min="3844" max="3852" width="6.625" style="462" customWidth="1"/>
    <col min="3853" max="3853" width="7.625" style="462" customWidth="1"/>
    <col min="3854" max="3858" width="9" style="462"/>
    <col min="3859" max="3859" width="2.875" style="462" customWidth="1"/>
    <col min="3860" max="4096" width="9" style="462"/>
    <col min="4097" max="4097" width="0.875" style="462" customWidth="1"/>
    <col min="4098" max="4099" width="7.625" style="462" customWidth="1"/>
    <col min="4100" max="4108" width="6.625" style="462" customWidth="1"/>
    <col min="4109" max="4109" width="7.625" style="462" customWidth="1"/>
    <col min="4110" max="4114" width="9" style="462"/>
    <col min="4115" max="4115" width="2.875" style="462" customWidth="1"/>
    <col min="4116" max="4352" width="9" style="462"/>
    <col min="4353" max="4353" width="0.875" style="462" customWidth="1"/>
    <col min="4354" max="4355" width="7.625" style="462" customWidth="1"/>
    <col min="4356" max="4364" width="6.625" style="462" customWidth="1"/>
    <col min="4365" max="4365" width="7.625" style="462" customWidth="1"/>
    <col min="4366" max="4370" width="9" style="462"/>
    <col min="4371" max="4371" width="2.875" style="462" customWidth="1"/>
    <col min="4372" max="4608" width="9" style="462"/>
    <col min="4609" max="4609" width="0.875" style="462" customWidth="1"/>
    <col min="4610" max="4611" width="7.625" style="462" customWidth="1"/>
    <col min="4612" max="4620" width="6.625" style="462" customWidth="1"/>
    <col min="4621" max="4621" width="7.625" style="462" customWidth="1"/>
    <col min="4622" max="4626" width="9" style="462"/>
    <col min="4627" max="4627" width="2.875" style="462" customWidth="1"/>
    <col min="4628" max="4864" width="9" style="462"/>
    <col min="4865" max="4865" width="0.875" style="462" customWidth="1"/>
    <col min="4866" max="4867" width="7.625" style="462" customWidth="1"/>
    <col min="4868" max="4876" width="6.625" style="462" customWidth="1"/>
    <col min="4877" max="4877" width="7.625" style="462" customWidth="1"/>
    <col min="4878" max="4882" width="9" style="462"/>
    <col min="4883" max="4883" width="2.875" style="462" customWidth="1"/>
    <col min="4884" max="5120" width="9" style="462"/>
    <col min="5121" max="5121" width="0.875" style="462" customWidth="1"/>
    <col min="5122" max="5123" width="7.625" style="462" customWidth="1"/>
    <col min="5124" max="5132" width="6.625" style="462" customWidth="1"/>
    <col min="5133" max="5133" width="7.625" style="462" customWidth="1"/>
    <col min="5134" max="5138" width="9" style="462"/>
    <col min="5139" max="5139" width="2.875" style="462" customWidth="1"/>
    <col min="5140" max="5376" width="9" style="462"/>
    <col min="5377" max="5377" width="0.875" style="462" customWidth="1"/>
    <col min="5378" max="5379" width="7.625" style="462" customWidth="1"/>
    <col min="5380" max="5388" width="6.625" style="462" customWidth="1"/>
    <col min="5389" max="5389" width="7.625" style="462" customWidth="1"/>
    <col min="5390" max="5394" width="9" style="462"/>
    <col min="5395" max="5395" width="2.875" style="462" customWidth="1"/>
    <col min="5396" max="5632" width="9" style="462"/>
    <col min="5633" max="5633" width="0.875" style="462" customWidth="1"/>
    <col min="5634" max="5635" width="7.625" style="462" customWidth="1"/>
    <col min="5636" max="5644" width="6.625" style="462" customWidth="1"/>
    <col min="5645" max="5645" width="7.625" style="462" customWidth="1"/>
    <col min="5646" max="5650" width="9" style="462"/>
    <col min="5651" max="5651" width="2.875" style="462" customWidth="1"/>
    <col min="5652" max="5888" width="9" style="462"/>
    <col min="5889" max="5889" width="0.875" style="462" customWidth="1"/>
    <col min="5890" max="5891" width="7.625" style="462" customWidth="1"/>
    <col min="5892" max="5900" width="6.625" style="462" customWidth="1"/>
    <col min="5901" max="5901" width="7.625" style="462" customWidth="1"/>
    <col min="5902" max="5906" width="9" style="462"/>
    <col min="5907" max="5907" width="2.875" style="462" customWidth="1"/>
    <col min="5908" max="6144" width="9" style="462"/>
    <col min="6145" max="6145" width="0.875" style="462" customWidth="1"/>
    <col min="6146" max="6147" width="7.625" style="462" customWidth="1"/>
    <col min="6148" max="6156" width="6.625" style="462" customWidth="1"/>
    <col min="6157" max="6157" width="7.625" style="462" customWidth="1"/>
    <col min="6158" max="6162" width="9" style="462"/>
    <col min="6163" max="6163" width="2.875" style="462" customWidth="1"/>
    <col min="6164" max="6400" width="9" style="462"/>
    <col min="6401" max="6401" width="0.875" style="462" customWidth="1"/>
    <col min="6402" max="6403" width="7.625" style="462" customWidth="1"/>
    <col min="6404" max="6412" width="6.625" style="462" customWidth="1"/>
    <col min="6413" max="6413" width="7.625" style="462" customWidth="1"/>
    <col min="6414" max="6418" width="9" style="462"/>
    <col min="6419" max="6419" width="2.875" style="462" customWidth="1"/>
    <col min="6420" max="6656" width="9" style="462"/>
    <col min="6657" max="6657" width="0.875" style="462" customWidth="1"/>
    <col min="6658" max="6659" width="7.625" style="462" customWidth="1"/>
    <col min="6660" max="6668" width="6.625" style="462" customWidth="1"/>
    <col min="6669" max="6669" width="7.625" style="462" customWidth="1"/>
    <col min="6670" max="6674" width="9" style="462"/>
    <col min="6675" max="6675" width="2.875" style="462" customWidth="1"/>
    <col min="6676" max="6912" width="9" style="462"/>
    <col min="6913" max="6913" width="0.875" style="462" customWidth="1"/>
    <col min="6914" max="6915" width="7.625" style="462" customWidth="1"/>
    <col min="6916" max="6924" width="6.625" style="462" customWidth="1"/>
    <col min="6925" max="6925" width="7.625" style="462" customWidth="1"/>
    <col min="6926" max="6930" width="9" style="462"/>
    <col min="6931" max="6931" width="2.875" style="462" customWidth="1"/>
    <col min="6932" max="7168" width="9" style="462"/>
    <col min="7169" max="7169" width="0.875" style="462" customWidth="1"/>
    <col min="7170" max="7171" width="7.625" style="462" customWidth="1"/>
    <col min="7172" max="7180" width="6.625" style="462" customWidth="1"/>
    <col min="7181" max="7181" width="7.625" style="462" customWidth="1"/>
    <col min="7182" max="7186" width="9" style="462"/>
    <col min="7187" max="7187" width="2.875" style="462" customWidth="1"/>
    <col min="7188" max="7424" width="9" style="462"/>
    <col min="7425" max="7425" width="0.875" style="462" customWidth="1"/>
    <col min="7426" max="7427" width="7.625" style="462" customWidth="1"/>
    <col min="7428" max="7436" width="6.625" style="462" customWidth="1"/>
    <col min="7437" max="7437" width="7.625" style="462" customWidth="1"/>
    <col min="7438" max="7442" width="9" style="462"/>
    <col min="7443" max="7443" width="2.875" style="462" customWidth="1"/>
    <col min="7444" max="7680" width="9" style="462"/>
    <col min="7681" max="7681" width="0.875" style="462" customWidth="1"/>
    <col min="7682" max="7683" width="7.625" style="462" customWidth="1"/>
    <col min="7684" max="7692" width="6.625" style="462" customWidth="1"/>
    <col min="7693" max="7693" width="7.625" style="462" customWidth="1"/>
    <col min="7694" max="7698" width="9" style="462"/>
    <col min="7699" max="7699" width="2.875" style="462" customWidth="1"/>
    <col min="7700" max="7936" width="9" style="462"/>
    <col min="7937" max="7937" width="0.875" style="462" customWidth="1"/>
    <col min="7938" max="7939" width="7.625" style="462" customWidth="1"/>
    <col min="7940" max="7948" width="6.625" style="462" customWidth="1"/>
    <col min="7949" max="7949" width="7.625" style="462" customWidth="1"/>
    <col min="7950" max="7954" width="9" style="462"/>
    <col min="7955" max="7955" width="2.875" style="462" customWidth="1"/>
    <col min="7956" max="8192" width="9" style="462"/>
    <col min="8193" max="8193" width="0.875" style="462" customWidth="1"/>
    <col min="8194" max="8195" width="7.625" style="462" customWidth="1"/>
    <col min="8196" max="8204" width="6.625" style="462" customWidth="1"/>
    <col min="8205" max="8205" width="7.625" style="462" customWidth="1"/>
    <col min="8206" max="8210" width="9" style="462"/>
    <col min="8211" max="8211" width="2.875" style="462" customWidth="1"/>
    <col min="8212" max="8448" width="9" style="462"/>
    <col min="8449" max="8449" width="0.875" style="462" customWidth="1"/>
    <col min="8450" max="8451" width="7.625" style="462" customWidth="1"/>
    <col min="8452" max="8460" width="6.625" style="462" customWidth="1"/>
    <col min="8461" max="8461" width="7.625" style="462" customWidth="1"/>
    <col min="8462" max="8466" width="9" style="462"/>
    <col min="8467" max="8467" width="2.875" style="462" customWidth="1"/>
    <col min="8468" max="8704" width="9" style="462"/>
    <col min="8705" max="8705" width="0.875" style="462" customWidth="1"/>
    <col min="8706" max="8707" width="7.625" style="462" customWidth="1"/>
    <col min="8708" max="8716" width="6.625" style="462" customWidth="1"/>
    <col min="8717" max="8717" width="7.625" style="462" customWidth="1"/>
    <col min="8718" max="8722" width="9" style="462"/>
    <col min="8723" max="8723" width="2.875" style="462" customWidth="1"/>
    <col min="8724" max="8960" width="9" style="462"/>
    <col min="8961" max="8961" width="0.875" style="462" customWidth="1"/>
    <col min="8962" max="8963" width="7.625" style="462" customWidth="1"/>
    <col min="8964" max="8972" width="6.625" style="462" customWidth="1"/>
    <col min="8973" max="8973" width="7.625" style="462" customWidth="1"/>
    <col min="8974" max="8978" width="9" style="462"/>
    <col min="8979" max="8979" width="2.875" style="462" customWidth="1"/>
    <col min="8980" max="9216" width="9" style="462"/>
    <col min="9217" max="9217" width="0.875" style="462" customWidth="1"/>
    <col min="9218" max="9219" width="7.625" style="462" customWidth="1"/>
    <col min="9220" max="9228" width="6.625" style="462" customWidth="1"/>
    <col min="9229" max="9229" width="7.625" style="462" customWidth="1"/>
    <col min="9230" max="9234" width="9" style="462"/>
    <col min="9235" max="9235" width="2.875" style="462" customWidth="1"/>
    <col min="9236" max="9472" width="9" style="462"/>
    <col min="9473" max="9473" width="0.875" style="462" customWidth="1"/>
    <col min="9474" max="9475" width="7.625" style="462" customWidth="1"/>
    <col min="9476" max="9484" width="6.625" style="462" customWidth="1"/>
    <col min="9485" max="9485" width="7.625" style="462" customWidth="1"/>
    <col min="9486" max="9490" width="9" style="462"/>
    <col min="9491" max="9491" width="2.875" style="462" customWidth="1"/>
    <col min="9492" max="9728" width="9" style="462"/>
    <col min="9729" max="9729" width="0.875" style="462" customWidth="1"/>
    <col min="9730" max="9731" width="7.625" style="462" customWidth="1"/>
    <col min="9732" max="9740" width="6.625" style="462" customWidth="1"/>
    <col min="9741" max="9741" width="7.625" style="462" customWidth="1"/>
    <col min="9742" max="9746" width="9" style="462"/>
    <col min="9747" max="9747" width="2.875" style="462" customWidth="1"/>
    <col min="9748" max="9984" width="9" style="462"/>
    <col min="9985" max="9985" width="0.875" style="462" customWidth="1"/>
    <col min="9986" max="9987" width="7.625" style="462" customWidth="1"/>
    <col min="9988" max="9996" width="6.625" style="462" customWidth="1"/>
    <col min="9997" max="9997" width="7.625" style="462" customWidth="1"/>
    <col min="9998" max="10002" width="9" style="462"/>
    <col min="10003" max="10003" width="2.875" style="462" customWidth="1"/>
    <col min="10004" max="10240" width="9" style="462"/>
    <col min="10241" max="10241" width="0.875" style="462" customWidth="1"/>
    <col min="10242" max="10243" width="7.625" style="462" customWidth="1"/>
    <col min="10244" max="10252" width="6.625" style="462" customWidth="1"/>
    <col min="10253" max="10253" width="7.625" style="462" customWidth="1"/>
    <col min="10254" max="10258" width="9" style="462"/>
    <col min="10259" max="10259" width="2.875" style="462" customWidth="1"/>
    <col min="10260" max="10496" width="9" style="462"/>
    <col min="10497" max="10497" width="0.875" style="462" customWidth="1"/>
    <col min="10498" max="10499" width="7.625" style="462" customWidth="1"/>
    <col min="10500" max="10508" width="6.625" style="462" customWidth="1"/>
    <col min="10509" max="10509" width="7.625" style="462" customWidth="1"/>
    <col min="10510" max="10514" width="9" style="462"/>
    <col min="10515" max="10515" width="2.875" style="462" customWidth="1"/>
    <col min="10516" max="10752" width="9" style="462"/>
    <col min="10753" max="10753" width="0.875" style="462" customWidth="1"/>
    <col min="10754" max="10755" width="7.625" style="462" customWidth="1"/>
    <col min="10756" max="10764" width="6.625" style="462" customWidth="1"/>
    <col min="10765" max="10765" width="7.625" style="462" customWidth="1"/>
    <col min="10766" max="10770" width="9" style="462"/>
    <col min="10771" max="10771" width="2.875" style="462" customWidth="1"/>
    <col min="10772" max="11008" width="9" style="462"/>
    <col min="11009" max="11009" width="0.875" style="462" customWidth="1"/>
    <col min="11010" max="11011" width="7.625" style="462" customWidth="1"/>
    <col min="11012" max="11020" width="6.625" style="462" customWidth="1"/>
    <col min="11021" max="11021" width="7.625" style="462" customWidth="1"/>
    <col min="11022" max="11026" width="9" style="462"/>
    <col min="11027" max="11027" width="2.875" style="462" customWidth="1"/>
    <col min="11028" max="11264" width="9" style="462"/>
    <col min="11265" max="11265" width="0.875" style="462" customWidth="1"/>
    <col min="11266" max="11267" width="7.625" style="462" customWidth="1"/>
    <col min="11268" max="11276" width="6.625" style="462" customWidth="1"/>
    <col min="11277" max="11277" width="7.625" style="462" customWidth="1"/>
    <col min="11278" max="11282" width="9" style="462"/>
    <col min="11283" max="11283" width="2.875" style="462" customWidth="1"/>
    <col min="11284" max="11520" width="9" style="462"/>
    <col min="11521" max="11521" width="0.875" style="462" customWidth="1"/>
    <col min="11522" max="11523" width="7.625" style="462" customWidth="1"/>
    <col min="11524" max="11532" width="6.625" style="462" customWidth="1"/>
    <col min="11533" max="11533" width="7.625" style="462" customWidth="1"/>
    <col min="11534" max="11538" width="9" style="462"/>
    <col min="11539" max="11539" width="2.875" style="462" customWidth="1"/>
    <col min="11540" max="11776" width="9" style="462"/>
    <col min="11777" max="11777" width="0.875" style="462" customWidth="1"/>
    <col min="11778" max="11779" width="7.625" style="462" customWidth="1"/>
    <col min="11780" max="11788" width="6.625" style="462" customWidth="1"/>
    <col min="11789" max="11789" width="7.625" style="462" customWidth="1"/>
    <col min="11790" max="11794" width="9" style="462"/>
    <col min="11795" max="11795" width="2.875" style="462" customWidth="1"/>
    <col min="11796" max="12032" width="9" style="462"/>
    <col min="12033" max="12033" width="0.875" style="462" customWidth="1"/>
    <col min="12034" max="12035" width="7.625" style="462" customWidth="1"/>
    <col min="12036" max="12044" width="6.625" style="462" customWidth="1"/>
    <col min="12045" max="12045" width="7.625" style="462" customWidth="1"/>
    <col min="12046" max="12050" width="9" style="462"/>
    <col min="12051" max="12051" width="2.875" style="462" customWidth="1"/>
    <col min="12052" max="12288" width="9" style="462"/>
    <col min="12289" max="12289" width="0.875" style="462" customWidth="1"/>
    <col min="12290" max="12291" width="7.625" style="462" customWidth="1"/>
    <col min="12292" max="12300" width="6.625" style="462" customWidth="1"/>
    <col min="12301" max="12301" width="7.625" style="462" customWidth="1"/>
    <col min="12302" max="12306" width="9" style="462"/>
    <col min="12307" max="12307" width="2.875" style="462" customWidth="1"/>
    <col min="12308" max="12544" width="9" style="462"/>
    <col min="12545" max="12545" width="0.875" style="462" customWidth="1"/>
    <col min="12546" max="12547" width="7.625" style="462" customWidth="1"/>
    <col min="12548" max="12556" width="6.625" style="462" customWidth="1"/>
    <col min="12557" max="12557" width="7.625" style="462" customWidth="1"/>
    <col min="12558" max="12562" width="9" style="462"/>
    <col min="12563" max="12563" width="2.875" style="462" customWidth="1"/>
    <col min="12564" max="12800" width="9" style="462"/>
    <col min="12801" max="12801" width="0.875" style="462" customWidth="1"/>
    <col min="12802" max="12803" width="7.625" style="462" customWidth="1"/>
    <col min="12804" max="12812" width="6.625" style="462" customWidth="1"/>
    <col min="12813" max="12813" width="7.625" style="462" customWidth="1"/>
    <col min="12814" max="12818" width="9" style="462"/>
    <col min="12819" max="12819" width="2.875" style="462" customWidth="1"/>
    <col min="12820" max="13056" width="9" style="462"/>
    <col min="13057" max="13057" width="0.875" style="462" customWidth="1"/>
    <col min="13058" max="13059" width="7.625" style="462" customWidth="1"/>
    <col min="13060" max="13068" width="6.625" style="462" customWidth="1"/>
    <col min="13069" max="13069" width="7.625" style="462" customWidth="1"/>
    <col min="13070" max="13074" width="9" style="462"/>
    <col min="13075" max="13075" width="2.875" style="462" customWidth="1"/>
    <col min="13076" max="13312" width="9" style="462"/>
    <col min="13313" max="13313" width="0.875" style="462" customWidth="1"/>
    <col min="13314" max="13315" width="7.625" style="462" customWidth="1"/>
    <col min="13316" max="13324" width="6.625" style="462" customWidth="1"/>
    <col min="13325" max="13325" width="7.625" style="462" customWidth="1"/>
    <col min="13326" max="13330" width="9" style="462"/>
    <col min="13331" max="13331" width="2.875" style="462" customWidth="1"/>
    <col min="13332" max="13568" width="9" style="462"/>
    <col min="13569" max="13569" width="0.875" style="462" customWidth="1"/>
    <col min="13570" max="13571" width="7.625" style="462" customWidth="1"/>
    <col min="13572" max="13580" width="6.625" style="462" customWidth="1"/>
    <col min="13581" max="13581" width="7.625" style="462" customWidth="1"/>
    <col min="13582" max="13586" width="9" style="462"/>
    <col min="13587" max="13587" width="2.875" style="462" customWidth="1"/>
    <col min="13588" max="13824" width="9" style="462"/>
    <col min="13825" max="13825" width="0.875" style="462" customWidth="1"/>
    <col min="13826" max="13827" width="7.625" style="462" customWidth="1"/>
    <col min="13828" max="13836" width="6.625" style="462" customWidth="1"/>
    <col min="13837" max="13837" width="7.625" style="462" customWidth="1"/>
    <col min="13838" max="13842" width="9" style="462"/>
    <col min="13843" max="13843" width="2.875" style="462" customWidth="1"/>
    <col min="13844" max="14080" width="9" style="462"/>
    <col min="14081" max="14081" width="0.875" style="462" customWidth="1"/>
    <col min="14082" max="14083" width="7.625" style="462" customWidth="1"/>
    <col min="14084" max="14092" width="6.625" style="462" customWidth="1"/>
    <col min="14093" max="14093" width="7.625" style="462" customWidth="1"/>
    <col min="14094" max="14098" width="9" style="462"/>
    <col min="14099" max="14099" width="2.875" style="462" customWidth="1"/>
    <col min="14100" max="14336" width="9" style="462"/>
    <col min="14337" max="14337" width="0.875" style="462" customWidth="1"/>
    <col min="14338" max="14339" width="7.625" style="462" customWidth="1"/>
    <col min="14340" max="14348" width="6.625" style="462" customWidth="1"/>
    <col min="14349" max="14349" width="7.625" style="462" customWidth="1"/>
    <col min="14350" max="14354" width="9" style="462"/>
    <col min="14355" max="14355" width="2.875" style="462" customWidth="1"/>
    <col min="14356" max="14592" width="9" style="462"/>
    <col min="14593" max="14593" width="0.875" style="462" customWidth="1"/>
    <col min="14594" max="14595" width="7.625" style="462" customWidth="1"/>
    <col min="14596" max="14604" width="6.625" style="462" customWidth="1"/>
    <col min="14605" max="14605" width="7.625" style="462" customWidth="1"/>
    <col min="14606" max="14610" width="9" style="462"/>
    <col min="14611" max="14611" width="2.875" style="462" customWidth="1"/>
    <col min="14612" max="14848" width="9" style="462"/>
    <col min="14849" max="14849" width="0.875" style="462" customWidth="1"/>
    <col min="14850" max="14851" width="7.625" style="462" customWidth="1"/>
    <col min="14852" max="14860" width="6.625" style="462" customWidth="1"/>
    <col min="14861" max="14861" width="7.625" style="462" customWidth="1"/>
    <col min="14862" max="14866" width="9" style="462"/>
    <col min="14867" max="14867" width="2.875" style="462" customWidth="1"/>
    <col min="14868" max="15104" width="9" style="462"/>
    <col min="15105" max="15105" width="0.875" style="462" customWidth="1"/>
    <col min="15106" max="15107" width="7.625" style="462" customWidth="1"/>
    <col min="15108" max="15116" width="6.625" style="462" customWidth="1"/>
    <col min="15117" max="15117" width="7.625" style="462" customWidth="1"/>
    <col min="15118" max="15122" width="9" style="462"/>
    <col min="15123" max="15123" width="2.875" style="462" customWidth="1"/>
    <col min="15124" max="15360" width="9" style="462"/>
    <col min="15361" max="15361" width="0.875" style="462" customWidth="1"/>
    <col min="15362" max="15363" width="7.625" style="462" customWidth="1"/>
    <col min="15364" max="15372" width="6.625" style="462" customWidth="1"/>
    <col min="15373" max="15373" width="7.625" style="462" customWidth="1"/>
    <col min="15374" max="15378" width="9" style="462"/>
    <col min="15379" max="15379" width="2.875" style="462" customWidth="1"/>
    <col min="15380" max="15616" width="9" style="462"/>
    <col min="15617" max="15617" width="0.875" style="462" customWidth="1"/>
    <col min="15618" max="15619" width="7.625" style="462" customWidth="1"/>
    <col min="15620" max="15628" width="6.625" style="462" customWidth="1"/>
    <col min="15629" max="15629" width="7.625" style="462" customWidth="1"/>
    <col min="15630" max="15634" width="9" style="462"/>
    <col min="15635" max="15635" width="2.875" style="462" customWidth="1"/>
    <col min="15636" max="15872" width="9" style="462"/>
    <col min="15873" max="15873" width="0.875" style="462" customWidth="1"/>
    <col min="15874" max="15875" width="7.625" style="462" customWidth="1"/>
    <col min="15876" max="15884" width="6.625" style="462" customWidth="1"/>
    <col min="15885" max="15885" width="7.625" style="462" customWidth="1"/>
    <col min="15886" max="15890" width="9" style="462"/>
    <col min="15891" max="15891" width="2.875" style="462" customWidth="1"/>
    <col min="15892" max="16128" width="9" style="462"/>
    <col min="16129" max="16129" width="0.875" style="462" customWidth="1"/>
    <col min="16130" max="16131" width="7.625" style="462" customWidth="1"/>
    <col min="16132" max="16140" width="6.625" style="462" customWidth="1"/>
    <col min="16141" max="16141" width="7.625" style="462" customWidth="1"/>
    <col min="16142" max="16146" width="9" style="462"/>
    <col min="16147" max="16147" width="2.875" style="462" customWidth="1"/>
    <col min="16148" max="16384" width="9" style="462"/>
  </cols>
  <sheetData>
    <row r="1" spans="2:18" s="1" customFormat="1"/>
    <row r="2" spans="2:18" s="1" customFormat="1" ht="17.25">
      <c r="C2" s="1990" t="s">
        <v>201</v>
      </c>
      <c r="D2" s="1991"/>
      <c r="E2" s="1992"/>
    </row>
    <row r="3" spans="2:18" s="1" customFormat="1"/>
    <row r="7" spans="2:18">
      <c r="H7" s="463" t="s">
        <v>357</v>
      </c>
    </row>
    <row r="8" spans="2:18">
      <c r="H8" s="463" t="s">
        <v>358</v>
      </c>
      <c r="O8" s="1573" t="s">
        <v>451</v>
      </c>
      <c r="P8" s="1573"/>
      <c r="Q8" s="1573"/>
      <c r="R8" s="1573"/>
    </row>
    <row r="9" spans="2:18">
      <c r="H9" s="463"/>
      <c r="O9" s="1573"/>
      <c r="P9" s="1573"/>
      <c r="Q9" s="1573"/>
      <c r="R9" s="1573"/>
    </row>
    <row r="10" spans="2:18">
      <c r="H10" s="463"/>
      <c r="O10" s="1573"/>
      <c r="P10" s="1573"/>
      <c r="Q10" s="1573"/>
      <c r="R10" s="1573"/>
    </row>
    <row r="11" spans="2:18">
      <c r="O11" s="1573"/>
      <c r="P11" s="1573"/>
      <c r="Q11" s="1573"/>
      <c r="R11" s="1573"/>
    </row>
    <row r="12" spans="2:18">
      <c r="B12" s="464" t="s">
        <v>359</v>
      </c>
    </row>
    <row r="13" spans="2:18">
      <c r="B13" s="462" t="s">
        <v>436</v>
      </c>
      <c r="F13" s="465" t="s">
        <v>360</v>
      </c>
    </row>
    <row r="14" spans="2:18">
      <c r="F14" s="465" t="s">
        <v>361</v>
      </c>
    </row>
    <row r="17" spans="2:19" ht="24">
      <c r="B17" s="1529" t="s">
        <v>437</v>
      </c>
      <c r="C17" s="1529"/>
      <c r="D17" s="1529"/>
      <c r="E17" s="1529"/>
      <c r="F17" s="1529"/>
      <c r="G17" s="1529"/>
      <c r="H17" s="1529"/>
      <c r="I17" s="1529"/>
      <c r="J17" s="1529"/>
      <c r="K17" s="1529"/>
      <c r="L17" s="1529"/>
      <c r="M17" s="1529"/>
    </row>
    <row r="19" spans="2:19" ht="17.100000000000001" customHeight="1">
      <c r="B19" s="1563" t="s">
        <v>362</v>
      </c>
      <c r="C19" s="1570"/>
      <c r="D19" s="1564"/>
      <c r="E19" s="467" t="s">
        <v>363</v>
      </c>
      <c r="F19" s="468" t="s">
        <v>364</v>
      </c>
      <c r="G19" s="469" t="s">
        <v>365</v>
      </c>
      <c r="H19" s="470" t="s">
        <v>366</v>
      </c>
      <c r="I19" s="468" t="s">
        <v>367</v>
      </c>
      <c r="J19" s="469" t="s">
        <v>364</v>
      </c>
      <c r="K19" s="470" t="s">
        <v>365</v>
      </c>
      <c r="L19" s="468" t="s">
        <v>366</v>
      </c>
      <c r="M19" s="469" t="s">
        <v>368</v>
      </c>
      <c r="O19" s="590" t="s">
        <v>452</v>
      </c>
    </row>
    <row r="20" spans="2:19" ht="17.100000000000001" customHeight="1">
      <c r="B20" s="2014"/>
      <c r="C20" s="1571"/>
      <c r="D20" s="2015"/>
      <c r="E20" s="471"/>
      <c r="F20" s="1532" t="s">
        <v>453</v>
      </c>
      <c r="G20" s="1534">
        <v>1</v>
      </c>
      <c r="H20" s="1536">
        <v>2</v>
      </c>
      <c r="I20" s="1532">
        <v>5</v>
      </c>
      <c r="J20" s="1534">
        <v>0</v>
      </c>
      <c r="K20" s="1536">
        <v>0</v>
      </c>
      <c r="L20" s="1532">
        <v>0</v>
      </c>
      <c r="M20" s="1534">
        <v>0</v>
      </c>
      <c r="O20" s="1579" t="s">
        <v>369</v>
      </c>
      <c r="P20" s="1579"/>
      <c r="Q20" s="1579"/>
      <c r="R20" s="1579"/>
    </row>
    <row r="21" spans="2:19" ht="17.100000000000001" customHeight="1">
      <c r="B21" s="1567"/>
      <c r="C21" s="2016"/>
      <c r="D21" s="1568"/>
      <c r="E21" s="472"/>
      <c r="F21" s="1533"/>
      <c r="G21" s="1535"/>
      <c r="H21" s="1537"/>
      <c r="I21" s="1533"/>
      <c r="J21" s="1535"/>
      <c r="K21" s="1537"/>
      <c r="L21" s="1533"/>
      <c r="M21" s="1535"/>
      <c r="O21" s="1579"/>
      <c r="P21" s="1579"/>
      <c r="Q21" s="1579"/>
      <c r="R21" s="1579"/>
    </row>
    <row r="22" spans="2:19" ht="17.100000000000001" customHeight="1">
      <c r="B22" s="1563" t="s">
        <v>438</v>
      </c>
      <c r="C22" s="1570"/>
      <c r="D22" s="1564"/>
      <c r="E22" s="474"/>
      <c r="F22" s="475"/>
      <c r="G22" s="475"/>
      <c r="H22" s="475"/>
      <c r="I22" s="475"/>
      <c r="J22" s="475"/>
      <c r="K22" s="475"/>
      <c r="L22" s="475"/>
      <c r="M22" s="476"/>
      <c r="O22" s="1579"/>
      <c r="P22" s="1579"/>
      <c r="Q22" s="1579"/>
      <c r="R22" s="1579"/>
    </row>
    <row r="23" spans="2:19" ht="17.100000000000001" customHeight="1">
      <c r="B23" s="2014"/>
      <c r="C23" s="1571"/>
      <c r="D23" s="2015"/>
      <c r="E23" s="477" t="s">
        <v>2021</v>
      </c>
      <c r="F23" s="478"/>
      <c r="G23" s="479"/>
      <c r="H23" s="478"/>
      <c r="I23" s="478"/>
      <c r="J23" s="478"/>
      <c r="K23" s="479"/>
      <c r="L23" s="465"/>
      <c r="M23" s="480"/>
      <c r="O23" s="1579"/>
      <c r="P23" s="1579"/>
      <c r="Q23" s="1579"/>
      <c r="R23" s="1579"/>
    </row>
    <row r="24" spans="2:19" ht="17.100000000000001" customHeight="1">
      <c r="B24" s="1567"/>
      <c r="C24" s="2016"/>
      <c r="D24" s="1568"/>
      <c r="E24" s="481"/>
      <c r="F24" s="482"/>
      <c r="G24" s="482"/>
      <c r="H24" s="482"/>
      <c r="I24" s="483"/>
      <c r="J24" s="483"/>
      <c r="K24" s="483"/>
      <c r="L24" s="483"/>
      <c r="M24" s="484"/>
      <c r="O24" s="1579"/>
      <c r="P24" s="1579"/>
      <c r="Q24" s="1579"/>
      <c r="R24" s="1579"/>
    </row>
    <row r="25" spans="2:19" ht="17.100000000000001" customHeight="1">
      <c r="B25" s="1563" t="s">
        <v>439</v>
      </c>
      <c r="C25" s="1570"/>
      <c r="D25" s="1564"/>
      <c r="E25" s="465"/>
      <c r="F25" s="465"/>
      <c r="G25" s="465"/>
      <c r="H25" s="465"/>
      <c r="I25" s="485"/>
      <c r="J25" s="485"/>
      <c r="K25" s="485"/>
      <c r="L25" s="485"/>
      <c r="M25" s="480"/>
      <c r="O25" s="1579"/>
      <c r="P25" s="1579"/>
      <c r="Q25" s="1579"/>
      <c r="R25" s="1579"/>
    </row>
    <row r="26" spans="2:19" ht="17.100000000000001" customHeight="1">
      <c r="B26" s="2014"/>
      <c r="C26" s="1571"/>
      <c r="D26" s="2015"/>
      <c r="F26" s="486" t="s">
        <v>454</v>
      </c>
      <c r="G26" s="465"/>
      <c r="H26" s="465"/>
      <c r="I26" s="485"/>
      <c r="J26" s="485"/>
      <c r="K26" s="485"/>
      <c r="L26" s="485"/>
      <c r="M26" s="480"/>
      <c r="O26" s="488" t="s">
        <v>455</v>
      </c>
      <c r="P26" s="488"/>
      <c r="Q26" s="488"/>
      <c r="R26" s="488"/>
    </row>
    <row r="27" spans="2:19" ht="17.100000000000001" customHeight="1">
      <c r="B27" s="1567"/>
      <c r="C27" s="2016"/>
      <c r="D27" s="1568"/>
      <c r="E27" s="482"/>
      <c r="F27" s="482"/>
      <c r="G27" s="482"/>
      <c r="H27" s="482"/>
      <c r="I27" s="482"/>
      <c r="J27" s="482"/>
      <c r="K27" s="482"/>
      <c r="L27" s="482"/>
      <c r="M27" s="484"/>
      <c r="O27" s="1579" t="s">
        <v>370</v>
      </c>
      <c r="P27" s="1579"/>
      <c r="Q27" s="1579"/>
      <c r="R27" s="1579"/>
    </row>
    <row r="28" spans="2:19" ht="16.5" customHeight="1">
      <c r="B28" s="2014" t="s">
        <v>440</v>
      </c>
      <c r="C28" s="1571"/>
      <c r="D28" s="2015"/>
      <c r="E28" s="489"/>
      <c r="G28" s="478"/>
      <c r="H28" s="465"/>
      <c r="I28" s="465"/>
      <c r="J28" s="465"/>
      <c r="K28" s="465"/>
      <c r="L28" s="465"/>
      <c r="M28" s="480"/>
      <c r="O28" s="1579"/>
      <c r="P28" s="1579"/>
      <c r="Q28" s="1579"/>
      <c r="R28" s="1579"/>
    </row>
    <row r="29" spans="2:19" ht="16.5" customHeight="1">
      <c r="B29" s="2014"/>
      <c r="C29" s="1571"/>
      <c r="D29" s="2015"/>
      <c r="E29" s="489"/>
      <c r="F29" s="486" t="s">
        <v>2022</v>
      </c>
      <c r="G29" s="478"/>
      <c r="H29" s="465"/>
      <c r="I29" s="465"/>
      <c r="J29" s="465"/>
      <c r="K29" s="465"/>
      <c r="L29" s="465"/>
      <c r="M29" s="480"/>
      <c r="O29" s="1579"/>
      <c r="P29" s="1579"/>
      <c r="Q29" s="1579"/>
      <c r="R29" s="1579"/>
    </row>
    <row r="30" spans="2:19" ht="16.5" customHeight="1">
      <c r="B30" s="2014"/>
      <c r="C30" s="1571"/>
      <c r="D30" s="2015"/>
      <c r="E30" s="489"/>
      <c r="F30" s="486"/>
      <c r="G30" s="478"/>
      <c r="H30" s="465"/>
      <c r="I30" s="465"/>
      <c r="J30" s="465"/>
      <c r="K30" s="465"/>
      <c r="L30" s="465"/>
      <c r="M30" s="480"/>
      <c r="O30" s="1580" t="s">
        <v>371</v>
      </c>
      <c r="P30" s="1580"/>
      <c r="Q30" s="1580"/>
      <c r="R30" s="1580"/>
    </row>
    <row r="31" spans="2:19" ht="17.100000000000001" customHeight="1">
      <c r="B31" s="1563" t="s">
        <v>441</v>
      </c>
      <c r="C31" s="1570"/>
      <c r="D31" s="1564"/>
      <c r="E31" s="474"/>
      <c r="F31" s="475"/>
      <c r="G31" s="475"/>
      <c r="H31" s="475"/>
      <c r="I31" s="475"/>
      <c r="J31" s="491"/>
      <c r="K31" s="491"/>
      <c r="L31" s="491"/>
      <c r="M31" s="492"/>
      <c r="O31" s="1580"/>
      <c r="P31" s="1580"/>
      <c r="Q31" s="1580"/>
      <c r="R31" s="1580"/>
      <c r="S31" s="473"/>
    </row>
    <row r="32" spans="2:19" ht="17.100000000000001" customHeight="1">
      <c r="B32" s="2014"/>
      <c r="C32" s="1571"/>
      <c r="D32" s="2015"/>
      <c r="E32" s="493"/>
      <c r="F32" s="494" t="s">
        <v>456</v>
      </c>
      <c r="G32" s="494"/>
      <c r="H32" s="465"/>
      <c r="I32" s="485"/>
      <c r="J32" s="485"/>
      <c r="K32" s="485"/>
      <c r="L32" s="485"/>
      <c r="M32" s="495"/>
      <c r="O32" s="1580"/>
      <c r="P32" s="1580"/>
      <c r="Q32" s="1580"/>
      <c r="R32" s="1580"/>
      <c r="S32" s="473"/>
    </row>
    <row r="33" spans="2:24" ht="17.100000000000001" customHeight="1">
      <c r="B33" s="1567"/>
      <c r="C33" s="2016"/>
      <c r="D33" s="1568"/>
      <c r="E33" s="481"/>
      <c r="F33" s="482"/>
      <c r="G33" s="482"/>
      <c r="H33" s="483"/>
      <c r="I33" s="483"/>
      <c r="J33" s="483"/>
      <c r="K33" s="483"/>
      <c r="L33" s="483"/>
      <c r="M33" s="484"/>
      <c r="O33" s="1580"/>
      <c r="P33" s="1580"/>
      <c r="Q33" s="1580"/>
      <c r="R33" s="1580"/>
      <c r="S33" s="473"/>
    </row>
    <row r="34" spans="2:24" ht="17.100000000000001" customHeight="1">
      <c r="B34" s="1563" t="s">
        <v>372</v>
      </c>
      <c r="C34" s="1570"/>
      <c r="D34" s="1564"/>
      <c r="E34" s="474"/>
      <c r="F34" s="475"/>
      <c r="G34" s="475"/>
      <c r="H34" s="475"/>
      <c r="I34" s="475"/>
      <c r="J34" s="491"/>
      <c r="K34" s="491"/>
      <c r="L34" s="491"/>
      <c r="M34" s="492"/>
      <c r="O34" s="466"/>
      <c r="P34" s="466"/>
      <c r="Q34" s="466"/>
      <c r="R34" s="466"/>
      <c r="S34" s="473"/>
    </row>
    <row r="35" spans="2:24" ht="17.100000000000001" customHeight="1">
      <c r="B35" s="2014"/>
      <c r="C35" s="1571"/>
      <c r="D35" s="2015"/>
      <c r="E35" s="493" t="s">
        <v>373</v>
      </c>
      <c r="F35" s="494"/>
      <c r="G35" s="494"/>
      <c r="H35" s="465"/>
      <c r="I35" s="485"/>
      <c r="J35" s="485"/>
      <c r="K35" s="485"/>
      <c r="L35" s="485"/>
      <c r="M35" s="495"/>
      <c r="O35" s="466"/>
      <c r="P35" s="466"/>
      <c r="Q35" s="466"/>
      <c r="R35" s="466"/>
      <c r="S35" s="473"/>
    </row>
    <row r="36" spans="2:24" ht="17.100000000000001" customHeight="1">
      <c r="B36" s="1567"/>
      <c r="C36" s="2016"/>
      <c r="D36" s="1568"/>
      <c r="E36" s="481"/>
      <c r="F36" s="482"/>
      <c r="G36" s="482"/>
      <c r="H36" s="483"/>
      <c r="I36" s="483"/>
      <c r="J36" s="483"/>
      <c r="K36" s="483"/>
      <c r="L36" s="483"/>
      <c r="M36" s="484"/>
      <c r="O36" s="1573" t="s">
        <v>457</v>
      </c>
      <c r="P36" s="1573"/>
      <c r="Q36" s="1573"/>
      <c r="R36" s="1573"/>
      <c r="S36" s="473"/>
    </row>
    <row r="37" spans="2:24" ht="17.100000000000001" customHeight="1">
      <c r="B37" s="1543" t="s">
        <v>442</v>
      </c>
      <c r="C37" s="1544"/>
      <c r="D37" s="1544"/>
      <c r="E37" s="1544"/>
      <c r="F37" s="1544"/>
      <c r="G37" s="1544"/>
      <c r="H37" s="1544"/>
      <c r="I37" s="1544"/>
      <c r="J37" s="1545"/>
      <c r="K37" s="1545"/>
      <c r="L37" s="1545"/>
      <c r="M37" s="1546"/>
      <c r="O37" s="1573"/>
      <c r="P37" s="1573"/>
      <c r="Q37" s="1573"/>
      <c r="R37" s="1573"/>
      <c r="S37" s="485"/>
    </row>
    <row r="38" spans="2:24" ht="17.100000000000001" customHeight="1">
      <c r="B38" s="1547" t="s">
        <v>443</v>
      </c>
      <c r="C38" s="1548"/>
      <c r="D38" s="1547" t="s">
        <v>444</v>
      </c>
      <c r="E38" s="1547"/>
      <c r="F38" s="1549" t="s">
        <v>445</v>
      </c>
      <c r="G38" s="1548"/>
      <c r="H38" s="2017" t="s">
        <v>446</v>
      </c>
      <c r="I38" s="2018"/>
      <c r="J38" s="2018" t="s">
        <v>447</v>
      </c>
      <c r="K38" s="2019"/>
      <c r="L38" s="2020"/>
      <c r="M38" s="591" t="s">
        <v>448</v>
      </c>
      <c r="O38" s="1573"/>
      <c r="P38" s="1573"/>
      <c r="Q38" s="1573"/>
      <c r="R38" s="1573"/>
      <c r="S38" s="497"/>
      <c r="T38" s="497"/>
      <c r="U38" s="497"/>
      <c r="V38" s="497"/>
      <c r="W38" s="497"/>
      <c r="X38" s="497"/>
    </row>
    <row r="39" spans="2:24" ht="24" customHeight="1">
      <c r="B39" s="2007" t="s">
        <v>458</v>
      </c>
      <c r="C39" s="2008"/>
      <c r="D39" s="552" t="s">
        <v>459</v>
      </c>
      <c r="E39" s="553"/>
      <c r="F39" s="2004" t="s">
        <v>460</v>
      </c>
      <c r="G39" s="2009"/>
      <c r="H39" s="2010" t="s">
        <v>461</v>
      </c>
      <c r="I39" s="2011"/>
      <c r="J39" s="2004" t="s">
        <v>462</v>
      </c>
      <c r="K39" s="2005"/>
      <c r="L39" s="2006"/>
      <c r="M39" s="476"/>
      <c r="O39" s="548"/>
      <c r="P39" s="548"/>
      <c r="Q39" s="548"/>
      <c r="R39" s="548"/>
      <c r="S39" s="497"/>
      <c r="T39" s="497"/>
      <c r="U39" s="497"/>
      <c r="V39" s="497"/>
      <c r="W39" s="497"/>
      <c r="X39" s="497"/>
    </row>
    <row r="40" spans="2:24" ht="24" customHeight="1">
      <c r="B40" s="1993" t="s">
        <v>463</v>
      </c>
      <c r="C40" s="1994"/>
      <c r="D40" s="560" t="s">
        <v>464</v>
      </c>
      <c r="E40" s="561"/>
      <c r="F40" s="2004" t="s">
        <v>465</v>
      </c>
      <c r="G40" s="2009"/>
      <c r="H40" s="2012" t="s">
        <v>466</v>
      </c>
      <c r="I40" s="2013"/>
      <c r="J40" s="2004" t="s">
        <v>467</v>
      </c>
      <c r="K40" s="2005"/>
      <c r="L40" s="2006"/>
      <c r="M40" s="565"/>
      <c r="O40" s="548"/>
      <c r="P40" s="548"/>
      <c r="Q40" s="548"/>
      <c r="R40" s="548"/>
      <c r="S40" s="497"/>
      <c r="T40" s="497"/>
      <c r="U40" s="497"/>
      <c r="V40" s="497"/>
      <c r="W40" s="497"/>
      <c r="X40" s="497"/>
    </row>
    <row r="41" spans="2:24" ht="24" customHeight="1">
      <c r="B41" s="1993"/>
      <c r="C41" s="1994"/>
      <c r="D41" s="496"/>
      <c r="E41" s="480"/>
      <c r="F41" s="1995"/>
      <c r="G41" s="1996"/>
      <c r="H41" s="568"/>
      <c r="I41" s="485"/>
      <c r="J41" s="1997"/>
      <c r="K41" s="1998"/>
      <c r="L41" s="1999"/>
      <c r="M41" s="480"/>
      <c r="O41" s="1577" t="s">
        <v>374</v>
      </c>
      <c r="P41" s="1577"/>
      <c r="Q41" s="1577"/>
      <c r="R41" s="1577"/>
      <c r="S41" s="497"/>
      <c r="T41" s="497"/>
      <c r="U41" s="497"/>
      <c r="V41" s="497"/>
      <c r="W41" s="497"/>
      <c r="X41" s="497"/>
    </row>
    <row r="42" spans="2:24" ht="24" customHeight="1">
      <c r="B42" s="572"/>
      <c r="C42" s="573"/>
      <c r="D42" s="572"/>
      <c r="E42" s="565"/>
      <c r="F42" s="2000"/>
      <c r="G42" s="2001"/>
      <c r="H42" s="569"/>
      <c r="I42" s="570"/>
      <c r="J42" s="1997"/>
      <c r="K42" s="1998"/>
      <c r="L42" s="1999"/>
      <c r="M42" s="565"/>
      <c r="O42" s="1577"/>
      <c r="P42" s="1577"/>
      <c r="Q42" s="1577"/>
      <c r="R42" s="1577"/>
      <c r="S42" s="497"/>
      <c r="T42" s="497"/>
      <c r="U42" s="497"/>
      <c r="V42" s="497"/>
      <c r="W42" s="497"/>
      <c r="X42" s="497"/>
    </row>
    <row r="43" spans="2:24" ht="24" customHeight="1">
      <c r="B43" s="2002" t="s">
        <v>468</v>
      </c>
      <c r="C43" s="2003"/>
      <c r="D43" s="481"/>
      <c r="E43" s="484"/>
      <c r="F43" s="482"/>
      <c r="G43" s="482"/>
      <c r="H43" s="579"/>
      <c r="I43" s="483"/>
      <c r="J43" s="2004" t="s">
        <v>469</v>
      </c>
      <c r="K43" s="2005"/>
      <c r="L43" s="2006"/>
      <c r="M43" s="484"/>
      <c r="O43" s="1577"/>
      <c r="P43" s="1577"/>
      <c r="Q43" s="1577"/>
      <c r="R43" s="1577"/>
    </row>
    <row r="44" spans="2:24" ht="17.100000000000001" customHeight="1">
      <c r="B44" s="496"/>
      <c r="C44" s="465"/>
      <c r="D44" s="465"/>
      <c r="E44" s="465"/>
      <c r="F44" s="465"/>
      <c r="G44" s="465"/>
      <c r="H44" s="485"/>
      <c r="I44" s="485"/>
      <c r="J44" s="485"/>
      <c r="K44" s="485"/>
      <c r="L44" s="485"/>
      <c r="M44" s="480"/>
      <c r="O44" s="1577"/>
      <c r="P44" s="1577"/>
      <c r="Q44" s="1577"/>
      <c r="R44" s="1577"/>
    </row>
    <row r="45" spans="2:24" ht="17.100000000000001" customHeight="1">
      <c r="B45" s="496"/>
      <c r="C45" s="465"/>
      <c r="D45" s="465"/>
      <c r="E45" s="465"/>
      <c r="F45" s="465"/>
      <c r="G45" s="465"/>
      <c r="H45" s="465"/>
      <c r="I45" s="465"/>
      <c r="J45" s="465"/>
      <c r="K45" s="465"/>
      <c r="L45" s="465"/>
      <c r="M45" s="480"/>
      <c r="O45" s="548"/>
      <c r="P45" s="548"/>
      <c r="Q45" s="548"/>
    </row>
    <row r="46" spans="2:24" ht="17.100000000000001" customHeight="1">
      <c r="B46" s="496"/>
      <c r="C46" s="465"/>
      <c r="D46" s="465"/>
      <c r="E46" s="465"/>
      <c r="F46" s="465"/>
      <c r="G46" s="465"/>
      <c r="H46" s="465"/>
      <c r="I46" s="465"/>
      <c r="J46" s="465"/>
      <c r="K46" s="465"/>
      <c r="L46" s="465"/>
      <c r="M46" s="480"/>
      <c r="O46" s="463" t="s">
        <v>470</v>
      </c>
    </row>
    <row r="47" spans="2:24" ht="17.100000000000001" customHeight="1">
      <c r="B47" s="496"/>
      <c r="C47" s="1989" t="s">
        <v>2001</v>
      </c>
      <c r="D47" s="1989"/>
      <c r="E47" s="1989"/>
      <c r="F47" s="1989"/>
      <c r="G47" s="1989"/>
      <c r="H47" s="1989"/>
      <c r="I47" s="1989"/>
      <c r="J47" s="1989"/>
      <c r="K47" s="1989"/>
      <c r="L47" s="1989"/>
      <c r="M47" s="480"/>
      <c r="O47" s="1569" t="s">
        <v>471</v>
      </c>
      <c r="P47" s="1569"/>
      <c r="Q47" s="1569"/>
      <c r="R47" s="1569"/>
    </row>
    <row r="48" spans="2:24" ht="17.100000000000001" customHeight="1">
      <c r="B48" s="496"/>
      <c r="C48" s="1989"/>
      <c r="D48" s="1989"/>
      <c r="E48" s="1989"/>
      <c r="F48" s="1989"/>
      <c r="G48" s="1989"/>
      <c r="H48" s="1989"/>
      <c r="I48" s="1989"/>
      <c r="J48" s="1989"/>
      <c r="K48" s="1989"/>
      <c r="L48" s="1989"/>
      <c r="M48" s="480"/>
      <c r="O48" s="1569"/>
      <c r="P48" s="1569"/>
      <c r="Q48" s="1569"/>
      <c r="R48" s="1569"/>
    </row>
    <row r="49" spans="2:20" ht="17.100000000000001" customHeight="1">
      <c r="B49" s="496"/>
      <c r="C49" s="1989"/>
      <c r="D49" s="1989"/>
      <c r="E49" s="1989"/>
      <c r="F49" s="1989"/>
      <c r="G49" s="1989"/>
      <c r="H49" s="1989"/>
      <c r="I49" s="1989"/>
      <c r="J49" s="1989"/>
      <c r="K49" s="1989"/>
      <c r="L49" s="1989"/>
      <c r="M49" s="480"/>
      <c r="O49" s="1569"/>
      <c r="P49" s="1569"/>
      <c r="Q49" s="1569"/>
      <c r="R49" s="1569"/>
    </row>
    <row r="50" spans="2:20" ht="17.100000000000001" customHeight="1">
      <c r="B50" s="496"/>
      <c r="C50" s="1989"/>
      <c r="D50" s="1989"/>
      <c r="E50" s="1989"/>
      <c r="F50" s="1989"/>
      <c r="G50" s="1989"/>
      <c r="H50" s="1989"/>
      <c r="I50" s="1989"/>
      <c r="J50" s="1989"/>
      <c r="K50" s="1989"/>
      <c r="L50" s="1989"/>
      <c r="M50" s="480"/>
      <c r="O50" s="1569"/>
      <c r="P50" s="1569"/>
      <c r="Q50" s="1569"/>
      <c r="R50" s="1569"/>
    </row>
    <row r="51" spans="2:20" ht="17.100000000000001" customHeight="1">
      <c r="B51" s="496"/>
      <c r="C51" s="1989"/>
      <c r="D51" s="1989"/>
      <c r="E51" s="1989"/>
      <c r="F51" s="1989"/>
      <c r="G51" s="1989"/>
      <c r="H51" s="1989"/>
      <c r="I51" s="1989"/>
      <c r="J51" s="1989"/>
      <c r="K51" s="1989"/>
      <c r="L51" s="1989"/>
      <c r="M51" s="480"/>
      <c r="O51" s="1569"/>
      <c r="P51" s="1569"/>
      <c r="Q51" s="1569"/>
      <c r="R51" s="1569"/>
    </row>
    <row r="52" spans="2:20" ht="17.100000000000001" customHeight="1">
      <c r="B52" s="496"/>
      <c r="C52" s="465"/>
      <c r="D52" s="465"/>
      <c r="E52" s="465"/>
      <c r="F52" s="465"/>
      <c r="G52" s="465"/>
      <c r="H52" s="465"/>
      <c r="I52" s="465"/>
      <c r="J52" s="485"/>
      <c r="K52" s="485"/>
      <c r="L52" s="485"/>
      <c r="M52" s="480"/>
    </row>
    <row r="53" spans="2:20" ht="17.100000000000001" customHeight="1">
      <c r="B53" s="496"/>
      <c r="C53" s="465"/>
      <c r="D53" s="465"/>
      <c r="E53" s="465"/>
      <c r="F53" s="465"/>
      <c r="G53" s="465"/>
      <c r="H53" s="465"/>
      <c r="J53" s="485"/>
      <c r="K53" s="485"/>
      <c r="M53" s="480"/>
    </row>
    <row r="54" spans="2:20" ht="17.100000000000001" customHeight="1">
      <c r="B54" s="496"/>
      <c r="C54" s="465"/>
      <c r="D54" s="465"/>
      <c r="E54" s="465"/>
      <c r="F54" s="465"/>
      <c r="G54" s="465"/>
      <c r="H54" s="465"/>
      <c r="J54" s="485"/>
      <c r="K54" s="485"/>
      <c r="L54" s="592" t="s">
        <v>472</v>
      </c>
    </row>
    <row r="55" spans="2:20" ht="17.100000000000001" customHeight="1">
      <c r="B55" s="496"/>
      <c r="C55" s="486" t="s">
        <v>2009</v>
      </c>
      <c r="D55" s="486"/>
      <c r="E55" s="486"/>
      <c r="F55" s="486"/>
      <c r="G55" s="465"/>
      <c r="H55" s="465"/>
      <c r="I55" s="465"/>
      <c r="J55" s="485"/>
      <c r="K55" s="485"/>
      <c r="L55" s="592" t="s">
        <v>473</v>
      </c>
      <c r="M55" s="480"/>
      <c r="O55" s="500"/>
      <c r="P55" s="500"/>
      <c r="Q55" s="500"/>
      <c r="R55" s="500"/>
    </row>
    <row r="56" spans="2:20" ht="17.100000000000001" customHeight="1">
      <c r="B56" s="496"/>
      <c r="C56" s="465"/>
      <c r="D56" s="465"/>
      <c r="E56" s="465"/>
      <c r="F56" s="465"/>
      <c r="G56" s="465"/>
      <c r="H56" s="486" t="s">
        <v>375</v>
      </c>
      <c r="I56" s="465"/>
      <c r="J56" s="465"/>
      <c r="K56" s="465"/>
      <c r="L56" s="583" t="s">
        <v>474</v>
      </c>
      <c r="M56" s="480"/>
      <c r="O56" s="500"/>
      <c r="P56" s="500"/>
      <c r="Q56" s="500"/>
      <c r="R56" s="500"/>
      <c r="T56" s="465"/>
    </row>
    <row r="57" spans="2:20" ht="17.100000000000001" customHeight="1">
      <c r="B57" s="496"/>
      <c r="C57" s="465"/>
      <c r="D57" s="465"/>
      <c r="E57" s="465"/>
      <c r="F57" s="465"/>
      <c r="G57" s="465"/>
      <c r="H57" s="465"/>
      <c r="I57" s="465"/>
      <c r="J57" s="465"/>
      <c r="K57" s="465"/>
      <c r="L57" s="592" t="s">
        <v>475</v>
      </c>
      <c r="M57" s="480"/>
      <c r="T57" s="465"/>
    </row>
    <row r="58" spans="2:20" ht="17.100000000000001" customHeight="1">
      <c r="B58" s="496"/>
      <c r="C58" s="465"/>
      <c r="D58" s="465"/>
      <c r="E58" s="465"/>
      <c r="F58" s="465"/>
      <c r="G58" s="465"/>
      <c r="H58" s="465"/>
      <c r="I58" s="465"/>
      <c r="J58" s="465"/>
      <c r="K58" s="465"/>
      <c r="L58" s="584" t="s">
        <v>476</v>
      </c>
      <c r="M58" s="480"/>
      <c r="T58" s="465"/>
    </row>
    <row r="59" spans="2:20" ht="17.100000000000001" customHeight="1">
      <c r="B59" s="496"/>
      <c r="C59" s="465"/>
      <c r="D59" s="465"/>
      <c r="E59" s="465"/>
      <c r="F59" s="465"/>
      <c r="G59" s="465"/>
      <c r="H59" s="465"/>
      <c r="I59" s="465"/>
      <c r="J59" s="465"/>
      <c r="K59" s="465"/>
      <c r="M59" s="480"/>
      <c r="T59" s="465"/>
    </row>
    <row r="60" spans="2:20" ht="17.100000000000001" customHeight="1">
      <c r="B60" s="496"/>
      <c r="C60" s="465"/>
      <c r="D60" s="465"/>
      <c r="E60" s="503"/>
      <c r="F60" s="465"/>
      <c r="G60" s="465"/>
      <c r="H60" s="465"/>
      <c r="I60" s="465"/>
      <c r="J60" s="465"/>
      <c r="K60" s="465"/>
      <c r="M60" s="480"/>
      <c r="T60" s="465"/>
    </row>
    <row r="61" spans="2:20" ht="17.100000000000001" customHeight="1">
      <c r="B61" s="496"/>
      <c r="C61" s="465"/>
      <c r="D61" s="499" t="s">
        <v>376</v>
      </c>
      <c r="E61" s="503"/>
      <c r="F61" s="503" t="s">
        <v>377</v>
      </c>
      <c r="G61" s="486" t="s">
        <v>378</v>
      </c>
      <c r="H61" s="486"/>
      <c r="I61" s="486"/>
      <c r="J61" s="486"/>
      <c r="K61" s="465"/>
      <c r="L61" s="465"/>
      <c r="M61" s="480"/>
      <c r="T61" s="465"/>
    </row>
    <row r="62" spans="2:20" ht="17.100000000000001" customHeight="1">
      <c r="B62" s="496"/>
      <c r="C62" s="465"/>
      <c r="D62" s="465"/>
      <c r="E62" s="503"/>
      <c r="F62" s="465"/>
      <c r="G62" s="486"/>
      <c r="H62" s="486"/>
      <c r="I62" s="486"/>
      <c r="J62" s="486"/>
      <c r="K62" s="465"/>
      <c r="L62" s="465"/>
      <c r="M62" s="480"/>
    </row>
    <row r="63" spans="2:20" ht="17.100000000000001" customHeight="1">
      <c r="B63" s="496"/>
      <c r="C63" s="465"/>
      <c r="D63" s="465"/>
      <c r="E63" s="465"/>
      <c r="F63" s="503" t="s">
        <v>379</v>
      </c>
      <c r="G63" s="486" t="s">
        <v>477</v>
      </c>
      <c r="H63" s="486"/>
      <c r="I63" s="486"/>
      <c r="J63" s="486"/>
      <c r="K63" s="465"/>
      <c r="L63" s="465"/>
      <c r="M63" s="480"/>
    </row>
    <row r="64" spans="2:20">
      <c r="B64" s="496"/>
      <c r="C64" s="465"/>
      <c r="D64" s="465"/>
      <c r="E64" s="465"/>
      <c r="F64" s="465"/>
      <c r="G64" s="1575" t="s">
        <v>381</v>
      </c>
      <c r="H64" s="1575"/>
      <c r="I64" s="1575"/>
      <c r="J64" s="1575"/>
      <c r="K64" s="465" t="s">
        <v>360</v>
      </c>
      <c r="L64" s="465"/>
      <c r="M64" s="480"/>
      <c r="O64" s="490"/>
      <c r="P64" s="500"/>
      <c r="Q64" s="500"/>
    </row>
    <row r="65" spans="2:17">
      <c r="B65" s="496"/>
      <c r="C65" s="465"/>
      <c r="D65" s="465"/>
      <c r="E65" s="465"/>
      <c r="F65" s="465"/>
      <c r="G65" s="1575"/>
      <c r="H65" s="1575"/>
      <c r="I65" s="1575"/>
      <c r="J65" s="1575"/>
      <c r="K65" s="465" t="s">
        <v>361</v>
      </c>
      <c r="L65" s="465"/>
      <c r="M65" s="480"/>
      <c r="N65" s="486" t="s">
        <v>383</v>
      </c>
      <c r="O65" s="490"/>
      <c r="P65" s="500"/>
      <c r="Q65" s="500"/>
    </row>
    <row r="66" spans="2:17">
      <c r="B66" s="496"/>
      <c r="C66" s="465"/>
      <c r="D66" s="465"/>
      <c r="E66" s="465"/>
      <c r="F66" s="465"/>
      <c r="G66" s="465"/>
      <c r="H66" s="465"/>
      <c r="I66" s="465"/>
      <c r="J66" s="465"/>
      <c r="K66" s="465"/>
      <c r="L66" s="465"/>
      <c r="M66" s="480"/>
      <c r="N66" s="463" t="s">
        <v>385</v>
      </c>
      <c r="O66" s="490"/>
      <c r="P66" s="500"/>
      <c r="Q66" s="500"/>
    </row>
    <row r="67" spans="2:17">
      <c r="B67" s="496"/>
      <c r="C67" s="465"/>
      <c r="D67" s="465"/>
      <c r="E67" s="465"/>
      <c r="F67" s="465"/>
      <c r="G67" s="465"/>
      <c r="H67" s="465"/>
      <c r="I67" s="465"/>
      <c r="J67" s="465"/>
      <c r="K67" s="465"/>
      <c r="L67" s="465"/>
      <c r="M67" s="480"/>
      <c r="N67" s="490"/>
      <c r="O67" s="490"/>
      <c r="P67" s="500"/>
      <c r="Q67" s="500"/>
    </row>
    <row r="68" spans="2:17" ht="17.25">
      <c r="B68" s="496"/>
      <c r="C68" s="501" t="s">
        <v>2002</v>
      </c>
      <c r="D68" s="465"/>
      <c r="E68" s="465"/>
      <c r="F68" s="465"/>
      <c r="G68" s="465"/>
      <c r="H68" s="465"/>
      <c r="I68" s="465"/>
      <c r="J68" s="463"/>
      <c r="K68" s="485"/>
      <c r="L68" s="485"/>
      <c r="M68" s="495"/>
      <c r="N68" s="490"/>
      <c r="O68" s="490"/>
      <c r="P68" s="500"/>
      <c r="Q68" s="500"/>
    </row>
    <row r="69" spans="2:17">
      <c r="B69" s="496"/>
      <c r="C69" s="465"/>
      <c r="D69" s="465"/>
      <c r="E69" s="465"/>
      <c r="F69" s="465"/>
      <c r="G69" s="465"/>
      <c r="H69" s="465"/>
      <c r="I69" s="494" t="s">
        <v>382</v>
      </c>
      <c r="L69" s="463"/>
      <c r="M69" s="486"/>
      <c r="N69" s="500"/>
      <c r="O69" s="490"/>
      <c r="P69" s="500"/>
      <c r="Q69" s="500"/>
    </row>
    <row r="70" spans="2:17">
      <c r="B70" s="496"/>
      <c r="C70" s="465"/>
      <c r="D70" s="465"/>
      <c r="E70" s="465"/>
      <c r="F70" s="465"/>
      <c r="G70" s="465"/>
      <c r="H70" s="465"/>
      <c r="I70" s="494"/>
      <c r="L70" s="463"/>
      <c r="M70" s="486"/>
      <c r="N70" s="500"/>
      <c r="O70" s="490"/>
      <c r="P70" s="500"/>
      <c r="Q70" s="500"/>
    </row>
    <row r="71" spans="2:17">
      <c r="B71" s="481"/>
      <c r="C71" s="482"/>
      <c r="D71" s="482"/>
      <c r="E71" s="482"/>
      <c r="F71" s="482"/>
      <c r="G71" s="482"/>
      <c r="H71" s="482"/>
      <c r="I71" s="482"/>
      <c r="J71" s="486" t="s">
        <v>386</v>
      </c>
      <c r="K71" s="486"/>
      <c r="L71" s="463"/>
      <c r="M71" s="486"/>
      <c r="N71" s="500"/>
      <c r="O71" s="500"/>
      <c r="P71" s="500"/>
      <c r="Q71" s="500"/>
    </row>
    <row r="72" spans="2:17">
      <c r="J72" s="486" t="s">
        <v>387</v>
      </c>
      <c r="L72" s="463"/>
      <c r="M72" s="486"/>
      <c r="O72" s="500"/>
      <c r="P72" s="500"/>
      <c r="Q72" s="500"/>
    </row>
    <row r="73" spans="2:17">
      <c r="D73" s="463" t="s">
        <v>384</v>
      </c>
      <c r="J73" s="486" t="s">
        <v>388</v>
      </c>
      <c r="L73" s="463"/>
      <c r="M73" s="486"/>
      <c r="O73" s="500"/>
      <c r="P73" s="500"/>
      <c r="Q73" s="500"/>
    </row>
    <row r="74" spans="2:17" ht="14.25" customHeight="1">
      <c r="J74" s="500"/>
      <c r="K74" s="486"/>
      <c r="L74" s="500"/>
      <c r="M74" s="490"/>
    </row>
    <row r="75" spans="2:17">
      <c r="I75" s="463" t="s">
        <v>478</v>
      </c>
      <c r="J75" s="500"/>
      <c r="K75" s="500"/>
      <c r="M75" s="500"/>
    </row>
    <row r="76" spans="2:17">
      <c r="I76" s="502" t="s">
        <v>389</v>
      </c>
      <c r="J76" s="500"/>
      <c r="K76" s="500"/>
      <c r="M76" s="500"/>
    </row>
    <row r="77" spans="2:17">
      <c r="I77" s="502" t="s">
        <v>390</v>
      </c>
      <c r="J77" s="500"/>
      <c r="K77" s="500"/>
      <c r="M77" s="500"/>
    </row>
  </sheetData>
  <mergeCells count="46">
    <mergeCell ref="O8:R11"/>
    <mergeCell ref="B17:M17"/>
    <mergeCell ref="B19:D21"/>
    <mergeCell ref="F20:F21"/>
    <mergeCell ref="G20:G21"/>
    <mergeCell ref="H20:H21"/>
    <mergeCell ref="I20:I21"/>
    <mergeCell ref="J20:J21"/>
    <mergeCell ref="K20:K21"/>
    <mergeCell ref="L20:L21"/>
    <mergeCell ref="M20:M21"/>
    <mergeCell ref="O20:R25"/>
    <mergeCell ref="B22:D24"/>
    <mergeCell ref="B25:D27"/>
    <mergeCell ref="O27:R29"/>
    <mergeCell ref="B28:D30"/>
    <mergeCell ref="O30:R33"/>
    <mergeCell ref="B31:D33"/>
    <mergeCell ref="O36:R38"/>
    <mergeCell ref="B37:M37"/>
    <mergeCell ref="B38:C38"/>
    <mergeCell ref="D38:E38"/>
    <mergeCell ref="F38:G38"/>
    <mergeCell ref="H38:I38"/>
    <mergeCell ref="J38:L38"/>
    <mergeCell ref="B40:C40"/>
    <mergeCell ref="F40:G40"/>
    <mergeCell ref="H40:I40"/>
    <mergeCell ref="J40:L40"/>
    <mergeCell ref="B34:D36"/>
    <mergeCell ref="C47:L51"/>
    <mergeCell ref="O47:R51"/>
    <mergeCell ref="G64:J65"/>
    <mergeCell ref="C2:E2"/>
    <mergeCell ref="B41:C41"/>
    <mergeCell ref="F41:G41"/>
    <mergeCell ref="J41:L41"/>
    <mergeCell ref="O41:R44"/>
    <mergeCell ref="F42:G42"/>
    <mergeCell ref="J42:L42"/>
    <mergeCell ref="B43:C43"/>
    <mergeCell ref="J43:L43"/>
    <mergeCell ref="B39:C39"/>
    <mergeCell ref="F39:G39"/>
    <mergeCell ref="H39:I39"/>
    <mergeCell ref="J39:L39"/>
  </mergeCells>
  <phoneticPr fontId="42"/>
  <hyperlinks>
    <hyperlink ref="C2" location="リスト!A1" display="リスト"/>
    <hyperlink ref="C2:E2" location="流れ!A1" display="リスト"/>
  </hyperlinks>
  <pageMargins left="0.98425196850393704" right="0.39370078740157483" top="0.86614173228346458" bottom="0.62992125984251968" header="0.51181102362204722" footer="0.35433070866141736"/>
  <pageSetup paperSize="9" scale="65" orientation="portrait" r:id="rId1"/>
  <headerFooter alignWithMargins="0"/>
  <colBreaks count="1" manualBreakCount="1">
    <brk id="19" min="16" max="61"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73"/>
  <sheetViews>
    <sheetView showGridLines="0" zoomScale="75" zoomScaleNormal="75" zoomScaleSheetLayoutView="75" workbookViewId="0">
      <pane xSplit="1" ySplit="3" topLeftCell="B4" activePane="bottomRight" state="frozen"/>
      <selection activeCell="C80" sqref="C80"/>
      <selection pane="topRight" activeCell="C80" sqref="C80"/>
      <selection pane="bottomLeft" activeCell="C80" sqref="C80"/>
      <selection pane="bottomRight" activeCell="C65" sqref="C65"/>
    </sheetView>
  </sheetViews>
  <sheetFormatPr defaultRowHeight="14.25"/>
  <cols>
    <col min="1" max="1" width="0.875" style="462" customWidth="1"/>
    <col min="2" max="13" width="6.625" style="462" customWidth="1"/>
    <col min="14" max="247" width="9" style="462"/>
    <col min="248" max="248" width="0.875" style="462" customWidth="1"/>
    <col min="249" max="260" width="6.625" style="462" customWidth="1"/>
    <col min="261" max="265" width="9" style="462"/>
    <col min="266" max="274" width="3.125" style="462" customWidth="1"/>
    <col min="275" max="503" width="9" style="462"/>
    <col min="504" max="504" width="0.875" style="462" customWidth="1"/>
    <col min="505" max="516" width="6.625" style="462" customWidth="1"/>
    <col min="517" max="521" width="9" style="462"/>
    <col min="522" max="530" width="3.125" style="462" customWidth="1"/>
    <col min="531" max="759" width="9" style="462"/>
    <col min="760" max="760" width="0.875" style="462" customWidth="1"/>
    <col min="761" max="772" width="6.625" style="462" customWidth="1"/>
    <col min="773" max="777" width="9" style="462"/>
    <col min="778" max="786" width="3.125" style="462" customWidth="1"/>
    <col min="787" max="1015" width="9" style="462"/>
    <col min="1016" max="1016" width="0.875" style="462" customWidth="1"/>
    <col min="1017" max="1028" width="6.625" style="462" customWidth="1"/>
    <col min="1029" max="1033" width="9" style="462"/>
    <col min="1034" max="1042" width="3.125" style="462" customWidth="1"/>
    <col min="1043" max="1271" width="9" style="462"/>
    <col min="1272" max="1272" width="0.875" style="462" customWidth="1"/>
    <col min="1273" max="1284" width="6.625" style="462" customWidth="1"/>
    <col min="1285" max="1289" width="9" style="462"/>
    <col min="1290" max="1298" width="3.125" style="462" customWidth="1"/>
    <col min="1299" max="1527" width="9" style="462"/>
    <col min="1528" max="1528" width="0.875" style="462" customWidth="1"/>
    <col min="1529" max="1540" width="6.625" style="462" customWidth="1"/>
    <col min="1541" max="1545" width="9" style="462"/>
    <col min="1546" max="1554" width="3.125" style="462" customWidth="1"/>
    <col min="1555" max="1783" width="9" style="462"/>
    <col min="1784" max="1784" width="0.875" style="462" customWidth="1"/>
    <col min="1785" max="1796" width="6.625" style="462" customWidth="1"/>
    <col min="1797" max="1801" width="9" style="462"/>
    <col min="1802" max="1810" width="3.125" style="462" customWidth="1"/>
    <col min="1811" max="2039" width="9" style="462"/>
    <col min="2040" max="2040" width="0.875" style="462" customWidth="1"/>
    <col min="2041" max="2052" width="6.625" style="462" customWidth="1"/>
    <col min="2053" max="2057" width="9" style="462"/>
    <col min="2058" max="2066" width="3.125" style="462" customWidth="1"/>
    <col min="2067" max="2295" width="9" style="462"/>
    <col min="2296" max="2296" width="0.875" style="462" customWidth="1"/>
    <col min="2297" max="2308" width="6.625" style="462" customWidth="1"/>
    <col min="2309" max="2313" width="9" style="462"/>
    <col min="2314" max="2322" width="3.125" style="462" customWidth="1"/>
    <col min="2323" max="2551" width="9" style="462"/>
    <col min="2552" max="2552" width="0.875" style="462" customWidth="1"/>
    <col min="2553" max="2564" width="6.625" style="462" customWidth="1"/>
    <col min="2565" max="2569" width="9" style="462"/>
    <col min="2570" max="2578" width="3.125" style="462" customWidth="1"/>
    <col min="2579" max="2807" width="9" style="462"/>
    <col min="2808" max="2808" width="0.875" style="462" customWidth="1"/>
    <col min="2809" max="2820" width="6.625" style="462" customWidth="1"/>
    <col min="2821" max="2825" width="9" style="462"/>
    <col min="2826" max="2834" width="3.125" style="462" customWidth="1"/>
    <col min="2835" max="3063" width="9" style="462"/>
    <col min="3064" max="3064" width="0.875" style="462" customWidth="1"/>
    <col min="3065" max="3076" width="6.625" style="462" customWidth="1"/>
    <col min="3077" max="3081" width="9" style="462"/>
    <col min="3082" max="3090" width="3.125" style="462" customWidth="1"/>
    <col min="3091" max="3319" width="9" style="462"/>
    <col min="3320" max="3320" width="0.875" style="462" customWidth="1"/>
    <col min="3321" max="3332" width="6.625" style="462" customWidth="1"/>
    <col min="3333" max="3337" width="9" style="462"/>
    <col min="3338" max="3346" width="3.125" style="462" customWidth="1"/>
    <col min="3347" max="3575" width="9" style="462"/>
    <col min="3576" max="3576" width="0.875" style="462" customWidth="1"/>
    <col min="3577" max="3588" width="6.625" style="462" customWidth="1"/>
    <col min="3589" max="3593" width="9" style="462"/>
    <col min="3594" max="3602" width="3.125" style="462" customWidth="1"/>
    <col min="3603" max="3831" width="9" style="462"/>
    <col min="3832" max="3832" width="0.875" style="462" customWidth="1"/>
    <col min="3833" max="3844" width="6.625" style="462" customWidth="1"/>
    <col min="3845" max="3849" width="9" style="462"/>
    <col min="3850" max="3858" width="3.125" style="462" customWidth="1"/>
    <col min="3859" max="4087" width="9" style="462"/>
    <col min="4088" max="4088" width="0.875" style="462" customWidth="1"/>
    <col min="4089" max="4100" width="6.625" style="462" customWidth="1"/>
    <col min="4101" max="4105" width="9" style="462"/>
    <col min="4106" max="4114" width="3.125" style="462" customWidth="1"/>
    <col min="4115" max="4343" width="9" style="462"/>
    <col min="4344" max="4344" width="0.875" style="462" customWidth="1"/>
    <col min="4345" max="4356" width="6.625" style="462" customWidth="1"/>
    <col min="4357" max="4361" width="9" style="462"/>
    <col min="4362" max="4370" width="3.125" style="462" customWidth="1"/>
    <col min="4371" max="4599" width="9" style="462"/>
    <col min="4600" max="4600" width="0.875" style="462" customWidth="1"/>
    <col min="4601" max="4612" width="6.625" style="462" customWidth="1"/>
    <col min="4613" max="4617" width="9" style="462"/>
    <col min="4618" max="4626" width="3.125" style="462" customWidth="1"/>
    <col min="4627" max="4855" width="9" style="462"/>
    <col min="4856" max="4856" width="0.875" style="462" customWidth="1"/>
    <col min="4857" max="4868" width="6.625" style="462" customWidth="1"/>
    <col min="4869" max="4873" width="9" style="462"/>
    <col min="4874" max="4882" width="3.125" style="462" customWidth="1"/>
    <col min="4883" max="5111" width="9" style="462"/>
    <col min="5112" max="5112" width="0.875" style="462" customWidth="1"/>
    <col min="5113" max="5124" width="6.625" style="462" customWidth="1"/>
    <col min="5125" max="5129" width="9" style="462"/>
    <col min="5130" max="5138" width="3.125" style="462" customWidth="1"/>
    <col min="5139" max="5367" width="9" style="462"/>
    <col min="5368" max="5368" width="0.875" style="462" customWidth="1"/>
    <col min="5369" max="5380" width="6.625" style="462" customWidth="1"/>
    <col min="5381" max="5385" width="9" style="462"/>
    <col min="5386" max="5394" width="3.125" style="462" customWidth="1"/>
    <col min="5395" max="5623" width="9" style="462"/>
    <col min="5624" max="5624" width="0.875" style="462" customWidth="1"/>
    <col min="5625" max="5636" width="6.625" style="462" customWidth="1"/>
    <col min="5637" max="5641" width="9" style="462"/>
    <col min="5642" max="5650" width="3.125" style="462" customWidth="1"/>
    <col min="5651" max="5879" width="9" style="462"/>
    <col min="5880" max="5880" width="0.875" style="462" customWidth="1"/>
    <col min="5881" max="5892" width="6.625" style="462" customWidth="1"/>
    <col min="5893" max="5897" width="9" style="462"/>
    <col min="5898" max="5906" width="3.125" style="462" customWidth="1"/>
    <col min="5907" max="6135" width="9" style="462"/>
    <col min="6136" max="6136" width="0.875" style="462" customWidth="1"/>
    <col min="6137" max="6148" width="6.625" style="462" customWidth="1"/>
    <col min="6149" max="6153" width="9" style="462"/>
    <col min="6154" max="6162" width="3.125" style="462" customWidth="1"/>
    <col min="6163" max="6391" width="9" style="462"/>
    <col min="6392" max="6392" width="0.875" style="462" customWidth="1"/>
    <col min="6393" max="6404" width="6.625" style="462" customWidth="1"/>
    <col min="6405" max="6409" width="9" style="462"/>
    <col min="6410" max="6418" width="3.125" style="462" customWidth="1"/>
    <col min="6419" max="6647" width="9" style="462"/>
    <col min="6648" max="6648" width="0.875" style="462" customWidth="1"/>
    <col min="6649" max="6660" width="6.625" style="462" customWidth="1"/>
    <col min="6661" max="6665" width="9" style="462"/>
    <col min="6666" max="6674" width="3.125" style="462" customWidth="1"/>
    <col min="6675" max="6903" width="9" style="462"/>
    <col min="6904" max="6904" width="0.875" style="462" customWidth="1"/>
    <col min="6905" max="6916" width="6.625" style="462" customWidth="1"/>
    <col min="6917" max="6921" width="9" style="462"/>
    <col min="6922" max="6930" width="3.125" style="462" customWidth="1"/>
    <col min="6931" max="7159" width="9" style="462"/>
    <col min="7160" max="7160" width="0.875" style="462" customWidth="1"/>
    <col min="7161" max="7172" width="6.625" style="462" customWidth="1"/>
    <col min="7173" max="7177" width="9" style="462"/>
    <col min="7178" max="7186" width="3.125" style="462" customWidth="1"/>
    <col min="7187" max="7415" width="9" style="462"/>
    <col min="7416" max="7416" width="0.875" style="462" customWidth="1"/>
    <col min="7417" max="7428" width="6.625" style="462" customWidth="1"/>
    <col min="7429" max="7433" width="9" style="462"/>
    <col min="7434" max="7442" width="3.125" style="462" customWidth="1"/>
    <col min="7443" max="7671" width="9" style="462"/>
    <col min="7672" max="7672" width="0.875" style="462" customWidth="1"/>
    <col min="7673" max="7684" width="6.625" style="462" customWidth="1"/>
    <col min="7685" max="7689" width="9" style="462"/>
    <col min="7690" max="7698" width="3.125" style="462" customWidth="1"/>
    <col min="7699" max="7927" width="9" style="462"/>
    <col min="7928" max="7928" width="0.875" style="462" customWidth="1"/>
    <col min="7929" max="7940" width="6.625" style="462" customWidth="1"/>
    <col min="7941" max="7945" width="9" style="462"/>
    <col min="7946" max="7954" width="3.125" style="462" customWidth="1"/>
    <col min="7955" max="8183" width="9" style="462"/>
    <col min="8184" max="8184" width="0.875" style="462" customWidth="1"/>
    <col min="8185" max="8196" width="6.625" style="462" customWidth="1"/>
    <col min="8197" max="8201" width="9" style="462"/>
    <col min="8202" max="8210" width="3.125" style="462" customWidth="1"/>
    <col min="8211" max="8439" width="9" style="462"/>
    <col min="8440" max="8440" width="0.875" style="462" customWidth="1"/>
    <col min="8441" max="8452" width="6.625" style="462" customWidth="1"/>
    <col min="8453" max="8457" width="9" style="462"/>
    <col min="8458" max="8466" width="3.125" style="462" customWidth="1"/>
    <col min="8467" max="8695" width="9" style="462"/>
    <col min="8696" max="8696" width="0.875" style="462" customWidth="1"/>
    <col min="8697" max="8708" width="6.625" style="462" customWidth="1"/>
    <col min="8709" max="8713" width="9" style="462"/>
    <col min="8714" max="8722" width="3.125" style="462" customWidth="1"/>
    <col min="8723" max="8951" width="9" style="462"/>
    <col min="8952" max="8952" width="0.875" style="462" customWidth="1"/>
    <col min="8953" max="8964" width="6.625" style="462" customWidth="1"/>
    <col min="8965" max="8969" width="9" style="462"/>
    <col min="8970" max="8978" width="3.125" style="462" customWidth="1"/>
    <col min="8979" max="9207" width="9" style="462"/>
    <col min="9208" max="9208" width="0.875" style="462" customWidth="1"/>
    <col min="9209" max="9220" width="6.625" style="462" customWidth="1"/>
    <col min="9221" max="9225" width="9" style="462"/>
    <col min="9226" max="9234" width="3.125" style="462" customWidth="1"/>
    <col min="9235" max="9463" width="9" style="462"/>
    <col min="9464" max="9464" width="0.875" style="462" customWidth="1"/>
    <col min="9465" max="9476" width="6.625" style="462" customWidth="1"/>
    <col min="9477" max="9481" width="9" style="462"/>
    <col min="9482" max="9490" width="3.125" style="462" customWidth="1"/>
    <col min="9491" max="9719" width="9" style="462"/>
    <col min="9720" max="9720" width="0.875" style="462" customWidth="1"/>
    <col min="9721" max="9732" width="6.625" style="462" customWidth="1"/>
    <col min="9733" max="9737" width="9" style="462"/>
    <col min="9738" max="9746" width="3.125" style="462" customWidth="1"/>
    <col min="9747" max="9975" width="9" style="462"/>
    <col min="9976" max="9976" width="0.875" style="462" customWidth="1"/>
    <col min="9977" max="9988" width="6.625" style="462" customWidth="1"/>
    <col min="9989" max="9993" width="9" style="462"/>
    <col min="9994" max="10002" width="3.125" style="462" customWidth="1"/>
    <col min="10003" max="10231" width="9" style="462"/>
    <col min="10232" max="10232" width="0.875" style="462" customWidth="1"/>
    <col min="10233" max="10244" width="6.625" style="462" customWidth="1"/>
    <col min="10245" max="10249" width="9" style="462"/>
    <col min="10250" max="10258" width="3.125" style="462" customWidth="1"/>
    <col min="10259" max="10487" width="9" style="462"/>
    <col min="10488" max="10488" width="0.875" style="462" customWidth="1"/>
    <col min="10489" max="10500" width="6.625" style="462" customWidth="1"/>
    <col min="10501" max="10505" width="9" style="462"/>
    <col min="10506" max="10514" width="3.125" style="462" customWidth="1"/>
    <col min="10515" max="10743" width="9" style="462"/>
    <col min="10744" max="10744" width="0.875" style="462" customWidth="1"/>
    <col min="10745" max="10756" width="6.625" style="462" customWidth="1"/>
    <col min="10757" max="10761" width="9" style="462"/>
    <col min="10762" max="10770" width="3.125" style="462" customWidth="1"/>
    <col min="10771" max="10999" width="9" style="462"/>
    <col min="11000" max="11000" width="0.875" style="462" customWidth="1"/>
    <col min="11001" max="11012" width="6.625" style="462" customWidth="1"/>
    <col min="11013" max="11017" width="9" style="462"/>
    <col min="11018" max="11026" width="3.125" style="462" customWidth="1"/>
    <col min="11027" max="11255" width="9" style="462"/>
    <col min="11256" max="11256" width="0.875" style="462" customWidth="1"/>
    <col min="11257" max="11268" width="6.625" style="462" customWidth="1"/>
    <col min="11269" max="11273" width="9" style="462"/>
    <col min="11274" max="11282" width="3.125" style="462" customWidth="1"/>
    <col min="11283" max="11511" width="9" style="462"/>
    <col min="11512" max="11512" width="0.875" style="462" customWidth="1"/>
    <col min="11513" max="11524" width="6.625" style="462" customWidth="1"/>
    <col min="11525" max="11529" width="9" style="462"/>
    <col min="11530" max="11538" width="3.125" style="462" customWidth="1"/>
    <col min="11539" max="11767" width="9" style="462"/>
    <col min="11768" max="11768" width="0.875" style="462" customWidth="1"/>
    <col min="11769" max="11780" width="6.625" style="462" customWidth="1"/>
    <col min="11781" max="11785" width="9" style="462"/>
    <col min="11786" max="11794" width="3.125" style="462" customWidth="1"/>
    <col min="11795" max="12023" width="9" style="462"/>
    <col min="12024" max="12024" width="0.875" style="462" customWidth="1"/>
    <col min="12025" max="12036" width="6.625" style="462" customWidth="1"/>
    <col min="12037" max="12041" width="9" style="462"/>
    <col min="12042" max="12050" width="3.125" style="462" customWidth="1"/>
    <col min="12051" max="12279" width="9" style="462"/>
    <col min="12280" max="12280" width="0.875" style="462" customWidth="1"/>
    <col min="12281" max="12292" width="6.625" style="462" customWidth="1"/>
    <col min="12293" max="12297" width="9" style="462"/>
    <col min="12298" max="12306" width="3.125" style="462" customWidth="1"/>
    <col min="12307" max="12535" width="9" style="462"/>
    <col min="12536" max="12536" width="0.875" style="462" customWidth="1"/>
    <col min="12537" max="12548" width="6.625" style="462" customWidth="1"/>
    <col min="12549" max="12553" width="9" style="462"/>
    <col min="12554" max="12562" width="3.125" style="462" customWidth="1"/>
    <col min="12563" max="12791" width="9" style="462"/>
    <col min="12792" max="12792" width="0.875" style="462" customWidth="1"/>
    <col min="12793" max="12804" width="6.625" style="462" customWidth="1"/>
    <col min="12805" max="12809" width="9" style="462"/>
    <col min="12810" max="12818" width="3.125" style="462" customWidth="1"/>
    <col min="12819" max="13047" width="9" style="462"/>
    <col min="13048" max="13048" width="0.875" style="462" customWidth="1"/>
    <col min="13049" max="13060" width="6.625" style="462" customWidth="1"/>
    <col min="13061" max="13065" width="9" style="462"/>
    <col min="13066" max="13074" width="3.125" style="462" customWidth="1"/>
    <col min="13075" max="13303" width="9" style="462"/>
    <col min="13304" max="13304" width="0.875" style="462" customWidth="1"/>
    <col min="13305" max="13316" width="6.625" style="462" customWidth="1"/>
    <col min="13317" max="13321" width="9" style="462"/>
    <col min="13322" max="13330" width="3.125" style="462" customWidth="1"/>
    <col min="13331" max="13559" width="9" style="462"/>
    <col min="13560" max="13560" width="0.875" style="462" customWidth="1"/>
    <col min="13561" max="13572" width="6.625" style="462" customWidth="1"/>
    <col min="13573" max="13577" width="9" style="462"/>
    <col min="13578" max="13586" width="3.125" style="462" customWidth="1"/>
    <col min="13587" max="13815" width="9" style="462"/>
    <col min="13816" max="13816" width="0.875" style="462" customWidth="1"/>
    <col min="13817" max="13828" width="6.625" style="462" customWidth="1"/>
    <col min="13829" max="13833" width="9" style="462"/>
    <col min="13834" max="13842" width="3.125" style="462" customWidth="1"/>
    <col min="13843" max="14071" width="9" style="462"/>
    <col min="14072" max="14072" width="0.875" style="462" customWidth="1"/>
    <col min="14073" max="14084" width="6.625" style="462" customWidth="1"/>
    <col min="14085" max="14089" width="9" style="462"/>
    <col min="14090" max="14098" width="3.125" style="462" customWidth="1"/>
    <col min="14099" max="14327" width="9" style="462"/>
    <col min="14328" max="14328" width="0.875" style="462" customWidth="1"/>
    <col min="14329" max="14340" width="6.625" style="462" customWidth="1"/>
    <col min="14341" max="14345" width="9" style="462"/>
    <col min="14346" max="14354" width="3.125" style="462" customWidth="1"/>
    <col min="14355" max="14583" width="9" style="462"/>
    <col min="14584" max="14584" width="0.875" style="462" customWidth="1"/>
    <col min="14585" max="14596" width="6.625" style="462" customWidth="1"/>
    <col min="14597" max="14601" width="9" style="462"/>
    <col min="14602" max="14610" width="3.125" style="462" customWidth="1"/>
    <col min="14611" max="14839" width="9" style="462"/>
    <col min="14840" max="14840" width="0.875" style="462" customWidth="1"/>
    <col min="14841" max="14852" width="6.625" style="462" customWidth="1"/>
    <col min="14853" max="14857" width="9" style="462"/>
    <col min="14858" max="14866" width="3.125" style="462" customWidth="1"/>
    <col min="14867" max="15095" width="9" style="462"/>
    <col min="15096" max="15096" width="0.875" style="462" customWidth="1"/>
    <col min="15097" max="15108" width="6.625" style="462" customWidth="1"/>
    <col min="15109" max="15113" width="9" style="462"/>
    <col min="15114" max="15122" width="3.125" style="462" customWidth="1"/>
    <col min="15123" max="15351" width="9" style="462"/>
    <col min="15352" max="15352" width="0.875" style="462" customWidth="1"/>
    <col min="15353" max="15364" width="6.625" style="462" customWidth="1"/>
    <col min="15365" max="15369" width="9" style="462"/>
    <col min="15370" max="15378" width="3.125" style="462" customWidth="1"/>
    <col min="15379" max="15607" width="9" style="462"/>
    <col min="15608" max="15608" width="0.875" style="462" customWidth="1"/>
    <col min="15609" max="15620" width="6.625" style="462" customWidth="1"/>
    <col min="15621" max="15625" width="9" style="462"/>
    <col min="15626" max="15634" width="3.125" style="462" customWidth="1"/>
    <col min="15635" max="15863" width="9" style="462"/>
    <col min="15864" max="15864" width="0.875" style="462" customWidth="1"/>
    <col min="15865" max="15876" width="6.625" style="462" customWidth="1"/>
    <col min="15877" max="15881" width="9" style="462"/>
    <col min="15882" max="15890" width="3.125" style="462" customWidth="1"/>
    <col min="15891" max="16119" width="9" style="462"/>
    <col min="16120" max="16120" width="0.875" style="462" customWidth="1"/>
    <col min="16121" max="16132" width="6.625" style="462" customWidth="1"/>
    <col min="16133" max="16137" width="9" style="462"/>
    <col min="16138" max="16146" width="3.125" style="462" customWidth="1"/>
    <col min="16147" max="16384" width="9" style="462"/>
  </cols>
  <sheetData>
    <row r="1" spans="2:17" s="1" customFormat="1"/>
    <row r="2" spans="2:17" s="1" customFormat="1" ht="18.75">
      <c r="C2" s="1526" t="s">
        <v>201</v>
      </c>
      <c r="D2" s="1527"/>
      <c r="E2" s="1528"/>
    </row>
    <row r="3" spans="2:17" s="1" customFormat="1"/>
    <row r="6" spans="2:17">
      <c r="G6" s="463" t="s">
        <v>357</v>
      </c>
      <c r="N6" s="1573" t="s">
        <v>479</v>
      </c>
      <c r="O6" s="1573"/>
      <c r="P6" s="1573"/>
      <c r="Q6" s="1573"/>
    </row>
    <row r="7" spans="2:17">
      <c r="G7" s="463" t="s">
        <v>358</v>
      </c>
      <c r="N7" s="1573"/>
      <c r="O7" s="1573"/>
      <c r="P7" s="1573"/>
      <c r="Q7" s="1573"/>
    </row>
    <row r="8" spans="2:17">
      <c r="N8" s="1573"/>
      <c r="O8" s="1573"/>
      <c r="P8" s="1573"/>
      <c r="Q8" s="1573"/>
    </row>
    <row r="9" spans="2:17">
      <c r="N9" s="1573"/>
      <c r="O9" s="1573"/>
      <c r="P9" s="1573"/>
      <c r="Q9" s="1573"/>
    </row>
    <row r="10" spans="2:17">
      <c r="N10" s="1573"/>
      <c r="O10" s="1573"/>
      <c r="P10" s="1573"/>
      <c r="Q10" s="1573"/>
    </row>
    <row r="11" spans="2:17">
      <c r="B11" s="464" t="s">
        <v>359</v>
      </c>
      <c r="N11" s="1573"/>
      <c r="O11" s="1573"/>
      <c r="P11" s="1573"/>
      <c r="Q11" s="1573"/>
    </row>
    <row r="12" spans="2:17" ht="17.100000000000001" customHeight="1">
      <c r="F12" s="465" t="s">
        <v>360</v>
      </c>
      <c r="N12" s="1573"/>
      <c r="O12" s="1573"/>
      <c r="P12" s="1573"/>
      <c r="Q12" s="1573"/>
    </row>
    <row r="13" spans="2:17" ht="17.100000000000001" customHeight="1">
      <c r="F13" s="465" t="s">
        <v>361</v>
      </c>
    </row>
    <row r="14" spans="2:17" ht="17.100000000000001" customHeight="1"/>
    <row r="15" spans="2:17" ht="17.100000000000001" customHeight="1"/>
    <row r="16" spans="2:17" ht="24" customHeight="1">
      <c r="B16" s="1529" t="s">
        <v>480</v>
      </c>
      <c r="C16" s="1529"/>
      <c r="D16" s="1529"/>
      <c r="E16" s="1529"/>
      <c r="F16" s="1529"/>
      <c r="G16" s="1529"/>
      <c r="H16" s="1529"/>
      <c r="I16" s="1529"/>
      <c r="J16" s="1529"/>
      <c r="K16" s="1529"/>
      <c r="L16" s="1529"/>
      <c r="M16" s="1529"/>
    </row>
    <row r="17" spans="2:18" ht="17.100000000000001" customHeight="1"/>
    <row r="18" spans="2:18" ht="17.100000000000001" customHeight="1">
      <c r="B18" s="1563" t="s">
        <v>481</v>
      </c>
      <c r="C18" s="1570"/>
      <c r="D18" s="1564"/>
      <c r="E18" s="467" t="s">
        <v>363</v>
      </c>
      <c r="F18" s="468" t="s">
        <v>364</v>
      </c>
      <c r="G18" s="469" t="s">
        <v>365</v>
      </c>
      <c r="H18" s="470" t="s">
        <v>366</v>
      </c>
      <c r="I18" s="468" t="s">
        <v>367</v>
      </c>
      <c r="J18" s="469" t="s">
        <v>364</v>
      </c>
      <c r="K18" s="470" t="s">
        <v>365</v>
      </c>
      <c r="L18" s="468" t="s">
        <v>366</v>
      </c>
      <c r="M18" s="469" t="s">
        <v>368</v>
      </c>
    </row>
    <row r="19" spans="2:18" ht="17.100000000000001" customHeight="1">
      <c r="B19" s="2014"/>
      <c r="C19" s="1571"/>
      <c r="D19" s="2015"/>
      <c r="E19" s="471"/>
      <c r="F19" s="1532" t="s">
        <v>482</v>
      </c>
      <c r="G19" s="1534">
        <v>1</v>
      </c>
      <c r="H19" s="1536">
        <v>2</v>
      </c>
      <c r="I19" s="1532">
        <v>5</v>
      </c>
      <c r="J19" s="1534">
        <v>0</v>
      </c>
      <c r="K19" s="1536">
        <v>0</v>
      </c>
      <c r="L19" s="1532">
        <v>0</v>
      </c>
      <c r="M19" s="1534">
        <v>0</v>
      </c>
    </row>
    <row r="20" spans="2:18" ht="17.100000000000001" customHeight="1">
      <c r="B20" s="1567"/>
      <c r="C20" s="2016"/>
      <c r="D20" s="1568"/>
      <c r="E20" s="472"/>
      <c r="F20" s="1533"/>
      <c r="G20" s="1535"/>
      <c r="H20" s="1537"/>
      <c r="I20" s="1533"/>
      <c r="J20" s="1535"/>
      <c r="K20" s="1537"/>
      <c r="L20" s="1533"/>
      <c r="M20" s="1535"/>
      <c r="O20" s="463" t="s">
        <v>452</v>
      </c>
      <c r="P20" s="547"/>
      <c r="Q20" s="547"/>
      <c r="R20" s="547"/>
    </row>
    <row r="21" spans="2:18" ht="8.4499999999999993" customHeight="1">
      <c r="B21" s="1563" t="s">
        <v>483</v>
      </c>
      <c r="C21" s="1570"/>
      <c r="D21" s="1564"/>
      <c r="E21" s="474"/>
      <c r="F21" s="475"/>
      <c r="G21" s="475"/>
      <c r="H21" s="475"/>
      <c r="I21" s="475"/>
      <c r="J21" s="475"/>
      <c r="K21" s="475"/>
      <c r="L21" s="475"/>
      <c r="M21" s="476"/>
      <c r="O21" s="1569" t="s">
        <v>369</v>
      </c>
      <c r="P21" s="1569"/>
      <c r="Q21" s="1569"/>
      <c r="R21" s="1569"/>
    </row>
    <row r="22" spans="2:18" ht="17.100000000000001" customHeight="1">
      <c r="B22" s="2014"/>
      <c r="C22" s="1571"/>
      <c r="D22" s="2015"/>
      <c r="E22" s="477" t="s">
        <v>2021</v>
      </c>
      <c r="F22" s="478"/>
      <c r="G22" s="479"/>
      <c r="H22" s="478"/>
      <c r="I22" s="478"/>
      <c r="J22" s="478"/>
      <c r="K22" s="479"/>
      <c r="L22" s="465"/>
      <c r="M22" s="480"/>
      <c r="O22" s="1569"/>
      <c r="P22" s="1569"/>
      <c r="Q22" s="1569"/>
      <c r="R22" s="1569"/>
    </row>
    <row r="23" spans="2:18" ht="11.25" customHeight="1">
      <c r="B23" s="1567"/>
      <c r="C23" s="2016"/>
      <c r="D23" s="1568"/>
      <c r="E23" s="481"/>
      <c r="F23" s="482"/>
      <c r="G23" s="482"/>
      <c r="H23" s="482"/>
      <c r="I23" s="483"/>
      <c r="J23" s="483"/>
      <c r="K23" s="483"/>
      <c r="L23" s="483"/>
      <c r="M23" s="484"/>
      <c r="O23" s="1569"/>
      <c r="P23" s="1569"/>
      <c r="Q23" s="1569"/>
      <c r="R23" s="1569"/>
    </row>
    <row r="24" spans="2:18" ht="17.100000000000001" customHeight="1">
      <c r="B24" s="1563" t="s">
        <v>439</v>
      </c>
      <c r="C24" s="1570"/>
      <c r="D24" s="1564"/>
      <c r="E24" s="465"/>
      <c r="F24" s="465"/>
      <c r="G24" s="465"/>
      <c r="H24" s="465"/>
      <c r="I24" s="485"/>
      <c r="J24" s="485"/>
      <c r="K24" s="485"/>
      <c r="L24" s="485"/>
      <c r="M24" s="480"/>
      <c r="O24" s="1569"/>
      <c r="P24" s="1569"/>
      <c r="Q24" s="1569"/>
      <c r="R24" s="1569"/>
    </row>
    <row r="25" spans="2:18" ht="16.5" customHeight="1">
      <c r="B25" s="2014"/>
      <c r="C25" s="1571"/>
      <c r="D25" s="2015"/>
      <c r="F25" s="486" t="s">
        <v>454</v>
      </c>
      <c r="G25" s="465"/>
      <c r="H25" s="465"/>
      <c r="I25" s="485"/>
      <c r="J25" s="485"/>
      <c r="K25" s="485"/>
      <c r="L25" s="485"/>
      <c r="M25" s="480"/>
      <c r="O25" s="1569"/>
      <c r="P25" s="1569"/>
      <c r="Q25" s="1569"/>
      <c r="R25" s="1569"/>
    </row>
    <row r="26" spans="2:18" ht="17.100000000000001" customHeight="1">
      <c r="B26" s="1567"/>
      <c r="C26" s="2016"/>
      <c r="D26" s="1568"/>
      <c r="E26" s="482"/>
      <c r="F26" s="482"/>
      <c r="G26" s="482"/>
      <c r="H26" s="482"/>
      <c r="I26" s="482"/>
      <c r="J26" s="482"/>
      <c r="K26" s="482"/>
      <c r="L26" s="482"/>
      <c r="M26" s="484"/>
      <c r="O26" s="1569"/>
      <c r="P26" s="1569"/>
      <c r="Q26" s="1569"/>
      <c r="R26" s="1569"/>
    </row>
    <row r="27" spans="2:18" ht="17.100000000000001" customHeight="1">
      <c r="B27" s="2014" t="s">
        <v>440</v>
      </c>
      <c r="C27" s="1571"/>
      <c r="D27" s="2015"/>
      <c r="E27" s="489"/>
      <c r="G27" s="478"/>
      <c r="H27" s="465"/>
      <c r="I27" s="465"/>
      <c r="J27" s="465"/>
      <c r="K27" s="465"/>
      <c r="L27" s="465"/>
      <c r="M27" s="480"/>
      <c r="O27" s="487" t="s">
        <v>484</v>
      </c>
    </row>
    <row r="28" spans="2:18" ht="17.100000000000001" customHeight="1">
      <c r="B28" s="2014"/>
      <c r="C28" s="1571"/>
      <c r="D28" s="2015"/>
      <c r="E28" s="489"/>
      <c r="F28" s="486" t="s">
        <v>2022</v>
      </c>
      <c r="G28" s="478"/>
      <c r="H28" s="465"/>
      <c r="I28" s="465"/>
      <c r="J28" s="465"/>
      <c r="K28" s="465"/>
      <c r="L28" s="465"/>
      <c r="M28" s="480"/>
      <c r="O28" s="1569" t="s">
        <v>370</v>
      </c>
      <c r="P28" s="1569"/>
      <c r="Q28" s="1569"/>
      <c r="R28" s="1569"/>
    </row>
    <row r="29" spans="2:18" ht="17.100000000000001" customHeight="1">
      <c r="B29" s="2014"/>
      <c r="C29" s="1571"/>
      <c r="D29" s="2015"/>
      <c r="E29" s="489"/>
      <c r="F29" s="486"/>
      <c r="G29" s="478"/>
      <c r="H29" s="465"/>
      <c r="I29" s="465"/>
      <c r="J29" s="465"/>
      <c r="K29" s="465"/>
      <c r="L29" s="465"/>
      <c r="M29" s="480"/>
      <c r="O29" s="1569"/>
      <c r="P29" s="1569"/>
      <c r="Q29" s="1569"/>
      <c r="R29" s="1569"/>
    </row>
    <row r="30" spans="2:18" ht="17.100000000000001" customHeight="1">
      <c r="B30" s="1563" t="s">
        <v>441</v>
      </c>
      <c r="C30" s="1570"/>
      <c r="D30" s="1564"/>
      <c r="E30" s="474"/>
      <c r="F30" s="475"/>
      <c r="G30" s="475"/>
      <c r="H30" s="475"/>
      <c r="I30" s="475"/>
      <c r="J30" s="491"/>
      <c r="K30" s="491"/>
      <c r="L30" s="491"/>
      <c r="M30" s="492"/>
      <c r="O30" s="1569"/>
      <c r="P30" s="1569"/>
      <c r="Q30" s="1569"/>
      <c r="R30" s="1569"/>
    </row>
    <row r="31" spans="2:18" ht="17.100000000000001" customHeight="1">
      <c r="B31" s="2014"/>
      <c r="C31" s="1571"/>
      <c r="D31" s="2015"/>
      <c r="E31" s="493"/>
      <c r="F31" s="494" t="s">
        <v>456</v>
      </c>
      <c r="G31" s="494"/>
      <c r="H31" s="465"/>
      <c r="I31" s="485"/>
      <c r="J31" s="485"/>
      <c r="K31" s="485"/>
      <c r="L31" s="485"/>
      <c r="M31" s="495"/>
      <c r="O31" s="1573" t="s">
        <v>371</v>
      </c>
      <c r="P31" s="1573"/>
      <c r="Q31" s="1573"/>
      <c r="R31" s="1573"/>
    </row>
    <row r="32" spans="2:18" ht="17.100000000000001" customHeight="1">
      <c r="B32" s="1567"/>
      <c r="C32" s="2016"/>
      <c r="D32" s="1568"/>
      <c r="E32" s="481"/>
      <c r="F32" s="482"/>
      <c r="G32" s="482"/>
      <c r="H32" s="483"/>
      <c r="I32" s="483"/>
      <c r="J32" s="483"/>
      <c r="K32" s="483"/>
      <c r="L32" s="483"/>
      <c r="M32" s="484"/>
      <c r="O32" s="1573"/>
      <c r="P32" s="1573"/>
      <c r="Q32" s="1573"/>
      <c r="R32" s="1573"/>
    </row>
    <row r="33" spans="2:18" ht="17.100000000000001" customHeight="1">
      <c r="B33" s="1543" t="s">
        <v>442</v>
      </c>
      <c r="C33" s="1544"/>
      <c r="D33" s="1544"/>
      <c r="E33" s="1544"/>
      <c r="F33" s="1544"/>
      <c r="G33" s="1544"/>
      <c r="H33" s="1544"/>
      <c r="I33" s="1544"/>
      <c r="J33" s="1545"/>
      <c r="K33" s="1545"/>
      <c r="L33" s="1545"/>
      <c r="M33" s="1546"/>
      <c r="O33" s="1573"/>
      <c r="P33" s="1573"/>
      <c r="Q33" s="1573"/>
      <c r="R33" s="1573"/>
    </row>
    <row r="34" spans="2:18" ht="17.100000000000001" customHeight="1">
      <c r="B34" s="1547" t="s">
        <v>443</v>
      </c>
      <c r="C34" s="1548"/>
      <c r="D34" s="1547" t="s">
        <v>444</v>
      </c>
      <c r="E34" s="1547"/>
      <c r="F34" s="1549" t="s">
        <v>445</v>
      </c>
      <c r="G34" s="1548"/>
      <c r="H34" s="2017" t="s">
        <v>446</v>
      </c>
      <c r="I34" s="2018"/>
      <c r="J34" s="2018" t="s">
        <v>447</v>
      </c>
      <c r="K34" s="2019"/>
      <c r="L34" s="2020"/>
      <c r="M34" s="591" t="s">
        <v>448</v>
      </c>
      <c r="O34" s="1573"/>
      <c r="P34" s="1573"/>
      <c r="Q34" s="1573"/>
      <c r="R34" s="1573"/>
    </row>
    <row r="35" spans="2:18" ht="23.25" customHeight="1">
      <c r="B35" s="2007" t="s">
        <v>458</v>
      </c>
      <c r="C35" s="2008"/>
      <c r="D35" s="552" t="s">
        <v>485</v>
      </c>
      <c r="E35" s="553"/>
      <c r="F35" s="2004" t="s">
        <v>486</v>
      </c>
      <c r="G35" s="2009"/>
      <c r="H35" s="2010" t="s">
        <v>461</v>
      </c>
      <c r="I35" s="2011"/>
      <c r="J35" s="2004" t="s">
        <v>462</v>
      </c>
      <c r="K35" s="2005"/>
      <c r="L35" s="2006"/>
      <c r="M35" s="476"/>
      <c r="O35" s="548"/>
      <c r="P35" s="548"/>
      <c r="Q35" s="548"/>
      <c r="R35" s="548"/>
    </row>
    <row r="36" spans="2:18" ht="23.25" customHeight="1">
      <c r="B36" s="1993" t="s">
        <v>463</v>
      </c>
      <c r="C36" s="1994"/>
      <c r="D36" s="560" t="s">
        <v>487</v>
      </c>
      <c r="E36" s="561"/>
      <c r="F36" s="2004" t="s">
        <v>465</v>
      </c>
      <c r="G36" s="2009"/>
      <c r="H36" s="2012" t="s">
        <v>488</v>
      </c>
      <c r="I36" s="2013"/>
      <c r="J36" s="2004" t="s">
        <v>489</v>
      </c>
      <c r="K36" s="2005"/>
      <c r="L36" s="2006"/>
      <c r="M36" s="565"/>
      <c r="O36" s="548"/>
      <c r="P36" s="548"/>
      <c r="Q36" s="548"/>
      <c r="R36" s="548"/>
    </row>
    <row r="37" spans="2:18" ht="23.25" customHeight="1">
      <c r="B37" s="1993"/>
      <c r="C37" s="1994"/>
      <c r="D37" s="496"/>
      <c r="E37" s="480"/>
      <c r="F37" s="1995"/>
      <c r="G37" s="1996"/>
      <c r="H37" s="568"/>
      <c r="I37" s="485"/>
      <c r="J37" s="1997"/>
      <c r="K37" s="1998"/>
      <c r="L37" s="1999"/>
      <c r="M37" s="480"/>
      <c r="O37" s="1573" t="s">
        <v>490</v>
      </c>
      <c r="P37" s="1573"/>
      <c r="Q37" s="1573"/>
      <c r="R37" s="1573"/>
    </row>
    <row r="38" spans="2:18" ht="23.25" customHeight="1">
      <c r="B38" s="572"/>
      <c r="C38" s="573"/>
      <c r="D38" s="572"/>
      <c r="E38" s="565"/>
      <c r="F38" s="2000"/>
      <c r="G38" s="2001"/>
      <c r="H38" s="569"/>
      <c r="I38" s="570"/>
      <c r="J38" s="1997"/>
      <c r="K38" s="1998"/>
      <c r="L38" s="1999"/>
      <c r="M38" s="565"/>
      <c r="O38" s="1573"/>
      <c r="P38" s="1573"/>
      <c r="Q38" s="1573"/>
      <c r="R38" s="1573"/>
    </row>
    <row r="39" spans="2:18" ht="23.25" customHeight="1">
      <c r="B39" s="2002" t="s">
        <v>468</v>
      </c>
      <c r="C39" s="2003"/>
      <c r="D39" s="481"/>
      <c r="E39" s="484"/>
      <c r="F39" s="482"/>
      <c r="G39" s="482"/>
      <c r="H39" s="579"/>
      <c r="I39" s="483"/>
      <c r="J39" s="2004" t="s">
        <v>491</v>
      </c>
      <c r="K39" s="2005"/>
      <c r="L39" s="2006"/>
      <c r="M39" s="484"/>
      <c r="O39" s="1573"/>
      <c r="P39" s="1573"/>
      <c r="Q39" s="1573"/>
      <c r="R39" s="1573"/>
    </row>
    <row r="40" spans="2:18" ht="17.100000000000001" customHeight="1">
      <c r="B40" s="496"/>
      <c r="C40" s="465"/>
      <c r="D40" s="465"/>
      <c r="E40" s="465"/>
      <c r="F40" s="465"/>
      <c r="G40" s="465"/>
      <c r="H40" s="485"/>
      <c r="I40" s="485"/>
      <c r="J40" s="485"/>
      <c r="K40" s="485"/>
      <c r="L40" s="485"/>
      <c r="M40" s="480"/>
      <c r="O40" s="498"/>
      <c r="P40" s="498"/>
      <c r="Q40" s="498"/>
      <c r="R40" s="498"/>
    </row>
    <row r="41" spans="2:18" ht="17.100000000000001" customHeight="1">
      <c r="B41" s="496"/>
      <c r="C41" s="465"/>
      <c r="D41" s="465"/>
      <c r="E41" s="465"/>
      <c r="F41" s="465"/>
      <c r="G41" s="465"/>
      <c r="H41" s="465"/>
      <c r="I41" s="465"/>
      <c r="J41" s="465"/>
      <c r="K41" s="465"/>
      <c r="L41" s="465"/>
      <c r="M41" s="480"/>
      <c r="O41" s="463" t="s">
        <v>470</v>
      </c>
      <c r="P41" s="498"/>
      <c r="Q41" s="498"/>
      <c r="R41" s="498"/>
    </row>
    <row r="42" spans="2:18" ht="17.100000000000001" customHeight="1">
      <c r="B42" s="496"/>
      <c r="C42" s="465"/>
      <c r="D42" s="465"/>
      <c r="E42" s="465"/>
      <c r="F42" s="465"/>
      <c r="G42" s="465"/>
      <c r="H42" s="465"/>
      <c r="I42" s="465"/>
      <c r="J42" s="465"/>
      <c r="K42" s="465"/>
      <c r="L42" s="465"/>
      <c r="M42" s="480"/>
      <c r="O42" s="1569" t="s">
        <v>492</v>
      </c>
      <c r="P42" s="1569"/>
      <c r="Q42" s="1569"/>
      <c r="R42" s="1569"/>
    </row>
    <row r="43" spans="2:18" ht="17.100000000000001" customHeight="1">
      <c r="B43" s="496"/>
      <c r="C43" s="1562" t="s">
        <v>2023</v>
      </c>
      <c r="D43" s="1562"/>
      <c r="E43" s="1562"/>
      <c r="F43" s="1562"/>
      <c r="G43" s="1562"/>
      <c r="H43" s="1562"/>
      <c r="I43" s="1562"/>
      <c r="J43" s="1562"/>
      <c r="K43" s="1562"/>
      <c r="L43" s="1562"/>
      <c r="M43" s="480"/>
      <c r="O43" s="1569"/>
      <c r="P43" s="1569"/>
      <c r="Q43" s="1569"/>
      <c r="R43" s="1569"/>
    </row>
    <row r="44" spans="2:18" ht="17.100000000000001" customHeight="1">
      <c r="B44" s="496"/>
      <c r="C44" s="1562"/>
      <c r="D44" s="1562"/>
      <c r="E44" s="1562"/>
      <c r="F44" s="1562"/>
      <c r="G44" s="1562"/>
      <c r="H44" s="1562"/>
      <c r="I44" s="1562"/>
      <c r="J44" s="1562"/>
      <c r="K44" s="1562"/>
      <c r="L44" s="1562"/>
      <c r="M44" s="480"/>
      <c r="O44" s="1569"/>
      <c r="P44" s="1569"/>
      <c r="Q44" s="1569"/>
      <c r="R44" s="1569"/>
    </row>
    <row r="45" spans="2:18" ht="17.100000000000001" customHeight="1">
      <c r="B45" s="496"/>
      <c r="C45" s="1562"/>
      <c r="D45" s="1562"/>
      <c r="E45" s="1562"/>
      <c r="F45" s="1562"/>
      <c r="G45" s="1562"/>
      <c r="H45" s="1562"/>
      <c r="I45" s="1562"/>
      <c r="J45" s="1562"/>
      <c r="K45" s="1562"/>
      <c r="L45" s="1562"/>
      <c r="M45" s="480"/>
      <c r="O45" s="1569"/>
      <c r="P45" s="1569"/>
      <c r="Q45" s="1569"/>
      <c r="R45" s="1569"/>
    </row>
    <row r="46" spans="2:18" ht="17.100000000000001" customHeight="1">
      <c r="B46" s="496"/>
      <c r="C46" s="1562"/>
      <c r="D46" s="1562"/>
      <c r="E46" s="1562"/>
      <c r="F46" s="1562"/>
      <c r="G46" s="1562"/>
      <c r="H46" s="1562"/>
      <c r="I46" s="1562"/>
      <c r="J46" s="1562"/>
      <c r="K46" s="1562"/>
      <c r="L46" s="1562"/>
      <c r="M46" s="480"/>
      <c r="O46" s="1569"/>
      <c r="P46" s="1569"/>
      <c r="Q46" s="1569"/>
      <c r="R46" s="1569"/>
    </row>
    <row r="47" spans="2:18" ht="17.100000000000001" customHeight="1">
      <c r="B47" s="496"/>
      <c r="C47" s="1562"/>
      <c r="D47" s="1562"/>
      <c r="E47" s="1562"/>
      <c r="F47" s="1562"/>
      <c r="G47" s="1562"/>
      <c r="H47" s="1562"/>
      <c r="I47" s="1562"/>
      <c r="J47" s="1562"/>
      <c r="K47" s="1562"/>
      <c r="L47" s="1562"/>
      <c r="M47" s="480"/>
      <c r="O47" s="487"/>
      <c r="P47" s="487"/>
      <c r="Q47" s="487"/>
      <c r="R47" s="487"/>
    </row>
    <row r="48" spans="2:18" ht="17.100000000000001" customHeight="1">
      <c r="B48" s="496"/>
      <c r="C48" s="465"/>
      <c r="D48" s="465"/>
      <c r="E48" s="465"/>
      <c r="F48" s="465"/>
      <c r="G48" s="465"/>
      <c r="H48" s="465"/>
      <c r="I48" s="465"/>
      <c r="J48" s="485"/>
      <c r="K48" s="485"/>
      <c r="L48" s="485"/>
      <c r="M48" s="480"/>
      <c r="O48" s="487"/>
      <c r="P48" s="487"/>
      <c r="Q48" s="487"/>
      <c r="R48" s="487"/>
    </row>
    <row r="49" spans="2:18" ht="17.100000000000001" customHeight="1">
      <c r="B49" s="496"/>
      <c r="C49" s="465"/>
      <c r="D49" s="465"/>
      <c r="E49" s="465"/>
      <c r="F49" s="465"/>
      <c r="G49" s="465"/>
      <c r="H49" s="465"/>
      <c r="J49" s="485"/>
      <c r="K49" s="485"/>
      <c r="M49" s="480"/>
      <c r="O49" s="487"/>
      <c r="P49" s="487"/>
      <c r="Q49" s="487"/>
      <c r="R49" s="487"/>
    </row>
    <row r="50" spans="2:18" ht="17.100000000000001" customHeight="1">
      <c r="B50" s="496"/>
      <c r="C50" s="465"/>
      <c r="D50" s="465"/>
      <c r="E50" s="465"/>
      <c r="F50" s="465"/>
      <c r="G50" s="465"/>
      <c r="H50" s="465"/>
      <c r="J50" s="485"/>
      <c r="K50" s="485"/>
      <c r="L50" s="587" t="s">
        <v>472</v>
      </c>
      <c r="O50" s="487"/>
      <c r="P50" s="487"/>
      <c r="Q50" s="487"/>
      <c r="R50" s="487"/>
    </row>
    <row r="51" spans="2:18" ht="17.100000000000001" customHeight="1">
      <c r="B51" s="496"/>
      <c r="C51" s="486" t="s">
        <v>2009</v>
      </c>
      <c r="D51" s="486"/>
      <c r="E51" s="486"/>
      <c r="F51" s="486"/>
      <c r="G51" s="465"/>
      <c r="H51" s="465"/>
      <c r="I51" s="465"/>
      <c r="J51" s="485"/>
      <c r="K51" s="485"/>
      <c r="L51" s="587" t="s">
        <v>473</v>
      </c>
      <c r="M51" s="480"/>
    </row>
    <row r="52" spans="2:18">
      <c r="B52" s="496"/>
      <c r="C52" s="465"/>
      <c r="D52" s="465"/>
      <c r="E52" s="465"/>
      <c r="F52" s="465"/>
      <c r="G52" s="465"/>
      <c r="H52" s="486" t="s">
        <v>493</v>
      </c>
      <c r="I52" s="465"/>
      <c r="J52" s="465"/>
      <c r="K52" s="465"/>
      <c r="L52" s="494" t="s">
        <v>474</v>
      </c>
      <c r="M52" s="480"/>
    </row>
    <row r="53" spans="2:18">
      <c r="B53" s="496"/>
      <c r="C53" s="465"/>
      <c r="D53" s="465"/>
      <c r="E53" s="465"/>
      <c r="F53" s="465"/>
      <c r="G53" s="465"/>
      <c r="H53" s="465"/>
      <c r="I53" s="465"/>
      <c r="J53" s="465"/>
      <c r="K53" s="465"/>
      <c r="L53" s="587" t="s">
        <v>475</v>
      </c>
      <c r="M53" s="480"/>
    </row>
    <row r="54" spans="2:18">
      <c r="B54" s="496"/>
      <c r="C54" s="465"/>
      <c r="D54" s="465"/>
      <c r="E54" s="465"/>
      <c r="F54" s="465"/>
      <c r="G54" s="465"/>
      <c r="H54" s="465"/>
      <c r="I54" s="465"/>
      <c r="J54" s="465"/>
      <c r="K54" s="465"/>
      <c r="L54" s="486" t="s">
        <v>494</v>
      </c>
      <c r="M54" s="480"/>
      <c r="O54" s="500"/>
      <c r="P54" s="500"/>
      <c r="Q54" s="500"/>
      <c r="R54" s="500"/>
    </row>
    <row r="55" spans="2:18">
      <c r="B55" s="496"/>
      <c r="C55" s="465"/>
      <c r="D55" s="465"/>
      <c r="E55" s="465"/>
      <c r="F55" s="465"/>
      <c r="G55" s="465"/>
      <c r="H55" s="465"/>
      <c r="I55" s="465"/>
      <c r="J55" s="465"/>
      <c r="K55" s="465"/>
      <c r="M55" s="480"/>
      <c r="O55" s="500"/>
      <c r="P55" s="500"/>
      <c r="Q55" s="500"/>
      <c r="R55" s="500"/>
    </row>
    <row r="56" spans="2:18">
      <c r="B56" s="496"/>
      <c r="C56" s="465"/>
      <c r="D56" s="465"/>
      <c r="E56" s="503"/>
      <c r="F56" s="465"/>
      <c r="G56" s="465"/>
      <c r="H56" s="465"/>
      <c r="I56" s="465"/>
      <c r="J56" s="465"/>
      <c r="K56" s="465"/>
      <c r="M56" s="480"/>
    </row>
    <row r="57" spans="2:18">
      <c r="B57" s="496"/>
      <c r="C57" s="465"/>
      <c r="D57" s="499" t="s">
        <v>495</v>
      </c>
      <c r="E57" s="503"/>
      <c r="F57" s="503" t="s">
        <v>377</v>
      </c>
      <c r="G57" s="486" t="s">
        <v>378</v>
      </c>
      <c r="H57" s="486"/>
      <c r="I57" s="486"/>
      <c r="J57" s="486"/>
      <c r="K57" s="465"/>
      <c r="L57" s="465"/>
      <c r="M57" s="480"/>
    </row>
    <row r="58" spans="2:18">
      <c r="B58" s="496"/>
      <c r="C58" s="465"/>
      <c r="D58" s="465"/>
      <c r="E58" s="503"/>
      <c r="F58" s="465"/>
      <c r="G58" s="486"/>
      <c r="H58" s="486"/>
      <c r="I58" s="486"/>
      <c r="J58" s="486"/>
      <c r="K58" s="465"/>
      <c r="L58" s="465"/>
      <c r="M58" s="480"/>
    </row>
    <row r="59" spans="2:18">
      <c r="B59" s="496"/>
      <c r="C59" s="465"/>
      <c r="D59" s="465"/>
      <c r="E59" s="465"/>
      <c r="F59" s="503" t="s">
        <v>379</v>
      </c>
      <c r="G59" s="486" t="s">
        <v>380</v>
      </c>
      <c r="H59" s="486"/>
      <c r="I59" s="486"/>
      <c r="J59" s="486"/>
      <c r="K59" s="465"/>
      <c r="L59" s="465"/>
      <c r="M59" s="480"/>
    </row>
    <row r="60" spans="2:18">
      <c r="B60" s="496"/>
      <c r="C60" s="465"/>
      <c r="D60" s="465"/>
      <c r="E60" s="465"/>
      <c r="F60" s="465"/>
      <c r="G60" s="1575" t="s">
        <v>381</v>
      </c>
      <c r="H60" s="1575"/>
      <c r="I60" s="1575"/>
      <c r="J60" s="1575"/>
      <c r="K60" s="465" t="s">
        <v>360</v>
      </c>
      <c r="L60" s="465"/>
      <c r="M60" s="480"/>
    </row>
    <row r="61" spans="2:18">
      <c r="B61" s="496"/>
      <c r="C61" s="465"/>
      <c r="D61" s="465"/>
      <c r="E61" s="465"/>
      <c r="F61" s="465"/>
      <c r="G61" s="1575"/>
      <c r="H61" s="1575"/>
      <c r="I61" s="1575"/>
      <c r="J61" s="1575"/>
      <c r="K61" s="465" t="s">
        <v>361</v>
      </c>
      <c r="L61" s="465"/>
      <c r="M61" s="480"/>
    </row>
    <row r="62" spans="2:18">
      <c r="B62" s="496"/>
      <c r="C62" s="465"/>
      <c r="D62" s="465"/>
      <c r="E62" s="465"/>
      <c r="F62" s="465"/>
      <c r="G62" s="465"/>
      <c r="H62" s="465"/>
      <c r="I62" s="465"/>
      <c r="J62" s="465"/>
      <c r="K62" s="465"/>
      <c r="L62" s="465"/>
      <c r="M62" s="480"/>
    </row>
    <row r="63" spans="2:18">
      <c r="B63" s="496"/>
      <c r="C63" s="465"/>
      <c r="D63" s="465"/>
      <c r="E63" s="465"/>
      <c r="F63" s="465"/>
      <c r="G63" s="465"/>
      <c r="H63" s="465"/>
      <c r="I63" s="465"/>
      <c r="J63" s="465"/>
      <c r="K63" s="465"/>
      <c r="L63" s="465"/>
      <c r="M63" s="480"/>
      <c r="N63" s="486" t="s">
        <v>383</v>
      </c>
      <c r="O63" s="490"/>
      <c r="P63" s="500"/>
      <c r="Q63" s="500"/>
    </row>
    <row r="64" spans="2:18" ht="17.25">
      <c r="B64" s="496"/>
      <c r="C64" s="501" t="s">
        <v>2002</v>
      </c>
      <c r="D64" s="465"/>
      <c r="E64" s="465"/>
      <c r="F64" s="465"/>
      <c r="G64" s="465"/>
      <c r="H64" s="465"/>
      <c r="I64" s="465"/>
      <c r="J64" s="465"/>
      <c r="K64" s="485"/>
      <c r="L64" s="485"/>
      <c r="M64" s="495"/>
      <c r="N64" s="463" t="s">
        <v>385</v>
      </c>
      <c r="O64" s="490"/>
      <c r="P64" s="500"/>
      <c r="Q64" s="500"/>
    </row>
    <row r="65" spans="2:17">
      <c r="B65" s="496"/>
      <c r="C65" s="465"/>
      <c r="D65" s="465"/>
      <c r="E65" s="465"/>
      <c r="F65" s="465"/>
      <c r="G65" s="465"/>
      <c r="H65" s="465"/>
      <c r="I65" s="494" t="s">
        <v>382</v>
      </c>
      <c r="L65" s="463"/>
      <c r="M65" s="486"/>
      <c r="O65" s="490"/>
      <c r="P65" s="500"/>
      <c r="Q65" s="500"/>
    </row>
    <row r="66" spans="2:17">
      <c r="B66" s="481"/>
      <c r="C66" s="482"/>
      <c r="D66" s="482"/>
      <c r="E66" s="482"/>
      <c r="F66" s="482"/>
      <c r="G66" s="482"/>
      <c r="H66" s="482"/>
      <c r="I66" s="465"/>
      <c r="J66" s="486"/>
      <c r="K66" s="486"/>
      <c r="L66" s="463"/>
      <c r="M66" s="486"/>
      <c r="O66" s="490"/>
      <c r="P66" s="500"/>
      <c r="Q66" s="500"/>
    </row>
    <row r="67" spans="2:17">
      <c r="I67" s="486" t="s">
        <v>386</v>
      </c>
      <c r="J67" s="486"/>
      <c r="K67" s="486"/>
      <c r="L67" s="490"/>
      <c r="O67" s="490"/>
      <c r="P67" s="500"/>
      <c r="Q67" s="500"/>
    </row>
    <row r="68" spans="2:17">
      <c r="I68" s="486" t="s">
        <v>387</v>
      </c>
      <c r="J68" s="463"/>
      <c r="K68" s="486"/>
      <c r="L68" s="500"/>
      <c r="O68" s="490"/>
      <c r="P68" s="500"/>
      <c r="Q68" s="500"/>
    </row>
    <row r="69" spans="2:17">
      <c r="D69" s="463" t="s">
        <v>384</v>
      </c>
      <c r="I69" s="486" t="s">
        <v>388</v>
      </c>
      <c r="J69" s="500"/>
      <c r="K69" s="490"/>
      <c r="L69" s="500"/>
      <c r="O69" s="500"/>
      <c r="P69" s="500"/>
      <c r="Q69" s="500"/>
    </row>
    <row r="70" spans="2:17" ht="12" customHeight="1">
      <c r="J70" s="500"/>
      <c r="K70" s="486"/>
      <c r="L70" s="500"/>
      <c r="M70" s="490"/>
      <c r="N70" s="500"/>
      <c r="O70" s="500"/>
      <c r="P70" s="500"/>
      <c r="Q70" s="500"/>
    </row>
    <row r="71" spans="2:17">
      <c r="I71" s="463" t="s">
        <v>496</v>
      </c>
      <c r="K71" s="500"/>
      <c r="L71" s="500"/>
      <c r="M71" s="500"/>
      <c r="O71" s="500"/>
      <c r="P71" s="500"/>
      <c r="Q71" s="500"/>
    </row>
    <row r="72" spans="2:17">
      <c r="I72" s="502" t="s">
        <v>389</v>
      </c>
      <c r="K72" s="500"/>
      <c r="L72" s="500"/>
      <c r="M72" s="500"/>
      <c r="O72" s="500"/>
      <c r="P72" s="500"/>
      <c r="Q72" s="500"/>
    </row>
    <row r="73" spans="2:17">
      <c r="I73" s="502" t="s">
        <v>390</v>
      </c>
      <c r="K73" s="500"/>
      <c r="L73" s="500"/>
      <c r="M73" s="500"/>
    </row>
  </sheetData>
  <mergeCells count="44">
    <mergeCell ref="I19:I20"/>
    <mergeCell ref="J19:J20"/>
    <mergeCell ref="K19:K20"/>
    <mergeCell ref="L19:L20"/>
    <mergeCell ref="M19:M20"/>
    <mergeCell ref="G60:J61"/>
    <mergeCell ref="B21:D23"/>
    <mergeCell ref="O21:R26"/>
    <mergeCell ref="B24:D26"/>
    <mergeCell ref="B27:D29"/>
    <mergeCell ref="O28:R30"/>
    <mergeCell ref="B30:D32"/>
    <mergeCell ref="O31:R34"/>
    <mergeCell ref="B33:M33"/>
    <mergeCell ref="B34:C34"/>
    <mergeCell ref="D34:E34"/>
    <mergeCell ref="F34:G34"/>
    <mergeCell ref="H34:I34"/>
    <mergeCell ref="J34:L34"/>
    <mergeCell ref="O42:R46"/>
    <mergeCell ref="C43:L47"/>
    <mergeCell ref="C2:E2"/>
    <mergeCell ref="O37:R39"/>
    <mergeCell ref="F38:G38"/>
    <mergeCell ref="J38:L38"/>
    <mergeCell ref="B39:C39"/>
    <mergeCell ref="J39:L39"/>
    <mergeCell ref="B35:C35"/>
    <mergeCell ref="F35:G35"/>
    <mergeCell ref="H35:I35"/>
    <mergeCell ref="J35:L35"/>
    <mergeCell ref="N6:Q12"/>
    <mergeCell ref="B16:M16"/>
    <mergeCell ref="B18:D20"/>
    <mergeCell ref="F19:F20"/>
    <mergeCell ref="G19:G20"/>
    <mergeCell ref="H19:H20"/>
    <mergeCell ref="B36:C36"/>
    <mergeCell ref="F36:G36"/>
    <mergeCell ref="H36:I36"/>
    <mergeCell ref="J36:L36"/>
    <mergeCell ref="B37:C37"/>
    <mergeCell ref="F37:G37"/>
    <mergeCell ref="J37:L37"/>
  </mergeCells>
  <phoneticPr fontId="42"/>
  <hyperlinks>
    <hyperlink ref="C2" location="リスト!A1" display="リスト"/>
    <hyperlink ref="C2:E2" location="流れ!A1" display="リスト"/>
  </hyperlinks>
  <pageMargins left="0.98425196850393704" right="0.39370078740157483" top="0.98425196850393704" bottom="0.62992125984251968" header="0.51181102362204722" footer="0.51181102362204722"/>
  <pageSetup paperSize="9" scale="7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0"/>
  <sheetViews>
    <sheetView showGridLines="0" zoomScale="75" zoomScaleNormal="75" workbookViewId="0">
      <pane ySplit="3" topLeftCell="A34" activePane="bottomLeft" state="frozen"/>
      <selection activeCell="C80" sqref="C80"/>
      <selection pane="bottomLeft" activeCell="C52" sqref="C52"/>
    </sheetView>
  </sheetViews>
  <sheetFormatPr defaultRowHeight="14.25"/>
  <cols>
    <col min="1" max="1" width="1.5" style="462" customWidth="1"/>
    <col min="2" max="2" width="10.875" style="462" customWidth="1"/>
    <col min="3" max="3" width="8.25" style="462" customWidth="1"/>
    <col min="4" max="13" width="7.25" style="462" customWidth="1"/>
    <col min="14" max="249" width="9" style="462"/>
    <col min="250" max="250" width="1.5" style="462" customWidth="1"/>
    <col min="251" max="262" width="7.25" style="462" customWidth="1"/>
    <col min="263" max="267" width="9" style="462"/>
    <col min="268" max="268" width="3.125" style="462" customWidth="1"/>
    <col min="269" max="269" width="2.625" style="462" customWidth="1"/>
    <col min="270" max="505" width="9" style="462"/>
    <col min="506" max="506" width="1.5" style="462" customWidth="1"/>
    <col min="507" max="518" width="7.25" style="462" customWidth="1"/>
    <col min="519" max="523" width="9" style="462"/>
    <col min="524" max="524" width="3.125" style="462" customWidth="1"/>
    <col min="525" max="525" width="2.625" style="462" customWidth="1"/>
    <col min="526" max="761" width="9" style="462"/>
    <col min="762" max="762" width="1.5" style="462" customWidth="1"/>
    <col min="763" max="774" width="7.25" style="462" customWidth="1"/>
    <col min="775" max="779" width="9" style="462"/>
    <col min="780" max="780" width="3.125" style="462" customWidth="1"/>
    <col min="781" max="781" width="2.625" style="462" customWidth="1"/>
    <col min="782" max="1017" width="9" style="462"/>
    <col min="1018" max="1018" width="1.5" style="462" customWidth="1"/>
    <col min="1019" max="1030" width="7.25" style="462" customWidth="1"/>
    <col min="1031" max="1035" width="9" style="462"/>
    <col min="1036" max="1036" width="3.125" style="462" customWidth="1"/>
    <col min="1037" max="1037" width="2.625" style="462" customWidth="1"/>
    <col min="1038" max="1273" width="9" style="462"/>
    <col min="1274" max="1274" width="1.5" style="462" customWidth="1"/>
    <col min="1275" max="1286" width="7.25" style="462" customWidth="1"/>
    <col min="1287" max="1291" width="9" style="462"/>
    <col min="1292" max="1292" width="3.125" style="462" customWidth="1"/>
    <col min="1293" max="1293" width="2.625" style="462" customWidth="1"/>
    <col min="1294" max="1529" width="9" style="462"/>
    <col min="1530" max="1530" width="1.5" style="462" customWidth="1"/>
    <col min="1531" max="1542" width="7.25" style="462" customWidth="1"/>
    <col min="1543" max="1547" width="9" style="462"/>
    <col min="1548" max="1548" width="3.125" style="462" customWidth="1"/>
    <col min="1549" max="1549" width="2.625" style="462" customWidth="1"/>
    <col min="1550" max="1785" width="9" style="462"/>
    <col min="1786" max="1786" width="1.5" style="462" customWidth="1"/>
    <col min="1787" max="1798" width="7.25" style="462" customWidth="1"/>
    <col min="1799" max="1803" width="9" style="462"/>
    <col min="1804" max="1804" width="3.125" style="462" customWidth="1"/>
    <col min="1805" max="1805" width="2.625" style="462" customWidth="1"/>
    <col min="1806" max="2041" width="9" style="462"/>
    <col min="2042" max="2042" width="1.5" style="462" customWidth="1"/>
    <col min="2043" max="2054" width="7.25" style="462" customWidth="1"/>
    <col min="2055" max="2059" width="9" style="462"/>
    <col min="2060" max="2060" width="3.125" style="462" customWidth="1"/>
    <col min="2061" max="2061" width="2.625" style="462" customWidth="1"/>
    <col min="2062" max="2297" width="9" style="462"/>
    <col min="2298" max="2298" width="1.5" style="462" customWidth="1"/>
    <col min="2299" max="2310" width="7.25" style="462" customWidth="1"/>
    <col min="2311" max="2315" width="9" style="462"/>
    <col min="2316" max="2316" width="3.125" style="462" customWidth="1"/>
    <col min="2317" max="2317" width="2.625" style="462" customWidth="1"/>
    <col min="2318" max="2553" width="9" style="462"/>
    <col min="2554" max="2554" width="1.5" style="462" customWidth="1"/>
    <col min="2555" max="2566" width="7.25" style="462" customWidth="1"/>
    <col min="2567" max="2571" width="9" style="462"/>
    <col min="2572" max="2572" width="3.125" style="462" customWidth="1"/>
    <col min="2573" max="2573" width="2.625" style="462" customWidth="1"/>
    <col min="2574" max="2809" width="9" style="462"/>
    <col min="2810" max="2810" width="1.5" style="462" customWidth="1"/>
    <col min="2811" max="2822" width="7.25" style="462" customWidth="1"/>
    <col min="2823" max="2827" width="9" style="462"/>
    <col min="2828" max="2828" width="3.125" style="462" customWidth="1"/>
    <col min="2829" max="2829" width="2.625" style="462" customWidth="1"/>
    <col min="2830" max="3065" width="9" style="462"/>
    <col min="3066" max="3066" width="1.5" style="462" customWidth="1"/>
    <col min="3067" max="3078" width="7.25" style="462" customWidth="1"/>
    <col min="3079" max="3083" width="9" style="462"/>
    <col min="3084" max="3084" width="3.125" style="462" customWidth="1"/>
    <col min="3085" max="3085" width="2.625" style="462" customWidth="1"/>
    <col min="3086" max="3321" width="9" style="462"/>
    <col min="3322" max="3322" width="1.5" style="462" customWidth="1"/>
    <col min="3323" max="3334" width="7.25" style="462" customWidth="1"/>
    <col min="3335" max="3339" width="9" style="462"/>
    <col min="3340" max="3340" width="3.125" style="462" customWidth="1"/>
    <col min="3341" max="3341" width="2.625" style="462" customWidth="1"/>
    <col min="3342" max="3577" width="9" style="462"/>
    <col min="3578" max="3578" width="1.5" style="462" customWidth="1"/>
    <col min="3579" max="3590" width="7.25" style="462" customWidth="1"/>
    <col min="3591" max="3595" width="9" style="462"/>
    <col min="3596" max="3596" width="3.125" style="462" customWidth="1"/>
    <col min="3597" max="3597" width="2.625" style="462" customWidth="1"/>
    <col min="3598" max="3833" width="9" style="462"/>
    <col min="3834" max="3834" width="1.5" style="462" customWidth="1"/>
    <col min="3835" max="3846" width="7.25" style="462" customWidth="1"/>
    <col min="3847" max="3851" width="9" style="462"/>
    <col min="3852" max="3852" width="3.125" style="462" customWidth="1"/>
    <col min="3853" max="3853" width="2.625" style="462" customWidth="1"/>
    <col min="3854" max="4089" width="9" style="462"/>
    <col min="4090" max="4090" width="1.5" style="462" customWidth="1"/>
    <col min="4091" max="4102" width="7.25" style="462" customWidth="1"/>
    <col min="4103" max="4107" width="9" style="462"/>
    <col min="4108" max="4108" width="3.125" style="462" customWidth="1"/>
    <col min="4109" max="4109" width="2.625" style="462" customWidth="1"/>
    <col min="4110" max="4345" width="9" style="462"/>
    <col min="4346" max="4346" width="1.5" style="462" customWidth="1"/>
    <col min="4347" max="4358" width="7.25" style="462" customWidth="1"/>
    <col min="4359" max="4363" width="9" style="462"/>
    <col min="4364" max="4364" width="3.125" style="462" customWidth="1"/>
    <col min="4365" max="4365" width="2.625" style="462" customWidth="1"/>
    <col min="4366" max="4601" width="9" style="462"/>
    <col min="4602" max="4602" width="1.5" style="462" customWidth="1"/>
    <col min="4603" max="4614" width="7.25" style="462" customWidth="1"/>
    <col min="4615" max="4619" width="9" style="462"/>
    <col min="4620" max="4620" width="3.125" style="462" customWidth="1"/>
    <col min="4621" max="4621" width="2.625" style="462" customWidth="1"/>
    <col min="4622" max="4857" width="9" style="462"/>
    <col min="4858" max="4858" width="1.5" style="462" customWidth="1"/>
    <col min="4859" max="4870" width="7.25" style="462" customWidth="1"/>
    <col min="4871" max="4875" width="9" style="462"/>
    <col min="4876" max="4876" width="3.125" style="462" customWidth="1"/>
    <col min="4877" max="4877" width="2.625" style="462" customWidth="1"/>
    <col min="4878" max="5113" width="9" style="462"/>
    <col min="5114" max="5114" width="1.5" style="462" customWidth="1"/>
    <col min="5115" max="5126" width="7.25" style="462" customWidth="1"/>
    <col min="5127" max="5131" width="9" style="462"/>
    <col min="5132" max="5132" width="3.125" style="462" customWidth="1"/>
    <col min="5133" max="5133" width="2.625" style="462" customWidth="1"/>
    <col min="5134" max="5369" width="9" style="462"/>
    <col min="5370" max="5370" width="1.5" style="462" customWidth="1"/>
    <col min="5371" max="5382" width="7.25" style="462" customWidth="1"/>
    <col min="5383" max="5387" width="9" style="462"/>
    <col min="5388" max="5388" width="3.125" style="462" customWidth="1"/>
    <col min="5389" max="5389" width="2.625" style="462" customWidth="1"/>
    <col min="5390" max="5625" width="9" style="462"/>
    <col min="5626" max="5626" width="1.5" style="462" customWidth="1"/>
    <col min="5627" max="5638" width="7.25" style="462" customWidth="1"/>
    <col min="5639" max="5643" width="9" style="462"/>
    <col min="5644" max="5644" width="3.125" style="462" customWidth="1"/>
    <col min="5645" max="5645" width="2.625" style="462" customWidth="1"/>
    <col min="5646" max="5881" width="9" style="462"/>
    <col min="5882" max="5882" width="1.5" style="462" customWidth="1"/>
    <col min="5883" max="5894" width="7.25" style="462" customWidth="1"/>
    <col min="5895" max="5899" width="9" style="462"/>
    <col min="5900" max="5900" width="3.125" style="462" customWidth="1"/>
    <col min="5901" max="5901" width="2.625" style="462" customWidth="1"/>
    <col min="5902" max="6137" width="9" style="462"/>
    <col min="6138" max="6138" width="1.5" style="462" customWidth="1"/>
    <col min="6139" max="6150" width="7.25" style="462" customWidth="1"/>
    <col min="6151" max="6155" width="9" style="462"/>
    <col min="6156" max="6156" width="3.125" style="462" customWidth="1"/>
    <col min="6157" max="6157" width="2.625" style="462" customWidth="1"/>
    <col min="6158" max="6393" width="9" style="462"/>
    <col min="6394" max="6394" width="1.5" style="462" customWidth="1"/>
    <col min="6395" max="6406" width="7.25" style="462" customWidth="1"/>
    <col min="6407" max="6411" width="9" style="462"/>
    <col min="6412" max="6412" width="3.125" style="462" customWidth="1"/>
    <col min="6413" max="6413" width="2.625" style="462" customWidth="1"/>
    <col min="6414" max="6649" width="9" style="462"/>
    <col min="6650" max="6650" width="1.5" style="462" customWidth="1"/>
    <col min="6651" max="6662" width="7.25" style="462" customWidth="1"/>
    <col min="6663" max="6667" width="9" style="462"/>
    <col min="6668" max="6668" width="3.125" style="462" customWidth="1"/>
    <col min="6669" max="6669" width="2.625" style="462" customWidth="1"/>
    <col min="6670" max="6905" width="9" style="462"/>
    <col min="6906" max="6906" width="1.5" style="462" customWidth="1"/>
    <col min="6907" max="6918" width="7.25" style="462" customWidth="1"/>
    <col min="6919" max="6923" width="9" style="462"/>
    <col min="6924" max="6924" width="3.125" style="462" customWidth="1"/>
    <col min="6925" max="6925" width="2.625" style="462" customWidth="1"/>
    <col min="6926" max="7161" width="9" style="462"/>
    <col min="7162" max="7162" width="1.5" style="462" customWidth="1"/>
    <col min="7163" max="7174" width="7.25" style="462" customWidth="1"/>
    <col min="7175" max="7179" width="9" style="462"/>
    <col min="7180" max="7180" width="3.125" style="462" customWidth="1"/>
    <col min="7181" max="7181" width="2.625" style="462" customWidth="1"/>
    <col min="7182" max="7417" width="9" style="462"/>
    <col min="7418" max="7418" width="1.5" style="462" customWidth="1"/>
    <col min="7419" max="7430" width="7.25" style="462" customWidth="1"/>
    <col min="7431" max="7435" width="9" style="462"/>
    <col min="7436" max="7436" width="3.125" style="462" customWidth="1"/>
    <col min="7437" max="7437" width="2.625" style="462" customWidth="1"/>
    <col min="7438" max="7673" width="9" style="462"/>
    <col min="7674" max="7674" width="1.5" style="462" customWidth="1"/>
    <col min="7675" max="7686" width="7.25" style="462" customWidth="1"/>
    <col min="7687" max="7691" width="9" style="462"/>
    <col min="7692" max="7692" width="3.125" style="462" customWidth="1"/>
    <col min="7693" max="7693" width="2.625" style="462" customWidth="1"/>
    <col min="7694" max="7929" width="9" style="462"/>
    <col min="7930" max="7930" width="1.5" style="462" customWidth="1"/>
    <col min="7931" max="7942" width="7.25" style="462" customWidth="1"/>
    <col min="7943" max="7947" width="9" style="462"/>
    <col min="7948" max="7948" width="3.125" style="462" customWidth="1"/>
    <col min="7949" max="7949" width="2.625" style="462" customWidth="1"/>
    <col min="7950" max="8185" width="9" style="462"/>
    <col min="8186" max="8186" width="1.5" style="462" customWidth="1"/>
    <col min="8187" max="8198" width="7.25" style="462" customWidth="1"/>
    <col min="8199" max="8203" width="9" style="462"/>
    <col min="8204" max="8204" width="3.125" style="462" customWidth="1"/>
    <col min="8205" max="8205" width="2.625" style="462" customWidth="1"/>
    <col min="8206" max="8441" width="9" style="462"/>
    <col min="8442" max="8442" width="1.5" style="462" customWidth="1"/>
    <col min="8443" max="8454" width="7.25" style="462" customWidth="1"/>
    <col min="8455" max="8459" width="9" style="462"/>
    <col min="8460" max="8460" width="3.125" style="462" customWidth="1"/>
    <col min="8461" max="8461" width="2.625" style="462" customWidth="1"/>
    <col min="8462" max="8697" width="9" style="462"/>
    <col min="8698" max="8698" width="1.5" style="462" customWidth="1"/>
    <col min="8699" max="8710" width="7.25" style="462" customWidth="1"/>
    <col min="8711" max="8715" width="9" style="462"/>
    <col min="8716" max="8716" width="3.125" style="462" customWidth="1"/>
    <col min="8717" max="8717" width="2.625" style="462" customWidth="1"/>
    <col min="8718" max="8953" width="9" style="462"/>
    <col min="8954" max="8954" width="1.5" style="462" customWidth="1"/>
    <col min="8955" max="8966" width="7.25" style="462" customWidth="1"/>
    <col min="8967" max="8971" width="9" style="462"/>
    <col min="8972" max="8972" width="3.125" style="462" customWidth="1"/>
    <col min="8973" max="8973" width="2.625" style="462" customWidth="1"/>
    <col min="8974" max="9209" width="9" style="462"/>
    <col min="9210" max="9210" width="1.5" style="462" customWidth="1"/>
    <col min="9211" max="9222" width="7.25" style="462" customWidth="1"/>
    <col min="9223" max="9227" width="9" style="462"/>
    <col min="9228" max="9228" width="3.125" style="462" customWidth="1"/>
    <col min="9229" max="9229" width="2.625" style="462" customWidth="1"/>
    <col min="9230" max="9465" width="9" style="462"/>
    <col min="9466" max="9466" width="1.5" style="462" customWidth="1"/>
    <col min="9467" max="9478" width="7.25" style="462" customWidth="1"/>
    <col min="9479" max="9483" width="9" style="462"/>
    <col min="9484" max="9484" width="3.125" style="462" customWidth="1"/>
    <col min="9485" max="9485" width="2.625" style="462" customWidth="1"/>
    <col min="9486" max="9721" width="9" style="462"/>
    <col min="9722" max="9722" width="1.5" style="462" customWidth="1"/>
    <col min="9723" max="9734" width="7.25" style="462" customWidth="1"/>
    <col min="9735" max="9739" width="9" style="462"/>
    <col min="9740" max="9740" width="3.125" style="462" customWidth="1"/>
    <col min="9741" max="9741" width="2.625" style="462" customWidth="1"/>
    <col min="9742" max="9977" width="9" style="462"/>
    <col min="9978" max="9978" width="1.5" style="462" customWidth="1"/>
    <col min="9979" max="9990" width="7.25" style="462" customWidth="1"/>
    <col min="9991" max="9995" width="9" style="462"/>
    <col min="9996" max="9996" width="3.125" style="462" customWidth="1"/>
    <col min="9997" max="9997" width="2.625" style="462" customWidth="1"/>
    <col min="9998" max="10233" width="9" style="462"/>
    <col min="10234" max="10234" width="1.5" style="462" customWidth="1"/>
    <col min="10235" max="10246" width="7.25" style="462" customWidth="1"/>
    <col min="10247" max="10251" width="9" style="462"/>
    <col min="10252" max="10252" width="3.125" style="462" customWidth="1"/>
    <col min="10253" max="10253" width="2.625" style="462" customWidth="1"/>
    <col min="10254" max="10489" width="9" style="462"/>
    <col min="10490" max="10490" width="1.5" style="462" customWidth="1"/>
    <col min="10491" max="10502" width="7.25" style="462" customWidth="1"/>
    <col min="10503" max="10507" width="9" style="462"/>
    <col min="10508" max="10508" width="3.125" style="462" customWidth="1"/>
    <col min="10509" max="10509" width="2.625" style="462" customWidth="1"/>
    <col min="10510" max="10745" width="9" style="462"/>
    <col min="10746" max="10746" width="1.5" style="462" customWidth="1"/>
    <col min="10747" max="10758" width="7.25" style="462" customWidth="1"/>
    <col min="10759" max="10763" width="9" style="462"/>
    <col min="10764" max="10764" width="3.125" style="462" customWidth="1"/>
    <col min="10765" max="10765" width="2.625" style="462" customWidth="1"/>
    <col min="10766" max="11001" width="9" style="462"/>
    <col min="11002" max="11002" width="1.5" style="462" customWidth="1"/>
    <col min="11003" max="11014" width="7.25" style="462" customWidth="1"/>
    <col min="11015" max="11019" width="9" style="462"/>
    <col min="11020" max="11020" width="3.125" style="462" customWidth="1"/>
    <col min="11021" max="11021" width="2.625" style="462" customWidth="1"/>
    <col min="11022" max="11257" width="9" style="462"/>
    <col min="11258" max="11258" width="1.5" style="462" customWidth="1"/>
    <col min="11259" max="11270" width="7.25" style="462" customWidth="1"/>
    <col min="11271" max="11275" width="9" style="462"/>
    <col min="11276" max="11276" width="3.125" style="462" customWidth="1"/>
    <col min="11277" max="11277" width="2.625" style="462" customWidth="1"/>
    <col min="11278" max="11513" width="9" style="462"/>
    <col min="11514" max="11514" width="1.5" style="462" customWidth="1"/>
    <col min="11515" max="11526" width="7.25" style="462" customWidth="1"/>
    <col min="11527" max="11531" width="9" style="462"/>
    <col min="11532" max="11532" width="3.125" style="462" customWidth="1"/>
    <col min="11533" max="11533" width="2.625" style="462" customWidth="1"/>
    <col min="11534" max="11769" width="9" style="462"/>
    <col min="11770" max="11770" width="1.5" style="462" customWidth="1"/>
    <col min="11771" max="11782" width="7.25" style="462" customWidth="1"/>
    <col min="11783" max="11787" width="9" style="462"/>
    <col min="11788" max="11788" width="3.125" style="462" customWidth="1"/>
    <col min="11789" max="11789" width="2.625" style="462" customWidth="1"/>
    <col min="11790" max="12025" width="9" style="462"/>
    <col min="12026" max="12026" width="1.5" style="462" customWidth="1"/>
    <col min="12027" max="12038" width="7.25" style="462" customWidth="1"/>
    <col min="12039" max="12043" width="9" style="462"/>
    <col min="12044" max="12044" width="3.125" style="462" customWidth="1"/>
    <col min="12045" max="12045" width="2.625" style="462" customWidth="1"/>
    <col min="12046" max="12281" width="9" style="462"/>
    <col min="12282" max="12282" width="1.5" style="462" customWidth="1"/>
    <col min="12283" max="12294" width="7.25" style="462" customWidth="1"/>
    <col min="12295" max="12299" width="9" style="462"/>
    <col min="12300" max="12300" width="3.125" style="462" customWidth="1"/>
    <col min="12301" max="12301" width="2.625" style="462" customWidth="1"/>
    <col min="12302" max="12537" width="9" style="462"/>
    <col min="12538" max="12538" width="1.5" style="462" customWidth="1"/>
    <col min="12539" max="12550" width="7.25" style="462" customWidth="1"/>
    <col min="12551" max="12555" width="9" style="462"/>
    <col min="12556" max="12556" width="3.125" style="462" customWidth="1"/>
    <col min="12557" max="12557" width="2.625" style="462" customWidth="1"/>
    <col min="12558" max="12793" width="9" style="462"/>
    <col min="12794" max="12794" width="1.5" style="462" customWidth="1"/>
    <col min="12795" max="12806" width="7.25" style="462" customWidth="1"/>
    <col min="12807" max="12811" width="9" style="462"/>
    <col min="12812" max="12812" width="3.125" style="462" customWidth="1"/>
    <col min="12813" max="12813" width="2.625" style="462" customWidth="1"/>
    <col min="12814" max="13049" width="9" style="462"/>
    <col min="13050" max="13050" width="1.5" style="462" customWidth="1"/>
    <col min="13051" max="13062" width="7.25" style="462" customWidth="1"/>
    <col min="13063" max="13067" width="9" style="462"/>
    <col min="13068" max="13068" width="3.125" style="462" customWidth="1"/>
    <col min="13069" max="13069" width="2.625" style="462" customWidth="1"/>
    <col min="13070" max="13305" width="9" style="462"/>
    <col min="13306" max="13306" width="1.5" style="462" customWidth="1"/>
    <col min="13307" max="13318" width="7.25" style="462" customWidth="1"/>
    <col min="13319" max="13323" width="9" style="462"/>
    <col min="13324" max="13324" width="3.125" style="462" customWidth="1"/>
    <col min="13325" max="13325" width="2.625" style="462" customWidth="1"/>
    <col min="13326" max="13561" width="9" style="462"/>
    <col min="13562" max="13562" width="1.5" style="462" customWidth="1"/>
    <col min="13563" max="13574" width="7.25" style="462" customWidth="1"/>
    <col min="13575" max="13579" width="9" style="462"/>
    <col min="13580" max="13580" width="3.125" style="462" customWidth="1"/>
    <col min="13581" max="13581" width="2.625" style="462" customWidth="1"/>
    <col min="13582" max="13817" width="9" style="462"/>
    <col min="13818" max="13818" width="1.5" style="462" customWidth="1"/>
    <col min="13819" max="13830" width="7.25" style="462" customWidth="1"/>
    <col min="13831" max="13835" width="9" style="462"/>
    <col min="13836" max="13836" width="3.125" style="462" customWidth="1"/>
    <col min="13837" max="13837" width="2.625" style="462" customWidth="1"/>
    <col min="13838" max="14073" width="9" style="462"/>
    <col min="14074" max="14074" width="1.5" style="462" customWidth="1"/>
    <col min="14075" max="14086" width="7.25" style="462" customWidth="1"/>
    <col min="14087" max="14091" width="9" style="462"/>
    <col min="14092" max="14092" width="3.125" style="462" customWidth="1"/>
    <col min="14093" max="14093" width="2.625" style="462" customWidth="1"/>
    <col min="14094" max="14329" width="9" style="462"/>
    <col min="14330" max="14330" width="1.5" style="462" customWidth="1"/>
    <col min="14331" max="14342" width="7.25" style="462" customWidth="1"/>
    <col min="14343" max="14347" width="9" style="462"/>
    <col min="14348" max="14348" width="3.125" style="462" customWidth="1"/>
    <col min="14349" max="14349" width="2.625" style="462" customWidth="1"/>
    <col min="14350" max="14585" width="9" style="462"/>
    <col min="14586" max="14586" width="1.5" style="462" customWidth="1"/>
    <col min="14587" max="14598" width="7.25" style="462" customWidth="1"/>
    <col min="14599" max="14603" width="9" style="462"/>
    <col min="14604" max="14604" width="3.125" style="462" customWidth="1"/>
    <col min="14605" max="14605" width="2.625" style="462" customWidth="1"/>
    <col min="14606" max="14841" width="9" style="462"/>
    <col min="14842" max="14842" width="1.5" style="462" customWidth="1"/>
    <col min="14843" max="14854" width="7.25" style="462" customWidth="1"/>
    <col min="14855" max="14859" width="9" style="462"/>
    <col min="14860" max="14860" width="3.125" style="462" customWidth="1"/>
    <col min="14861" max="14861" width="2.625" style="462" customWidth="1"/>
    <col min="14862" max="15097" width="9" style="462"/>
    <col min="15098" max="15098" width="1.5" style="462" customWidth="1"/>
    <col min="15099" max="15110" width="7.25" style="462" customWidth="1"/>
    <col min="15111" max="15115" width="9" style="462"/>
    <col min="15116" max="15116" width="3.125" style="462" customWidth="1"/>
    <col min="15117" max="15117" width="2.625" style="462" customWidth="1"/>
    <col min="15118" max="15353" width="9" style="462"/>
    <col min="15354" max="15354" width="1.5" style="462" customWidth="1"/>
    <col min="15355" max="15366" width="7.25" style="462" customWidth="1"/>
    <col min="15367" max="15371" width="9" style="462"/>
    <col min="15372" max="15372" width="3.125" style="462" customWidth="1"/>
    <col min="15373" max="15373" width="2.625" style="462" customWidth="1"/>
    <col min="15374" max="15609" width="9" style="462"/>
    <col min="15610" max="15610" width="1.5" style="462" customWidth="1"/>
    <col min="15611" max="15622" width="7.25" style="462" customWidth="1"/>
    <col min="15623" max="15627" width="9" style="462"/>
    <col min="15628" max="15628" width="3.125" style="462" customWidth="1"/>
    <col min="15629" max="15629" width="2.625" style="462" customWidth="1"/>
    <col min="15630" max="15865" width="9" style="462"/>
    <col min="15866" max="15866" width="1.5" style="462" customWidth="1"/>
    <col min="15867" max="15878" width="7.25" style="462" customWidth="1"/>
    <col min="15879" max="15883" width="9" style="462"/>
    <col min="15884" max="15884" width="3.125" style="462" customWidth="1"/>
    <col min="15885" max="15885" width="2.625" style="462" customWidth="1"/>
    <col min="15886" max="16121" width="9" style="462"/>
    <col min="16122" max="16122" width="1.5" style="462" customWidth="1"/>
    <col min="16123" max="16134" width="7.25" style="462" customWidth="1"/>
    <col min="16135" max="16139" width="9" style="462"/>
    <col min="16140" max="16140" width="3.125" style="462" customWidth="1"/>
    <col min="16141" max="16141" width="2.625" style="462" customWidth="1"/>
    <col min="16142" max="16384" width="9" style="462"/>
  </cols>
  <sheetData>
    <row r="1" spans="2:13" s="1" customFormat="1"/>
    <row r="2" spans="2:13" s="1" customFormat="1" ht="18.75">
      <c r="C2" s="1526" t="s">
        <v>201</v>
      </c>
      <c r="D2" s="1527"/>
      <c r="E2" s="1528"/>
    </row>
    <row r="3" spans="2:13" s="1" customFormat="1"/>
    <row r="4" spans="2:13" ht="24" customHeight="1">
      <c r="B4" s="1529" t="s">
        <v>480</v>
      </c>
      <c r="C4" s="1529"/>
      <c r="D4" s="1529"/>
      <c r="E4" s="1529"/>
      <c r="F4" s="1529"/>
      <c r="G4" s="1529"/>
      <c r="H4" s="1529"/>
      <c r="I4" s="1529"/>
      <c r="J4" s="1529"/>
      <c r="K4" s="1529"/>
      <c r="L4" s="1529"/>
      <c r="M4" s="1529"/>
    </row>
    <row r="5" spans="2:13" ht="17.100000000000001" customHeight="1"/>
    <row r="6" spans="2:13" ht="17.100000000000001" customHeight="1">
      <c r="B6" s="1517" t="s">
        <v>481</v>
      </c>
      <c r="C6" s="1518"/>
      <c r="D6" s="1518"/>
      <c r="E6" s="544"/>
      <c r="F6" s="545"/>
      <c r="G6" s="545"/>
      <c r="H6" s="545"/>
      <c r="I6" s="545"/>
      <c r="J6" s="545"/>
      <c r="K6" s="545"/>
      <c r="L6" s="545"/>
      <c r="M6" s="593"/>
    </row>
    <row r="7" spans="2:13" ht="17.100000000000001" customHeight="1">
      <c r="B7" s="1520"/>
      <c r="C7" s="1521"/>
      <c r="D7" s="1521"/>
      <c r="E7" s="496"/>
      <c r="F7" s="2036"/>
      <c r="G7" s="2036"/>
      <c r="H7" s="2036"/>
      <c r="I7" s="2036"/>
      <c r="J7" s="2036"/>
      <c r="K7" s="2036"/>
      <c r="L7" s="2036"/>
      <c r="M7" s="594" t="s">
        <v>368</v>
      </c>
    </row>
    <row r="8" spans="2:13" ht="17.100000000000001" customHeight="1">
      <c r="B8" s="1523"/>
      <c r="C8" s="1524"/>
      <c r="D8" s="1524"/>
      <c r="E8" s="481"/>
      <c r="F8" s="2037"/>
      <c r="G8" s="2037"/>
      <c r="H8" s="2037"/>
      <c r="I8" s="2037"/>
      <c r="J8" s="2037"/>
      <c r="K8" s="2037"/>
      <c r="L8" s="2037"/>
      <c r="M8" s="595"/>
    </row>
    <row r="9" spans="2:13" ht="8.4499999999999993" customHeight="1">
      <c r="B9" s="1517" t="s">
        <v>483</v>
      </c>
      <c r="C9" s="1518"/>
      <c r="D9" s="1519"/>
      <c r="E9" s="496"/>
      <c r="F9" s="465"/>
      <c r="G9" s="465"/>
      <c r="H9" s="465"/>
      <c r="I9" s="465"/>
      <c r="J9" s="465"/>
      <c r="K9" s="465"/>
      <c r="L9" s="465"/>
      <c r="M9" s="480"/>
    </row>
    <row r="10" spans="2:13" ht="17.100000000000001" customHeight="1">
      <c r="B10" s="1520"/>
      <c r="C10" s="1521"/>
      <c r="D10" s="1522"/>
      <c r="E10" s="477"/>
      <c r="F10" s="478"/>
      <c r="G10" s="479"/>
      <c r="H10" s="478"/>
      <c r="I10" s="478"/>
      <c r="J10" s="478"/>
      <c r="K10" s="479"/>
      <c r="L10" s="465"/>
      <c r="M10" s="480"/>
    </row>
    <row r="11" spans="2:13" ht="11.25" customHeight="1">
      <c r="B11" s="1523"/>
      <c r="C11" s="1524"/>
      <c r="D11" s="1525"/>
      <c r="E11" s="481"/>
      <c r="F11" s="482"/>
      <c r="G11" s="482"/>
      <c r="H11" s="482"/>
      <c r="I11" s="483"/>
      <c r="J11" s="483"/>
      <c r="K11" s="483"/>
      <c r="L11" s="483"/>
      <c r="M11" s="484"/>
    </row>
    <row r="12" spans="2:13" ht="17.100000000000001" customHeight="1">
      <c r="B12" s="1517" t="s">
        <v>439</v>
      </c>
      <c r="C12" s="1518"/>
      <c r="D12" s="1519"/>
      <c r="E12" s="465"/>
      <c r="F12" s="465"/>
      <c r="G12" s="465"/>
      <c r="H12" s="465"/>
      <c r="I12" s="485"/>
      <c r="J12" s="485"/>
      <c r="K12" s="485"/>
      <c r="L12" s="485"/>
      <c r="M12" s="480"/>
    </row>
    <row r="13" spans="2:13" ht="16.5" customHeight="1">
      <c r="B13" s="1520"/>
      <c r="C13" s="1521"/>
      <c r="D13" s="1522"/>
      <c r="F13" s="486"/>
      <c r="G13" s="465"/>
      <c r="H13" s="465"/>
      <c r="I13" s="485"/>
      <c r="J13" s="485"/>
      <c r="K13" s="485"/>
      <c r="L13" s="485"/>
      <c r="M13" s="480"/>
    </row>
    <row r="14" spans="2:13" ht="17.100000000000001" customHeight="1">
      <c r="B14" s="1523"/>
      <c r="C14" s="1524"/>
      <c r="D14" s="1525"/>
      <c r="E14" s="482"/>
      <c r="F14" s="482"/>
      <c r="G14" s="482"/>
      <c r="H14" s="482"/>
      <c r="I14" s="482"/>
      <c r="J14" s="482"/>
      <c r="K14" s="482"/>
      <c r="L14" s="482"/>
      <c r="M14" s="484"/>
    </row>
    <row r="15" spans="2:13" ht="17.100000000000001" customHeight="1">
      <c r="B15" s="1520" t="s">
        <v>440</v>
      </c>
      <c r="C15" s="1521"/>
      <c r="D15" s="1522"/>
      <c r="E15" s="489"/>
      <c r="G15" s="478"/>
      <c r="H15" s="465"/>
      <c r="I15" s="465"/>
      <c r="J15" s="465"/>
      <c r="K15" s="465"/>
      <c r="L15" s="465"/>
      <c r="M15" s="480"/>
    </row>
    <row r="16" spans="2:13" ht="17.100000000000001" customHeight="1">
      <c r="B16" s="1520"/>
      <c r="C16" s="1521"/>
      <c r="D16" s="1522"/>
      <c r="E16" s="489"/>
      <c r="F16" s="2038" t="s">
        <v>2024</v>
      </c>
      <c r="G16" s="2038"/>
      <c r="H16" s="2038"/>
      <c r="I16" s="2038"/>
      <c r="J16" s="2038"/>
      <c r="K16" s="2038"/>
      <c r="L16" s="465"/>
      <c r="M16" s="480"/>
    </row>
    <row r="17" spans="2:13" ht="17.100000000000001" customHeight="1">
      <c r="B17" s="1520"/>
      <c r="C17" s="1521"/>
      <c r="D17" s="1522"/>
      <c r="E17" s="489"/>
      <c r="F17" s="486"/>
      <c r="G17" s="478"/>
      <c r="H17" s="465"/>
      <c r="I17" s="465"/>
      <c r="J17" s="465"/>
      <c r="K17" s="465"/>
      <c r="L17" s="465"/>
      <c r="M17" s="480"/>
    </row>
    <row r="18" spans="2:13" ht="17.100000000000001" customHeight="1">
      <c r="B18" s="1517" t="s">
        <v>441</v>
      </c>
      <c r="C18" s="1518"/>
      <c r="D18" s="1519"/>
      <c r="E18" s="474"/>
      <c r="F18" s="475"/>
      <c r="G18" s="475"/>
      <c r="H18" s="475"/>
      <c r="I18" s="475"/>
      <c r="J18" s="491"/>
      <c r="K18" s="491"/>
      <c r="L18" s="491"/>
      <c r="M18" s="492"/>
    </row>
    <row r="19" spans="2:13" ht="17.100000000000001" customHeight="1">
      <c r="B19" s="1520"/>
      <c r="C19" s="1521"/>
      <c r="D19" s="1522"/>
      <c r="E19" s="493"/>
      <c r="F19" s="494"/>
      <c r="G19" s="494"/>
      <c r="H19" s="465"/>
      <c r="I19" s="485"/>
      <c r="J19" s="485"/>
      <c r="K19" s="485"/>
      <c r="L19" s="485"/>
      <c r="M19" s="495"/>
    </row>
    <row r="20" spans="2:13" ht="17.100000000000001" customHeight="1">
      <c r="B20" s="1523"/>
      <c r="C20" s="1524"/>
      <c r="D20" s="1525"/>
      <c r="E20" s="481"/>
      <c r="F20" s="482"/>
      <c r="G20" s="482"/>
      <c r="H20" s="483"/>
      <c r="I20" s="483"/>
      <c r="J20" s="483"/>
      <c r="K20" s="483"/>
      <c r="L20" s="483"/>
      <c r="M20" s="484"/>
    </row>
    <row r="21" spans="2:13" ht="17.100000000000001" customHeight="1">
      <c r="B21" s="1543" t="s">
        <v>442</v>
      </c>
      <c r="C21" s="1544"/>
      <c r="D21" s="1544"/>
      <c r="E21" s="1544"/>
      <c r="F21" s="1544"/>
      <c r="G21" s="1544"/>
      <c r="H21" s="1544"/>
      <c r="I21" s="1544"/>
      <c r="J21" s="1545"/>
      <c r="K21" s="1545"/>
      <c r="L21" s="1545"/>
      <c r="M21" s="1546"/>
    </row>
    <row r="22" spans="2:13" ht="17.100000000000001" customHeight="1">
      <c r="B22" s="1547" t="s">
        <v>443</v>
      </c>
      <c r="C22" s="1548"/>
      <c r="D22" s="1547" t="s">
        <v>444</v>
      </c>
      <c r="E22" s="1547"/>
      <c r="F22" s="1549" t="s">
        <v>445</v>
      </c>
      <c r="G22" s="1548"/>
      <c r="H22" s="1550" t="s">
        <v>446</v>
      </c>
      <c r="I22" s="1551"/>
      <c r="J22" s="1551" t="s">
        <v>447</v>
      </c>
      <c r="K22" s="1552"/>
      <c r="L22" s="1553"/>
      <c r="M22" s="596" t="s">
        <v>448</v>
      </c>
    </row>
    <row r="23" spans="2:13" ht="23.25" customHeight="1">
      <c r="B23" s="2029"/>
      <c r="C23" s="2030"/>
      <c r="D23" s="597"/>
      <c r="E23" s="598"/>
      <c r="F23" s="2025"/>
      <c r="G23" s="2026"/>
      <c r="H23" s="2031" t="s">
        <v>368</v>
      </c>
      <c r="I23" s="2032"/>
      <c r="J23" s="2033" t="s">
        <v>368</v>
      </c>
      <c r="K23" s="2034"/>
      <c r="L23" s="2035"/>
      <c r="M23" s="476"/>
    </row>
    <row r="24" spans="2:13" ht="23.25" customHeight="1">
      <c r="B24" s="2023"/>
      <c r="C24" s="2024"/>
      <c r="D24" s="599"/>
      <c r="E24" s="600"/>
      <c r="F24" s="2025"/>
      <c r="G24" s="2026"/>
      <c r="H24" s="2025"/>
      <c r="I24" s="2027"/>
      <c r="J24" s="2025"/>
      <c r="K24" s="2028"/>
      <c r="L24" s="2027"/>
      <c r="M24" s="565"/>
    </row>
    <row r="25" spans="2:13" ht="23.25" customHeight="1">
      <c r="B25" s="1993"/>
      <c r="C25" s="1994"/>
      <c r="D25" s="496"/>
      <c r="E25" s="480"/>
      <c r="F25" s="1995"/>
      <c r="G25" s="1996"/>
      <c r="H25" s="568"/>
      <c r="I25" s="485"/>
      <c r="J25" s="1997"/>
      <c r="K25" s="1998"/>
      <c r="L25" s="1999"/>
      <c r="M25" s="480"/>
    </row>
    <row r="26" spans="2:13" ht="23.25" customHeight="1">
      <c r="B26" s="572"/>
      <c r="C26" s="573"/>
      <c r="D26" s="572"/>
      <c r="E26" s="565"/>
      <c r="F26" s="2000"/>
      <c r="G26" s="2001"/>
      <c r="H26" s="569"/>
      <c r="I26" s="570"/>
      <c r="J26" s="1997"/>
      <c r="K26" s="1998"/>
      <c r="L26" s="1999"/>
      <c r="M26" s="565"/>
    </row>
    <row r="27" spans="2:13" ht="23.25" customHeight="1">
      <c r="B27" s="2002"/>
      <c r="C27" s="2003"/>
      <c r="D27" s="481"/>
      <c r="E27" s="484"/>
      <c r="F27" s="482"/>
      <c r="G27" s="482"/>
      <c r="H27" s="579"/>
      <c r="I27" s="483"/>
      <c r="J27" s="1995"/>
      <c r="K27" s="2021"/>
      <c r="L27" s="2022"/>
      <c r="M27" s="484"/>
    </row>
    <row r="28" spans="2:13" ht="23.25" customHeight="1">
      <c r="B28" s="572"/>
      <c r="C28" s="573"/>
      <c r="D28" s="572"/>
      <c r="E28" s="565"/>
      <c r="F28" s="2000"/>
      <c r="G28" s="2001"/>
      <c r="H28" s="569"/>
      <c r="I28" s="570"/>
      <c r="J28" s="1997"/>
      <c r="K28" s="1998"/>
      <c r="L28" s="1999"/>
      <c r="M28" s="565"/>
    </row>
    <row r="29" spans="2:13" ht="23.25" customHeight="1">
      <c r="B29" s="2002"/>
      <c r="C29" s="2003"/>
      <c r="D29" s="481"/>
      <c r="E29" s="484"/>
      <c r="F29" s="482"/>
      <c r="G29" s="482"/>
      <c r="H29" s="579"/>
      <c r="I29" s="483"/>
      <c r="J29" s="1995"/>
      <c r="K29" s="2021"/>
      <c r="L29" s="2022"/>
      <c r="M29" s="484"/>
    </row>
    <row r="30" spans="2:13" ht="16.5" customHeight="1">
      <c r="B30" s="474"/>
      <c r="C30" s="475"/>
      <c r="D30" s="475"/>
      <c r="E30" s="475"/>
      <c r="F30" s="475"/>
      <c r="G30" s="475"/>
      <c r="H30" s="491"/>
      <c r="I30" s="491"/>
      <c r="J30" s="491"/>
      <c r="K30" s="491"/>
      <c r="L30" s="491"/>
      <c r="M30" s="476"/>
    </row>
    <row r="31" spans="2:13" ht="16.5" customHeight="1">
      <c r="B31" s="496"/>
      <c r="C31" s="465"/>
      <c r="D31" s="465"/>
      <c r="E31" s="465"/>
      <c r="F31" s="465"/>
      <c r="G31" s="465"/>
      <c r="H31" s="465"/>
      <c r="I31" s="465"/>
      <c r="J31" s="465"/>
      <c r="K31" s="465"/>
      <c r="L31" s="465"/>
      <c r="M31" s="480"/>
    </row>
    <row r="32" spans="2:13" ht="16.5" customHeight="1">
      <c r="B32" s="496"/>
      <c r="C32" s="465"/>
      <c r="D32" s="465"/>
      <c r="E32" s="465"/>
      <c r="F32" s="465"/>
      <c r="G32" s="465"/>
      <c r="H32" s="465"/>
      <c r="I32" s="465"/>
      <c r="J32" s="465"/>
      <c r="K32" s="465"/>
      <c r="L32" s="465"/>
      <c r="M32" s="480"/>
    </row>
    <row r="33" spans="2:13" ht="16.5" customHeight="1">
      <c r="B33" s="496"/>
      <c r="C33" s="1542" t="s">
        <v>2025</v>
      </c>
      <c r="D33" s="1542"/>
      <c r="E33" s="1542"/>
      <c r="F33" s="1542"/>
      <c r="G33" s="1542"/>
      <c r="H33" s="1542"/>
      <c r="I33" s="1542"/>
      <c r="J33" s="1542"/>
      <c r="K33" s="1542"/>
      <c r="L33" s="1542"/>
      <c r="M33" s="480"/>
    </row>
    <row r="34" spans="2:13" ht="16.5" customHeight="1">
      <c r="B34" s="496"/>
      <c r="C34" s="1542"/>
      <c r="D34" s="1542"/>
      <c r="E34" s="1542"/>
      <c r="F34" s="1542"/>
      <c r="G34" s="1542"/>
      <c r="H34" s="1542"/>
      <c r="I34" s="1542"/>
      <c r="J34" s="1542"/>
      <c r="K34" s="1542"/>
      <c r="L34" s="1542"/>
      <c r="M34" s="480"/>
    </row>
    <row r="35" spans="2:13" ht="16.5" customHeight="1">
      <c r="B35" s="496"/>
      <c r="C35" s="1542"/>
      <c r="D35" s="1542"/>
      <c r="E35" s="1542"/>
      <c r="F35" s="1542"/>
      <c r="G35" s="1542"/>
      <c r="H35" s="1542"/>
      <c r="I35" s="1542"/>
      <c r="J35" s="1542"/>
      <c r="K35" s="1542"/>
      <c r="L35" s="1542"/>
      <c r="M35" s="480"/>
    </row>
    <row r="36" spans="2:13" ht="16.5" customHeight="1">
      <c r="B36" s="496"/>
      <c r="C36" s="1542"/>
      <c r="D36" s="1542"/>
      <c r="E36" s="1542"/>
      <c r="F36" s="1542"/>
      <c r="G36" s="1542"/>
      <c r="H36" s="1542"/>
      <c r="I36" s="1542"/>
      <c r="J36" s="1542"/>
      <c r="K36" s="1542"/>
      <c r="L36" s="1542"/>
      <c r="M36" s="480"/>
    </row>
    <row r="37" spans="2:13" ht="16.5" customHeight="1">
      <c r="B37" s="496"/>
      <c r="C37" s="1542"/>
      <c r="D37" s="1542"/>
      <c r="E37" s="1542"/>
      <c r="F37" s="1542"/>
      <c r="G37" s="1542"/>
      <c r="H37" s="1542"/>
      <c r="I37" s="1542"/>
      <c r="J37" s="1542"/>
      <c r="K37" s="1542"/>
      <c r="L37" s="1542"/>
      <c r="M37" s="480"/>
    </row>
    <row r="38" spans="2:13" ht="16.5" customHeight="1">
      <c r="B38" s="496"/>
      <c r="C38" s="465"/>
      <c r="D38" s="465"/>
      <c r="E38" s="465"/>
      <c r="F38" s="465"/>
      <c r="G38" s="465"/>
      <c r="H38" s="465"/>
      <c r="I38" s="465"/>
      <c r="J38" s="485"/>
      <c r="K38" s="485"/>
      <c r="L38" s="485"/>
      <c r="M38" s="480"/>
    </row>
    <row r="39" spans="2:13" ht="16.5" customHeight="1">
      <c r="B39" s="496"/>
      <c r="C39" s="465"/>
      <c r="D39" s="465"/>
      <c r="E39" s="465"/>
      <c r="F39" s="465"/>
      <c r="G39" s="465"/>
      <c r="H39" s="465"/>
      <c r="I39" s="465"/>
      <c r="J39" s="485"/>
      <c r="K39" s="485"/>
      <c r="L39" s="465"/>
      <c r="M39" s="480"/>
    </row>
    <row r="40" spans="2:13" ht="16.5" customHeight="1">
      <c r="B40" s="496"/>
      <c r="C40" s="465"/>
      <c r="D40" s="465"/>
      <c r="E40" s="465"/>
      <c r="F40" s="465"/>
      <c r="G40" s="465"/>
      <c r="H40" s="465"/>
      <c r="I40" s="465"/>
      <c r="J40" s="485"/>
      <c r="K40" s="485"/>
      <c r="L40" s="582"/>
      <c r="M40" s="480"/>
    </row>
    <row r="41" spans="2:13" ht="16.5" customHeight="1">
      <c r="B41" s="496"/>
      <c r="C41" s="501" t="s">
        <v>2005</v>
      </c>
      <c r="D41" s="486"/>
      <c r="E41" s="486"/>
      <c r="F41" s="486"/>
      <c r="G41" s="465"/>
      <c r="H41" s="465"/>
      <c r="I41" s="465"/>
      <c r="J41" s="485"/>
      <c r="K41" s="485"/>
      <c r="L41" s="582"/>
      <c r="M41" s="480"/>
    </row>
    <row r="42" spans="2:13" ht="16.5" customHeight="1">
      <c r="B42" s="496"/>
      <c r="C42" s="465"/>
      <c r="D42" s="465"/>
      <c r="E42" s="465"/>
      <c r="F42" s="465"/>
      <c r="G42" s="465"/>
      <c r="H42" s="486"/>
      <c r="I42" s="465"/>
      <c r="J42" s="465"/>
      <c r="K42" s="465"/>
      <c r="L42" s="583"/>
      <c r="M42" s="480"/>
    </row>
    <row r="43" spans="2:13" ht="16.5" customHeight="1">
      <c r="B43" s="496"/>
      <c r="C43" s="465"/>
      <c r="D43" s="465"/>
      <c r="E43" s="465"/>
      <c r="F43" s="465"/>
      <c r="G43" s="465"/>
      <c r="H43" s="465"/>
      <c r="I43" s="465"/>
      <c r="J43" s="465"/>
      <c r="K43" s="465"/>
      <c r="L43" s="465"/>
      <c r="M43" s="480"/>
    </row>
    <row r="44" spans="2:13" ht="16.5" customHeight="1">
      <c r="B44" s="496"/>
      <c r="C44" s="465"/>
      <c r="D44" s="465"/>
      <c r="E44" s="503"/>
      <c r="F44" s="465"/>
      <c r="G44" s="465"/>
      <c r="H44" s="465"/>
      <c r="I44" s="465"/>
      <c r="J44" s="465"/>
      <c r="K44" s="465"/>
      <c r="L44" s="465"/>
      <c r="M44" s="480"/>
    </row>
    <row r="45" spans="2:13" ht="16.5" customHeight="1">
      <c r="B45" s="496"/>
      <c r="C45" s="465"/>
      <c r="D45" s="585" t="s">
        <v>495</v>
      </c>
      <c r="E45" s="586"/>
      <c r="F45" s="586" t="s">
        <v>377</v>
      </c>
      <c r="G45" s="486"/>
      <c r="H45" s="486"/>
      <c r="I45" s="486"/>
      <c r="J45" s="486"/>
      <c r="K45" s="465"/>
      <c r="L45" s="465"/>
      <c r="M45" s="480"/>
    </row>
    <row r="46" spans="2:13" ht="16.5" customHeight="1">
      <c r="B46" s="496"/>
      <c r="C46" s="465"/>
      <c r="D46" s="501"/>
      <c r="E46" s="586"/>
      <c r="F46" s="501"/>
      <c r="G46" s="486"/>
      <c r="H46" s="486"/>
      <c r="I46" s="486"/>
      <c r="J46" s="486"/>
      <c r="K46" s="465"/>
      <c r="L46" s="465"/>
      <c r="M46" s="480"/>
    </row>
    <row r="47" spans="2:13" ht="16.5" customHeight="1">
      <c r="B47" s="496"/>
      <c r="C47" s="465"/>
      <c r="D47" s="501"/>
      <c r="E47" s="501"/>
      <c r="F47" s="586" t="s">
        <v>379</v>
      </c>
      <c r="G47" s="486"/>
      <c r="H47" s="486"/>
      <c r="I47" s="486"/>
      <c r="J47" s="486"/>
      <c r="K47" s="465"/>
      <c r="L47" s="465"/>
      <c r="M47" s="480"/>
    </row>
    <row r="48" spans="2:13" ht="16.5" customHeight="1">
      <c r="B48" s="496"/>
      <c r="C48" s="465"/>
      <c r="D48" s="465"/>
      <c r="E48" s="465"/>
      <c r="F48" s="465"/>
      <c r="G48" s="494"/>
      <c r="H48" s="494"/>
      <c r="I48" s="494"/>
      <c r="J48" s="494"/>
      <c r="K48" s="465"/>
      <c r="L48" s="465"/>
      <c r="M48" s="480"/>
    </row>
    <row r="49" spans="2:14" ht="16.5" customHeight="1">
      <c r="B49" s="496"/>
      <c r="C49" s="465"/>
      <c r="D49" s="465"/>
      <c r="E49" s="465"/>
      <c r="F49" s="465"/>
      <c r="G49" s="494"/>
      <c r="H49" s="494"/>
      <c r="I49" s="494"/>
      <c r="J49" s="494"/>
      <c r="K49" s="465"/>
      <c r="L49" s="465"/>
      <c r="M49" s="480"/>
      <c r="N49" s="486"/>
    </row>
    <row r="50" spans="2:14" ht="16.5" customHeight="1">
      <c r="B50" s="496"/>
      <c r="C50" s="465"/>
      <c r="D50" s="465"/>
      <c r="E50" s="465"/>
      <c r="F50" s="465"/>
      <c r="G50" s="465"/>
      <c r="H50" s="465"/>
      <c r="I50" s="465"/>
      <c r="J50" s="465"/>
      <c r="K50" s="465"/>
      <c r="L50" s="465"/>
      <c r="M50" s="480"/>
      <c r="N50" s="463"/>
    </row>
    <row r="51" spans="2:14" ht="16.5" customHeight="1">
      <c r="B51" s="496"/>
      <c r="C51" s="501" t="s">
        <v>2002</v>
      </c>
      <c r="D51" s="465"/>
      <c r="E51" s="465"/>
      <c r="F51" s="465"/>
      <c r="G51" s="465"/>
      <c r="H51" s="465"/>
      <c r="I51" s="465"/>
      <c r="J51" s="465"/>
      <c r="K51" s="485"/>
      <c r="L51" s="485"/>
      <c r="M51" s="495"/>
    </row>
    <row r="52" spans="2:14" ht="16.5" customHeight="1">
      <c r="B52" s="496"/>
      <c r="C52" s="501"/>
      <c r="D52" s="465"/>
      <c r="E52" s="465"/>
      <c r="F52" s="465"/>
      <c r="G52" s="465"/>
      <c r="H52" s="465"/>
      <c r="I52" s="465"/>
      <c r="J52" s="465"/>
      <c r="K52" s="485"/>
      <c r="L52" s="485"/>
      <c r="M52" s="495"/>
    </row>
    <row r="53" spans="2:14" ht="16.5" customHeight="1">
      <c r="B53" s="481"/>
      <c r="C53" s="482"/>
      <c r="D53" s="482"/>
      <c r="E53" s="482"/>
      <c r="F53" s="482"/>
      <c r="G53" s="482"/>
      <c r="H53" s="482"/>
      <c r="I53" s="482"/>
      <c r="J53" s="588"/>
      <c r="K53" s="588"/>
      <c r="L53" s="588"/>
      <c r="M53" s="589"/>
      <c r="N53" s="490"/>
    </row>
    <row r="54" spans="2:14">
      <c r="J54" s="486"/>
      <c r="K54" s="486"/>
      <c r="L54" s="463"/>
      <c r="M54" s="486"/>
      <c r="N54" s="490"/>
    </row>
    <row r="55" spans="2:14">
      <c r="J55" s="486"/>
      <c r="K55" s="486"/>
      <c r="L55" s="463"/>
      <c r="M55" s="486"/>
      <c r="N55" s="500"/>
    </row>
    <row r="56" spans="2:14">
      <c r="J56" s="500"/>
      <c r="K56" s="486"/>
      <c r="L56" s="500"/>
      <c r="M56" s="490"/>
      <c r="N56" s="500"/>
    </row>
    <row r="57" spans="2:14" ht="12" customHeight="1">
      <c r="J57" s="500"/>
      <c r="K57" s="486"/>
      <c r="L57" s="500"/>
      <c r="M57" s="490"/>
      <c r="N57" s="500"/>
    </row>
    <row r="58" spans="2:14">
      <c r="J58" s="463"/>
      <c r="K58" s="500"/>
      <c r="L58" s="500"/>
      <c r="M58" s="500"/>
    </row>
    <row r="59" spans="2:14">
      <c r="J59" s="502"/>
      <c r="K59" s="500"/>
      <c r="L59" s="500"/>
      <c r="M59" s="500"/>
    </row>
    <row r="60" spans="2:14">
      <c r="J60" s="502"/>
      <c r="K60" s="500"/>
      <c r="L60" s="500"/>
      <c r="M60" s="500"/>
    </row>
  </sheetData>
  <mergeCells count="41">
    <mergeCell ref="B21:M21"/>
    <mergeCell ref="B4:M4"/>
    <mergeCell ref="B6:D8"/>
    <mergeCell ref="F7:F8"/>
    <mergeCell ref="G7:G8"/>
    <mergeCell ref="H7:H8"/>
    <mergeCell ref="I7:I8"/>
    <mergeCell ref="J7:J8"/>
    <mergeCell ref="K7:K8"/>
    <mergeCell ref="L7:L8"/>
    <mergeCell ref="B9:D11"/>
    <mergeCell ref="B12:D14"/>
    <mergeCell ref="B15:D17"/>
    <mergeCell ref="F16:K16"/>
    <mergeCell ref="B18:D20"/>
    <mergeCell ref="J25:L25"/>
    <mergeCell ref="B22:C22"/>
    <mergeCell ref="D22:E22"/>
    <mergeCell ref="F22:G22"/>
    <mergeCell ref="H22:I22"/>
    <mergeCell ref="J22:L22"/>
    <mergeCell ref="B23:C23"/>
    <mergeCell ref="F23:G23"/>
    <mergeCell ref="H23:I23"/>
    <mergeCell ref="J23:L23"/>
    <mergeCell ref="B29:C29"/>
    <mergeCell ref="J29:L29"/>
    <mergeCell ref="C33:L37"/>
    <mergeCell ref="C2:E2"/>
    <mergeCell ref="F26:G26"/>
    <mergeCell ref="J26:L26"/>
    <mergeCell ref="B27:C27"/>
    <mergeCell ref="J27:L27"/>
    <mergeCell ref="F28:G28"/>
    <mergeCell ref="J28:L28"/>
    <mergeCell ref="B24:C24"/>
    <mergeCell ref="F24:G24"/>
    <mergeCell ref="H24:I24"/>
    <mergeCell ref="J24:L24"/>
    <mergeCell ref="B25:C25"/>
    <mergeCell ref="F25:G25"/>
  </mergeCells>
  <phoneticPr fontId="42"/>
  <hyperlinks>
    <hyperlink ref="C2" location="リスト!A1" display="リスト"/>
    <hyperlink ref="C2:E2" location="流れ!A1" display="リスト"/>
  </hyperlinks>
  <pageMargins left="1.1811023622047245" right="0.78740157480314965" top="0.98425196850393704" bottom="0.98425196850393704"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K43"/>
  <sheetViews>
    <sheetView showGridLines="0" zoomScaleNormal="100" zoomScaleSheetLayoutView="100" workbookViewId="0">
      <pane ySplit="3" topLeftCell="A34" activePane="bottomLeft" state="frozen"/>
      <selection activeCell="C80" sqref="C80"/>
      <selection pane="bottomLeft" activeCell="C37" sqref="C37"/>
    </sheetView>
  </sheetViews>
  <sheetFormatPr defaultRowHeight="17.25"/>
  <cols>
    <col min="1" max="1" width="2.125" style="504" customWidth="1"/>
    <col min="2" max="2" width="2.25" style="504" customWidth="1"/>
    <col min="3" max="256" width="9" style="504"/>
    <col min="257" max="257" width="2.125" style="504" customWidth="1"/>
    <col min="258" max="258" width="2.25" style="504" customWidth="1"/>
    <col min="259" max="512" width="9" style="504"/>
    <col min="513" max="513" width="2.125" style="504" customWidth="1"/>
    <col min="514" max="514" width="2.25" style="504" customWidth="1"/>
    <col min="515" max="768" width="9" style="504"/>
    <col min="769" max="769" width="2.125" style="504" customWidth="1"/>
    <col min="770" max="770" width="2.25" style="504" customWidth="1"/>
    <col min="771" max="1024" width="9" style="504"/>
    <col min="1025" max="1025" width="2.125" style="504" customWidth="1"/>
    <col min="1026" max="1026" width="2.25" style="504" customWidth="1"/>
    <col min="1027" max="1280" width="9" style="504"/>
    <col min="1281" max="1281" width="2.125" style="504" customWidth="1"/>
    <col min="1282" max="1282" width="2.25" style="504" customWidth="1"/>
    <col min="1283" max="1536" width="9" style="504"/>
    <col min="1537" max="1537" width="2.125" style="504" customWidth="1"/>
    <col min="1538" max="1538" width="2.25" style="504" customWidth="1"/>
    <col min="1539" max="1792" width="9" style="504"/>
    <col min="1793" max="1793" width="2.125" style="504" customWidth="1"/>
    <col min="1794" max="1794" width="2.25" style="504" customWidth="1"/>
    <col min="1795" max="2048" width="9" style="504"/>
    <col min="2049" max="2049" width="2.125" style="504" customWidth="1"/>
    <col min="2050" max="2050" width="2.25" style="504" customWidth="1"/>
    <col min="2051" max="2304" width="9" style="504"/>
    <col min="2305" max="2305" width="2.125" style="504" customWidth="1"/>
    <col min="2306" max="2306" width="2.25" style="504" customWidth="1"/>
    <col min="2307" max="2560" width="9" style="504"/>
    <col min="2561" max="2561" width="2.125" style="504" customWidth="1"/>
    <col min="2562" max="2562" width="2.25" style="504" customWidth="1"/>
    <col min="2563" max="2816" width="9" style="504"/>
    <col min="2817" max="2817" width="2.125" style="504" customWidth="1"/>
    <col min="2818" max="2818" width="2.25" style="504" customWidth="1"/>
    <col min="2819" max="3072" width="9" style="504"/>
    <col min="3073" max="3073" width="2.125" style="504" customWidth="1"/>
    <col min="3074" max="3074" width="2.25" style="504" customWidth="1"/>
    <col min="3075" max="3328" width="9" style="504"/>
    <col min="3329" max="3329" width="2.125" style="504" customWidth="1"/>
    <col min="3330" max="3330" width="2.25" style="504" customWidth="1"/>
    <col min="3331" max="3584" width="9" style="504"/>
    <col min="3585" max="3585" width="2.125" style="504" customWidth="1"/>
    <col min="3586" max="3586" width="2.25" style="504" customWidth="1"/>
    <col min="3587" max="3840" width="9" style="504"/>
    <col min="3841" max="3841" width="2.125" style="504" customWidth="1"/>
    <col min="3842" max="3842" width="2.25" style="504" customWidth="1"/>
    <col min="3843" max="4096" width="9" style="504"/>
    <col min="4097" max="4097" width="2.125" style="504" customWidth="1"/>
    <col min="4098" max="4098" width="2.25" style="504" customWidth="1"/>
    <col min="4099" max="4352" width="9" style="504"/>
    <col min="4353" max="4353" width="2.125" style="504" customWidth="1"/>
    <col min="4354" max="4354" width="2.25" style="504" customWidth="1"/>
    <col min="4355" max="4608" width="9" style="504"/>
    <col min="4609" max="4609" width="2.125" style="504" customWidth="1"/>
    <col min="4610" max="4610" width="2.25" style="504" customWidth="1"/>
    <col min="4611" max="4864" width="9" style="504"/>
    <col min="4865" max="4865" width="2.125" style="504" customWidth="1"/>
    <col min="4866" max="4866" width="2.25" style="504" customWidth="1"/>
    <col min="4867" max="5120" width="9" style="504"/>
    <col min="5121" max="5121" width="2.125" style="504" customWidth="1"/>
    <col min="5122" max="5122" width="2.25" style="504" customWidth="1"/>
    <col min="5123" max="5376" width="9" style="504"/>
    <col min="5377" max="5377" width="2.125" style="504" customWidth="1"/>
    <col min="5378" max="5378" width="2.25" style="504" customWidth="1"/>
    <col min="5379" max="5632" width="9" style="504"/>
    <col min="5633" max="5633" width="2.125" style="504" customWidth="1"/>
    <col min="5634" max="5634" width="2.25" style="504" customWidth="1"/>
    <col min="5635" max="5888" width="9" style="504"/>
    <col min="5889" max="5889" width="2.125" style="504" customWidth="1"/>
    <col min="5890" max="5890" width="2.25" style="504" customWidth="1"/>
    <col min="5891" max="6144" width="9" style="504"/>
    <col min="6145" max="6145" width="2.125" style="504" customWidth="1"/>
    <col min="6146" max="6146" width="2.25" style="504" customWidth="1"/>
    <col min="6147" max="6400" width="9" style="504"/>
    <col min="6401" max="6401" width="2.125" style="504" customWidth="1"/>
    <col min="6402" max="6402" width="2.25" style="504" customWidth="1"/>
    <col min="6403" max="6656" width="9" style="504"/>
    <col min="6657" max="6657" width="2.125" style="504" customWidth="1"/>
    <col min="6658" max="6658" width="2.25" style="504" customWidth="1"/>
    <col min="6659" max="6912" width="9" style="504"/>
    <col min="6913" max="6913" width="2.125" style="504" customWidth="1"/>
    <col min="6914" max="6914" width="2.25" style="504" customWidth="1"/>
    <col min="6915" max="7168" width="9" style="504"/>
    <col min="7169" max="7169" width="2.125" style="504" customWidth="1"/>
    <col min="7170" max="7170" width="2.25" style="504" customWidth="1"/>
    <col min="7171" max="7424" width="9" style="504"/>
    <col min="7425" max="7425" width="2.125" style="504" customWidth="1"/>
    <col min="7426" max="7426" width="2.25" style="504" customWidth="1"/>
    <col min="7427" max="7680" width="9" style="504"/>
    <col min="7681" max="7681" width="2.125" style="504" customWidth="1"/>
    <col min="7682" max="7682" width="2.25" style="504" customWidth="1"/>
    <col min="7683" max="7936" width="9" style="504"/>
    <col min="7937" max="7937" width="2.125" style="504" customWidth="1"/>
    <col min="7938" max="7938" width="2.25" style="504" customWidth="1"/>
    <col min="7939" max="8192" width="9" style="504"/>
    <col min="8193" max="8193" width="2.125" style="504" customWidth="1"/>
    <col min="8194" max="8194" width="2.25" style="504" customWidth="1"/>
    <col min="8195" max="8448" width="9" style="504"/>
    <col min="8449" max="8449" width="2.125" style="504" customWidth="1"/>
    <col min="8450" max="8450" width="2.25" style="504" customWidth="1"/>
    <col min="8451" max="8704" width="9" style="504"/>
    <col min="8705" max="8705" width="2.125" style="504" customWidth="1"/>
    <col min="8706" max="8706" width="2.25" style="504" customWidth="1"/>
    <col min="8707" max="8960" width="9" style="504"/>
    <col min="8961" max="8961" width="2.125" style="504" customWidth="1"/>
    <col min="8962" max="8962" width="2.25" style="504" customWidth="1"/>
    <col min="8963" max="9216" width="9" style="504"/>
    <col min="9217" max="9217" width="2.125" style="504" customWidth="1"/>
    <col min="9218" max="9218" width="2.25" style="504" customWidth="1"/>
    <col min="9219" max="9472" width="9" style="504"/>
    <col min="9473" max="9473" width="2.125" style="504" customWidth="1"/>
    <col min="9474" max="9474" width="2.25" style="504" customWidth="1"/>
    <col min="9475" max="9728" width="9" style="504"/>
    <col min="9729" max="9729" width="2.125" style="504" customWidth="1"/>
    <col min="9730" max="9730" width="2.25" style="504" customWidth="1"/>
    <col min="9731" max="9984" width="9" style="504"/>
    <col min="9985" max="9985" width="2.125" style="504" customWidth="1"/>
    <col min="9986" max="9986" width="2.25" style="504" customWidth="1"/>
    <col min="9987" max="10240" width="9" style="504"/>
    <col min="10241" max="10241" width="2.125" style="504" customWidth="1"/>
    <col min="10242" max="10242" width="2.25" style="504" customWidth="1"/>
    <col min="10243" max="10496" width="9" style="504"/>
    <col min="10497" max="10497" width="2.125" style="504" customWidth="1"/>
    <col min="10498" max="10498" width="2.25" style="504" customWidth="1"/>
    <col min="10499" max="10752" width="9" style="504"/>
    <col min="10753" max="10753" width="2.125" style="504" customWidth="1"/>
    <col min="10754" max="10754" width="2.25" style="504" customWidth="1"/>
    <col min="10755" max="11008" width="9" style="504"/>
    <col min="11009" max="11009" width="2.125" style="504" customWidth="1"/>
    <col min="11010" max="11010" width="2.25" style="504" customWidth="1"/>
    <col min="11011" max="11264" width="9" style="504"/>
    <col min="11265" max="11265" width="2.125" style="504" customWidth="1"/>
    <col min="11266" max="11266" width="2.25" style="504" customWidth="1"/>
    <col min="11267" max="11520" width="9" style="504"/>
    <col min="11521" max="11521" width="2.125" style="504" customWidth="1"/>
    <col min="11522" max="11522" width="2.25" style="504" customWidth="1"/>
    <col min="11523" max="11776" width="9" style="504"/>
    <col min="11777" max="11777" width="2.125" style="504" customWidth="1"/>
    <col min="11778" max="11778" width="2.25" style="504" customWidth="1"/>
    <col min="11779" max="12032" width="9" style="504"/>
    <col min="12033" max="12033" width="2.125" style="504" customWidth="1"/>
    <col min="12034" max="12034" width="2.25" style="504" customWidth="1"/>
    <col min="12035" max="12288" width="9" style="504"/>
    <col min="12289" max="12289" width="2.125" style="504" customWidth="1"/>
    <col min="12290" max="12290" width="2.25" style="504" customWidth="1"/>
    <col min="12291" max="12544" width="9" style="504"/>
    <col min="12545" max="12545" width="2.125" style="504" customWidth="1"/>
    <col min="12546" max="12546" width="2.25" style="504" customWidth="1"/>
    <col min="12547" max="12800" width="9" style="504"/>
    <col min="12801" max="12801" width="2.125" style="504" customWidth="1"/>
    <col min="12802" max="12802" width="2.25" style="504" customWidth="1"/>
    <col min="12803" max="13056" width="9" style="504"/>
    <col min="13057" max="13057" width="2.125" style="504" customWidth="1"/>
    <col min="13058" max="13058" width="2.25" style="504" customWidth="1"/>
    <col min="13059" max="13312" width="9" style="504"/>
    <col min="13313" max="13313" width="2.125" style="504" customWidth="1"/>
    <col min="13314" max="13314" width="2.25" style="504" customWidth="1"/>
    <col min="13315" max="13568" width="9" style="504"/>
    <col min="13569" max="13569" width="2.125" style="504" customWidth="1"/>
    <col min="13570" max="13570" width="2.25" style="504" customWidth="1"/>
    <col min="13571" max="13824" width="9" style="504"/>
    <col min="13825" max="13825" width="2.125" style="504" customWidth="1"/>
    <col min="13826" max="13826" width="2.25" style="504" customWidth="1"/>
    <col min="13827" max="14080" width="9" style="504"/>
    <col min="14081" max="14081" width="2.125" style="504" customWidth="1"/>
    <col min="14082" max="14082" width="2.25" style="504" customWidth="1"/>
    <col min="14083" max="14336" width="9" style="504"/>
    <col min="14337" max="14337" width="2.125" style="504" customWidth="1"/>
    <col min="14338" max="14338" width="2.25" style="504" customWidth="1"/>
    <col min="14339" max="14592" width="9" style="504"/>
    <col min="14593" max="14593" width="2.125" style="504" customWidth="1"/>
    <col min="14594" max="14594" width="2.25" style="504" customWidth="1"/>
    <col min="14595" max="14848" width="9" style="504"/>
    <col min="14849" max="14849" width="2.125" style="504" customWidth="1"/>
    <col min="14850" max="14850" width="2.25" style="504" customWidth="1"/>
    <col min="14851" max="15104" width="9" style="504"/>
    <col min="15105" max="15105" width="2.125" style="504" customWidth="1"/>
    <col min="15106" max="15106" width="2.25" style="504" customWidth="1"/>
    <col min="15107" max="15360" width="9" style="504"/>
    <col min="15361" max="15361" width="2.125" style="504" customWidth="1"/>
    <col min="15362" max="15362" width="2.25" style="504" customWidth="1"/>
    <col min="15363" max="15616" width="9" style="504"/>
    <col min="15617" max="15617" width="2.125" style="504" customWidth="1"/>
    <col min="15618" max="15618" width="2.25" style="504" customWidth="1"/>
    <col min="15619" max="15872" width="9" style="504"/>
    <col min="15873" max="15873" width="2.125" style="504" customWidth="1"/>
    <col min="15874" max="15874" width="2.25" style="504" customWidth="1"/>
    <col min="15875" max="16128" width="9" style="504"/>
    <col min="16129" max="16129" width="2.125" style="504" customWidth="1"/>
    <col min="16130" max="16130" width="2.25" style="504" customWidth="1"/>
    <col min="16131" max="16384" width="9" style="504"/>
  </cols>
  <sheetData>
    <row r="1" spans="3:10" s="1" customFormat="1" ht="14.25"/>
    <row r="2" spans="3:10" s="1" customFormat="1" ht="14.25">
      <c r="C2" s="845" t="s">
        <v>201</v>
      </c>
    </row>
    <row r="3" spans="3:10" s="1" customFormat="1" ht="14.25"/>
    <row r="4" spans="3:10" ht="20.25" customHeight="1"/>
    <row r="5" spans="3:10" ht="20.25" customHeight="1">
      <c r="D5" s="505"/>
    </row>
    <row r="6" spans="3:10" ht="20.25" customHeight="1">
      <c r="D6" s="2039" t="s">
        <v>391</v>
      </c>
      <c r="E6" s="2039"/>
      <c r="F6" s="2039"/>
      <c r="G6" s="2039"/>
      <c r="H6" s="2039"/>
      <c r="I6" s="2039"/>
      <c r="J6" s="2039"/>
    </row>
    <row r="7" spans="3:10" ht="20.25" customHeight="1">
      <c r="D7" s="505"/>
    </row>
    <row r="8" spans="3:10" ht="20.25" customHeight="1">
      <c r="D8" s="505"/>
    </row>
    <row r="9" spans="3:10" ht="20.25" customHeight="1">
      <c r="D9" s="505"/>
    </row>
    <row r="10" spans="3:10" ht="20.25" customHeight="1">
      <c r="C10" s="505" t="s">
        <v>392</v>
      </c>
    </row>
    <row r="11" spans="3:10" ht="20.25" customHeight="1">
      <c r="D11" s="505"/>
    </row>
    <row r="12" spans="3:10" ht="20.25" customHeight="1">
      <c r="C12" s="505" t="s">
        <v>393</v>
      </c>
    </row>
    <row r="13" spans="3:10" ht="20.25" customHeight="1">
      <c r="D13" s="505"/>
    </row>
    <row r="14" spans="3:10" ht="20.25" customHeight="1">
      <c r="D14" s="505"/>
    </row>
    <row r="15" spans="3:10" ht="20.25" customHeight="1">
      <c r="D15" s="2040" t="s">
        <v>394</v>
      </c>
      <c r="E15" s="2040"/>
      <c r="F15" s="2040"/>
      <c r="G15" s="2040"/>
      <c r="H15" s="2040"/>
      <c r="I15" s="2040"/>
      <c r="J15" s="2040"/>
    </row>
    <row r="16" spans="3:10" ht="20.25" customHeight="1">
      <c r="D16" s="505"/>
    </row>
    <row r="17" spans="3:7" ht="20.25" customHeight="1">
      <c r="D17" s="505"/>
    </row>
    <row r="18" spans="3:7" ht="20.25" customHeight="1">
      <c r="C18" s="505" t="s">
        <v>449</v>
      </c>
    </row>
    <row r="19" spans="3:7" ht="20.25" customHeight="1">
      <c r="C19" s="505"/>
    </row>
    <row r="20" spans="3:7" ht="20.25" customHeight="1">
      <c r="C20" s="505"/>
    </row>
    <row r="21" spans="3:7" ht="20.25" customHeight="1">
      <c r="C21" s="505" t="s">
        <v>450</v>
      </c>
    </row>
    <row r="22" spans="3:7" ht="20.25" customHeight="1">
      <c r="D22" s="505"/>
    </row>
    <row r="23" spans="3:7" ht="20.25" customHeight="1">
      <c r="D23" s="505"/>
    </row>
    <row r="24" spans="3:7" ht="20.25" customHeight="1">
      <c r="D24" s="505"/>
    </row>
    <row r="25" spans="3:7" ht="20.25" customHeight="1">
      <c r="D25" s="505"/>
    </row>
    <row r="26" spans="3:7" ht="20.25" customHeight="1">
      <c r="D26" s="505"/>
    </row>
    <row r="27" spans="3:7" ht="20.25" customHeight="1">
      <c r="C27" s="505" t="s">
        <v>2026</v>
      </c>
    </row>
    <row r="28" spans="3:7" ht="20.25" customHeight="1">
      <c r="D28" s="505"/>
    </row>
    <row r="29" spans="3:7" ht="20.25" customHeight="1">
      <c r="D29" s="505" t="s">
        <v>395</v>
      </c>
    </row>
    <row r="30" spans="3:7" ht="20.25" customHeight="1">
      <c r="E30" s="505" t="s">
        <v>396</v>
      </c>
      <c r="G30" s="504" t="s">
        <v>397</v>
      </c>
    </row>
    <row r="31" spans="3:7" ht="20.25" customHeight="1">
      <c r="G31" s="505" t="s">
        <v>398</v>
      </c>
    </row>
    <row r="32" spans="3:7" ht="20.25" customHeight="1">
      <c r="G32" s="505"/>
    </row>
    <row r="33" spans="3:11" ht="20.25" customHeight="1">
      <c r="D33" s="505"/>
    </row>
    <row r="34" spans="3:11" ht="20.25" customHeight="1">
      <c r="D34" s="505"/>
    </row>
    <row r="35" spans="3:11" ht="20.25" customHeight="1">
      <c r="D35" s="505"/>
    </row>
    <row r="36" spans="3:11" ht="20.25" customHeight="1">
      <c r="C36" s="505" t="s">
        <v>2027</v>
      </c>
    </row>
    <row r="37" spans="3:11" ht="20.25" customHeight="1">
      <c r="C37" s="505"/>
    </row>
    <row r="38" spans="3:11" ht="20.25" customHeight="1">
      <c r="C38" s="505"/>
    </row>
    <row r="39" spans="3:11" ht="20.25" customHeight="1">
      <c r="C39" s="505"/>
    </row>
    <row r="40" spans="3:11" ht="20.25" customHeight="1">
      <c r="D40" s="505"/>
      <c r="H40" s="2041" t="s">
        <v>399</v>
      </c>
      <c r="I40" s="2042"/>
      <c r="J40" s="2042"/>
      <c r="K40" s="2043"/>
    </row>
    <row r="41" spans="3:11" ht="20.25" customHeight="1">
      <c r="H41" s="2041"/>
      <c r="I41" s="2042"/>
      <c r="J41" s="2042"/>
      <c r="K41" s="2043"/>
    </row>
    <row r="42" spans="3:11" ht="20.25" customHeight="1"/>
    <row r="43" spans="3:11">
      <c r="D43" s="505"/>
    </row>
  </sheetData>
  <mergeCells count="4">
    <mergeCell ref="D6:J6"/>
    <mergeCell ref="D15:J15"/>
    <mergeCell ref="H40:K40"/>
    <mergeCell ref="H41:K41"/>
  </mergeCells>
  <phoneticPr fontId="42"/>
  <hyperlinks>
    <hyperlink ref="C2" location="流れ!A1" display="リスト"/>
  </hyperlinks>
  <pageMargins left="0.98425196850393704" right="0.59055118110236227" top="0.98425196850393704" bottom="0.98425196850393704" header="0.51181102362204722" footer="0.51181102362204722"/>
  <pageSetup paperSize="9" scale="97"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J55"/>
  <sheetViews>
    <sheetView showGridLines="0" zoomScale="75" zoomScaleNormal="75" workbookViewId="0">
      <pane ySplit="3" topLeftCell="A31" activePane="bottomLeft" state="frozen"/>
      <selection activeCell="C80" sqref="C80"/>
      <selection pane="bottomLeft" activeCell="E43" sqref="E43"/>
    </sheetView>
  </sheetViews>
  <sheetFormatPr defaultRowHeight="17.25"/>
  <cols>
    <col min="1" max="1" width="2.125" style="504" customWidth="1"/>
    <col min="2" max="3" width="3" style="504" customWidth="1"/>
    <col min="4" max="4" width="2.25" style="504" customWidth="1"/>
    <col min="5" max="11" width="9" style="504"/>
    <col min="12" max="12" width="3.75" style="504" customWidth="1"/>
    <col min="13" max="14" width="9" style="504"/>
    <col min="15" max="16" width="2.625" style="504" customWidth="1"/>
    <col min="17" max="17" width="3" style="504" customWidth="1"/>
    <col min="18" max="22" width="9" style="504"/>
    <col min="23" max="23" width="4" style="504" customWidth="1"/>
    <col min="24" max="24" width="5.25" style="504" customWidth="1"/>
    <col min="25" max="25" width="3.625" style="504" customWidth="1"/>
    <col min="26" max="256" width="9" style="504"/>
    <col min="257" max="257" width="2.125" style="504" customWidth="1"/>
    <col min="258" max="259" width="3" style="504" customWidth="1"/>
    <col min="260" max="260" width="2.25" style="504" customWidth="1"/>
    <col min="261" max="267" width="9" style="504"/>
    <col min="268" max="268" width="3.75" style="504" customWidth="1"/>
    <col min="269" max="270" width="9" style="504"/>
    <col min="271" max="272" width="2.625" style="504" customWidth="1"/>
    <col min="273" max="273" width="3" style="504" customWidth="1"/>
    <col min="274" max="278" width="9" style="504"/>
    <col min="279" max="279" width="4" style="504" customWidth="1"/>
    <col min="280" max="280" width="5.25" style="504" customWidth="1"/>
    <col min="281" max="281" width="3.625" style="504" customWidth="1"/>
    <col min="282" max="512" width="9" style="504"/>
    <col min="513" max="513" width="2.125" style="504" customWidth="1"/>
    <col min="514" max="515" width="3" style="504" customWidth="1"/>
    <col min="516" max="516" width="2.25" style="504" customWidth="1"/>
    <col min="517" max="523" width="9" style="504"/>
    <col min="524" max="524" width="3.75" style="504" customWidth="1"/>
    <col min="525" max="526" width="9" style="504"/>
    <col min="527" max="528" width="2.625" style="504" customWidth="1"/>
    <col min="529" max="529" width="3" style="504" customWidth="1"/>
    <col min="530" max="534" width="9" style="504"/>
    <col min="535" max="535" width="4" style="504" customWidth="1"/>
    <col min="536" max="536" width="5.25" style="504" customWidth="1"/>
    <col min="537" max="537" width="3.625" style="504" customWidth="1"/>
    <col min="538" max="768" width="9" style="504"/>
    <col min="769" max="769" width="2.125" style="504" customWidth="1"/>
    <col min="770" max="771" width="3" style="504" customWidth="1"/>
    <col min="772" max="772" width="2.25" style="504" customWidth="1"/>
    <col min="773" max="779" width="9" style="504"/>
    <col min="780" max="780" width="3.75" style="504" customWidth="1"/>
    <col min="781" max="782" width="9" style="504"/>
    <col min="783" max="784" width="2.625" style="504" customWidth="1"/>
    <col min="785" max="785" width="3" style="504" customWidth="1"/>
    <col min="786" max="790" width="9" style="504"/>
    <col min="791" max="791" width="4" style="504" customWidth="1"/>
    <col min="792" max="792" width="5.25" style="504" customWidth="1"/>
    <col min="793" max="793" width="3.625" style="504" customWidth="1"/>
    <col min="794" max="1024" width="9" style="504"/>
    <col min="1025" max="1025" width="2.125" style="504" customWidth="1"/>
    <col min="1026" max="1027" width="3" style="504" customWidth="1"/>
    <col min="1028" max="1028" width="2.25" style="504" customWidth="1"/>
    <col min="1029" max="1035" width="9" style="504"/>
    <col min="1036" max="1036" width="3.75" style="504" customWidth="1"/>
    <col min="1037" max="1038" width="9" style="504"/>
    <col min="1039" max="1040" width="2.625" style="504" customWidth="1"/>
    <col min="1041" max="1041" width="3" style="504" customWidth="1"/>
    <col min="1042" max="1046" width="9" style="504"/>
    <col min="1047" max="1047" width="4" style="504" customWidth="1"/>
    <col min="1048" max="1048" width="5.25" style="504" customWidth="1"/>
    <col min="1049" max="1049" width="3.625" style="504" customWidth="1"/>
    <col min="1050" max="1280" width="9" style="504"/>
    <col min="1281" max="1281" width="2.125" style="504" customWidth="1"/>
    <col min="1282" max="1283" width="3" style="504" customWidth="1"/>
    <col min="1284" max="1284" width="2.25" style="504" customWidth="1"/>
    <col min="1285" max="1291" width="9" style="504"/>
    <col min="1292" max="1292" width="3.75" style="504" customWidth="1"/>
    <col min="1293" max="1294" width="9" style="504"/>
    <col min="1295" max="1296" width="2.625" style="504" customWidth="1"/>
    <col min="1297" max="1297" width="3" style="504" customWidth="1"/>
    <col min="1298" max="1302" width="9" style="504"/>
    <col min="1303" max="1303" width="4" style="504" customWidth="1"/>
    <col min="1304" max="1304" width="5.25" style="504" customWidth="1"/>
    <col min="1305" max="1305" width="3.625" style="504" customWidth="1"/>
    <col min="1306" max="1536" width="9" style="504"/>
    <col min="1537" max="1537" width="2.125" style="504" customWidth="1"/>
    <col min="1538" max="1539" width="3" style="504" customWidth="1"/>
    <col min="1540" max="1540" width="2.25" style="504" customWidth="1"/>
    <col min="1541" max="1547" width="9" style="504"/>
    <col min="1548" max="1548" width="3.75" style="504" customWidth="1"/>
    <col min="1549" max="1550" width="9" style="504"/>
    <col min="1551" max="1552" width="2.625" style="504" customWidth="1"/>
    <col min="1553" max="1553" width="3" style="504" customWidth="1"/>
    <col min="1554" max="1558" width="9" style="504"/>
    <col min="1559" max="1559" width="4" style="504" customWidth="1"/>
    <col min="1560" max="1560" width="5.25" style="504" customWidth="1"/>
    <col min="1561" max="1561" width="3.625" style="504" customWidth="1"/>
    <col min="1562" max="1792" width="9" style="504"/>
    <col min="1793" max="1793" width="2.125" style="504" customWidth="1"/>
    <col min="1794" max="1795" width="3" style="504" customWidth="1"/>
    <col min="1796" max="1796" width="2.25" style="504" customWidth="1"/>
    <col min="1797" max="1803" width="9" style="504"/>
    <col min="1804" max="1804" width="3.75" style="504" customWidth="1"/>
    <col min="1805" max="1806" width="9" style="504"/>
    <col min="1807" max="1808" width="2.625" style="504" customWidth="1"/>
    <col min="1809" max="1809" width="3" style="504" customWidth="1"/>
    <col min="1810" max="1814" width="9" style="504"/>
    <col min="1815" max="1815" width="4" style="504" customWidth="1"/>
    <col min="1816" max="1816" width="5.25" style="504" customWidth="1"/>
    <col min="1817" max="1817" width="3.625" style="504" customWidth="1"/>
    <col min="1818" max="2048" width="9" style="504"/>
    <col min="2049" max="2049" width="2.125" style="504" customWidth="1"/>
    <col min="2050" max="2051" width="3" style="504" customWidth="1"/>
    <col min="2052" max="2052" width="2.25" style="504" customWidth="1"/>
    <col min="2053" max="2059" width="9" style="504"/>
    <col min="2060" max="2060" width="3.75" style="504" customWidth="1"/>
    <col min="2061" max="2062" width="9" style="504"/>
    <col min="2063" max="2064" width="2.625" style="504" customWidth="1"/>
    <col min="2065" max="2065" width="3" style="504" customWidth="1"/>
    <col min="2066" max="2070" width="9" style="504"/>
    <col min="2071" max="2071" width="4" style="504" customWidth="1"/>
    <col min="2072" max="2072" width="5.25" style="504" customWidth="1"/>
    <col min="2073" max="2073" width="3.625" style="504" customWidth="1"/>
    <col min="2074" max="2304" width="9" style="504"/>
    <col min="2305" max="2305" width="2.125" style="504" customWidth="1"/>
    <col min="2306" max="2307" width="3" style="504" customWidth="1"/>
    <col min="2308" max="2308" width="2.25" style="504" customWidth="1"/>
    <col min="2309" max="2315" width="9" style="504"/>
    <col min="2316" max="2316" width="3.75" style="504" customWidth="1"/>
    <col min="2317" max="2318" width="9" style="504"/>
    <col min="2319" max="2320" width="2.625" style="504" customWidth="1"/>
    <col min="2321" max="2321" width="3" style="504" customWidth="1"/>
    <col min="2322" max="2326" width="9" style="504"/>
    <col min="2327" max="2327" width="4" style="504" customWidth="1"/>
    <col min="2328" max="2328" width="5.25" style="504" customWidth="1"/>
    <col min="2329" max="2329" width="3.625" style="504" customWidth="1"/>
    <col min="2330" max="2560" width="9" style="504"/>
    <col min="2561" max="2561" width="2.125" style="504" customWidth="1"/>
    <col min="2562" max="2563" width="3" style="504" customWidth="1"/>
    <col min="2564" max="2564" width="2.25" style="504" customWidth="1"/>
    <col min="2565" max="2571" width="9" style="504"/>
    <col min="2572" max="2572" width="3.75" style="504" customWidth="1"/>
    <col min="2573" max="2574" width="9" style="504"/>
    <col min="2575" max="2576" width="2.625" style="504" customWidth="1"/>
    <col min="2577" max="2577" width="3" style="504" customWidth="1"/>
    <col min="2578" max="2582" width="9" style="504"/>
    <col min="2583" max="2583" width="4" style="504" customWidth="1"/>
    <col min="2584" max="2584" width="5.25" style="504" customWidth="1"/>
    <col min="2585" max="2585" width="3.625" style="504" customWidth="1"/>
    <col min="2586" max="2816" width="9" style="504"/>
    <col min="2817" max="2817" width="2.125" style="504" customWidth="1"/>
    <col min="2818" max="2819" width="3" style="504" customWidth="1"/>
    <col min="2820" max="2820" width="2.25" style="504" customWidth="1"/>
    <col min="2821" max="2827" width="9" style="504"/>
    <col min="2828" max="2828" width="3.75" style="504" customWidth="1"/>
    <col min="2829" max="2830" width="9" style="504"/>
    <col min="2831" max="2832" width="2.625" style="504" customWidth="1"/>
    <col min="2833" max="2833" width="3" style="504" customWidth="1"/>
    <col min="2834" max="2838" width="9" style="504"/>
    <col min="2839" max="2839" width="4" style="504" customWidth="1"/>
    <col min="2840" max="2840" width="5.25" style="504" customWidth="1"/>
    <col min="2841" max="2841" width="3.625" style="504" customWidth="1"/>
    <col min="2842" max="3072" width="9" style="504"/>
    <col min="3073" max="3073" width="2.125" style="504" customWidth="1"/>
    <col min="3074" max="3075" width="3" style="504" customWidth="1"/>
    <col min="3076" max="3076" width="2.25" style="504" customWidth="1"/>
    <col min="3077" max="3083" width="9" style="504"/>
    <col min="3084" max="3084" width="3.75" style="504" customWidth="1"/>
    <col min="3085" max="3086" width="9" style="504"/>
    <col min="3087" max="3088" width="2.625" style="504" customWidth="1"/>
    <col min="3089" max="3089" width="3" style="504" customWidth="1"/>
    <col min="3090" max="3094" width="9" style="504"/>
    <col min="3095" max="3095" width="4" style="504" customWidth="1"/>
    <col min="3096" max="3096" width="5.25" style="504" customWidth="1"/>
    <col min="3097" max="3097" width="3.625" style="504" customWidth="1"/>
    <col min="3098" max="3328" width="9" style="504"/>
    <col min="3329" max="3329" width="2.125" style="504" customWidth="1"/>
    <col min="3330" max="3331" width="3" style="504" customWidth="1"/>
    <col min="3332" max="3332" width="2.25" style="504" customWidth="1"/>
    <col min="3333" max="3339" width="9" style="504"/>
    <col min="3340" max="3340" width="3.75" style="504" customWidth="1"/>
    <col min="3341" max="3342" width="9" style="504"/>
    <col min="3343" max="3344" width="2.625" style="504" customWidth="1"/>
    <col min="3345" max="3345" width="3" style="504" customWidth="1"/>
    <col min="3346" max="3350" width="9" style="504"/>
    <col min="3351" max="3351" width="4" style="504" customWidth="1"/>
    <col min="3352" max="3352" width="5.25" style="504" customWidth="1"/>
    <col min="3353" max="3353" width="3.625" style="504" customWidth="1"/>
    <col min="3354" max="3584" width="9" style="504"/>
    <col min="3585" max="3585" width="2.125" style="504" customWidth="1"/>
    <col min="3586" max="3587" width="3" style="504" customWidth="1"/>
    <col min="3588" max="3588" width="2.25" style="504" customWidth="1"/>
    <col min="3589" max="3595" width="9" style="504"/>
    <col min="3596" max="3596" width="3.75" style="504" customWidth="1"/>
    <col min="3597" max="3598" width="9" style="504"/>
    <col min="3599" max="3600" width="2.625" style="504" customWidth="1"/>
    <col min="3601" max="3601" width="3" style="504" customWidth="1"/>
    <col min="3602" max="3606" width="9" style="504"/>
    <col min="3607" max="3607" width="4" style="504" customWidth="1"/>
    <col min="3608" max="3608" width="5.25" style="504" customWidth="1"/>
    <col min="3609" max="3609" width="3.625" style="504" customWidth="1"/>
    <col min="3610" max="3840" width="9" style="504"/>
    <col min="3841" max="3841" width="2.125" style="504" customWidth="1"/>
    <col min="3842" max="3843" width="3" style="504" customWidth="1"/>
    <col min="3844" max="3844" width="2.25" style="504" customWidth="1"/>
    <col min="3845" max="3851" width="9" style="504"/>
    <col min="3852" max="3852" width="3.75" style="504" customWidth="1"/>
    <col min="3853" max="3854" width="9" style="504"/>
    <col min="3855" max="3856" width="2.625" style="504" customWidth="1"/>
    <col min="3857" max="3857" width="3" style="504" customWidth="1"/>
    <col min="3858" max="3862" width="9" style="504"/>
    <col min="3863" max="3863" width="4" style="504" customWidth="1"/>
    <col min="3864" max="3864" width="5.25" style="504" customWidth="1"/>
    <col min="3865" max="3865" width="3.625" style="504" customWidth="1"/>
    <col min="3866" max="4096" width="9" style="504"/>
    <col min="4097" max="4097" width="2.125" style="504" customWidth="1"/>
    <col min="4098" max="4099" width="3" style="504" customWidth="1"/>
    <col min="4100" max="4100" width="2.25" style="504" customWidth="1"/>
    <col min="4101" max="4107" width="9" style="504"/>
    <col min="4108" max="4108" width="3.75" style="504" customWidth="1"/>
    <col min="4109" max="4110" width="9" style="504"/>
    <col min="4111" max="4112" width="2.625" style="504" customWidth="1"/>
    <col min="4113" max="4113" width="3" style="504" customWidth="1"/>
    <col min="4114" max="4118" width="9" style="504"/>
    <col min="4119" max="4119" width="4" style="504" customWidth="1"/>
    <col min="4120" max="4120" width="5.25" style="504" customWidth="1"/>
    <col min="4121" max="4121" width="3.625" style="504" customWidth="1"/>
    <col min="4122" max="4352" width="9" style="504"/>
    <col min="4353" max="4353" width="2.125" style="504" customWidth="1"/>
    <col min="4354" max="4355" width="3" style="504" customWidth="1"/>
    <col min="4356" max="4356" width="2.25" style="504" customWidth="1"/>
    <col min="4357" max="4363" width="9" style="504"/>
    <col min="4364" max="4364" width="3.75" style="504" customWidth="1"/>
    <col min="4365" max="4366" width="9" style="504"/>
    <col min="4367" max="4368" width="2.625" style="504" customWidth="1"/>
    <col min="4369" max="4369" width="3" style="504" customWidth="1"/>
    <col min="4370" max="4374" width="9" style="504"/>
    <col min="4375" max="4375" width="4" style="504" customWidth="1"/>
    <col min="4376" max="4376" width="5.25" style="504" customWidth="1"/>
    <col min="4377" max="4377" width="3.625" style="504" customWidth="1"/>
    <col min="4378" max="4608" width="9" style="504"/>
    <col min="4609" max="4609" width="2.125" style="504" customWidth="1"/>
    <col min="4610" max="4611" width="3" style="504" customWidth="1"/>
    <col min="4612" max="4612" width="2.25" style="504" customWidth="1"/>
    <col min="4613" max="4619" width="9" style="504"/>
    <col min="4620" max="4620" width="3.75" style="504" customWidth="1"/>
    <col min="4621" max="4622" width="9" style="504"/>
    <col min="4623" max="4624" width="2.625" style="504" customWidth="1"/>
    <col min="4625" max="4625" width="3" style="504" customWidth="1"/>
    <col min="4626" max="4630" width="9" style="504"/>
    <col min="4631" max="4631" width="4" style="504" customWidth="1"/>
    <col min="4632" max="4632" width="5.25" style="504" customWidth="1"/>
    <col min="4633" max="4633" width="3.625" style="504" customWidth="1"/>
    <col min="4634" max="4864" width="9" style="504"/>
    <col min="4865" max="4865" width="2.125" style="504" customWidth="1"/>
    <col min="4866" max="4867" width="3" style="504" customWidth="1"/>
    <col min="4868" max="4868" width="2.25" style="504" customWidth="1"/>
    <col min="4869" max="4875" width="9" style="504"/>
    <col min="4876" max="4876" width="3.75" style="504" customWidth="1"/>
    <col min="4877" max="4878" width="9" style="504"/>
    <col min="4879" max="4880" width="2.625" style="504" customWidth="1"/>
    <col min="4881" max="4881" width="3" style="504" customWidth="1"/>
    <col min="4882" max="4886" width="9" style="504"/>
    <col min="4887" max="4887" width="4" style="504" customWidth="1"/>
    <col min="4888" max="4888" width="5.25" style="504" customWidth="1"/>
    <col min="4889" max="4889" width="3.625" style="504" customWidth="1"/>
    <col min="4890" max="5120" width="9" style="504"/>
    <col min="5121" max="5121" width="2.125" style="504" customWidth="1"/>
    <col min="5122" max="5123" width="3" style="504" customWidth="1"/>
    <col min="5124" max="5124" width="2.25" style="504" customWidth="1"/>
    <col min="5125" max="5131" width="9" style="504"/>
    <col min="5132" max="5132" width="3.75" style="504" customWidth="1"/>
    <col min="5133" max="5134" width="9" style="504"/>
    <col min="5135" max="5136" width="2.625" style="504" customWidth="1"/>
    <col min="5137" max="5137" width="3" style="504" customWidth="1"/>
    <col min="5138" max="5142" width="9" style="504"/>
    <col min="5143" max="5143" width="4" style="504" customWidth="1"/>
    <col min="5144" max="5144" width="5.25" style="504" customWidth="1"/>
    <col min="5145" max="5145" width="3.625" style="504" customWidth="1"/>
    <col min="5146" max="5376" width="9" style="504"/>
    <col min="5377" max="5377" width="2.125" style="504" customWidth="1"/>
    <col min="5378" max="5379" width="3" style="504" customWidth="1"/>
    <col min="5380" max="5380" width="2.25" style="504" customWidth="1"/>
    <col min="5381" max="5387" width="9" style="504"/>
    <col min="5388" max="5388" width="3.75" style="504" customWidth="1"/>
    <col min="5389" max="5390" width="9" style="504"/>
    <col min="5391" max="5392" width="2.625" style="504" customWidth="1"/>
    <col min="5393" max="5393" width="3" style="504" customWidth="1"/>
    <col min="5394" max="5398" width="9" style="504"/>
    <col min="5399" max="5399" width="4" style="504" customWidth="1"/>
    <col min="5400" max="5400" width="5.25" style="504" customWidth="1"/>
    <col min="5401" max="5401" width="3.625" style="504" customWidth="1"/>
    <col min="5402" max="5632" width="9" style="504"/>
    <col min="5633" max="5633" width="2.125" style="504" customWidth="1"/>
    <col min="5634" max="5635" width="3" style="504" customWidth="1"/>
    <col min="5636" max="5636" width="2.25" style="504" customWidth="1"/>
    <col min="5637" max="5643" width="9" style="504"/>
    <col min="5644" max="5644" width="3.75" style="504" customWidth="1"/>
    <col min="5645" max="5646" width="9" style="504"/>
    <col min="5647" max="5648" width="2.625" style="504" customWidth="1"/>
    <col min="5649" max="5649" width="3" style="504" customWidth="1"/>
    <col min="5650" max="5654" width="9" style="504"/>
    <col min="5655" max="5655" width="4" style="504" customWidth="1"/>
    <col min="5656" max="5656" width="5.25" style="504" customWidth="1"/>
    <col min="5657" max="5657" width="3.625" style="504" customWidth="1"/>
    <col min="5658" max="5888" width="9" style="504"/>
    <col min="5889" max="5889" width="2.125" style="504" customWidth="1"/>
    <col min="5890" max="5891" width="3" style="504" customWidth="1"/>
    <col min="5892" max="5892" width="2.25" style="504" customWidth="1"/>
    <col min="5893" max="5899" width="9" style="504"/>
    <col min="5900" max="5900" width="3.75" style="504" customWidth="1"/>
    <col min="5901" max="5902" width="9" style="504"/>
    <col min="5903" max="5904" width="2.625" style="504" customWidth="1"/>
    <col min="5905" max="5905" width="3" style="504" customWidth="1"/>
    <col min="5906" max="5910" width="9" style="504"/>
    <col min="5911" max="5911" width="4" style="504" customWidth="1"/>
    <col min="5912" max="5912" width="5.25" style="504" customWidth="1"/>
    <col min="5913" max="5913" width="3.625" style="504" customWidth="1"/>
    <col min="5914" max="6144" width="9" style="504"/>
    <col min="6145" max="6145" width="2.125" style="504" customWidth="1"/>
    <col min="6146" max="6147" width="3" style="504" customWidth="1"/>
    <col min="6148" max="6148" width="2.25" style="504" customWidth="1"/>
    <col min="6149" max="6155" width="9" style="504"/>
    <col min="6156" max="6156" width="3.75" style="504" customWidth="1"/>
    <col min="6157" max="6158" width="9" style="504"/>
    <col min="6159" max="6160" width="2.625" style="504" customWidth="1"/>
    <col min="6161" max="6161" width="3" style="504" customWidth="1"/>
    <col min="6162" max="6166" width="9" style="504"/>
    <col min="6167" max="6167" width="4" style="504" customWidth="1"/>
    <col min="6168" max="6168" width="5.25" style="504" customWidth="1"/>
    <col min="6169" max="6169" width="3.625" style="504" customWidth="1"/>
    <col min="6170" max="6400" width="9" style="504"/>
    <col min="6401" max="6401" width="2.125" style="504" customWidth="1"/>
    <col min="6402" max="6403" width="3" style="504" customWidth="1"/>
    <col min="6404" max="6404" width="2.25" style="504" customWidth="1"/>
    <col min="6405" max="6411" width="9" style="504"/>
    <col min="6412" max="6412" width="3.75" style="504" customWidth="1"/>
    <col min="6413" max="6414" width="9" style="504"/>
    <col min="6415" max="6416" width="2.625" style="504" customWidth="1"/>
    <col min="6417" max="6417" width="3" style="504" customWidth="1"/>
    <col min="6418" max="6422" width="9" style="504"/>
    <col min="6423" max="6423" width="4" style="504" customWidth="1"/>
    <col min="6424" max="6424" width="5.25" style="504" customWidth="1"/>
    <col min="6425" max="6425" width="3.625" style="504" customWidth="1"/>
    <col min="6426" max="6656" width="9" style="504"/>
    <col min="6657" max="6657" width="2.125" style="504" customWidth="1"/>
    <col min="6658" max="6659" width="3" style="504" customWidth="1"/>
    <col min="6660" max="6660" width="2.25" style="504" customWidth="1"/>
    <col min="6661" max="6667" width="9" style="504"/>
    <col min="6668" max="6668" width="3.75" style="504" customWidth="1"/>
    <col min="6669" max="6670" width="9" style="504"/>
    <col min="6671" max="6672" width="2.625" style="504" customWidth="1"/>
    <col min="6673" max="6673" width="3" style="504" customWidth="1"/>
    <col min="6674" max="6678" width="9" style="504"/>
    <col min="6679" max="6679" width="4" style="504" customWidth="1"/>
    <col min="6680" max="6680" width="5.25" style="504" customWidth="1"/>
    <col min="6681" max="6681" width="3.625" style="504" customWidth="1"/>
    <col min="6682" max="6912" width="9" style="504"/>
    <col min="6913" max="6913" width="2.125" style="504" customWidth="1"/>
    <col min="6914" max="6915" width="3" style="504" customWidth="1"/>
    <col min="6916" max="6916" width="2.25" style="504" customWidth="1"/>
    <col min="6917" max="6923" width="9" style="504"/>
    <col min="6924" max="6924" width="3.75" style="504" customWidth="1"/>
    <col min="6925" max="6926" width="9" style="504"/>
    <col min="6927" max="6928" width="2.625" style="504" customWidth="1"/>
    <col min="6929" max="6929" width="3" style="504" customWidth="1"/>
    <col min="6930" max="6934" width="9" style="504"/>
    <col min="6935" max="6935" width="4" style="504" customWidth="1"/>
    <col min="6936" max="6936" width="5.25" style="504" customWidth="1"/>
    <col min="6937" max="6937" width="3.625" style="504" customWidth="1"/>
    <col min="6938" max="7168" width="9" style="504"/>
    <col min="7169" max="7169" width="2.125" style="504" customWidth="1"/>
    <col min="7170" max="7171" width="3" style="504" customWidth="1"/>
    <col min="7172" max="7172" width="2.25" style="504" customWidth="1"/>
    <col min="7173" max="7179" width="9" style="504"/>
    <col min="7180" max="7180" width="3.75" style="504" customWidth="1"/>
    <col min="7181" max="7182" width="9" style="504"/>
    <col min="7183" max="7184" width="2.625" style="504" customWidth="1"/>
    <col min="7185" max="7185" width="3" style="504" customWidth="1"/>
    <col min="7186" max="7190" width="9" style="504"/>
    <col min="7191" max="7191" width="4" style="504" customWidth="1"/>
    <col min="7192" max="7192" width="5.25" style="504" customWidth="1"/>
    <col min="7193" max="7193" width="3.625" style="504" customWidth="1"/>
    <col min="7194" max="7424" width="9" style="504"/>
    <col min="7425" max="7425" width="2.125" style="504" customWidth="1"/>
    <col min="7426" max="7427" width="3" style="504" customWidth="1"/>
    <col min="7428" max="7428" width="2.25" style="504" customWidth="1"/>
    <col min="7429" max="7435" width="9" style="504"/>
    <col min="7436" max="7436" width="3.75" style="504" customWidth="1"/>
    <col min="7437" max="7438" width="9" style="504"/>
    <col min="7439" max="7440" width="2.625" style="504" customWidth="1"/>
    <col min="7441" max="7441" width="3" style="504" customWidth="1"/>
    <col min="7442" max="7446" width="9" style="504"/>
    <col min="7447" max="7447" width="4" style="504" customWidth="1"/>
    <col min="7448" max="7448" width="5.25" style="504" customWidth="1"/>
    <col min="7449" max="7449" width="3.625" style="504" customWidth="1"/>
    <col min="7450" max="7680" width="9" style="504"/>
    <col min="7681" max="7681" width="2.125" style="504" customWidth="1"/>
    <col min="7682" max="7683" width="3" style="504" customWidth="1"/>
    <col min="7684" max="7684" width="2.25" style="504" customWidth="1"/>
    <col min="7685" max="7691" width="9" style="504"/>
    <col min="7692" max="7692" width="3.75" style="504" customWidth="1"/>
    <col min="7693" max="7694" width="9" style="504"/>
    <col min="7695" max="7696" width="2.625" style="504" customWidth="1"/>
    <col min="7697" max="7697" width="3" style="504" customWidth="1"/>
    <col min="7698" max="7702" width="9" style="504"/>
    <col min="7703" max="7703" width="4" style="504" customWidth="1"/>
    <col min="7704" max="7704" width="5.25" style="504" customWidth="1"/>
    <col min="7705" max="7705" width="3.625" style="504" customWidth="1"/>
    <col min="7706" max="7936" width="9" style="504"/>
    <col min="7937" max="7937" width="2.125" style="504" customWidth="1"/>
    <col min="7938" max="7939" width="3" style="504" customWidth="1"/>
    <col min="7940" max="7940" width="2.25" style="504" customWidth="1"/>
    <col min="7941" max="7947" width="9" style="504"/>
    <col min="7948" max="7948" width="3.75" style="504" customWidth="1"/>
    <col min="7949" max="7950" width="9" style="504"/>
    <col min="7951" max="7952" width="2.625" style="504" customWidth="1"/>
    <col min="7953" max="7953" width="3" style="504" customWidth="1"/>
    <col min="7954" max="7958" width="9" style="504"/>
    <col min="7959" max="7959" width="4" style="504" customWidth="1"/>
    <col min="7960" max="7960" width="5.25" style="504" customWidth="1"/>
    <col min="7961" max="7961" width="3.625" style="504" customWidth="1"/>
    <col min="7962" max="8192" width="9" style="504"/>
    <col min="8193" max="8193" width="2.125" style="504" customWidth="1"/>
    <col min="8194" max="8195" width="3" style="504" customWidth="1"/>
    <col min="8196" max="8196" width="2.25" style="504" customWidth="1"/>
    <col min="8197" max="8203" width="9" style="504"/>
    <col min="8204" max="8204" width="3.75" style="504" customWidth="1"/>
    <col min="8205" max="8206" width="9" style="504"/>
    <col min="8207" max="8208" width="2.625" style="504" customWidth="1"/>
    <col min="8209" max="8209" width="3" style="504" customWidth="1"/>
    <col min="8210" max="8214" width="9" style="504"/>
    <col min="8215" max="8215" width="4" style="504" customWidth="1"/>
    <col min="8216" max="8216" width="5.25" style="504" customWidth="1"/>
    <col min="8217" max="8217" width="3.625" style="504" customWidth="1"/>
    <col min="8218" max="8448" width="9" style="504"/>
    <col min="8449" max="8449" width="2.125" style="504" customWidth="1"/>
    <col min="8450" max="8451" width="3" style="504" customWidth="1"/>
    <col min="8452" max="8452" width="2.25" style="504" customWidth="1"/>
    <col min="8453" max="8459" width="9" style="504"/>
    <col min="8460" max="8460" width="3.75" style="504" customWidth="1"/>
    <col min="8461" max="8462" width="9" style="504"/>
    <col min="8463" max="8464" width="2.625" style="504" customWidth="1"/>
    <col min="8465" max="8465" width="3" style="504" customWidth="1"/>
    <col min="8466" max="8470" width="9" style="504"/>
    <col min="8471" max="8471" width="4" style="504" customWidth="1"/>
    <col min="8472" max="8472" width="5.25" style="504" customWidth="1"/>
    <col min="8473" max="8473" width="3.625" style="504" customWidth="1"/>
    <col min="8474" max="8704" width="9" style="504"/>
    <col min="8705" max="8705" width="2.125" style="504" customWidth="1"/>
    <col min="8706" max="8707" width="3" style="504" customWidth="1"/>
    <col min="8708" max="8708" width="2.25" style="504" customWidth="1"/>
    <col min="8709" max="8715" width="9" style="504"/>
    <col min="8716" max="8716" width="3.75" style="504" customWidth="1"/>
    <col min="8717" max="8718" width="9" style="504"/>
    <col min="8719" max="8720" width="2.625" style="504" customWidth="1"/>
    <col min="8721" max="8721" width="3" style="504" customWidth="1"/>
    <col min="8722" max="8726" width="9" style="504"/>
    <col min="8727" max="8727" width="4" style="504" customWidth="1"/>
    <col min="8728" max="8728" width="5.25" style="504" customWidth="1"/>
    <col min="8729" max="8729" width="3.625" style="504" customWidth="1"/>
    <col min="8730" max="8960" width="9" style="504"/>
    <col min="8961" max="8961" width="2.125" style="504" customWidth="1"/>
    <col min="8962" max="8963" width="3" style="504" customWidth="1"/>
    <col min="8964" max="8964" width="2.25" style="504" customWidth="1"/>
    <col min="8965" max="8971" width="9" style="504"/>
    <col min="8972" max="8972" width="3.75" style="504" customWidth="1"/>
    <col min="8973" max="8974" width="9" style="504"/>
    <col min="8975" max="8976" width="2.625" style="504" customWidth="1"/>
    <col min="8977" max="8977" width="3" style="504" customWidth="1"/>
    <col min="8978" max="8982" width="9" style="504"/>
    <col min="8983" max="8983" width="4" style="504" customWidth="1"/>
    <col min="8984" max="8984" width="5.25" style="504" customWidth="1"/>
    <col min="8985" max="8985" width="3.625" style="504" customWidth="1"/>
    <col min="8986" max="9216" width="9" style="504"/>
    <col min="9217" max="9217" width="2.125" style="504" customWidth="1"/>
    <col min="9218" max="9219" width="3" style="504" customWidth="1"/>
    <col min="9220" max="9220" width="2.25" style="504" customWidth="1"/>
    <col min="9221" max="9227" width="9" style="504"/>
    <col min="9228" max="9228" width="3.75" style="504" customWidth="1"/>
    <col min="9229" max="9230" width="9" style="504"/>
    <col min="9231" max="9232" width="2.625" style="504" customWidth="1"/>
    <col min="9233" max="9233" width="3" style="504" customWidth="1"/>
    <col min="9234" max="9238" width="9" style="504"/>
    <col min="9239" max="9239" width="4" style="504" customWidth="1"/>
    <col min="9240" max="9240" width="5.25" style="504" customWidth="1"/>
    <col min="9241" max="9241" width="3.625" style="504" customWidth="1"/>
    <col min="9242" max="9472" width="9" style="504"/>
    <col min="9473" max="9473" width="2.125" style="504" customWidth="1"/>
    <col min="9474" max="9475" width="3" style="504" customWidth="1"/>
    <col min="9476" max="9476" width="2.25" style="504" customWidth="1"/>
    <col min="9477" max="9483" width="9" style="504"/>
    <col min="9484" max="9484" width="3.75" style="504" customWidth="1"/>
    <col min="9485" max="9486" width="9" style="504"/>
    <col min="9487" max="9488" width="2.625" style="504" customWidth="1"/>
    <col min="9489" max="9489" width="3" style="504" customWidth="1"/>
    <col min="9490" max="9494" width="9" style="504"/>
    <col min="9495" max="9495" width="4" style="504" customWidth="1"/>
    <col min="9496" max="9496" width="5.25" style="504" customWidth="1"/>
    <col min="9497" max="9497" width="3.625" style="504" customWidth="1"/>
    <col min="9498" max="9728" width="9" style="504"/>
    <col min="9729" max="9729" width="2.125" style="504" customWidth="1"/>
    <col min="9730" max="9731" width="3" style="504" customWidth="1"/>
    <col min="9732" max="9732" width="2.25" style="504" customWidth="1"/>
    <col min="9733" max="9739" width="9" style="504"/>
    <col min="9740" max="9740" width="3.75" style="504" customWidth="1"/>
    <col min="9741" max="9742" width="9" style="504"/>
    <col min="9743" max="9744" width="2.625" style="504" customWidth="1"/>
    <col min="9745" max="9745" width="3" style="504" customWidth="1"/>
    <col min="9746" max="9750" width="9" style="504"/>
    <col min="9751" max="9751" width="4" style="504" customWidth="1"/>
    <col min="9752" max="9752" width="5.25" style="504" customWidth="1"/>
    <col min="9753" max="9753" width="3.625" style="504" customWidth="1"/>
    <col min="9754" max="9984" width="9" style="504"/>
    <col min="9985" max="9985" width="2.125" style="504" customWidth="1"/>
    <col min="9986" max="9987" width="3" style="504" customWidth="1"/>
    <col min="9988" max="9988" width="2.25" style="504" customWidth="1"/>
    <col min="9989" max="9995" width="9" style="504"/>
    <col min="9996" max="9996" width="3.75" style="504" customWidth="1"/>
    <col min="9997" max="9998" width="9" style="504"/>
    <col min="9999" max="10000" width="2.625" style="504" customWidth="1"/>
    <col min="10001" max="10001" width="3" style="504" customWidth="1"/>
    <col min="10002" max="10006" width="9" style="504"/>
    <col min="10007" max="10007" width="4" style="504" customWidth="1"/>
    <col min="10008" max="10008" width="5.25" style="504" customWidth="1"/>
    <col min="10009" max="10009" width="3.625" style="504" customWidth="1"/>
    <col min="10010" max="10240" width="9" style="504"/>
    <col min="10241" max="10241" width="2.125" style="504" customWidth="1"/>
    <col min="10242" max="10243" width="3" style="504" customWidth="1"/>
    <col min="10244" max="10244" width="2.25" style="504" customWidth="1"/>
    <col min="10245" max="10251" width="9" style="504"/>
    <col min="10252" max="10252" width="3.75" style="504" customWidth="1"/>
    <col min="10253" max="10254" width="9" style="504"/>
    <col min="10255" max="10256" width="2.625" style="504" customWidth="1"/>
    <col min="10257" max="10257" width="3" style="504" customWidth="1"/>
    <col min="10258" max="10262" width="9" style="504"/>
    <col min="10263" max="10263" width="4" style="504" customWidth="1"/>
    <col min="10264" max="10264" width="5.25" style="504" customWidth="1"/>
    <col min="10265" max="10265" width="3.625" style="504" customWidth="1"/>
    <col min="10266" max="10496" width="9" style="504"/>
    <col min="10497" max="10497" width="2.125" style="504" customWidth="1"/>
    <col min="10498" max="10499" width="3" style="504" customWidth="1"/>
    <col min="10500" max="10500" width="2.25" style="504" customWidth="1"/>
    <col min="10501" max="10507" width="9" style="504"/>
    <col min="10508" max="10508" width="3.75" style="504" customWidth="1"/>
    <col min="10509" max="10510" width="9" style="504"/>
    <col min="10511" max="10512" width="2.625" style="504" customWidth="1"/>
    <col min="10513" max="10513" width="3" style="504" customWidth="1"/>
    <col min="10514" max="10518" width="9" style="504"/>
    <col min="10519" max="10519" width="4" style="504" customWidth="1"/>
    <col min="10520" max="10520" width="5.25" style="504" customWidth="1"/>
    <col min="10521" max="10521" width="3.625" style="504" customWidth="1"/>
    <col min="10522" max="10752" width="9" style="504"/>
    <col min="10753" max="10753" width="2.125" style="504" customWidth="1"/>
    <col min="10754" max="10755" width="3" style="504" customWidth="1"/>
    <col min="10756" max="10756" width="2.25" style="504" customWidth="1"/>
    <col min="10757" max="10763" width="9" style="504"/>
    <col min="10764" max="10764" width="3.75" style="504" customWidth="1"/>
    <col min="10765" max="10766" width="9" style="504"/>
    <col min="10767" max="10768" width="2.625" style="504" customWidth="1"/>
    <col min="10769" max="10769" width="3" style="504" customWidth="1"/>
    <col min="10770" max="10774" width="9" style="504"/>
    <col min="10775" max="10775" width="4" style="504" customWidth="1"/>
    <col min="10776" max="10776" width="5.25" style="504" customWidth="1"/>
    <col min="10777" max="10777" width="3.625" style="504" customWidth="1"/>
    <col min="10778" max="11008" width="9" style="504"/>
    <col min="11009" max="11009" width="2.125" style="504" customWidth="1"/>
    <col min="11010" max="11011" width="3" style="504" customWidth="1"/>
    <col min="11012" max="11012" width="2.25" style="504" customWidth="1"/>
    <col min="11013" max="11019" width="9" style="504"/>
    <col min="11020" max="11020" width="3.75" style="504" customWidth="1"/>
    <col min="11021" max="11022" width="9" style="504"/>
    <col min="11023" max="11024" width="2.625" style="504" customWidth="1"/>
    <col min="11025" max="11025" width="3" style="504" customWidth="1"/>
    <col min="11026" max="11030" width="9" style="504"/>
    <col min="11031" max="11031" width="4" style="504" customWidth="1"/>
    <col min="11032" max="11032" width="5.25" style="504" customWidth="1"/>
    <col min="11033" max="11033" width="3.625" style="504" customWidth="1"/>
    <col min="11034" max="11264" width="9" style="504"/>
    <col min="11265" max="11265" width="2.125" style="504" customWidth="1"/>
    <col min="11266" max="11267" width="3" style="504" customWidth="1"/>
    <col min="11268" max="11268" width="2.25" style="504" customWidth="1"/>
    <col min="11269" max="11275" width="9" style="504"/>
    <col min="11276" max="11276" width="3.75" style="504" customWidth="1"/>
    <col min="11277" max="11278" width="9" style="504"/>
    <col min="11279" max="11280" width="2.625" style="504" customWidth="1"/>
    <col min="11281" max="11281" width="3" style="504" customWidth="1"/>
    <col min="11282" max="11286" width="9" style="504"/>
    <col min="11287" max="11287" width="4" style="504" customWidth="1"/>
    <col min="11288" max="11288" width="5.25" style="504" customWidth="1"/>
    <col min="11289" max="11289" width="3.625" style="504" customWidth="1"/>
    <col min="11290" max="11520" width="9" style="504"/>
    <col min="11521" max="11521" width="2.125" style="504" customWidth="1"/>
    <col min="11522" max="11523" width="3" style="504" customWidth="1"/>
    <col min="11524" max="11524" width="2.25" style="504" customWidth="1"/>
    <col min="11525" max="11531" width="9" style="504"/>
    <col min="11532" max="11532" width="3.75" style="504" customWidth="1"/>
    <col min="11533" max="11534" width="9" style="504"/>
    <col min="11535" max="11536" width="2.625" style="504" customWidth="1"/>
    <col min="11537" max="11537" width="3" style="504" customWidth="1"/>
    <col min="11538" max="11542" width="9" style="504"/>
    <col min="11543" max="11543" width="4" style="504" customWidth="1"/>
    <col min="11544" max="11544" width="5.25" style="504" customWidth="1"/>
    <col min="11545" max="11545" width="3.625" style="504" customWidth="1"/>
    <col min="11546" max="11776" width="9" style="504"/>
    <col min="11777" max="11777" width="2.125" style="504" customWidth="1"/>
    <col min="11778" max="11779" width="3" style="504" customWidth="1"/>
    <col min="11780" max="11780" width="2.25" style="504" customWidth="1"/>
    <col min="11781" max="11787" width="9" style="504"/>
    <col min="11788" max="11788" width="3.75" style="504" customWidth="1"/>
    <col min="11789" max="11790" width="9" style="504"/>
    <col min="11791" max="11792" width="2.625" style="504" customWidth="1"/>
    <col min="11793" max="11793" width="3" style="504" customWidth="1"/>
    <col min="11794" max="11798" width="9" style="504"/>
    <col min="11799" max="11799" width="4" style="504" customWidth="1"/>
    <col min="11800" max="11800" width="5.25" style="504" customWidth="1"/>
    <col min="11801" max="11801" width="3.625" style="504" customWidth="1"/>
    <col min="11802" max="12032" width="9" style="504"/>
    <col min="12033" max="12033" width="2.125" style="504" customWidth="1"/>
    <col min="12034" max="12035" width="3" style="504" customWidth="1"/>
    <col min="12036" max="12036" width="2.25" style="504" customWidth="1"/>
    <col min="12037" max="12043" width="9" style="504"/>
    <col min="12044" max="12044" width="3.75" style="504" customWidth="1"/>
    <col min="12045" max="12046" width="9" style="504"/>
    <col min="12047" max="12048" width="2.625" style="504" customWidth="1"/>
    <col min="12049" max="12049" width="3" style="504" customWidth="1"/>
    <col min="12050" max="12054" width="9" style="504"/>
    <col min="12055" max="12055" width="4" style="504" customWidth="1"/>
    <col min="12056" max="12056" width="5.25" style="504" customWidth="1"/>
    <col min="12057" max="12057" width="3.625" style="504" customWidth="1"/>
    <col min="12058" max="12288" width="9" style="504"/>
    <col min="12289" max="12289" width="2.125" style="504" customWidth="1"/>
    <col min="12290" max="12291" width="3" style="504" customWidth="1"/>
    <col min="12292" max="12292" width="2.25" style="504" customWidth="1"/>
    <col min="12293" max="12299" width="9" style="504"/>
    <col min="12300" max="12300" width="3.75" style="504" customWidth="1"/>
    <col min="12301" max="12302" width="9" style="504"/>
    <col min="12303" max="12304" width="2.625" style="504" customWidth="1"/>
    <col min="12305" max="12305" width="3" style="504" customWidth="1"/>
    <col min="12306" max="12310" width="9" style="504"/>
    <col min="12311" max="12311" width="4" style="504" customWidth="1"/>
    <col min="12312" max="12312" width="5.25" style="504" customWidth="1"/>
    <col min="12313" max="12313" width="3.625" style="504" customWidth="1"/>
    <col min="12314" max="12544" width="9" style="504"/>
    <col min="12545" max="12545" width="2.125" style="504" customWidth="1"/>
    <col min="12546" max="12547" width="3" style="504" customWidth="1"/>
    <col min="12548" max="12548" width="2.25" style="504" customWidth="1"/>
    <col min="12549" max="12555" width="9" style="504"/>
    <col min="12556" max="12556" width="3.75" style="504" customWidth="1"/>
    <col min="12557" max="12558" width="9" style="504"/>
    <col min="12559" max="12560" width="2.625" style="504" customWidth="1"/>
    <col min="12561" max="12561" width="3" style="504" customWidth="1"/>
    <col min="12562" max="12566" width="9" style="504"/>
    <col min="12567" max="12567" width="4" style="504" customWidth="1"/>
    <col min="12568" max="12568" width="5.25" style="504" customWidth="1"/>
    <col min="12569" max="12569" width="3.625" style="504" customWidth="1"/>
    <col min="12570" max="12800" width="9" style="504"/>
    <col min="12801" max="12801" width="2.125" style="504" customWidth="1"/>
    <col min="12802" max="12803" width="3" style="504" customWidth="1"/>
    <col min="12804" max="12804" width="2.25" style="504" customWidth="1"/>
    <col min="12805" max="12811" width="9" style="504"/>
    <col min="12812" max="12812" width="3.75" style="504" customWidth="1"/>
    <col min="12813" max="12814" width="9" style="504"/>
    <col min="12815" max="12816" width="2.625" style="504" customWidth="1"/>
    <col min="12817" max="12817" width="3" style="504" customWidth="1"/>
    <col min="12818" max="12822" width="9" style="504"/>
    <col min="12823" max="12823" width="4" style="504" customWidth="1"/>
    <col min="12824" max="12824" width="5.25" style="504" customWidth="1"/>
    <col min="12825" max="12825" width="3.625" style="504" customWidth="1"/>
    <col min="12826" max="13056" width="9" style="504"/>
    <col min="13057" max="13057" width="2.125" style="504" customWidth="1"/>
    <col min="13058" max="13059" width="3" style="504" customWidth="1"/>
    <col min="13060" max="13060" width="2.25" style="504" customWidth="1"/>
    <col min="13061" max="13067" width="9" style="504"/>
    <col min="13068" max="13068" width="3.75" style="504" customWidth="1"/>
    <col min="13069" max="13070" width="9" style="504"/>
    <col min="13071" max="13072" width="2.625" style="504" customWidth="1"/>
    <col min="13073" max="13073" width="3" style="504" customWidth="1"/>
    <col min="13074" max="13078" width="9" style="504"/>
    <col min="13079" max="13079" width="4" style="504" customWidth="1"/>
    <col min="13080" max="13080" width="5.25" style="504" customWidth="1"/>
    <col min="13081" max="13081" width="3.625" style="504" customWidth="1"/>
    <col min="13082" max="13312" width="9" style="504"/>
    <col min="13313" max="13313" width="2.125" style="504" customWidth="1"/>
    <col min="13314" max="13315" width="3" style="504" customWidth="1"/>
    <col min="13316" max="13316" width="2.25" style="504" customWidth="1"/>
    <col min="13317" max="13323" width="9" style="504"/>
    <col min="13324" max="13324" width="3.75" style="504" customWidth="1"/>
    <col min="13325" max="13326" width="9" style="504"/>
    <col min="13327" max="13328" width="2.625" style="504" customWidth="1"/>
    <col min="13329" max="13329" width="3" style="504" customWidth="1"/>
    <col min="13330" max="13334" width="9" style="504"/>
    <col min="13335" max="13335" width="4" style="504" customWidth="1"/>
    <col min="13336" max="13336" width="5.25" style="504" customWidth="1"/>
    <col min="13337" max="13337" width="3.625" style="504" customWidth="1"/>
    <col min="13338" max="13568" width="9" style="504"/>
    <col min="13569" max="13569" width="2.125" style="504" customWidth="1"/>
    <col min="13570" max="13571" width="3" style="504" customWidth="1"/>
    <col min="13572" max="13572" width="2.25" style="504" customWidth="1"/>
    <col min="13573" max="13579" width="9" style="504"/>
    <col min="13580" max="13580" width="3.75" style="504" customWidth="1"/>
    <col min="13581" max="13582" width="9" style="504"/>
    <col min="13583" max="13584" width="2.625" style="504" customWidth="1"/>
    <col min="13585" max="13585" width="3" style="504" customWidth="1"/>
    <col min="13586" max="13590" width="9" style="504"/>
    <col min="13591" max="13591" width="4" style="504" customWidth="1"/>
    <col min="13592" max="13592" width="5.25" style="504" customWidth="1"/>
    <col min="13593" max="13593" width="3.625" style="504" customWidth="1"/>
    <col min="13594" max="13824" width="9" style="504"/>
    <col min="13825" max="13825" width="2.125" style="504" customWidth="1"/>
    <col min="13826" max="13827" width="3" style="504" customWidth="1"/>
    <col min="13828" max="13828" width="2.25" style="504" customWidth="1"/>
    <col min="13829" max="13835" width="9" style="504"/>
    <col min="13836" max="13836" width="3.75" style="504" customWidth="1"/>
    <col min="13837" max="13838" width="9" style="504"/>
    <col min="13839" max="13840" width="2.625" style="504" customWidth="1"/>
    <col min="13841" max="13841" width="3" style="504" customWidth="1"/>
    <col min="13842" max="13846" width="9" style="504"/>
    <col min="13847" max="13847" width="4" style="504" customWidth="1"/>
    <col min="13848" max="13848" width="5.25" style="504" customWidth="1"/>
    <col min="13849" max="13849" width="3.625" style="504" customWidth="1"/>
    <col min="13850" max="14080" width="9" style="504"/>
    <col min="14081" max="14081" width="2.125" style="504" customWidth="1"/>
    <col min="14082" max="14083" width="3" style="504" customWidth="1"/>
    <col min="14084" max="14084" width="2.25" style="504" customWidth="1"/>
    <col min="14085" max="14091" width="9" style="504"/>
    <col min="14092" max="14092" width="3.75" style="504" customWidth="1"/>
    <col min="14093" max="14094" width="9" style="504"/>
    <col min="14095" max="14096" width="2.625" style="504" customWidth="1"/>
    <col min="14097" max="14097" width="3" style="504" customWidth="1"/>
    <col min="14098" max="14102" width="9" style="504"/>
    <col min="14103" max="14103" width="4" style="504" customWidth="1"/>
    <col min="14104" max="14104" width="5.25" style="504" customWidth="1"/>
    <col min="14105" max="14105" width="3.625" style="504" customWidth="1"/>
    <col min="14106" max="14336" width="9" style="504"/>
    <col min="14337" max="14337" width="2.125" style="504" customWidth="1"/>
    <col min="14338" max="14339" width="3" style="504" customWidth="1"/>
    <col min="14340" max="14340" width="2.25" style="504" customWidth="1"/>
    <col min="14341" max="14347" width="9" style="504"/>
    <col min="14348" max="14348" width="3.75" style="504" customWidth="1"/>
    <col min="14349" max="14350" width="9" style="504"/>
    <col min="14351" max="14352" width="2.625" style="504" customWidth="1"/>
    <col min="14353" max="14353" width="3" style="504" customWidth="1"/>
    <col min="14354" max="14358" width="9" style="504"/>
    <col min="14359" max="14359" width="4" style="504" customWidth="1"/>
    <col min="14360" max="14360" width="5.25" style="504" customWidth="1"/>
    <col min="14361" max="14361" width="3.625" style="504" customWidth="1"/>
    <col min="14362" max="14592" width="9" style="504"/>
    <col min="14593" max="14593" width="2.125" style="504" customWidth="1"/>
    <col min="14594" max="14595" width="3" style="504" customWidth="1"/>
    <col min="14596" max="14596" width="2.25" style="504" customWidth="1"/>
    <col min="14597" max="14603" width="9" style="504"/>
    <col min="14604" max="14604" width="3.75" style="504" customWidth="1"/>
    <col min="14605" max="14606" width="9" style="504"/>
    <col min="14607" max="14608" width="2.625" style="504" customWidth="1"/>
    <col min="14609" max="14609" width="3" style="504" customWidth="1"/>
    <col min="14610" max="14614" width="9" style="504"/>
    <col min="14615" max="14615" width="4" style="504" customWidth="1"/>
    <col min="14616" max="14616" width="5.25" style="504" customWidth="1"/>
    <col min="14617" max="14617" width="3.625" style="504" customWidth="1"/>
    <col min="14618" max="14848" width="9" style="504"/>
    <col min="14849" max="14849" width="2.125" style="504" customWidth="1"/>
    <col min="14850" max="14851" width="3" style="504" customWidth="1"/>
    <col min="14852" max="14852" width="2.25" style="504" customWidth="1"/>
    <col min="14853" max="14859" width="9" style="504"/>
    <col min="14860" max="14860" width="3.75" style="504" customWidth="1"/>
    <col min="14861" max="14862" width="9" style="504"/>
    <col min="14863" max="14864" width="2.625" style="504" customWidth="1"/>
    <col min="14865" max="14865" width="3" style="504" customWidth="1"/>
    <col min="14866" max="14870" width="9" style="504"/>
    <col min="14871" max="14871" width="4" style="504" customWidth="1"/>
    <col min="14872" max="14872" width="5.25" style="504" customWidth="1"/>
    <col min="14873" max="14873" width="3.625" style="504" customWidth="1"/>
    <col min="14874" max="15104" width="9" style="504"/>
    <col min="15105" max="15105" width="2.125" style="504" customWidth="1"/>
    <col min="15106" max="15107" width="3" style="504" customWidth="1"/>
    <col min="15108" max="15108" width="2.25" style="504" customWidth="1"/>
    <col min="15109" max="15115" width="9" style="504"/>
    <col min="15116" max="15116" width="3.75" style="504" customWidth="1"/>
    <col min="15117" max="15118" width="9" style="504"/>
    <col min="15119" max="15120" width="2.625" style="504" customWidth="1"/>
    <col min="15121" max="15121" width="3" style="504" customWidth="1"/>
    <col min="15122" max="15126" width="9" style="504"/>
    <col min="15127" max="15127" width="4" style="504" customWidth="1"/>
    <col min="15128" max="15128" width="5.25" style="504" customWidth="1"/>
    <col min="15129" max="15129" width="3.625" style="504" customWidth="1"/>
    <col min="15130" max="15360" width="9" style="504"/>
    <col min="15361" max="15361" width="2.125" style="504" customWidth="1"/>
    <col min="15362" max="15363" width="3" style="504" customWidth="1"/>
    <col min="15364" max="15364" width="2.25" style="504" customWidth="1"/>
    <col min="15365" max="15371" width="9" style="504"/>
    <col min="15372" max="15372" width="3.75" style="504" customWidth="1"/>
    <col min="15373" max="15374" width="9" style="504"/>
    <col min="15375" max="15376" width="2.625" style="504" customWidth="1"/>
    <col min="15377" max="15377" width="3" style="504" customWidth="1"/>
    <col min="15378" max="15382" width="9" style="504"/>
    <col min="15383" max="15383" width="4" style="504" customWidth="1"/>
    <col min="15384" max="15384" width="5.25" style="504" customWidth="1"/>
    <col min="15385" max="15385" width="3.625" style="504" customWidth="1"/>
    <col min="15386" max="15616" width="9" style="504"/>
    <col min="15617" max="15617" width="2.125" style="504" customWidth="1"/>
    <col min="15618" max="15619" width="3" style="504" customWidth="1"/>
    <col min="15620" max="15620" width="2.25" style="504" customWidth="1"/>
    <col min="15621" max="15627" width="9" style="504"/>
    <col min="15628" max="15628" width="3.75" style="504" customWidth="1"/>
    <col min="15629" max="15630" width="9" style="504"/>
    <col min="15631" max="15632" width="2.625" style="504" customWidth="1"/>
    <col min="15633" max="15633" width="3" style="504" customWidth="1"/>
    <col min="15634" max="15638" width="9" style="504"/>
    <col min="15639" max="15639" width="4" style="504" customWidth="1"/>
    <col min="15640" max="15640" width="5.25" style="504" customWidth="1"/>
    <col min="15641" max="15641" width="3.625" style="504" customWidth="1"/>
    <col min="15642" max="15872" width="9" style="504"/>
    <col min="15873" max="15873" width="2.125" style="504" customWidth="1"/>
    <col min="15874" max="15875" width="3" style="504" customWidth="1"/>
    <col min="15876" max="15876" width="2.25" style="504" customWidth="1"/>
    <col min="15877" max="15883" width="9" style="504"/>
    <col min="15884" max="15884" width="3.75" style="504" customWidth="1"/>
    <col min="15885" max="15886" width="9" style="504"/>
    <col min="15887" max="15888" width="2.625" style="504" customWidth="1"/>
    <col min="15889" max="15889" width="3" style="504" customWidth="1"/>
    <col min="15890" max="15894" width="9" style="504"/>
    <col min="15895" max="15895" width="4" style="504" customWidth="1"/>
    <col min="15896" max="15896" width="5.25" style="504" customWidth="1"/>
    <col min="15897" max="15897" width="3.625" style="504" customWidth="1"/>
    <col min="15898" max="16128" width="9" style="504"/>
    <col min="16129" max="16129" width="2.125" style="504" customWidth="1"/>
    <col min="16130" max="16131" width="3" style="504" customWidth="1"/>
    <col min="16132" max="16132" width="2.25" style="504" customWidth="1"/>
    <col min="16133" max="16139" width="9" style="504"/>
    <col min="16140" max="16140" width="3.75" style="504" customWidth="1"/>
    <col min="16141" max="16142" width="9" style="504"/>
    <col min="16143" max="16144" width="2.625" style="504" customWidth="1"/>
    <col min="16145" max="16145" width="3" style="504" customWidth="1"/>
    <col min="16146" max="16150" width="9" style="504"/>
    <col min="16151" max="16151" width="4" style="504" customWidth="1"/>
    <col min="16152" max="16152" width="5.25" style="504" customWidth="1"/>
    <col min="16153" max="16153" width="3.625" style="504" customWidth="1"/>
    <col min="16154" max="16384" width="9" style="504"/>
  </cols>
  <sheetData>
    <row r="1" spans="2:23" s="1" customFormat="1" ht="14.25"/>
    <row r="2" spans="2:23" s="1" customFormat="1" ht="18.75">
      <c r="C2" s="1526" t="s">
        <v>201</v>
      </c>
      <c r="D2" s="1527"/>
      <c r="E2" s="1528"/>
    </row>
    <row r="3" spans="2:23" s="1" customFormat="1" ht="14.25"/>
    <row r="4" spans="2:23" ht="28.5" customHeight="1">
      <c r="B4" s="506" t="s">
        <v>401</v>
      </c>
    </row>
    <row r="6" spans="2:23">
      <c r="B6" s="507"/>
      <c r="C6" s="508"/>
      <c r="D6" s="508"/>
      <c r="E6" s="508"/>
      <c r="F6" s="508"/>
      <c r="G6" s="508"/>
      <c r="H6" s="508"/>
      <c r="I6" s="508"/>
      <c r="J6" s="508"/>
      <c r="K6" s="508"/>
      <c r="L6" s="508"/>
      <c r="M6" s="509" t="s">
        <v>402</v>
      </c>
      <c r="O6" s="509"/>
      <c r="P6" s="509"/>
      <c r="Q6" s="509"/>
      <c r="R6" s="509"/>
      <c r="S6" s="509"/>
      <c r="T6" s="509"/>
    </row>
    <row r="7" spans="2:23">
      <c r="B7" s="510"/>
      <c r="C7" s="511"/>
      <c r="D7" s="511"/>
      <c r="E7" s="511"/>
      <c r="F7" s="511"/>
      <c r="G7" s="511"/>
      <c r="H7" s="511"/>
      <c r="I7" s="511"/>
      <c r="J7" s="511"/>
      <c r="K7" s="511"/>
      <c r="L7" s="511"/>
      <c r="M7" s="511"/>
      <c r="N7" s="511"/>
      <c r="O7" s="511"/>
      <c r="P7" s="511"/>
      <c r="Q7" s="512"/>
    </row>
    <row r="8" spans="2:23" ht="20.25" customHeight="1">
      <c r="B8" s="510"/>
      <c r="C8" s="511"/>
      <c r="D8" s="513"/>
      <c r="E8" s="514"/>
      <c r="F8" s="514"/>
      <c r="G8" s="514"/>
      <c r="H8" s="514"/>
      <c r="I8" s="514"/>
      <c r="J8" s="514"/>
      <c r="K8" s="514"/>
      <c r="L8" s="514"/>
      <c r="M8" s="514"/>
      <c r="N8" s="514"/>
      <c r="O8" s="515"/>
      <c r="P8" s="511"/>
      <c r="Q8" s="512"/>
    </row>
    <row r="9" spans="2:23" ht="20.25" customHeight="1">
      <c r="B9" s="510"/>
      <c r="C9" s="511"/>
      <c r="D9" s="516"/>
      <c r="E9" s="511"/>
      <c r="F9" s="2051" t="s">
        <v>403</v>
      </c>
      <c r="G9" s="2052"/>
      <c r="H9" s="2052"/>
      <c r="I9" s="2052"/>
      <c r="J9" s="2052"/>
      <c r="K9" s="2052"/>
      <c r="L9" s="2052"/>
      <c r="M9" s="511"/>
      <c r="N9" s="511"/>
      <c r="O9" s="511"/>
      <c r="P9" s="511"/>
      <c r="Q9" s="512"/>
      <c r="R9" s="511"/>
      <c r="S9" s="511"/>
      <c r="T9" s="511"/>
      <c r="U9" s="511"/>
    </row>
    <row r="10" spans="2:23" ht="20.25" customHeight="1">
      <c r="B10" s="510"/>
      <c r="C10" s="511"/>
      <c r="D10" s="516"/>
      <c r="E10" s="511"/>
      <c r="F10" s="2051" t="s">
        <v>404</v>
      </c>
      <c r="G10" s="2052"/>
      <c r="H10" s="2052"/>
      <c r="I10" s="2052"/>
      <c r="J10" s="2052"/>
      <c r="K10" s="2052"/>
      <c r="L10" s="2052"/>
      <c r="M10" s="511"/>
      <c r="N10" s="511"/>
      <c r="O10" s="517" t="s">
        <v>405</v>
      </c>
      <c r="P10" s="517"/>
      <c r="Q10" s="518"/>
      <c r="R10" s="517"/>
      <c r="S10" s="517"/>
      <c r="T10" s="517"/>
      <c r="U10" s="517"/>
      <c r="V10" s="519"/>
      <c r="W10" s="519"/>
    </row>
    <row r="11" spans="2:23" ht="20.25" customHeight="1">
      <c r="B11" s="510"/>
      <c r="C11" s="511"/>
      <c r="D11" s="516"/>
      <c r="E11" s="511"/>
      <c r="G11" s="511"/>
      <c r="H11" s="511"/>
      <c r="I11" s="511"/>
      <c r="J11" s="511"/>
      <c r="K11" s="511"/>
      <c r="L11" s="511"/>
      <c r="M11" s="511"/>
      <c r="N11" s="511"/>
      <c r="O11" s="2053" t="s">
        <v>406</v>
      </c>
      <c r="P11" s="2053"/>
      <c r="Q11" s="2053"/>
      <c r="R11" s="2053"/>
      <c r="S11" s="2053"/>
      <c r="T11" s="2053"/>
      <c r="U11" s="2053"/>
      <c r="V11" s="2053"/>
      <c r="W11" s="520"/>
    </row>
    <row r="12" spans="2:23" ht="20.25" customHeight="1">
      <c r="B12" s="510"/>
      <c r="C12" s="511"/>
      <c r="D12" s="516"/>
      <c r="E12" s="511"/>
      <c r="F12" s="2054" t="s">
        <v>400</v>
      </c>
      <c r="G12" s="2054"/>
      <c r="H12" s="2054"/>
      <c r="I12" s="2054"/>
      <c r="J12" s="2054"/>
      <c r="K12" s="2054"/>
      <c r="L12" s="2054"/>
      <c r="M12" s="521"/>
      <c r="N12" s="511"/>
      <c r="O12" s="2053"/>
      <c r="P12" s="2053"/>
      <c r="Q12" s="2053"/>
      <c r="R12" s="2053"/>
      <c r="S12" s="2053"/>
      <c r="T12" s="2053"/>
      <c r="U12" s="2053"/>
      <c r="V12" s="2053"/>
      <c r="W12" s="520"/>
    </row>
    <row r="13" spans="2:23" ht="20.25" customHeight="1">
      <c r="B13" s="510"/>
      <c r="C13" s="511"/>
      <c r="D13" s="516"/>
      <c r="E13" s="511"/>
      <c r="F13" s="522"/>
      <c r="G13" s="511"/>
      <c r="H13" s="511"/>
      <c r="I13" s="511"/>
      <c r="J13" s="511"/>
      <c r="K13" s="511"/>
      <c r="L13" s="511"/>
      <c r="M13" s="511"/>
      <c r="N13" s="511"/>
      <c r="O13" s="2053"/>
      <c r="P13" s="2053"/>
      <c r="Q13" s="2053"/>
      <c r="R13" s="2053"/>
      <c r="S13" s="2053"/>
      <c r="T13" s="2053"/>
      <c r="U13" s="2053"/>
      <c r="V13" s="2053"/>
      <c r="W13" s="520"/>
    </row>
    <row r="14" spans="2:23" ht="20.25" customHeight="1">
      <c r="B14" s="510"/>
      <c r="C14" s="511"/>
      <c r="D14" s="516"/>
      <c r="E14" s="511"/>
      <c r="F14" s="522"/>
      <c r="G14" s="511"/>
      <c r="H14" s="511"/>
      <c r="I14" s="511"/>
      <c r="J14" s="511"/>
      <c r="K14" s="511"/>
      <c r="L14" s="511"/>
      <c r="M14" s="511"/>
      <c r="N14" s="511"/>
      <c r="O14" s="511"/>
      <c r="P14" s="516"/>
      <c r="Q14" s="512"/>
      <c r="R14" s="511"/>
      <c r="S14" s="511"/>
      <c r="T14" s="511"/>
      <c r="U14" s="511"/>
    </row>
    <row r="15" spans="2:23" ht="20.25" customHeight="1">
      <c r="B15" s="510"/>
      <c r="C15" s="511"/>
      <c r="D15" s="516"/>
      <c r="E15" s="511"/>
      <c r="F15" s="522"/>
      <c r="G15" s="511"/>
      <c r="H15" s="511"/>
      <c r="I15" s="511"/>
      <c r="J15" s="511"/>
      <c r="K15" s="511"/>
      <c r="L15" s="511"/>
      <c r="M15" s="511"/>
      <c r="N15" s="511"/>
      <c r="O15" s="511"/>
      <c r="P15" s="516"/>
      <c r="Q15" s="512"/>
    </row>
    <row r="16" spans="2:23" ht="20.25" customHeight="1">
      <c r="B16" s="510"/>
      <c r="C16" s="511"/>
      <c r="D16" s="516"/>
      <c r="E16" s="522" t="s">
        <v>407</v>
      </c>
      <c r="F16" s="511"/>
      <c r="G16" s="511"/>
      <c r="H16" s="511"/>
      <c r="I16" s="511"/>
      <c r="J16" s="511"/>
      <c r="K16" s="511"/>
      <c r="L16" s="511"/>
      <c r="M16" s="511"/>
      <c r="N16" s="511"/>
      <c r="O16" s="523"/>
      <c r="P16" s="511"/>
      <c r="Q16" s="512"/>
    </row>
    <row r="17" spans="2:36" ht="20.25" customHeight="1">
      <c r="B17" s="510"/>
      <c r="C17" s="511"/>
      <c r="D17" s="516"/>
      <c r="E17" s="511"/>
      <c r="F17" s="522"/>
      <c r="G17" s="511"/>
      <c r="H17" s="511"/>
      <c r="I17" s="511"/>
      <c r="J17" s="511"/>
      <c r="K17" s="511"/>
      <c r="L17" s="511"/>
      <c r="M17" s="511"/>
      <c r="N17" s="511"/>
      <c r="O17" s="523"/>
      <c r="P17" s="511"/>
      <c r="Q17" s="512"/>
    </row>
    <row r="18" spans="2:36" ht="20.25" customHeight="1">
      <c r="B18" s="510"/>
      <c r="C18" s="511"/>
      <c r="D18" s="516"/>
      <c r="E18" s="522" t="s">
        <v>435</v>
      </c>
      <c r="F18" s="511"/>
      <c r="G18" s="511"/>
      <c r="H18" s="511"/>
      <c r="I18" s="511"/>
      <c r="J18" s="511"/>
      <c r="K18" s="511"/>
      <c r="O18" s="523"/>
      <c r="P18" s="511"/>
      <c r="Q18" s="512"/>
    </row>
    <row r="19" spans="2:36" ht="20.25" customHeight="1">
      <c r="B19" s="510"/>
      <c r="C19" s="511"/>
      <c r="D19" s="516"/>
      <c r="E19" s="511"/>
      <c r="F19" s="522"/>
      <c r="G19" s="511"/>
      <c r="H19" s="511"/>
      <c r="I19" s="511"/>
      <c r="J19" s="511"/>
      <c r="K19" s="511"/>
      <c r="O19" s="523"/>
      <c r="P19" s="511"/>
      <c r="Q19" s="512"/>
    </row>
    <row r="20" spans="2:36" ht="20.25" customHeight="1">
      <c r="B20" s="510"/>
      <c r="C20" s="511"/>
      <c r="D20" s="516"/>
      <c r="E20" s="511"/>
      <c r="F20" s="522"/>
      <c r="G20" s="511"/>
      <c r="H20" s="511"/>
      <c r="I20" s="511"/>
      <c r="J20" s="511"/>
      <c r="K20" s="511"/>
      <c r="L20" s="524" t="s">
        <v>408</v>
      </c>
      <c r="M20" s="525" t="s">
        <v>409</v>
      </c>
      <c r="O20" s="525"/>
      <c r="P20" s="525"/>
      <c r="Q20" s="526"/>
      <c r="R20" s="527"/>
      <c r="S20" s="528"/>
      <c r="T20" s="528"/>
      <c r="U20" s="528"/>
      <c r="V20" s="528"/>
      <c r="W20" s="528"/>
    </row>
    <row r="21" spans="2:36" ht="20.25" customHeight="1">
      <c r="B21" s="510"/>
      <c r="C21" s="511"/>
      <c r="D21" s="516"/>
      <c r="E21" s="511"/>
      <c r="F21" s="2055" t="s">
        <v>394</v>
      </c>
      <c r="G21" s="2055"/>
      <c r="H21" s="2055"/>
      <c r="I21" s="2055"/>
      <c r="J21" s="2055"/>
      <c r="K21" s="2055"/>
      <c r="L21" s="2055"/>
      <c r="M21" s="525" t="s">
        <v>410</v>
      </c>
      <c r="O21" s="525"/>
      <c r="P21" s="525"/>
      <c r="Q21" s="526"/>
      <c r="R21" s="527"/>
      <c r="S21" s="527"/>
      <c r="T21" s="527"/>
      <c r="U21" s="527"/>
      <c r="V21" s="527"/>
      <c r="W21" s="527"/>
    </row>
    <row r="22" spans="2:36" ht="20.25" customHeight="1">
      <c r="B22" s="510"/>
      <c r="C22" s="511"/>
      <c r="D22" s="516"/>
      <c r="E22" s="511"/>
      <c r="F22" s="522"/>
      <c r="G22" s="511"/>
      <c r="H22" s="511"/>
      <c r="I22" s="511"/>
      <c r="J22" s="511"/>
      <c r="K22" s="511"/>
      <c r="L22" s="524" t="s">
        <v>411</v>
      </c>
      <c r="M22" s="529" t="s">
        <v>412</v>
      </c>
      <c r="O22" s="525"/>
      <c r="P22" s="525"/>
      <c r="Q22" s="526"/>
      <c r="R22" s="527"/>
      <c r="S22" s="527"/>
      <c r="T22" s="527"/>
      <c r="U22" s="527"/>
      <c r="V22" s="527"/>
      <c r="W22" s="527"/>
    </row>
    <row r="23" spans="2:36" ht="20.25" customHeight="1">
      <c r="B23" s="510"/>
      <c r="C23" s="511"/>
      <c r="D23" s="516"/>
      <c r="E23" s="511"/>
      <c r="F23" s="522"/>
      <c r="G23" s="511"/>
      <c r="H23" s="511"/>
      <c r="I23" s="511"/>
      <c r="J23" s="511"/>
      <c r="K23" s="511"/>
      <c r="L23" s="530" t="s">
        <v>413</v>
      </c>
      <c r="M23" s="529" t="s">
        <v>414</v>
      </c>
      <c r="O23" s="531"/>
      <c r="P23" s="525"/>
      <c r="Q23" s="526"/>
      <c r="R23" s="527"/>
      <c r="S23" s="527"/>
      <c r="T23" s="527"/>
      <c r="U23" s="527"/>
      <c r="V23" s="527"/>
      <c r="W23" s="527"/>
    </row>
    <row r="24" spans="2:36" ht="20.25" customHeight="1">
      <c r="B24" s="510"/>
      <c r="C24" s="511"/>
      <c r="D24" s="516"/>
      <c r="E24" s="522" t="s">
        <v>433</v>
      </c>
      <c r="F24" s="511"/>
      <c r="G24" s="532"/>
      <c r="H24" s="532"/>
      <c r="I24" s="532"/>
      <c r="J24" s="511"/>
      <c r="K24" s="511"/>
      <c r="M24" s="525"/>
      <c r="N24" s="511"/>
      <c r="O24" s="511"/>
      <c r="P24" s="516"/>
      <c r="Q24" s="512"/>
      <c r="R24" s="511"/>
    </row>
    <row r="25" spans="2:36" ht="20.25" customHeight="1">
      <c r="B25" s="510"/>
      <c r="C25" s="511"/>
      <c r="D25" s="516"/>
      <c r="E25" s="522"/>
      <c r="F25" s="511"/>
      <c r="G25" s="532"/>
      <c r="H25" s="532"/>
      <c r="I25" s="532"/>
      <c r="J25" s="511"/>
      <c r="K25" s="511"/>
      <c r="M25" s="525"/>
      <c r="P25" s="516"/>
      <c r="Q25" s="512"/>
    </row>
    <row r="26" spans="2:36" ht="20.25" customHeight="1">
      <c r="B26" s="510"/>
      <c r="C26" s="511"/>
      <c r="D26" s="516"/>
      <c r="E26" s="522" t="s">
        <v>434</v>
      </c>
      <c r="F26" s="511"/>
      <c r="G26" s="532"/>
      <c r="H26" s="532"/>
      <c r="I26" s="532"/>
      <c r="J26" s="511"/>
      <c r="K26" s="511"/>
      <c r="L26" s="533" t="s">
        <v>415</v>
      </c>
      <c r="M26" s="2044" t="s">
        <v>416</v>
      </c>
      <c r="N26" s="2044"/>
      <c r="O26" s="2044"/>
      <c r="P26" s="2044"/>
      <c r="Q26" s="2044"/>
      <c r="R26" s="2044"/>
      <c r="S26" s="2044"/>
      <c r="T26" s="2044"/>
      <c r="U26" s="2044"/>
      <c r="V26" s="2044"/>
      <c r="W26" s="2044"/>
    </row>
    <row r="27" spans="2:36" ht="20.25" customHeight="1">
      <c r="B27" s="510"/>
      <c r="C27" s="511"/>
      <c r="D27" s="516"/>
      <c r="E27" s="511"/>
      <c r="F27" s="522"/>
      <c r="G27" s="532"/>
      <c r="H27" s="532"/>
      <c r="I27" s="532"/>
      <c r="J27" s="511"/>
      <c r="K27" s="511"/>
      <c r="M27" s="2044"/>
      <c r="N27" s="2044"/>
      <c r="O27" s="2044"/>
      <c r="P27" s="2044"/>
      <c r="Q27" s="2044"/>
      <c r="R27" s="2044"/>
      <c r="S27" s="2044"/>
      <c r="T27" s="2044"/>
      <c r="U27" s="2044"/>
      <c r="V27" s="2044"/>
      <c r="W27" s="2044"/>
    </row>
    <row r="28" spans="2:36" ht="20.25" customHeight="1">
      <c r="B28" s="510"/>
      <c r="C28" s="511"/>
      <c r="D28" s="516"/>
      <c r="E28" s="511"/>
      <c r="F28" s="522"/>
      <c r="G28" s="511"/>
      <c r="H28" s="511"/>
      <c r="I28" s="511"/>
      <c r="J28" s="511"/>
      <c r="K28" s="511"/>
      <c r="L28" s="517" t="s">
        <v>417</v>
      </c>
      <c r="M28" s="517" t="s">
        <v>418</v>
      </c>
    </row>
    <row r="29" spans="2:36" ht="20.25" customHeight="1">
      <c r="B29" s="510"/>
      <c r="C29" s="511"/>
      <c r="D29" s="516"/>
      <c r="E29" s="511"/>
      <c r="F29" s="522"/>
      <c r="G29" s="511"/>
      <c r="H29" s="511"/>
      <c r="I29" s="511"/>
      <c r="J29" s="511"/>
      <c r="K29" s="511"/>
      <c r="L29" s="533"/>
      <c r="M29" s="517" t="s">
        <v>2028</v>
      </c>
    </row>
    <row r="30" spans="2:36" ht="20.25" customHeight="1">
      <c r="B30" s="510"/>
      <c r="C30" s="511"/>
      <c r="D30" s="516"/>
      <c r="E30" s="511"/>
      <c r="F30" s="522"/>
      <c r="G30" s="511"/>
      <c r="H30" s="511"/>
      <c r="I30" s="511"/>
      <c r="J30" s="511"/>
      <c r="K30" s="511"/>
      <c r="M30" s="517" t="s">
        <v>2029</v>
      </c>
      <c r="X30" s="533"/>
      <c r="Z30" s="2044"/>
      <c r="AA30" s="2044"/>
      <c r="AB30" s="2044"/>
      <c r="AC30" s="2044"/>
      <c r="AD30" s="2044"/>
      <c r="AE30" s="2044"/>
      <c r="AF30" s="2044"/>
      <c r="AG30" s="2044"/>
      <c r="AH30" s="2044"/>
      <c r="AI30" s="2044"/>
      <c r="AJ30" s="2044"/>
    </row>
    <row r="31" spans="2:36" ht="20.25" customHeight="1">
      <c r="B31" s="510"/>
      <c r="C31" s="511"/>
      <c r="D31" s="516"/>
      <c r="E31" s="511"/>
      <c r="F31" s="522"/>
      <c r="G31" s="511"/>
      <c r="H31" s="511"/>
      <c r="I31" s="511"/>
      <c r="J31" s="511"/>
      <c r="K31" s="511"/>
      <c r="L31" s="533" t="s">
        <v>419</v>
      </c>
      <c r="M31" s="529" t="s">
        <v>420</v>
      </c>
      <c r="X31" s="533"/>
      <c r="Z31" s="2044"/>
      <c r="AA31" s="2044"/>
      <c r="AB31" s="2044"/>
      <c r="AC31" s="2044"/>
      <c r="AD31" s="2044"/>
      <c r="AE31" s="2044"/>
      <c r="AF31" s="2044"/>
      <c r="AG31" s="2044"/>
      <c r="AH31" s="2044"/>
      <c r="AI31" s="2044"/>
      <c r="AJ31" s="2044"/>
    </row>
    <row r="32" spans="2:36" ht="20.25" customHeight="1">
      <c r="B32" s="510"/>
      <c r="C32" s="511"/>
      <c r="D32" s="516"/>
      <c r="E32" s="534" t="s">
        <v>2030</v>
      </c>
      <c r="F32" s="517"/>
      <c r="G32" s="517"/>
      <c r="H32" s="517"/>
      <c r="I32" s="511"/>
      <c r="J32" s="511"/>
      <c r="K32" s="511"/>
      <c r="L32" s="535" t="s">
        <v>413</v>
      </c>
      <c r="M32" s="2045" t="s">
        <v>421</v>
      </c>
      <c r="N32" s="2045"/>
      <c r="O32" s="2045"/>
      <c r="P32" s="2045"/>
      <c r="Q32" s="2045"/>
      <c r="R32" s="2045"/>
      <c r="S32" s="2045"/>
      <c r="T32" s="2045"/>
      <c r="U32" s="2045"/>
      <c r="V32" s="2045"/>
      <c r="W32" s="2045"/>
      <c r="X32" s="533"/>
      <c r="Z32" s="2044"/>
      <c r="AA32" s="2044"/>
      <c r="AB32" s="2044"/>
      <c r="AC32" s="2044"/>
      <c r="AD32" s="2044"/>
      <c r="AE32" s="2044"/>
      <c r="AF32" s="2044"/>
      <c r="AG32" s="2044"/>
      <c r="AH32" s="2044"/>
      <c r="AI32" s="2044"/>
      <c r="AJ32" s="2044"/>
    </row>
    <row r="33" spans="2:23" ht="20.25" customHeight="1">
      <c r="B33" s="510"/>
      <c r="C33" s="511"/>
      <c r="D33" s="516"/>
      <c r="E33" s="511"/>
      <c r="F33" s="522"/>
      <c r="G33" s="511"/>
      <c r="H33" s="511"/>
      <c r="I33" s="511"/>
      <c r="J33" s="511"/>
      <c r="K33" s="511"/>
      <c r="M33" s="2045"/>
      <c r="N33" s="2045"/>
      <c r="O33" s="2045"/>
      <c r="P33" s="2045"/>
      <c r="Q33" s="2045"/>
      <c r="R33" s="2045"/>
      <c r="S33" s="2045"/>
      <c r="T33" s="2045"/>
      <c r="U33" s="2045"/>
      <c r="V33" s="2045"/>
      <c r="W33" s="2045"/>
    </row>
    <row r="34" spans="2:23" ht="20.25" customHeight="1">
      <c r="B34" s="510"/>
      <c r="C34" s="511"/>
      <c r="D34" s="516"/>
      <c r="E34" s="511"/>
      <c r="F34" s="517" t="s">
        <v>422</v>
      </c>
      <c r="G34" s="511"/>
      <c r="H34" s="511"/>
      <c r="I34" s="511"/>
      <c r="J34" s="511"/>
      <c r="K34" s="511"/>
      <c r="L34" s="511"/>
      <c r="M34" s="2045"/>
      <c r="N34" s="2045"/>
      <c r="O34" s="2045"/>
      <c r="P34" s="2045"/>
      <c r="Q34" s="2045"/>
      <c r="R34" s="2045"/>
      <c r="S34" s="2045"/>
      <c r="T34" s="2045"/>
      <c r="U34" s="2045"/>
      <c r="V34" s="2045"/>
      <c r="W34" s="2045"/>
    </row>
    <row r="35" spans="2:23" ht="20.25" customHeight="1">
      <c r="B35" s="510"/>
      <c r="C35" s="511"/>
      <c r="D35" s="516"/>
      <c r="E35" s="511"/>
      <c r="F35" s="522"/>
      <c r="G35" s="511"/>
      <c r="H35" s="511"/>
      <c r="I35" s="511"/>
      <c r="J35" s="511"/>
      <c r="K35" s="511"/>
      <c r="L35" s="511"/>
      <c r="P35" s="516"/>
      <c r="Q35" s="512"/>
    </row>
    <row r="36" spans="2:23" ht="20.25" customHeight="1">
      <c r="B36" s="510"/>
      <c r="C36" s="511"/>
      <c r="D36" s="516"/>
      <c r="E36" s="511"/>
      <c r="F36" s="511"/>
      <c r="G36" s="522" t="s">
        <v>396</v>
      </c>
      <c r="H36" s="511"/>
      <c r="I36" s="517" t="s">
        <v>423</v>
      </c>
      <c r="J36" s="536"/>
      <c r="K36" s="536"/>
      <c r="L36" s="511"/>
      <c r="M36" s="511"/>
      <c r="N36" s="511"/>
      <c r="O36" s="511"/>
      <c r="P36" s="516"/>
      <c r="Q36" s="512"/>
    </row>
    <row r="37" spans="2:23" ht="20.25" customHeight="1">
      <c r="B37" s="510"/>
      <c r="C37" s="511"/>
      <c r="D37" s="516"/>
      <c r="E37" s="511"/>
      <c r="F37" s="511"/>
      <c r="G37" s="511"/>
      <c r="H37" s="511"/>
      <c r="I37" s="534" t="s">
        <v>424</v>
      </c>
      <c r="J37" s="536"/>
      <c r="K37" s="536"/>
      <c r="L37" s="511"/>
      <c r="M37" s="511"/>
      <c r="N37" s="511"/>
      <c r="O37" s="523"/>
      <c r="P37" s="511"/>
      <c r="Q37" s="512"/>
    </row>
    <row r="38" spans="2:23" ht="20.25" customHeight="1">
      <c r="B38" s="510"/>
      <c r="C38" s="511"/>
      <c r="D38" s="516"/>
      <c r="E38" s="511"/>
      <c r="F38" s="511"/>
      <c r="G38" s="511"/>
      <c r="H38" s="511"/>
      <c r="I38" s="534" t="s">
        <v>425</v>
      </c>
      <c r="J38" s="536"/>
      <c r="K38" s="536"/>
      <c r="L38" s="511"/>
      <c r="M38" s="511"/>
      <c r="N38" s="511"/>
      <c r="O38" s="523"/>
      <c r="P38" s="511"/>
      <c r="Q38" s="512"/>
    </row>
    <row r="39" spans="2:23" ht="20.25" customHeight="1">
      <c r="B39" s="510"/>
      <c r="C39" s="511"/>
      <c r="D39" s="516"/>
      <c r="E39" s="511"/>
      <c r="F39" s="522"/>
      <c r="G39" s="511"/>
      <c r="H39" s="511"/>
      <c r="I39" s="511"/>
      <c r="J39" s="511"/>
      <c r="K39" s="511"/>
      <c r="L39" s="511"/>
      <c r="M39" s="511"/>
      <c r="N39" s="511"/>
      <c r="O39" s="523"/>
      <c r="P39" s="511"/>
      <c r="Q39" s="512"/>
    </row>
    <row r="40" spans="2:23" ht="20.25" customHeight="1">
      <c r="B40" s="510"/>
      <c r="C40" s="511"/>
      <c r="D40" s="516"/>
      <c r="E40" s="511"/>
      <c r="F40" s="522"/>
      <c r="G40" s="511"/>
      <c r="H40" s="511"/>
      <c r="I40" s="511"/>
      <c r="J40" s="511"/>
      <c r="K40" s="511"/>
      <c r="L40" s="511"/>
      <c r="M40" s="511"/>
      <c r="N40" s="511"/>
      <c r="O40" s="523"/>
      <c r="P40" s="511"/>
      <c r="Q40" s="512"/>
    </row>
    <row r="41" spans="2:23" ht="20.25" customHeight="1">
      <c r="B41" s="510"/>
      <c r="C41" s="511"/>
      <c r="D41" s="516"/>
      <c r="E41" s="511"/>
      <c r="F41" s="522"/>
      <c r="G41" s="511"/>
      <c r="H41" s="511"/>
      <c r="I41" s="511"/>
      <c r="J41" s="511"/>
      <c r="K41" s="511"/>
      <c r="L41" s="511"/>
      <c r="M41" s="511"/>
      <c r="N41" s="511"/>
      <c r="O41" s="523"/>
      <c r="P41" s="511"/>
      <c r="Q41" s="512"/>
    </row>
    <row r="42" spans="2:23" ht="20.25" customHeight="1">
      <c r="B42" s="510"/>
      <c r="C42" s="511"/>
      <c r="D42" s="516"/>
      <c r="E42" s="522" t="s">
        <v>2027</v>
      </c>
      <c r="F42" s="511"/>
      <c r="G42" s="511"/>
      <c r="H42" s="511"/>
      <c r="I42" s="511"/>
      <c r="J42" s="511"/>
      <c r="K42" s="511"/>
      <c r="L42" s="511"/>
      <c r="M42" s="511"/>
      <c r="N42" s="511"/>
      <c r="O42" s="523"/>
      <c r="P42" s="511"/>
      <c r="Q42" s="512"/>
    </row>
    <row r="43" spans="2:23" ht="20.25" customHeight="1">
      <c r="B43" s="510"/>
      <c r="C43" s="511"/>
      <c r="D43" s="516"/>
      <c r="E43" s="522"/>
      <c r="F43" s="511"/>
      <c r="G43" s="511"/>
      <c r="H43" s="511"/>
      <c r="I43" s="511"/>
      <c r="J43" s="511"/>
      <c r="K43" s="511"/>
      <c r="L43" s="511"/>
      <c r="M43" s="511"/>
      <c r="N43" s="511"/>
      <c r="O43" s="523"/>
      <c r="P43" s="511"/>
      <c r="Q43" s="512"/>
    </row>
    <row r="44" spans="2:23" ht="20.25" customHeight="1">
      <c r="B44" s="510"/>
      <c r="C44" s="511"/>
      <c r="D44" s="516"/>
      <c r="E44" s="522"/>
      <c r="G44" s="511"/>
      <c r="H44" s="511"/>
      <c r="I44" s="511"/>
      <c r="J44" s="511"/>
      <c r="K44" s="511"/>
      <c r="L44" s="511"/>
      <c r="M44" s="511"/>
      <c r="N44" s="511"/>
      <c r="O44" s="523"/>
      <c r="P44" s="511"/>
      <c r="Q44" s="512"/>
    </row>
    <row r="45" spans="2:23" ht="20.25" customHeight="1">
      <c r="B45" s="510"/>
      <c r="C45" s="511"/>
      <c r="D45" s="516"/>
      <c r="E45" s="522"/>
      <c r="F45" s="517" t="s">
        <v>426</v>
      </c>
      <c r="G45" s="511"/>
      <c r="H45" s="511"/>
      <c r="I45" s="511"/>
      <c r="J45" s="511"/>
      <c r="K45" s="511"/>
      <c r="L45" s="511"/>
      <c r="M45" s="511"/>
      <c r="N45" s="511"/>
      <c r="O45" s="523"/>
      <c r="P45" s="511"/>
      <c r="Q45" s="511"/>
      <c r="R45" s="517" t="s">
        <v>427</v>
      </c>
    </row>
    <row r="46" spans="2:23" ht="20.25" customHeight="1">
      <c r="B46" s="510"/>
      <c r="C46" s="511"/>
      <c r="D46" s="516"/>
      <c r="E46" s="511"/>
      <c r="F46" s="522"/>
      <c r="G46" s="511"/>
      <c r="H46" s="511"/>
      <c r="I46" s="511"/>
      <c r="J46" s="2041" t="s">
        <v>399</v>
      </c>
      <c r="K46" s="2042"/>
      <c r="L46" s="2042"/>
      <c r="M46" s="2042"/>
      <c r="N46" s="2043"/>
      <c r="O46" s="523"/>
      <c r="P46" s="511"/>
      <c r="Q46" s="511"/>
      <c r="R46" s="517" t="s">
        <v>428</v>
      </c>
    </row>
    <row r="47" spans="2:23" ht="20.25" customHeight="1">
      <c r="B47" s="510"/>
      <c r="C47" s="511"/>
      <c r="D47" s="516"/>
      <c r="E47" s="511"/>
      <c r="F47" s="511"/>
      <c r="G47" s="511"/>
      <c r="H47" s="511"/>
      <c r="I47" s="511"/>
      <c r="J47" s="2046" t="s">
        <v>429</v>
      </c>
      <c r="K47" s="2047"/>
      <c r="L47" s="2047"/>
      <c r="M47" s="2047"/>
      <c r="N47" s="2048"/>
      <c r="O47" s="523"/>
      <c r="P47" s="511"/>
      <c r="Q47" s="512"/>
    </row>
    <row r="48" spans="2:23" ht="20.25" customHeight="1">
      <c r="B48" s="510"/>
      <c r="C48" s="511"/>
      <c r="D48" s="537"/>
      <c r="E48" s="538"/>
      <c r="F48" s="538"/>
      <c r="G48" s="538"/>
      <c r="H48" s="538"/>
      <c r="I48" s="538"/>
      <c r="J48" s="538"/>
      <c r="K48" s="538"/>
      <c r="L48" s="538"/>
      <c r="M48" s="538"/>
      <c r="N48" s="538"/>
      <c r="O48" s="539"/>
      <c r="P48" s="511"/>
      <c r="Q48" s="512"/>
    </row>
    <row r="49" spans="2:18" ht="20.25" customHeight="1">
      <c r="B49" s="510"/>
      <c r="C49" s="511"/>
      <c r="D49" s="511"/>
      <c r="E49" s="511"/>
      <c r="F49" s="511"/>
      <c r="G49" s="511"/>
      <c r="H49" s="511"/>
      <c r="I49" s="511"/>
      <c r="J49" s="511"/>
      <c r="K49" s="511"/>
      <c r="L49" s="511"/>
      <c r="M49" s="511"/>
      <c r="N49" s="511"/>
      <c r="O49" s="511"/>
      <c r="P49" s="511"/>
      <c r="Q49" s="512"/>
    </row>
    <row r="50" spans="2:18">
      <c r="B50" s="540"/>
      <c r="C50" s="541"/>
      <c r="D50" s="541"/>
      <c r="E50" s="541"/>
      <c r="F50" s="542"/>
      <c r="G50" s="541"/>
      <c r="H50" s="541"/>
      <c r="I50" s="541"/>
      <c r="J50" s="541"/>
      <c r="K50" s="541"/>
      <c r="L50" s="541"/>
      <c r="M50" s="541"/>
      <c r="N50" s="541"/>
      <c r="O50" s="541"/>
      <c r="P50" s="541"/>
      <c r="Q50" s="543"/>
    </row>
    <row r="52" spans="2:18" ht="24.75" customHeight="1">
      <c r="B52" s="2049" t="s">
        <v>430</v>
      </c>
      <c r="C52" s="2050" t="s">
        <v>431</v>
      </c>
      <c r="D52" s="2050"/>
      <c r="E52" s="2050"/>
      <c r="F52" s="2050"/>
      <c r="G52" s="2050"/>
      <c r="H52" s="2050"/>
      <c r="I52" s="2050"/>
      <c r="J52" s="2050"/>
      <c r="K52" s="2050"/>
      <c r="L52" s="2050"/>
      <c r="M52" s="2050"/>
      <c r="N52" s="2050"/>
      <c r="R52" s="529" t="s">
        <v>432</v>
      </c>
    </row>
    <row r="53" spans="2:18" ht="24.75" customHeight="1">
      <c r="B53" s="2049"/>
      <c r="C53" s="2050"/>
      <c r="D53" s="2050"/>
      <c r="E53" s="2050"/>
      <c r="F53" s="2050"/>
      <c r="G53" s="2050"/>
      <c r="H53" s="2050"/>
      <c r="I53" s="2050"/>
      <c r="J53" s="2050"/>
      <c r="K53" s="2050"/>
      <c r="L53" s="2050"/>
      <c r="M53" s="2050"/>
      <c r="N53" s="2050"/>
    </row>
    <row r="54" spans="2:18" ht="24.75" customHeight="1">
      <c r="C54" s="2050"/>
      <c r="D54" s="2050"/>
      <c r="E54" s="2050"/>
      <c r="F54" s="2050"/>
      <c r="G54" s="2050"/>
      <c r="H54" s="2050"/>
      <c r="I54" s="2050"/>
      <c r="J54" s="2050"/>
      <c r="K54" s="2050"/>
      <c r="L54" s="2050"/>
      <c r="M54" s="2050"/>
      <c r="N54" s="2050"/>
    </row>
    <row r="55" spans="2:18" ht="24.75" customHeight="1">
      <c r="C55" s="2050"/>
      <c r="D55" s="2050"/>
      <c r="E55" s="2050"/>
      <c r="F55" s="2050"/>
      <c r="G55" s="2050"/>
      <c r="H55" s="2050"/>
      <c r="I55" s="2050"/>
      <c r="J55" s="2050"/>
      <c r="K55" s="2050"/>
      <c r="L55" s="2050"/>
      <c r="M55" s="2050"/>
      <c r="N55" s="2050"/>
    </row>
  </sheetData>
  <mergeCells count="13">
    <mergeCell ref="B52:B53"/>
    <mergeCell ref="C52:N55"/>
    <mergeCell ref="F9:L9"/>
    <mergeCell ref="F10:L10"/>
    <mergeCell ref="O11:V13"/>
    <mergeCell ref="F12:L12"/>
    <mergeCell ref="F21:L21"/>
    <mergeCell ref="M26:W27"/>
    <mergeCell ref="C2:E2"/>
    <mergeCell ref="Z30:AJ32"/>
    <mergeCell ref="M32:W34"/>
    <mergeCell ref="J46:N46"/>
    <mergeCell ref="J47:N47"/>
  </mergeCells>
  <phoneticPr fontId="42"/>
  <hyperlinks>
    <hyperlink ref="C2" location="リスト!A1" display="リスト"/>
    <hyperlink ref="C2:E2" location="流れ!A1" display="リスト"/>
  </hyperlinks>
  <pageMargins left="0.78740157480314965" right="0.78740157480314965" top="0.98425196850393704" bottom="0.98425196850393704" header="0.51181102362204722" footer="0.51181102362204722"/>
  <pageSetup paperSize="9" scale="55"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86"/>
  <sheetViews>
    <sheetView showGridLines="0" zoomScaleNormal="100" zoomScaleSheetLayoutView="100" workbookViewId="0">
      <pane ySplit="3" topLeftCell="A76" activePane="bottomLeft" state="frozen"/>
      <selection activeCell="C80" sqref="C80"/>
      <selection pane="bottomLeft" activeCell="C80" sqref="C80"/>
    </sheetView>
  </sheetViews>
  <sheetFormatPr defaultRowHeight="14.25"/>
  <cols>
    <col min="1" max="2" width="2" style="462" customWidth="1"/>
    <col min="3" max="3" width="3.5" style="462" customWidth="1"/>
    <col min="4" max="36" width="2.875" style="462" customWidth="1"/>
    <col min="37" max="38" width="3.5" style="462" customWidth="1"/>
    <col min="39" max="39" width="1.75" style="462" customWidth="1"/>
    <col min="40" max="40" width="1.875" style="462" customWidth="1"/>
    <col min="41" max="45" width="3.5" style="462" customWidth="1"/>
    <col min="46" max="256" width="9" style="462"/>
    <col min="257" max="258" width="2" style="462" customWidth="1"/>
    <col min="259" max="259" width="3.5" style="462" customWidth="1"/>
    <col min="260" max="292" width="2.875" style="462" customWidth="1"/>
    <col min="293" max="294" width="3.5" style="462" customWidth="1"/>
    <col min="295" max="295" width="1.75" style="462" customWidth="1"/>
    <col min="296" max="296" width="1.875" style="462" customWidth="1"/>
    <col min="297" max="301" width="3.5" style="462" customWidth="1"/>
    <col min="302" max="512" width="9" style="462"/>
    <col min="513" max="514" width="2" style="462" customWidth="1"/>
    <col min="515" max="515" width="3.5" style="462" customWidth="1"/>
    <col min="516" max="548" width="2.875" style="462" customWidth="1"/>
    <col min="549" max="550" width="3.5" style="462" customWidth="1"/>
    <col min="551" max="551" width="1.75" style="462" customWidth="1"/>
    <col min="552" max="552" width="1.875" style="462" customWidth="1"/>
    <col min="553" max="557" width="3.5" style="462" customWidth="1"/>
    <col min="558" max="768" width="9" style="462"/>
    <col min="769" max="770" width="2" style="462" customWidth="1"/>
    <col min="771" max="771" width="3.5" style="462" customWidth="1"/>
    <col min="772" max="804" width="2.875" style="462" customWidth="1"/>
    <col min="805" max="806" width="3.5" style="462" customWidth="1"/>
    <col min="807" max="807" width="1.75" style="462" customWidth="1"/>
    <col min="808" max="808" width="1.875" style="462" customWidth="1"/>
    <col min="809" max="813" width="3.5" style="462" customWidth="1"/>
    <col min="814" max="1024" width="9" style="462"/>
    <col min="1025" max="1026" width="2" style="462" customWidth="1"/>
    <col min="1027" max="1027" width="3.5" style="462" customWidth="1"/>
    <col min="1028" max="1060" width="2.875" style="462" customWidth="1"/>
    <col min="1061" max="1062" width="3.5" style="462" customWidth="1"/>
    <col min="1063" max="1063" width="1.75" style="462" customWidth="1"/>
    <col min="1064" max="1064" width="1.875" style="462" customWidth="1"/>
    <col min="1065" max="1069" width="3.5" style="462" customWidth="1"/>
    <col min="1070" max="1280" width="9" style="462"/>
    <col min="1281" max="1282" width="2" style="462" customWidth="1"/>
    <col min="1283" max="1283" width="3.5" style="462" customWidth="1"/>
    <col min="1284" max="1316" width="2.875" style="462" customWidth="1"/>
    <col min="1317" max="1318" width="3.5" style="462" customWidth="1"/>
    <col min="1319" max="1319" width="1.75" style="462" customWidth="1"/>
    <col min="1320" max="1320" width="1.875" style="462" customWidth="1"/>
    <col min="1321" max="1325" width="3.5" style="462" customWidth="1"/>
    <col min="1326" max="1536" width="9" style="462"/>
    <col min="1537" max="1538" width="2" style="462" customWidth="1"/>
    <col min="1539" max="1539" width="3.5" style="462" customWidth="1"/>
    <col min="1540" max="1572" width="2.875" style="462" customWidth="1"/>
    <col min="1573" max="1574" width="3.5" style="462" customWidth="1"/>
    <col min="1575" max="1575" width="1.75" style="462" customWidth="1"/>
    <col min="1576" max="1576" width="1.875" style="462" customWidth="1"/>
    <col min="1577" max="1581" width="3.5" style="462" customWidth="1"/>
    <col min="1582" max="1792" width="9" style="462"/>
    <col min="1793" max="1794" width="2" style="462" customWidth="1"/>
    <col min="1795" max="1795" width="3.5" style="462" customWidth="1"/>
    <col min="1796" max="1828" width="2.875" style="462" customWidth="1"/>
    <col min="1829" max="1830" width="3.5" style="462" customWidth="1"/>
    <col min="1831" max="1831" width="1.75" style="462" customWidth="1"/>
    <col min="1832" max="1832" width="1.875" style="462" customWidth="1"/>
    <col min="1833" max="1837" width="3.5" style="462" customWidth="1"/>
    <col min="1838" max="2048" width="9" style="462"/>
    <col min="2049" max="2050" width="2" style="462" customWidth="1"/>
    <col min="2051" max="2051" width="3.5" style="462" customWidth="1"/>
    <col min="2052" max="2084" width="2.875" style="462" customWidth="1"/>
    <col min="2085" max="2086" width="3.5" style="462" customWidth="1"/>
    <col min="2087" max="2087" width="1.75" style="462" customWidth="1"/>
    <col min="2088" max="2088" width="1.875" style="462" customWidth="1"/>
    <col min="2089" max="2093" width="3.5" style="462" customWidth="1"/>
    <col min="2094" max="2304" width="9" style="462"/>
    <col min="2305" max="2306" width="2" style="462" customWidth="1"/>
    <col min="2307" max="2307" width="3.5" style="462" customWidth="1"/>
    <col min="2308" max="2340" width="2.875" style="462" customWidth="1"/>
    <col min="2341" max="2342" width="3.5" style="462" customWidth="1"/>
    <col min="2343" max="2343" width="1.75" style="462" customWidth="1"/>
    <col min="2344" max="2344" width="1.875" style="462" customWidth="1"/>
    <col min="2345" max="2349" width="3.5" style="462" customWidth="1"/>
    <col min="2350" max="2560" width="9" style="462"/>
    <col min="2561" max="2562" width="2" style="462" customWidth="1"/>
    <col min="2563" max="2563" width="3.5" style="462" customWidth="1"/>
    <col min="2564" max="2596" width="2.875" style="462" customWidth="1"/>
    <col min="2597" max="2598" width="3.5" style="462" customWidth="1"/>
    <col min="2599" max="2599" width="1.75" style="462" customWidth="1"/>
    <col min="2600" max="2600" width="1.875" style="462" customWidth="1"/>
    <col min="2601" max="2605" width="3.5" style="462" customWidth="1"/>
    <col min="2606" max="2816" width="9" style="462"/>
    <col min="2817" max="2818" width="2" style="462" customWidth="1"/>
    <col min="2819" max="2819" width="3.5" style="462" customWidth="1"/>
    <col min="2820" max="2852" width="2.875" style="462" customWidth="1"/>
    <col min="2853" max="2854" width="3.5" style="462" customWidth="1"/>
    <col min="2855" max="2855" width="1.75" style="462" customWidth="1"/>
    <col min="2856" max="2856" width="1.875" style="462" customWidth="1"/>
    <col min="2857" max="2861" width="3.5" style="462" customWidth="1"/>
    <col min="2862" max="3072" width="9" style="462"/>
    <col min="3073" max="3074" width="2" style="462" customWidth="1"/>
    <col min="3075" max="3075" width="3.5" style="462" customWidth="1"/>
    <col min="3076" max="3108" width="2.875" style="462" customWidth="1"/>
    <col min="3109" max="3110" width="3.5" style="462" customWidth="1"/>
    <col min="3111" max="3111" width="1.75" style="462" customWidth="1"/>
    <col min="3112" max="3112" width="1.875" style="462" customWidth="1"/>
    <col min="3113" max="3117" width="3.5" style="462" customWidth="1"/>
    <col min="3118" max="3328" width="9" style="462"/>
    <col min="3329" max="3330" width="2" style="462" customWidth="1"/>
    <col min="3331" max="3331" width="3.5" style="462" customWidth="1"/>
    <col min="3332" max="3364" width="2.875" style="462" customWidth="1"/>
    <col min="3365" max="3366" width="3.5" style="462" customWidth="1"/>
    <col min="3367" max="3367" width="1.75" style="462" customWidth="1"/>
    <col min="3368" max="3368" width="1.875" style="462" customWidth="1"/>
    <col min="3369" max="3373" width="3.5" style="462" customWidth="1"/>
    <col min="3374" max="3584" width="9" style="462"/>
    <col min="3585" max="3586" width="2" style="462" customWidth="1"/>
    <col min="3587" max="3587" width="3.5" style="462" customWidth="1"/>
    <col min="3588" max="3620" width="2.875" style="462" customWidth="1"/>
    <col min="3621" max="3622" width="3.5" style="462" customWidth="1"/>
    <col min="3623" max="3623" width="1.75" style="462" customWidth="1"/>
    <col min="3624" max="3624" width="1.875" style="462" customWidth="1"/>
    <col min="3625" max="3629" width="3.5" style="462" customWidth="1"/>
    <col min="3630" max="3840" width="9" style="462"/>
    <col min="3841" max="3842" width="2" style="462" customWidth="1"/>
    <col min="3843" max="3843" width="3.5" style="462" customWidth="1"/>
    <col min="3844" max="3876" width="2.875" style="462" customWidth="1"/>
    <col min="3877" max="3878" width="3.5" style="462" customWidth="1"/>
    <col min="3879" max="3879" width="1.75" style="462" customWidth="1"/>
    <col min="3880" max="3880" width="1.875" style="462" customWidth="1"/>
    <col min="3881" max="3885" width="3.5" style="462" customWidth="1"/>
    <col min="3886" max="4096" width="9" style="462"/>
    <col min="4097" max="4098" width="2" style="462" customWidth="1"/>
    <col min="4099" max="4099" width="3.5" style="462" customWidth="1"/>
    <col min="4100" max="4132" width="2.875" style="462" customWidth="1"/>
    <col min="4133" max="4134" width="3.5" style="462" customWidth="1"/>
    <col min="4135" max="4135" width="1.75" style="462" customWidth="1"/>
    <col min="4136" max="4136" width="1.875" style="462" customWidth="1"/>
    <col min="4137" max="4141" width="3.5" style="462" customWidth="1"/>
    <col min="4142" max="4352" width="9" style="462"/>
    <col min="4353" max="4354" width="2" style="462" customWidth="1"/>
    <col min="4355" max="4355" width="3.5" style="462" customWidth="1"/>
    <col min="4356" max="4388" width="2.875" style="462" customWidth="1"/>
    <col min="4389" max="4390" width="3.5" style="462" customWidth="1"/>
    <col min="4391" max="4391" width="1.75" style="462" customWidth="1"/>
    <col min="4392" max="4392" width="1.875" style="462" customWidth="1"/>
    <col min="4393" max="4397" width="3.5" style="462" customWidth="1"/>
    <col min="4398" max="4608" width="9" style="462"/>
    <col min="4609" max="4610" width="2" style="462" customWidth="1"/>
    <col min="4611" max="4611" width="3.5" style="462" customWidth="1"/>
    <col min="4612" max="4644" width="2.875" style="462" customWidth="1"/>
    <col min="4645" max="4646" width="3.5" style="462" customWidth="1"/>
    <col min="4647" max="4647" width="1.75" style="462" customWidth="1"/>
    <col min="4648" max="4648" width="1.875" style="462" customWidth="1"/>
    <col min="4649" max="4653" width="3.5" style="462" customWidth="1"/>
    <col min="4654" max="4864" width="9" style="462"/>
    <col min="4865" max="4866" width="2" style="462" customWidth="1"/>
    <col min="4867" max="4867" width="3.5" style="462" customWidth="1"/>
    <col min="4868" max="4900" width="2.875" style="462" customWidth="1"/>
    <col min="4901" max="4902" width="3.5" style="462" customWidth="1"/>
    <col min="4903" max="4903" width="1.75" style="462" customWidth="1"/>
    <col min="4904" max="4904" width="1.875" style="462" customWidth="1"/>
    <col min="4905" max="4909" width="3.5" style="462" customWidth="1"/>
    <col min="4910" max="5120" width="9" style="462"/>
    <col min="5121" max="5122" width="2" style="462" customWidth="1"/>
    <col min="5123" max="5123" width="3.5" style="462" customWidth="1"/>
    <col min="5124" max="5156" width="2.875" style="462" customWidth="1"/>
    <col min="5157" max="5158" width="3.5" style="462" customWidth="1"/>
    <col min="5159" max="5159" width="1.75" style="462" customWidth="1"/>
    <col min="5160" max="5160" width="1.875" style="462" customWidth="1"/>
    <col min="5161" max="5165" width="3.5" style="462" customWidth="1"/>
    <col min="5166" max="5376" width="9" style="462"/>
    <col min="5377" max="5378" width="2" style="462" customWidth="1"/>
    <col min="5379" max="5379" width="3.5" style="462" customWidth="1"/>
    <col min="5380" max="5412" width="2.875" style="462" customWidth="1"/>
    <col min="5413" max="5414" width="3.5" style="462" customWidth="1"/>
    <col min="5415" max="5415" width="1.75" style="462" customWidth="1"/>
    <col min="5416" max="5416" width="1.875" style="462" customWidth="1"/>
    <col min="5417" max="5421" width="3.5" style="462" customWidth="1"/>
    <col min="5422" max="5632" width="9" style="462"/>
    <col min="5633" max="5634" width="2" style="462" customWidth="1"/>
    <col min="5635" max="5635" width="3.5" style="462" customWidth="1"/>
    <col min="5636" max="5668" width="2.875" style="462" customWidth="1"/>
    <col min="5669" max="5670" width="3.5" style="462" customWidth="1"/>
    <col min="5671" max="5671" width="1.75" style="462" customWidth="1"/>
    <col min="5672" max="5672" width="1.875" style="462" customWidth="1"/>
    <col min="5673" max="5677" width="3.5" style="462" customWidth="1"/>
    <col min="5678" max="5888" width="9" style="462"/>
    <col min="5889" max="5890" width="2" style="462" customWidth="1"/>
    <col min="5891" max="5891" width="3.5" style="462" customWidth="1"/>
    <col min="5892" max="5924" width="2.875" style="462" customWidth="1"/>
    <col min="5925" max="5926" width="3.5" style="462" customWidth="1"/>
    <col min="5927" max="5927" width="1.75" style="462" customWidth="1"/>
    <col min="5928" max="5928" width="1.875" style="462" customWidth="1"/>
    <col min="5929" max="5933" width="3.5" style="462" customWidth="1"/>
    <col min="5934" max="6144" width="9" style="462"/>
    <col min="6145" max="6146" width="2" style="462" customWidth="1"/>
    <col min="6147" max="6147" width="3.5" style="462" customWidth="1"/>
    <col min="6148" max="6180" width="2.875" style="462" customWidth="1"/>
    <col min="6181" max="6182" width="3.5" style="462" customWidth="1"/>
    <col min="6183" max="6183" width="1.75" style="462" customWidth="1"/>
    <col min="6184" max="6184" width="1.875" style="462" customWidth="1"/>
    <col min="6185" max="6189" width="3.5" style="462" customWidth="1"/>
    <col min="6190" max="6400" width="9" style="462"/>
    <col min="6401" max="6402" width="2" style="462" customWidth="1"/>
    <col min="6403" max="6403" width="3.5" style="462" customWidth="1"/>
    <col min="6404" max="6436" width="2.875" style="462" customWidth="1"/>
    <col min="6437" max="6438" width="3.5" style="462" customWidth="1"/>
    <col min="6439" max="6439" width="1.75" style="462" customWidth="1"/>
    <col min="6440" max="6440" width="1.875" style="462" customWidth="1"/>
    <col min="6441" max="6445" width="3.5" style="462" customWidth="1"/>
    <col min="6446" max="6656" width="9" style="462"/>
    <col min="6657" max="6658" width="2" style="462" customWidth="1"/>
    <col min="6659" max="6659" width="3.5" style="462" customWidth="1"/>
    <col min="6660" max="6692" width="2.875" style="462" customWidth="1"/>
    <col min="6693" max="6694" width="3.5" style="462" customWidth="1"/>
    <col min="6695" max="6695" width="1.75" style="462" customWidth="1"/>
    <col min="6696" max="6696" width="1.875" style="462" customWidth="1"/>
    <col min="6697" max="6701" width="3.5" style="462" customWidth="1"/>
    <col min="6702" max="6912" width="9" style="462"/>
    <col min="6913" max="6914" width="2" style="462" customWidth="1"/>
    <col min="6915" max="6915" width="3.5" style="462" customWidth="1"/>
    <col min="6916" max="6948" width="2.875" style="462" customWidth="1"/>
    <col min="6949" max="6950" width="3.5" style="462" customWidth="1"/>
    <col min="6951" max="6951" width="1.75" style="462" customWidth="1"/>
    <col min="6952" max="6952" width="1.875" style="462" customWidth="1"/>
    <col min="6953" max="6957" width="3.5" style="462" customWidth="1"/>
    <col min="6958" max="7168" width="9" style="462"/>
    <col min="7169" max="7170" width="2" style="462" customWidth="1"/>
    <col min="7171" max="7171" width="3.5" style="462" customWidth="1"/>
    <col min="7172" max="7204" width="2.875" style="462" customWidth="1"/>
    <col min="7205" max="7206" width="3.5" style="462" customWidth="1"/>
    <col min="7207" max="7207" width="1.75" style="462" customWidth="1"/>
    <col min="7208" max="7208" width="1.875" style="462" customWidth="1"/>
    <col min="7209" max="7213" width="3.5" style="462" customWidth="1"/>
    <col min="7214" max="7424" width="9" style="462"/>
    <col min="7425" max="7426" width="2" style="462" customWidth="1"/>
    <col min="7427" max="7427" width="3.5" style="462" customWidth="1"/>
    <col min="7428" max="7460" width="2.875" style="462" customWidth="1"/>
    <col min="7461" max="7462" width="3.5" style="462" customWidth="1"/>
    <col min="7463" max="7463" width="1.75" style="462" customWidth="1"/>
    <col min="7464" max="7464" width="1.875" style="462" customWidth="1"/>
    <col min="7465" max="7469" width="3.5" style="462" customWidth="1"/>
    <col min="7470" max="7680" width="9" style="462"/>
    <col min="7681" max="7682" width="2" style="462" customWidth="1"/>
    <col min="7683" max="7683" width="3.5" style="462" customWidth="1"/>
    <col min="7684" max="7716" width="2.875" style="462" customWidth="1"/>
    <col min="7717" max="7718" width="3.5" style="462" customWidth="1"/>
    <col min="7719" max="7719" width="1.75" style="462" customWidth="1"/>
    <col min="7720" max="7720" width="1.875" style="462" customWidth="1"/>
    <col min="7721" max="7725" width="3.5" style="462" customWidth="1"/>
    <col min="7726" max="7936" width="9" style="462"/>
    <col min="7937" max="7938" width="2" style="462" customWidth="1"/>
    <col min="7939" max="7939" width="3.5" style="462" customWidth="1"/>
    <col min="7940" max="7972" width="2.875" style="462" customWidth="1"/>
    <col min="7973" max="7974" width="3.5" style="462" customWidth="1"/>
    <col min="7975" max="7975" width="1.75" style="462" customWidth="1"/>
    <col min="7976" max="7976" width="1.875" style="462" customWidth="1"/>
    <col min="7977" max="7981" width="3.5" style="462" customWidth="1"/>
    <col min="7982" max="8192" width="9" style="462"/>
    <col min="8193" max="8194" width="2" style="462" customWidth="1"/>
    <col min="8195" max="8195" width="3.5" style="462" customWidth="1"/>
    <col min="8196" max="8228" width="2.875" style="462" customWidth="1"/>
    <col min="8229" max="8230" width="3.5" style="462" customWidth="1"/>
    <col min="8231" max="8231" width="1.75" style="462" customWidth="1"/>
    <col min="8232" max="8232" width="1.875" style="462" customWidth="1"/>
    <col min="8233" max="8237" width="3.5" style="462" customWidth="1"/>
    <col min="8238" max="8448" width="9" style="462"/>
    <col min="8449" max="8450" width="2" style="462" customWidth="1"/>
    <col min="8451" max="8451" width="3.5" style="462" customWidth="1"/>
    <col min="8452" max="8484" width="2.875" style="462" customWidth="1"/>
    <col min="8485" max="8486" width="3.5" style="462" customWidth="1"/>
    <col min="8487" max="8487" width="1.75" style="462" customWidth="1"/>
    <col min="8488" max="8488" width="1.875" style="462" customWidth="1"/>
    <col min="8489" max="8493" width="3.5" style="462" customWidth="1"/>
    <col min="8494" max="8704" width="9" style="462"/>
    <col min="8705" max="8706" width="2" style="462" customWidth="1"/>
    <col min="8707" max="8707" width="3.5" style="462" customWidth="1"/>
    <col min="8708" max="8740" width="2.875" style="462" customWidth="1"/>
    <col min="8741" max="8742" width="3.5" style="462" customWidth="1"/>
    <col min="8743" max="8743" width="1.75" style="462" customWidth="1"/>
    <col min="8744" max="8744" width="1.875" style="462" customWidth="1"/>
    <col min="8745" max="8749" width="3.5" style="462" customWidth="1"/>
    <col min="8750" max="8960" width="9" style="462"/>
    <col min="8961" max="8962" width="2" style="462" customWidth="1"/>
    <col min="8963" max="8963" width="3.5" style="462" customWidth="1"/>
    <col min="8964" max="8996" width="2.875" style="462" customWidth="1"/>
    <col min="8997" max="8998" width="3.5" style="462" customWidth="1"/>
    <col min="8999" max="8999" width="1.75" style="462" customWidth="1"/>
    <col min="9000" max="9000" width="1.875" style="462" customWidth="1"/>
    <col min="9001" max="9005" width="3.5" style="462" customWidth="1"/>
    <col min="9006" max="9216" width="9" style="462"/>
    <col min="9217" max="9218" width="2" style="462" customWidth="1"/>
    <col min="9219" max="9219" width="3.5" style="462" customWidth="1"/>
    <col min="9220" max="9252" width="2.875" style="462" customWidth="1"/>
    <col min="9253" max="9254" width="3.5" style="462" customWidth="1"/>
    <col min="9255" max="9255" width="1.75" style="462" customWidth="1"/>
    <col min="9256" max="9256" width="1.875" style="462" customWidth="1"/>
    <col min="9257" max="9261" width="3.5" style="462" customWidth="1"/>
    <col min="9262" max="9472" width="9" style="462"/>
    <col min="9473" max="9474" width="2" style="462" customWidth="1"/>
    <col min="9475" max="9475" width="3.5" style="462" customWidth="1"/>
    <col min="9476" max="9508" width="2.875" style="462" customWidth="1"/>
    <col min="9509" max="9510" width="3.5" style="462" customWidth="1"/>
    <col min="9511" max="9511" width="1.75" style="462" customWidth="1"/>
    <col min="9512" max="9512" width="1.875" style="462" customWidth="1"/>
    <col min="9513" max="9517" width="3.5" style="462" customWidth="1"/>
    <col min="9518" max="9728" width="9" style="462"/>
    <col min="9729" max="9730" width="2" style="462" customWidth="1"/>
    <col min="9731" max="9731" width="3.5" style="462" customWidth="1"/>
    <col min="9732" max="9764" width="2.875" style="462" customWidth="1"/>
    <col min="9765" max="9766" width="3.5" style="462" customWidth="1"/>
    <col min="9767" max="9767" width="1.75" style="462" customWidth="1"/>
    <col min="9768" max="9768" width="1.875" style="462" customWidth="1"/>
    <col min="9769" max="9773" width="3.5" style="462" customWidth="1"/>
    <col min="9774" max="9984" width="9" style="462"/>
    <col min="9985" max="9986" width="2" style="462" customWidth="1"/>
    <col min="9987" max="9987" width="3.5" style="462" customWidth="1"/>
    <col min="9988" max="10020" width="2.875" style="462" customWidth="1"/>
    <col min="10021" max="10022" width="3.5" style="462" customWidth="1"/>
    <col min="10023" max="10023" width="1.75" style="462" customWidth="1"/>
    <col min="10024" max="10024" width="1.875" style="462" customWidth="1"/>
    <col min="10025" max="10029" width="3.5" style="462" customWidth="1"/>
    <col min="10030" max="10240" width="9" style="462"/>
    <col min="10241" max="10242" width="2" style="462" customWidth="1"/>
    <col min="10243" max="10243" width="3.5" style="462" customWidth="1"/>
    <col min="10244" max="10276" width="2.875" style="462" customWidth="1"/>
    <col min="10277" max="10278" width="3.5" style="462" customWidth="1"/>
    <col min="10279" max="10279" width="1.75" style="462" customWidth="1"/>
    <col min="10280" max="10280" width="1.875" style="462" customWidth="1"/>
    <col min="10281" max="10285" width="3.5" style="462" customWidth="1"/>
    <col min="10286" max="10496" width="9" style="462"/>
    <col min="10497" max="10498" width="2" style="462" customWidth="1"/>
    <col min="10499" max="10499" width="3.5" style="462" customWidth="1"/>
    <col min="10500" max="10532" width="2.875" style="462" customWidth="1"/>
    <col min="10533" max="10534" width="3.5" style="462" customWidth="1"/>
    <col min="10535" max="10535" width="1.75" style="462" customWidth="1"/>
    <col min="10536" max="10536" width="1.875" style="462" customWidth="1"/>
    <col min="10537" max="10541" width="3.5" style="462" customWidth="1"/>
    <col min="10542" max="10752" width="9" style="462"/>
    <col min="10753" max="10754" width="2" style="462" customWidth="1"/>
    <col min="10755" max="10755" width="3.5" style="462" customWidth="1"/>
    <col min="10756" max="10788" width="2.875" style="462" customWidth="1"/>
    <col min="10789" max="10790" width="3.5" style="462" customWidth="1"/>
    <col min="10791" max="10791" width="1.75" style="462" customWidth="1"/>
    <col min="10792" max="10792" width="1.875" style="462" customWidth="1"/>
    <col min="10793" max="10797" width="3.5" style="462" customWidth="1"/>
    <col min="10798" max="11008" width="9" style="462"/>
    <col min="11009" max="11010" width="2" style="462" customWidth="1"/>
    <col min="11011" max="11011" width="3.5" style="462" customWidth="1"/>
    <col min="11012" max="11044" width="2.875" style="462" customWidth="1"/>
    <col min="11045" max="11046" width="3.5" style="462" customWidth="1"/>
    <col min="11047" max="11047" width="1.75" style="462" customWidth="1"/>
    <col min="11048" max="11048" width="1.875" style="462" customWidth="1"/>
    <col min="11049" max="11053" width="3.5" style="462" customWidth="1"/>
    <col min="11054" max="11264" width="9" style="462"/>
    <col min="11265" max="11266" width="2" style="462" customWidth="1"/>
    <col min="11267" max="11267" width="3.5" style="462" customWidth="1"/>
    <col min="11268" max="11300" width="2.875" style="462" customWidth="1"/>
    <col min="11301" max="11302" width="3.5" style="462" customWidth="1"/>
    <col min="11303" max="11303" width="1.75" style="462" customWidth="1"/>
    <col min="11304" max="11304" width="1.875" style="462" customWidth="1"/>
    <col min="11305" max="11309" width="3.5" style="462" customWidth="1"/>
    <col min="11310" max="11520" width="9" style="462"/>
    <col min="11521" max="11522" width="2" style="462" customWidth="1"/>
    <col min="11523" max="11523" width="3.5" style="462" customWidth="1"/>
    <col min="11524" max="11556" width="2.875" style="462" customWidth="1"/>
    <col min="11557" max="11558" width="3.5" style="462" customWidth="1"/>
    <col min="11559" max="11559" width="1.75" style="462" customWidth="1"/>
    <col min="11560" max="11560" width="1.875" style="462" customWidth="1"/>
    <col min="11561" max="11565" width="3.5" style="462" customWidth="1"/>
    <col min="11566" max="11776" width="9" style="462"/>
    <col min="11777" max="11778" width="2" style="462" customWidth="1"/>
    <col min="11779" max="11779" width="3.5" style="462" customWidth="1"/>
    <col min="11780" max="11812" width="2.875" style="462" customWidth="1"/>
    <col min="11813" max="11814" width="3.5" style="462" customWidth="1"/>
    <col min="11815" max="11815" width="1.75" style="462" customWidth="1"/>
    <col min="11816" max="11816" width="1.875" style="462" customWidth="1"/>
    <col min="11817" max="11821" width="3.5" style="462" customWidth="1"/>
    <col min="11822" max="12032" width="9" style="462"/>
    <col min="12033" max="12034" width="2" style="462" customWidth="1"/>
    <col min="12035" max="12035" width="3.5" style="462" customWidth="1"/>
    <col min="12036" max="12068" width="2.875" style="462" customWidth="1"/>
    <col min="12069" max="12070" width="3.5" style="462" customWidth="1"/>
    <col min="12071" max="12071" width="1.75" style="462" customWidth="1"/>
    <col min="12072" max="12072" width="1.875" style="462" customWidth="1"/>
    <col min="12073" max="12077" width="3.5" style="462" customWidth="1"/>
    <col min="12078" max="12288" width="9" style="462"/>
    <col min="12289" max="12290" width="2" style="462" customWidth="1"/>
    <col min="12291" max="12291" width="3.5" style="462" customWidth="1"/>
    <col min="12292" max="12324" width="2.875" style="462" customWidth="1"/>
    <col min="12325" max="12326" width="3.5" style="462" customWidth="1"/>
    <col min="12327" max="12327" width="1.75" style="462" customWidth="1"/>
    <col min="12328" max="12328" width="1.875" style="462" customWidth="1"/>
    <col min="12329" max="12333" width="3.5" style="462" customWidth="1"/>
    <col min="12334" max="12544" width="9" style="462"/>
    <col min="12545" max="12546" width="2" style="462" customWidth="1"/>
    <col min="12547" max="12547" width="3.5" style="462" customWidth="1"/>
    <col min="12548" max="12580" width="2.875" style="462" customWidth="1"/>
    <col min="12581" max="12582" width="3.5" style="462" customWidth="1"/>
    <col min="12583" max="12583" width="1.75" style="462" customWidth="1"/>
    <col min="12584" max="12584" width="1.875" style="462" customWidth="1"/>
    <col min="12585" max="12589" width="3.5" style="462" customWidth="1"/>
    <col min="12590" max="12800" width="9" style="462"/>
    <col min="12801" max="12802" width="2" style="462" customWidth="1"/>
    <col min="12803" max="12803" width="3.5" style="462" customWidth="1"/>
    <col min="12804" max="12836" width="2.875" style="462" customWidth="1"/>
    <col min="12837" max="12838" width="3.5" style="462" customWidth="1"/>
    <col min="12839" max="12839" width="1.75" style="462" customWidth="1"/>
    <col min="12840" max="12840" width="1.875" style="462" customWidth="1"/>
    <col min="12841" max="12845" width="3.5" style="462" customWidth="1"/>
    <col min="12846" max="13056" width="9" style="462"/>
    <col min="13057" max="13058" width="2" style="462" customWidth="1"/>
    <col min="13059" max="13059" width="3.5" style="462" customWidth="1"/>
    <col min="13060" max="13092" width="2.875" style="462" customWidth="1"/>
    <col min="13093" max="13094" width="3.5" style="462" customWidth="1"/>
    <col min="13095" max="13095" width="1.75" style="462" customWidth="1"/>
    <col min="13096" max="13096" width="1.875" style="462" customWidth="1"/>
    <col min="13097" max="13101" width="3.5" style="462" customWidth="1"/>
    <col min="13102" max="13312" width="9" style="462"/>
    <col min="13313" max="13314" width="2" style="462" customWidth="1"/>
    <col min="13315" max="13315" width="3.5" style="462" customWidth="1"/>
    <col min="13316" max="13348" width="2.875" style="462" customWidth="1"/>
    <col min="13349" max="13350" width="3.5" style="462" customWidth="1"/>
    <col min="13351" max="13351" width="1.75" style="462" customWidth="1"/>
    <col min="13352" max="13352" width="1.875" style="462" customWidth="1"/>
    <col min="13353" max="13357" width="3.5" style="462" customWidth="1"/>
    <col min="13358" max="13568" width="9" style="462"/>
    <col min="13569" max="13570" width="2" style="462" customWidth="1"/>
    <col min="13571" max="13571" width="3.5" style="462" customWidth="1"/>
    <col min="13572" max="13604" width="2.875" style="462" customWidth="1"/>
    <col min="13605" max="13606" width="3.5" style="462" customWidth="1"/>
    <col min="13607" max="13607" width="1.75" style="462" customWidth="1"/>
    <col min="13608" max="13608" width="1.875" style="462" customWidth="1"/>
    <col min="13609" max="13613" width="3.5" style="462" customWidth="1"/>
    <col min="13614" max="13824" width="9" style="462"/>
    <col min="13825" max="13826" width="2" style="462" customWidth="1"/>
    <col min="13827" max="13827" width="3.5" style="462" customWidth="1"/>
    <col min="13828" max="13860" width="2.875" style="462" customWidth="1"/>
    <col min="13861" max="13862" width="3.5" style="462" customWidth="1"/>
    <col min="13863" max="13863" width="1.75" style="462" customWidth="1"/>
    <col min="13864" max="13864" width="1.875" style="462" customWidth="1"/>
    <col min="13865" max="13869" width="3.5" style="462" customWidth="1"/>
    <col min="13870" max="14080" width="9" style="462"/>
    <col min="14081" max="14082" width="2" style="462" customWidth="1"/>
    <col min="14083" max="14083" width="3.5" style="462" customWidth="1"/>
    <col min="14084" max="14116" width="2.875" style="462" customWidth="1"/>
    <col min="14117" max="14118" width="3.5" style="462" customWidth="1"/>
    <col min="14119" max="14119" width="1.75" style="462" customWidth="1"/>
    <col min="14120" max="14120" width="1.875" style="462" customWidth="1"/>
    <col min="14121" max="14125" width="3.5" style="462" customWidth="1"/>
    <col min="14126" max="14336" width="9" style="462"/>
    <col min="14337" max="14338" width="2" style="462" customWidth="1"/>
    <col min="14339" max="14339" width="3.5" style="462" customWidth="1"/>
    <col min="14340" max="14372" width="2.875" style="462" customWidth="1"/>
    <col min="14373" max="14374" width="3.5" style="462" customWidth="1"/>
    <col min="14375" max="14375" width="1.75" style="462" customWidth="1"/>
    <col min="14376" max="14376" width="1.875" style="462" customWidth="1"/>
    <col min="14377" max="14381" width="3.5" style="462" customWidth="1"/>
    <col min="14382" max="14592" width="9" style="462"/>
    <col min="14593" max="14594" width="2" style="462" customWidth="1"/>
    <col min="14595" max="14595" width="3.5" style="462" customWidth="1"/>
    <col min="14596" max="14628" width="2.875" style="462" customWidth="1"/>
    <col min="14629" max="14630" width="3.5" style="462" customWidth="1"/>
    <col min="14631" max="14631" width="1.75" style="462" customWidth="1"/>
    <col min="14632" max="14632" width="1.875" style="462" customWidth="1"/>
    <col min="14633" max="14637" width="3.5" style="462" customWidth="1"/>
    <col min="14638" max="14848" width="9" style="462"/>
    <col min="14849" max="14850" width="2" style="462" customWidth="1"/>
    <col min="14851" max="14851" width="3.5" style="462" customWidth="1"/>
    <col min="14852" max="14884" width="2.875" style="462" customWidth="1"/>
    <col min="14885" max="14886" width="3.5" style="462" customWidth="1"/>
    <col min="14887" max="14887" width="1.75" style="462" customWidth="1"/>
    <col min="14888" max="14888" width="1.875" style="462" customWidth="1"/>
    <col min="14889" max="14893" width="3.5" style="462" customWidth="1"/>
    <col min="14894" max="15104" width="9" style="462"/>
    <col min="15105" max="15106" width="2" style="462" customWidth="1"/>
    <col min="15107" max="15107" width="3.5" style="462" customWidth="1"/>
    <col min="15108" max="15140" width="2.875" style="462" customWidth="1"/>
    <col min="15141" max="15142" width="3.5" style="462" customWidth="1"/>
    <col min="15143" max="15143" width="1.75" style="462" customWidth="1"/>
    <col min="15144" max="15144" width="1.875" style="462" customWidth="1"/>
    <col min="15145" max="15149" width="3.5" style="462" customWidth="1"/>
    <col min="15150" max="15360" width="9" style="462"/>
    <col min="15361" max="15362" width="2" style="462" customWidth="1"/>
    <col min="15363" max="15363" width="3.5" style="462" customWidth="1"/>
    <col min="15364" max="15396" width="2.875" style="462" customWidth="1"/>
    <col min="15397" max="15398" width="3.5" style="462" customWidth="1"/>
    <col min="15399" max="15399" width="1.75" style="462" customWidth="1"/>
    <col min="15400" max="15400" width="1.875" style="462" customWidth="1"/>
    <col min="15401" max="15405" width="3.5" style="462" customWidth="1"/>
    <col min="15406" max="15616" width="9" style="462"/>
    <col min="15617" max="15618" width="2" style="462" customWidth="1"/>
    <col min="15619" max="15619" width="3.5" style="462" customWidth="1"/>
    <col min="15620" max="15652" width="2.875" style="462" customWidth="1"/>
    <col min="15653" max="15654" width="3.5" style="462" customWidth="1"/>
    <col min="15655" max="15655" width="1.75" style="462" customWidth="1"/>
    <col min="15656" max="15656" width="1.875" style="462" customWidth="1"/>
    <col min="15657" max="15661" width="3.5" style="462" customWidth="1"/>
    <col min="15662" max="15872" width="9" style="462"/>
    <col min="15873" max="15874" width="2" style="462" customWidth="1"/>
    <col min="15875" max="15875" width="3.5" style="462" customWidth="1"/>
    <col min="15876" max="15908" width="2.875" style="462" customWidth="1"/>
    <col min="15909" max="15910" width="3.5" style="462" customWidth="1"/>
    <col min="15911" max="15911" width="1.75" style="462" customWidth="1"/>
    <col min="15912" max="15912" width="1.875" style="462" customWidth="1"/>
    <col min="15913" max="15917" width="3.5" style="462" customWidth="1"/>
    <col min="15918" max="16128" width="9" style="462"/>
    <col min="16129" max="16130" width="2" style="462" customWidth="1"/>
    <col min="16131" max="16131" width="3.5" style="462" customWidth="1"/>
    <col min="16132" max="16164" width="2.875" style="462" customWidth="1"/>
    <col min="16165" max="16166" width="3.5" style="462" customWidth="1"/>
    <col min="16167" max="16167" width="1.75" style="462" customWidth="1"/>
    <col min="16168" max="16168" width="1.875" style="462" customWidth="1"/>
    <col min="16169" max="16173" width="3.5" style="462" customWidth="1"/>
    <col min="16174" max="16384" width="9" style="462"/>
  </cols>
  <sheetData>
    <row r="1" spans="1:39" s="204" customFormat="1"/>
    <row r="2" spans="1:39" s="204" customFormat="1">
      <c r="D2" s="1930" t="s">
        <v>528</v>
      </c>
      <c r="E2" s="2056"/>
    </row>
    <row r="3" spans="1:39" s="204" customFormat="1"/>
    <row r="5" spans="1:39" ht="18.75">
      <c r="A5" s="606" t="s">
        <v>497</v>
      </c>
      <c r="B5" s="607"/>
    </row>
    <row r="6" spans="1:39">
      <c r="C6" s="608" t="s">
        <v>529</v>
      </c>
      <c r="D6" s="608" t="s">
        <v>498</v>
      </c>
      <c r="E6" s="608"/>
      <c r="F6" s="463"/>
      <c r="G6" s="463"/>
      <c r="H6" s="463"/>
      <c r="I6" s="463"/>
      <c r="J6" s="463"/>
      <c r="K6" s="463"/>
      <c r="L6" s="463"/>
      <c r="M6" s="463"/>
      <c r="N6" s="463"/>
      <c r="O6" s="463"/>
      <c r="P6" s="463"/>
      <c r="Q6" s="463"/>
      <c r="R6" s="463"/>
      <c r="S6" s="463"/>
      <c r="T6" s="463"/>
      <c r="U6" s="463"/>
      <c r="V6" s="463"/>
      <c r="W6" s="463"/>
    </row>
    <row r="7" spans="1:39">
      <c r="C7" s="608"/>
      <c r="D7" s="608" t="s">
        <v>499</v>
      </c>
      <c r="E7" s="608"/>
      <c r="F7" s="463"/>
      <c r="G7" s="463"/>
      <c r="H7" s="463"/>
      <c r="I7" s="463"/>
      <c r="J7" s="463"/>
      <c r="K7" s="463"/>
      <c r="L7" s="463"/>
      <c r="M7" s="463"/>
      <c r="N7" s="463"/>
      <c r="O7" s="463"/>
      <c r="P7" s="463"/>
      <c r="Q7" s="463"/>
      <c r="R7" s="463"/>
      <c r="S7" s="463"/>
      <c r="T7" s="463"/>
      <c r="U7" s="463"/>
      <c r="V7" s="463"/>
      <c r="W7" s="463"/>
    </row>
    <row r="8" spans="1:39">
      <c r="C8" s="608"/>
      <c r="D8" s="608"/>
      <c r="E8" s="608"/>
      <c r="F8" s="463"/>
      <c r="G8" s="463"/>
      <c r="H8" s="463"/>
      <c r="I8" s="463"/>
      <c r="J8" s="463"/>
      <c r="K8" s="463"/>
      <c r="L8" s="463"/>
      <c r="M8" s="463"/>
      <c r="N8" s="463"/>
      <c r="O8" s="463"/>
      <c r="P8" s="463"/>
      <c r="Q8" s="463"/>
      <c r="R8" s="463"/>
      <c r="S8" s="463"/>
      <c r="T8" s="463"/>
      <c r="U8" s="463"/>
      <c r="V8" s="463"/>
      <c r="W8" s="463"/>
    </row>
    <row r="9" spans="1:39">
      <c r="C9" s="608" t="s">
        <v>500</v>
      </c>
      <c r="D9" s="608"/>
      <c r="E9" s="608"/>
      <c r="F9" s="463"/>
      <c r="G9" s="463"/>
      <c r="H9" s="463"/>
      <c r="I9" s="463"/>
      <c r="J9" s="463"/>
      <c r="K9" s="463"/>
      <c r="L9" s="463"/>
      <c r="M9" s="463"/>
      <c r="N9" s="463"/>
      <c r="O9" s="463"/>
      <c r="P9" s="463"/>
      <c r="Q9" s="463"/>
      <c r="R9" s="463"/>
      <c r="S9" s="463"/>
      <c r="T9" s="463"/>
      <c r="U9" s="463"/>
      <c r="V9" s="463"/>
      <c r="W9" s="463"/>
    </row>
    <row r="10" spans="1:39">
      <c r="D10" s="2057" t="s">
        <v>501</v>
      </c>
      <c r="E10" s="2057"/>
      <c r="F10" s="2057"/>
      <c r="G10" s="2057"/>
      <c r="H10" s="2057"/>
      <c r="I10" s="2057"/>
      <c r="J10" s="2057"/>
      <c r="K10" s="2057"/>
      <c r="L10" s="2057"/>
      <c r="M10" s="2057"/>
      <c r="N10" s="2057"/>
      <c r="O10" s="2057"/>
      <c r="P10" s="2057"/>
      <c r="Q10" s="2057"/>
      <c r="R10" s="464"/>
      <c r="S10" s="464"/>
      <c r="T10" s="464"/>
      <c r="U10" s="464"/>
      <c r="V10" s="464"/>
      <c r="W10" s="2057" t="s">
        <v>502</v>
      </c>
      <c r="X10" s="2057"/>
      <c r="Y10" s="2057"/>
      <c r="Z10" s="2057"/>
      <c r="AA10" s="2057"/>
      <c r="AB10" s="2057"/>
      <c r="AC10" s="2057"/>
      <c r="AD10" s="2057"/>
      <c r="AE10" s="2057"/>
      <c r="AF10" s="2057"/>
      <c r="AG10" s="2057"/>
      <c r="AH10" s="2057"/>
      <c r="AI10" s="2057"/>
      <c r="AJ10" s="2057"/>
    </row>
    <row r="11" spans="1:39">
      <c r="D11" s="474"/>
      <c r="E11" s="475"/>
      <c r="F11" s="475"/>
      <c r="G11" s="475"/>
      <c r="H11" s="475"/>
      <c r="I11" s="475"/>
      <c r="J11" s="475"/>
      <c r="K11" s="475"/>
      <c r="L11" s="475"/>
      <c r="M11" s="475"/>
      <c r="N11" s="475"/>
      <c r="O11" s="475"/>
      <c r="P11" s="475"/>
      <c r="Q11" s="476"/>
      <c r="W11" s="2058"/>
      <c r="X11" s="546"/>
      <c r="Y11" s="546"/>
      <c r="Z11" s="475"/>
      <c r="AA11" s="475"/>
      <c r="AB11" s="475"/>
      <c r="AC11" s="475"/>
      <c r="AD11" s="475"/>
      <c r="AE11" s="475"/>
      <c r="AF11" s="475"/>
      <c r="AG11" s="475"/>
      <c r="AH11" s="475"/>
      <c r="AI11" s="475"/>
      <c r="AJ11" s="2060"/>
    </row>
    <row r="12" spans="1:39">
      <c r="D12" s="496"/>
      <c r="E12" s="465"/>
      <c r="F12" s="465"/>
      <c r="G12" s="465"/>
      <c r="H12" s="465"/>
      <c r="I12" s="465"/>
      <c r="J12" s="465"/>
      <c r="K12" s="465"/>
      <c r="L12" s="465"/>
      <c r="M12" s="465"/>
      <c r="N12" s="465"/>
      <c r="O12" s="465"/>
      <c r="P12" s="465"/>
      <c r="Q12" s="480"/>
      <c r="W12" s="2059"/>
      <c r="X12" s="478"/>
      <c r="Y12" s="478"/>
      <c r="Z12" s="465"/>
      <c r="AA12" s="465"/>
      <c r="AB12" s="465"/>
      <c r="AC12" s="465"/>
      <c r="AD12" s="465"/>
      <c r="AE12" s="465"/>
      <c r="AF12" s="465"/>
      <c r="AG12" s="465"/>
      <c r="AH12" s="465"/>
      <c r="AI12" s="465"/>
      <c r="AJ12" s="2061"/>
    </row>
    <row r="13" spans="1:39">
      <c r="D13" s="496"/>
      <c r="E13" s="465"/>
      <c r="F13" s="465"/>
      <c r="G13" s="465"/>
      <c r="H13" s="465"/>
      <c r="I13" s="465"/>
      <c r="J13" s="465"/>
      <c r="K13" s="465"/>
      <c r="L13" s="465"/>
      <c r="M13" s="465"/>
      <c r="N13" s="465"/>
      <c r="O13" s="465"/>
      <c r="P13" s="465"/>
      <c r="Q13" s="480"/>
      <c r="W13" s="2059"/>
      <c r="X13" s="609"/>
      <c r="Y13" s="609"/>
      <c r="Z13" s="610"/>
      <c r="AA13" s="610"/>
      <c r="AB13" s="610"/>
      <c r="AC13" s="2062" t="s">
        <v>503</v>
      </c>
      <c r="AD13" s="2063"/>
      <c r="AE13" s="610"/>
      <c r="AF13" s="610"/>
      <c r="AG13" s="610"/>
      <c r="AH13" s="610"/>
      <c r="AI13" s="610"/>
      <c r="AJ13" s="2061"/>
    </row>
    <row r="14" spans="1:39" ht="14.25" customHeight="1">
      <c r="D14" s="496"/>
      <c r="E14" s="465"/>
      <c r="F14" s="465"/>
      <c r="G14" s="465"/>
      <c r="H14" s="465"/>
      <c r="I14" s="465"/>
      <c r="J14" s="465"/>
      <c r="K14" s="2064" t="s">
        <v>504</v>
      </c>
      <c r="L14" s="611"/>
      <c r="M14" s="611"/>
      <c r="N14" s="465"/>
      <c r="O14" s="2065" t="s">
        <v>505</v>
      </c>
      <c r="P14" s="612"/>
      <c r="Q14" s="480"/>
      <c r="W14" s="613"/>
      <c r="X14" s="614"/>
      <c r="Y14" s="614"/>
      <c r="Z14" s="614"/>
      <c r="AA14" s="614"/>
      <c r="AB14" s="614"/>
      <c r="AC14" s="2063"/>
      <c r="AD14" s="2063"/>
      <c r="AE14" s="465"/>
      <c r="AF14" s="465"/>
      <c r="AG14" s="465"/>
      <c r="AH14" s="465"/>
      <c r="AI14" s="612"/>
      <c r="AJ14" s="480"/>
    </row>
    <row r="15" spans="1:39" ht="14.25" customHeight="1">
      <c r="D15" s="496"/>
      <c r="E15" s="465"/>
      <c r="F15" s="465"/>
      <c r="G15" s="465"/>
      <c r="H15" s="465"/>
      <c r="I15" s="465"/>
      <c r="J15" s="465"/>
      <c r="K15" s="2064"/>
      <c r="L15" s="611"/>
      <c r="M15" s="611"/>
      <c r="N15" s="465"/>
      <c r="O15" s="2065"/>
      <c r="P15" s="612"/>
      <c r="Q15" s="480"/>
      <c r="W15" s="613"/>
      <c r="X15" s="614"/>
      <c r="Y15" s="614"/>
      <c r="Z15" s="614"/>
      <c r="AA15" s="614"/>
      <c r="AB15" s="614"/>
      <c r="AC15" s="615"/>
      <c r="AD15" s="616"/>
      <c r="AE15" s="465"/>
      <c r="AF15" s="465"/>
      <c r="AG15" s="465"/>
      <c r="AH15" s="465"/>
      <c r="AI15" s="612"/>
      <c r="AJ15" s="480"/>
    </row>
    <row r="16" spans="1:39" ht="14.25" customHeight="1">
      <c r="D16" s="496"/>
      <c r="E16" s="465"/>
      <c r="F16" s="465"/>
      <c r="G16" s="465"/>
      <c r="H16" s="465"/>
      <c r="I16" s="465"/>
      <c r="J16" s="465"/>
      <c r="K16" s="2064"/>
      <c r="L16" s="611"/>
      <c r="M16" s="611"/>
      <c r="N16" s="465"/>
      <c r="O16" s="2065"/>
      <c r="P16" s="612"/>
      <c r="Q16" s="480"/>
      <c r="W16" s="613"/>
      <c r="X16" s="614"/>
      <c r="Y16" s="614"/>
      <c r="Z16" s="614"/>
      <c r="AA16" s="614"/>
      <c r="AB16" s="614"/>
      <c r="AC16" s="615"/>
      <c r="AD16" s="616"/>
      <c r="AE16" s="2066" t="s">
        <v>506</v>
      </c>
      <c r="AF16" s="2066"/>
      <c r="AG16" s="2066"/>
      <c r="AH16" s="2066"/>
      <c r="AI16" s="2066"/>
      <c r="AJ16" s="2066"/>
      <c r="AK16" s="2066"/>
      <c r="AL16" s="2066"/>
      <c r="AM16" s="2066"/>
    </row>
    <row r="17" spans="4:39">
      <c r="D17" s="496"/>
      <c r="E17" s="465"/>
      <c r="F17" s="465"/>
      <c r="G17" s="465"/>
      <c r="H17" s="465"/>
      <c r="I17" s="465"/>
      <c r="J17" s="465"/>
      <c r="K17" s="2064"/>
      <c r="L17" s="611"/>
      <c r="M17" s="611"/>
      <c r="N17" s="465"/>
      <c r="O17" s="2065"/>
      <c r="P17" s="612"/>
      <c r="Q17" s="480"/>
      <c r="W17" s="613"/>
      <c r="X17" s="614"/>
      <c r="Y17" s="614"/>
      <c r="Z17" s="614"/>
      <c r="AA17" s="614"/>
      <c r="AB17" s="614"/>
      <c r="AC17" s="615"/>
      <c r="AD17" s="616"/>
      <c r="AE17" s="2066"/>
      <c r="AF17" s="2066"/>
      <c r="AG17" s="2066"/>
      <c r="AH17" s="2066"/>
      <c r="AI17" s="2066"/>
      <c r="AJ17" s="2066"/>
      <c r="AK17" s="2066"/>
      <c r="AL17" s="2066"/>
      <c r="AM17" s="2066"/>
    </row>
    <row r="18" spans="4:39" ht="14.25" customHeight="1">
      <c r="D18" s="496"/>
      <c r="E18" s="465"/>
      <c r="F18" s="2065" t="s">
        <v>507</v>
      </c>
      <c r="G18" s="617"/>
      <c r="H18" s="617"/>
      <c r="I18" s="617"/>
      <c r="J18" s="465"/>
      <c r="K18" s="2064"/>
      <c r="L18" s="611"/>
      <c r="M18" s="611"/>
      <c r="N18" s="465"/>
      <c r="O18" s="2065"/>
      <c r="P18" s="612"/>
      <c r="Q18" s="480"/>
      <c r="W18" s="613"/>
      <c r="X18" s="614"/>
      <c r="Y18" s="2068" t="s">
        <v>508</v>
      </c>
      <c r="Z18" s="2068" t="s">
        <v>509</v>
      </c>
      <c r="AA18" s="618"/>
      <c r="AB18" s="2068" t="s">
        <v>510</v>
      </c>
      <c r="AC18" s="615"/>
      <c r="AD18" s="616"/>
      <c r="AE18" s="2066"/>
      <c r="AF18" s="2066"/>
      <c r="AG18" s="2066"/>
      <c r="AH18" s="2066"/>
      <c r="AI18" s="2066"/>
      <c r="AJ18" s="2066"/>
      <c r="AK18" s="2066"/>
      <c r="AL18" s="2066"/>
      <c r="AM18" s="2066"/>
    </row>
    <row r="19" spans="4:39">
      <c r="D19" s="496"/>
      <c r="E19" s="465"/>
      <c r="F19" s="2065"/>
      <c r="G19" s="617"/>
      <c r="H19" s="617"/>
      <c r="I19" s="617"/>
      <c r="J19" s="465"/>
      <c r="K19" s="2064"/>
      <c r="L19" s="611"/>
      <c r="M19" s="611"/>
      <c r="N19" s="465"/>
      <c r="O19" s="2065"/>
      <c r="P19" s="612"/>
      <c r="Q19" s="480"/>
      <c r="W19" s="613"/>
      <c r="X19" s="614"/>
      <c r="Y19" s="2068"/>
      <c r="Z19" s="2068"/>
      <c r="AA19" s="618"/>
      <c r="AB19" s="2068"/>
      <c r="AC19" s="615"/>
      <c r="AD19" s="616"/>
      <c r="AE19" s="2066"/>
      <c r="AF19" s="2066"/>
      <c r="AG19" s="2066"/>
      <c r="AH19" s="2066"/>
      <c r="AI19" s="2066"/>
      <c r="AJ19" s="2066"/>
      <c r="AK19" s="2066"/>
      <c r="AL19" s="2066"/>
      <c r="AM19" s="2066"/>
    </row>
    <row r="20" spans="4:39">
      <c r="D20" s="496"/>
      <c r="E20" s="465"/>
      <c r="F20" s="2065"/>
      <c r="G20" s="617"/>
      <c r="H20" s="617"/>
      <c r="I20" s="617"/>
      <c r="J20" s="465"/>
      <c r="K20" s="2064"/>
      <c r="L20" s="611"/>
      <c r="M20" s="611"/>
      <c r="N20" s="465"/>
      <c r="O20" s="2065"/>
      <c r="P20" s="612"/>
      <c r="Q20" s="480"/>
      <c r="W20" s="613"/>
      <c r="X20" s="614"/>
      <c r="Y20" s="2068"/>
      <c r="Z20" s="2068"/>
      <c r="AA20" s="618"/>
      <c r="AB20" s="2068"/>
      <c r="AC20" s="615"/>
      <c r="AD20" s="616"/>
      <c r="AE20" s="465"/>
      <c r="AF20" s="465"/>
      <c r="AG20" s="465"/>
      <c r="AH20" s="465"/>
      <c r="AI20" s="612"/>
      <c r="AJ20" s="480"/>
    </row>
    <row r="21" spans="4:39">
      <c r="D21" s="496"/>
      <c r="E21" s="465"/>
      <c r="F21" s="2065"/>
      <c r="G21" s="617"/>
      <c r="H21" s="617"/>
      <c r="I21" s="617"/>
      <c r="J21" s="465"/>
      <c r="K21" s="2064"/>
      <c r="L21" s="611"/>
      <c r="M21" s="611"/>
      <c r="N21" s="465"/>
      <c r="O21" s="2065"/>
      <c r="P21" s="612"/>
      <c r="Q21" s="480"/>
      <c r="S21" s="2066" t="s">
        <v>511</v>
      </c>
      <c r="T21" s="2066"/>
      <c r="U21" s="2066"/>
      <c r="V21" s="2066"/>
      <c r="W21" s="2066"/>
      <c r="X21" s="614"/>
      <c r="Y21" s="2068"/>
      <c r="Z21" s="2068"/>
      <c r="AA21" s="618"/>
      <c r="AB21" s="2068"/>
      <c r="AC21" s="615"/>
      <c r="AD21" s="616"/>
      <c r="AE21" s="465"/>
      <c r="AF21" s="465"/>
      <c r="AG21" s="465"/>
      <c r="AH21" s="465"/>
      <c r="AI21" s="612"/>
      <c r="AJ21" s="480"/>
    </row>
    <row r="22" spans="4:39">
      <c r="D22" s="496"/>
      <c r="E22" s="465"/>
      <c r="F22" s="2065"/>
      <c r="G22" s="617"/>
      <c r="H22" s="617"/>
      <c r="I22" s="617"/>
      <c r="J22" s="465"/>
      <c r="K22" s="2064"/>
      <c r="L22" s="611"/>
      <c r="M22" s="611"/>
      <c r="N22" s="465"/>
      <c r="O22" s="2065"/>
      <c r="P22" s="612"/>
      <c r="Q22" s="480"/>
      <c r="S22" s="2066"/>
      <c r="T22" s="2066"/>
      <c r="U22" s="2066"/>
      <c r="V22" s="2066"/>
      <c r="W22" s="2066"/>
      <c r="X22" s="614"/>
      <c r="Y22" s="2068"/>
      <c r="Z22" s="2068"/>
      <c r="AA22" s="618"/>
      <c r="AB22" s="2068"/>
      <c r="AC22" s="615"/>
      <c r="AD22" s="616"/>
      <c r="AE22" s="465"/>
      <c r="AF22" s="465"/>
      <c r="AG22" s="465"/>
      <c r="AH22" s="465"/>
      <c r="AI22" s="612"/>
      <c r="AJ22" s="480"/>
    </row>
    <row r="23" spans="4:39">
      <c r="D23" s="496"/>
      <c r="E23" s="465"/>
      <c r="F23" s="2065"/>
      <c r="G23" s="617"/>
      <c r="H23" s="617"/>
      <c r="I23" s="617"/>
      <c r="J23" s="465"/>
      <c r="K23" s="2064"/>
      <c r="L23" s="611"/>
      <c r="M23" s="611"/>
      <c r="N23" s="465"/>
      <c r="O23" s="2065"/>
      <c r="P23" s="612"/>
      <c r="Q23" s="480"/>
      <c r="W23" s="613"/>
      <c r="X23" s="614"/>
      <c r="Y23" s="2068"/>
      <c r="Z23" s="2068"/>
      <c r="AA23" s="618"/>
      <c r="AB23" s="2068"/>
      <c r="AC23" s="615"/>
      <c r="AD23" s="616"/>
      <c r="AE23" s="465"/>
      <c r="AF23" s="465"/>
      <c r="AG23" s="465"/>
      <c r="AH23" s="465"/>
      <c r="AI23" s="612"/>
      <c r="AJ23" s="480"/>
    </row>
    <row r="24" spans="4:39">
      <c r="D24" s="496"/>
      <c r="E24" s="465"/>
      <c r="F24" s="2065"/>
      <c r="G24" s="617"/>
      <c r="H24" s="617"/>
      <c r="I24" s="617"/>
      <c r="J24" s="465"/>
      <c r="K24" s="2064"/>
      <c r="L24" s="611"/>
      <c r="M24" s="611"/>
      <c r="N24" s="465"/>
      <c r="O24" s="612"/>
      <c r="P24" s="612"/>
      <c r="Q24" s="480"/>
      <c r="W24" s="613"/>
      <c r="X24" s="614"/>
      <c r="Y24" s="2068"/>
      <c r="Z24" s="2068"/>
      <c r="AA24" s="618"/>
      <c r="AB24" s="2068"/>
      <c r="AC24" s="615"/>
      <c r="AD24" s="616"/>
      <c r="AE24" s="465"/>
      <c r="AF24" s="465"/>
      <c r="AG24" s="465"/>
      <c r="AH24" s="465"/>
      <c r="AI24" s="612"/>
      <c r="AJ24" s="480"/>
    </row>
    <row r="25" spans="4:39">
      <c r="D25" s="496"/>
      <c r="E25" s="465"/>
      <c r="F25" s="2065"/>
      <c r="G25" s="617"/>
      <c r="H25" s="617"/>
      <c r="I25" s="617"/>
      <c r="J25" s="465"/>
      <c r="K25" s="2064"/>
      <c r="L25" s="611"/>
      <c r="M25" s="611"/>
      <c r="N25" s="465"/>
      <c r="O25" s="612"/>
      <c r="P25" s="612"/>
      <c r="Q25" s="480"/>
      <c r="W25" s="613"/>
      <c r="X25" s="614"/>
      <c r="Y25" s="2068"/>
      <c r="Z25" s="2068"/>
      <c r="AA25" s="618"/>
      <c r="AB25" s="2068"/>
      <c r="AC25" s="615"/>
      <c r="AD25" s="616"/>
      <c r="AE25" s="465"/>
      <c r="AF25" s="465"/>
      <c r="AG25" s="465"/>
      <c r="AH25" s="465"/>
      <c r="AI25" s="612"/>
      <c r="AJ25" s="480"/>
    </row>
    <row r="26" spans="4:39">
      <c r="D26" s="496"/>
      <c r="E26" s="465"/>
      <c r="F26" s="2065"/>
      <c r="G26" s="617"/>
      <c r="H26" s="617"/>
      <c r="I26" s="617"/>
      <c r="J26" s="465"/>
      <c r="K26" s="2064"/>
      <c r="L26" s="611"/>
      <c r="M26" s="611"/>
      <c r="N26" s="465"/>
      <c r="O26" s="612"/>
      <c r="P26" s="612"/>
      <c r="Q26" s="480"/>
      <c r="W26" s="613"/>
      <c r="X26" s="614"/>
      <c r="Y26" s="2068"/>
      <c r="Z26" s="2068"/>
      <c r="AA26" s="618"/>
      <c r="AB26" s="2068"/>
      <c r="AC26" s="615"/>
      <c r="AD26" s="616"/>
      <c r="AE26" s="465"/>
      <c r="AF26" s="465"/>
      <c r="AG26" s="465"/>
      <c r="AH26" s="465"/>
      <c r="AI26" s="612"/>
      <c r="AJ26" s="480"/>
    </row>
    <row r="27" spans="4:39">
      <c r="D27" s="496"/>
      <c r="E27" s="465"/>
      <c r="F27" s="2065"/>
      <c r="G27" s="617"/>
      <c r="H27" s="617"/>
      <c r="I27" s="617"/>
      <c r="J27" s="465"/>
      <c r="K27" s="619"/>
      <c r="L27" s="611"/>
      <c r="M27" s="611"/>
      <c r="N27" s="465"/>
      <c r="O27" s="465"/>
      <c r="P27" s="465"/>
      <c r="Q27" s="480"/>
      <c r="W27" s="613"/>
      <c r="X27" s="614"/>
      <c r="Y27" s="2068"/>
      <c r="Z27" s="2068"/>
      <c r="AA27" s="618"/>
      <c r="AB27" s="2068"/>
      <c r="AC27" s="615"/>
      <c r="AD27" s="616"/>
      <c r="AE27" s="465"/>
      <c r="AF27" s="465"/>
      <c r="AG27" s="465"/>
      <c r="AH27" s="465"/>
      <c r="AI27" s="465"/>
      <c r="AJ27" s="480"/>
    </row>
    <row r="28" spans="4:39">
      <c r="D28" s="496"/>
      <c r="E28" s="465"/>
      <c r="F28" s="2065"/>
      <c r="G28" s="617"/>
      <c r="H28" s="617"/>
      <c r="I28" s="617"/>
      <c r="J28" s="465"/>
      <c r="K28" s="619"/>
      <c r="L28" s="583" t="s">
        <v>384</v>
      </c>
      <c r="M28" s="611"/>
      <c r="N28" s="465"/>
      <c r="O28" s="465"/>
      <c r="P28" s="465"/>
      <c r="Q28" s="480"/>
      <c r="W28" s="613"/>
      <c r="X28" s="614"/>
      <c r="Y28" s="2068"/>
      <c r="Z28" s="2068"/>
      <c r="AA28" s="618"/>
      <c r="AB28" s="2068"/>
      <c r="AC28" s="615"/>
      <c r="AD28" s="616"/>
      <c r="AE28" s="465"/>
      <c r="AF28" s="465"/>
      <c r="AG28" s="465"/>
      <c r="AH28" s="465"/>
      <c r="AI28" s="465"/>
      <c r="AJ28" s="480"/>
    </row>
    <row r="29" spans="4:39">
      <c r="D29" s="496"/>
      <c r="E29" s="465"/>
      <c r="F29" s="2065"/>
      <c r="G29" s="617"/>
      <c r="H29" s="617"/>
      <c r="I29" s="617"/>
      <c r="J29" s="465"/>
      <c r="K29" s="619"/>
      <c r="L29" s="611"/>
      <c r="M29" s="611"/>
      <c r="N29" s="465"/>
      <c r="O29" s="465"/>
      <c r="P29" s="465"/>
      <c r="Q29" s="480"/>
      <c r="W29" s="613"/>
      <c r="X29" s="614"/>
      <c r="Y29" s="2068"/>
      <c r="Z29" s="2068"/>
      <c r="AA29" s="618"/>
      <c r="AB29" s="2068"/>
      <c r="AC29" s="615"/>
      <c r="AD29" s="616"/>
      <c r="AE29" s="465"/>
      <c r="AF29" s="465"/>
      <c r="AG29" s="465"/>
      <c r="AH29" s="465"/>
      <c r="AI29" s="465"/>
      <c r="AJ29" s="480"/>
    </row>
    <row r="30" spans="4:39">
      <c r="D30" s="496"/>
      <c r="E30" s="465"/>
      <c r="F30" s="2065"/>
      <c r="G30" s="617"/>
      <c r="H30" s="617"/>
      <c r="I30" s="617"/>
      <c r="J30" s="465"/>
      <c r="K30" s="619"/>
      <c r="L30" s="611"/>
      <c r="M30" s="611"/>
      <c r="N30" s="465"/>
      <c r="O30" s="465"/>
      <c r="P30" s="465"/>
      <c r="Q30" s="480"/>
      <c r="W30" s="613"/>
      <c r="X30" s="614"/>
      <c r="Y30" s="2068"/>
      <c r="Z30" s="2068"/>
      <c r="AA30" s="618"/>
      <c r="AB30" s="2068"/>
      <c r="AC30" s="615"/>
      <c r="AD30" s="616"/>
      <c r="AE30" s="2069" t="s">
        <v>512</v>
      </c>
      <c r="AF30" s="2069"/>
      <c r="AG30" s="2069"/>
      <c r="AH30" s="2069"/>
      <c r="AI30" s="2069"/>
      <c r="AJ30" s="2069"/>
      <c r="AK30" s="2069"/>
      <c r="AL30" s="2069"/>
    </row>
    <row r="31" spans="4:39" ht="14.25" customHeight="1">
      <c r="D31" s="496"/>
      <c r="E31" s="465"/>
      <c r="F31" s="2065"/>
      <c r="G31" s="617"/>
      <c r="H31" s="617"/>
      <c r="I31" s="617"/>
      <c r="J31" s="465"/>
      <c r="K31" s="619"/>
      <c r="L31" s="611"/>
      <c r="M31" s="611"/>
      <c r="N31" s="465"/>
      <c r="O31" s="465"/>
      <c r="P31" s="465"/>
      <c r="Q31" s="480"/>
      <c r="W31" s="613"/>
      <c r="X31" s="614"/>
      <c r="Y31" s="2068"/>
      <c r="Z31" s="2068"/>
      <c r="AA31" s="618"/>
      <c r="AB31" s="2068"/>
      <c r="AC31" s="615"/>
      <c r="AD31" s="616"/>
      <c r="AE31" s="2066" t="s">
        <v>513</v>
      </c>
      <c r="AF31" s="2066"/>
      <c r="AG31" s="2066"/>
      <c r="AH31" s="2066"/>
      <c r="AI31" s="2066"/>
      <c r="AJ31" s="2066"/>
      <c r="AK31" s="2066"/>
      <c r="AL31" s="2066"/>
    </row>
    <row r="32" spans="4:39">
      <c r="D32" s="496"/>
      <c r="E32" s="465"/>
      <c r="F32" s="2065"/>
      <c r="G32" s="617"/>
      <c r="H32" s="617"/>
      <c r="I32" s="617"/>
      <c r="K32" s="619"/>
      <c r="L32" s="611"/>
      <c r="M32" s="611"/>
      <c r="N32" s="465"/>
      <c r="O32" s="465"/>
      <c r="P32" s="465"/>
      <c r="Q32" s="480"/>
      <c r="W32" s="613"/>
      <c r="X32" s="614"/>
      <c r="Y32" s="2068"/>
      <c r="Z32" s="2068"/>
      <c r="AA32" s="618"/>
      <c r="AB32" s="2068"/>
      <c r="AC32" s="615"/>
      <c r="AD32" s="616"/>
      <c r="AE32" s="2066"/>
      <c r="AF32" s="2066"/>
      <c r="AG32" s="2066"/>
      <c r="AH32" s="2066"/>
      <c r="AI32" s="2066"/>
      <c r="AJ32" s="2066"/>
      <c r="AK32" s="2066"/>
      <c r="AL32" s="2066"/>
    </row>
    <row r="33" spans="4:38" ht="14.25" customHeight="1">
      <c r="D33" s="496"/>
      <c r="E33" s="465"/>
      <c r="F33" s="2065"/>
      <c r="G33" s="617"/>
      <c r="H33" s="617"/>
      <c r="I33" s="617"/>
      <c r="J33" s="2066" t="s">
        <v>514</v>
      </c>
      <c r="K33" s="2066"/>
      <c r="L33" s="2066"/>
      <c r="M33" s="2066"/>
      <c r="N33" s="2066"/>
      <c r="O33" s="2066"/>
      <c r="P33" s="2066"/>
      <c r="Q33" s="2066"/>
      <c r="R33" s="2066"/>
      <c r="S33" s="2066"/>
      <c r="T33" s="2066"/>
      <c r="W33" s="613"/>
      <c r="X33" s="614"/>
      <c r="Y33" s="2068"/>
      <c r="Z33" s="2068"/>
      <c r="AA33" s="618"/>
      <c r="AB33" s="2068"/>
      <c r="AC33" s="615"/>
      <c r="AD33" s="620"/>
      <c r="AE33" s="2066"/>
      <c r="AF33" s="2066"/>
      <c r="AG33" s="2066"/>
      <c r="AH33" s="2066"/>
      <c r="AI33" s="2066"/>
      <c r="AJ33" s="2066"/>
      <c r="AK33" s="2066"/>
      <c r="AL33" s="2066"/>
    </row>
    <row r="34" spans="4:38">
      <c r="D34" s="496"/>
      <c r="E34" s="465"/>
      <c r="F34" s="2065"/>
      <c r="G34" s="617"/>
      <c r="H34" s="617"/>
      <c r="I34" s="617"/>
      <c r="J34" s="2066"/>
      <c r="K34" s="2066"/>
      <c r="L34" s="2066"/>
      <c r="M34" s="2066"/>
      <c r="N34" s="2066"/>
      <c r="O34" s="2066"/>
      <c r="P34" s="2066"/>
      <c r="Q34" s="2066"/>
      <c r="R34" s="2066"/>
      <c r="S34" s="2066"/>
      <c r="T34" s="2066"/>
      <c r="W34" s="613"/>
      <c r="X34" s="614"/>
      <c r="Y34" s="2068"/>
      <c r="Z34" s="2068"/>
      <c r="AA34" s="618"/>
      <c r="AB34" s="2068"/>
      <c r="AC34" s="615"/>
      <c r="AD34" s="620"/>
      <c r="AE34" s="465"/>
      <c r="AF34" s="465"/>
      <c r="AG34" s="465"/>
      <c r="AH34" s="465"/>
      <c r="AI34" s="465"/>
      <c r="AJ34" s="480"/>
    </row>
    <row r="35" spans="4:38">
      <c r="D35" s="496"/>
      <c r="E35" s="465"/>
      <c r="F35" s="2065"/>
      <c r="G35" s="617"/>
      <c r="H35" s="617"/>
      <c r="I35" s="617"/>
      <c r="J35" s="2066"/>
      <c r="K35" s="2066"/>
      <c r="L35" s="2066"/>
      <c r="M35" s="2066"/>
      <c r="N35" s="2066"/>
      <c r="O35" s="2066"/>
      <c r="P35" s="2066"/>
      <c r="Q35" s="2066"/>
      <c r="R35" s="2066"/>
      <c r="S35" s="2066"/>
      <c r="T35" s="2066"/>
      <c r="W35" s="613"/>
      <c r="X35" s="614"/>
      <c r="Y35" s="2068"/>
      <c r="Z35" s="2068"/>
      <c r="AA35" s="618"/>
      <c r="AB35" s="2068"/>
      <c r="AC35" s="615"/>
      <c r="AD35" s="620"/>
      <c r="AE35" s="465"/>
      <c r="AF35" s="465"/>
      <c r="AG35" s="465"/>
      <c r="AH35" s="465"/>
      <c r="AI35" s="465"/>
      <c r="AJ35" s="480"/>
    </row>
    <row r="36" spans="4:38">
      <c r="D36" s="496"/>
      <c r="E36" s="465"/>
      <c r="F36" s="2065"/>
      <c r="G36" s="617"/>
      <c r="H36" s="617"/>
      <c r="I36" s="617"/>
      <c r="J36" s="465"/>
      <c r="K36" s="465"/>
      <c r="L36" s="465"/>
      <c r="M36" s="465"/>
      <c r="N36" s="465"/>
      <c r="O36" s="465"/>
      <c r="P36" s="465"/>
      <c r="Q36" s="480"/>
      <c r="W36" s="613"/>
      <c r="X36" s="494"/>
      <c r="Y36" s="621" t="s">
        <v>360</v>
      </c>
      <c r="Z36" s="622"/>
      <c r="AA36" s="617"/>
      <c r="AB36" s="618"/>
      <c r="AC36" s="615"/>
      <c r="AD36" s="620"/>
      <c r="AE36" s="465"/>
      <c r="AF36" s="465"/>
      <c r="AG36" s="465"/>
      <c r="AH36" s="465"/>
      <c r="AI36" s="465"/>
      <c r="AJ36" s="480"/>
    </row>
    <row r="37" spans="4:38">
      <c r="D37" s="496"/>
      <c r="E37" s="465"/>
      <c r="F37" s="2065"/>
      <c r="G37" s="617"/>
      <c r="H37" s="617"/>
      <c r="I37" s="617"/>
      <c r="J37" s="465"/>
      <c r="K37" s="465"/>
      <c r="L37" s="465"/>
      <c r="M37" s="465"/>
      <c r="N37" s="465"/>
      <c r="O37" s="465"/>
      <c r="P37" s="465"/>
      <c r="Q37" s="480"/>
      <c r="W37" s="613"/>
      <c r="X37" s="494"/>
      <c r="Y37" s="621" t="s">
        <v>515</v>
      </c>
      <c r="Z37" s="622"/>
      <c r="AA37" s="617"/>
      <c r="AB37" s="618"/>
      <c r="AC37" s="615"/>
      <c r="AD37" s="620"/>
      <c r="AF37" s="465"/>
      <c r="AG37" s="465"/>
      <c r="AH37" s="465"/>
      <c r="AI37" s="465"/>
      <c r="AJ37" s="480"/>
    </row>
    <row r="38" spans="4:38">
      <c r="D38" s="496"/>
      <c r="E38" s="465"/>
      <c r="F38" s="2065"/>
      <c r="G38" s="617"/>
      <c r="H38" s="617"/>
      <c r="I38" s="617"/>
      <c r="J38" s="465"/>
      <c r="K38" s="465"/>
      <c r="L38" s="465"/>
      <c r="M38" s="465"/>
      <c r="N38" s="465"/>
      <c r="O38" s="465"/>
      <c r="P38" s="465"/>
      <c r="Q38" s="480"/>
      <c r="W38" s="613"/>
      <c r="X38" s="614"/>
      <c r="Y38" s="617"/>
      <c r="Z38" s="617"/>
      <c r="AA38" s="617"/>
      <c r="AB38" s="618"/>
      <c r="AC38" s="615"/>
      <c r="AD38" s="620"/>
      <c r="AE38" s="465"/>
      <c r="AF38" s="465"/>
      <c r="AG38" s="465"/>
      <c r="AH38" s="465"/>
      <c r="AI38" s="465"/>
      <c r="AJ38" s="480"/>
    </row>
    <row r="39" spans="4:38">
      <c r="D39" s="496"/>
      <c r="E39" s="465"/>
      <c r="F39" s="2065"/>
      <c r="G39" s="617"/>
      <c r="H39" s="617"/>
      <c r="I39" s="617"/>
      <c r="J39" s="465"/>
      <c r="K39" s="465"/>
      <c r="L39" s="465"/>
      <c r="M39" s="465"/>
      <c r="N39" s="465"/>
      <c r="O39" s="465"/>
      <c r="P39" s="465"/>
      <c r="Q39" s="480"/>
      <c r="W39" s="613"/>
      <c r="X39" s="614"/>
      <c r="Y39" s="617"/>
      <c r="Z39" s="617"/>
      <c r="AA39" s="617"/>
      <c r="AB39" s="618"/>
      <c r="AC39" s="615"/>
      <c r="AD39" s="620"/>
      <c r="AE39" s="465"/>
      <c r="AF39" s="584"/>
      <c r="AG39" s="465"/>
      <c r="AH39" s="465"/>
      <c r="AI39" s="465"/>
      <c r="AJ39" s="480"/>
    </row>
    <row r="40" spans="4:38">
      <c r="D40" s="496"/>
      <c r="E40" s="465"/>
      <c r="F40" s="2065"/>
      <c r="G40" s="617"/>
      <c r="H40" s="617"/>
      <c r="I40" s="617"/>
      <c r="J40" s="465"/>
      <c r="K40" s="465"/>
      <c r="L40" s="465"/>
      <c r="M40" s="465"/>
      <c r="N40" s="465"/>
      <c r="O40" s="465"/>
      <c r="P40" s="465"/>
      <c r="Q40" s="480"/>
      <c r="W40" s="613"/>
      <c r="X40" s="614"/>
      <c r="Y40" s="618"/>
      <c r="Z40" s="618"/>
      <c r="AA40" s="618"/>
      <c r="AB40" s="618"/>
      <c r="AC40" s="615"/>
      <c r="AD40" s="620"/>
      <c r="AE40" s="465"/>
      <c r="AF40" s="465"/>
      <c r="AG40" s="465"/>
      <c r="AH40" s="465"/>
      <c r="AI40" s="465"/>
      <c r="AJ40" s="480"/>
    </row>
    <row r="41" spans="4:38">
      <c r="D41" s="496"/>
      <c r="E41" s="465"/>
      <c r="F41" s="2065"/>
      <c r="G41" s="617"/>
      <c r="H41" s="617"/>
      <c r="I41" s="617"/>
      <c r="J41" s="465"/>
      <c r="K41" s="465"/>
      <c r="L41" s="465"/>
      <c r="M41" s="465"/>
      <c r="N41" s="465"/>
      <c r="O41" s="465"/>
      <c r="P41" s="465"/>
      <c r="Q41" s="480"/>
      <c r="W41" s="613"/>
      <c r="X41" s="614"/>
      <c r="Y41" s="618"/>
      <c r="Z41" s="618"/>
      <c r="AA41" s="618"/>
      <c r="AB41" s="618"/>
      <c r="AC41" s="615"/>
      <c r="AD41" s="620"/>
      <c r="AE41" s="465"/>
      <c r="AF41" s="465"/>
      <c r="AG41" s="465"/>
      <c r="AH41" s="465"/>
      <c r="AI41" s="465"/>
      <c r="AJ41" s="480"/>
    </row>
    <row r="42" spans="4:38">
      <c r="D42" s="496"/>
      <c r="E42" s="465"/>
      <c r="F42" s="2065"/>
      <c r="G42" s="617"/>
      <c r="H42" s="617"/>
      <c r="I42" s="617"/>
      <c r="J42" s="465"/>
      <c r="K42" s="465"/>
      <c r="L42" s="465"/>
      <c r="M42" s="465"/>
      <c r="N42" s="465"/>
      <c r="O42" s="465"/>
      <c r="P42" s="465"/>
      <c r="Q42" s="480"/>
      <c r="W42" s="613"/>
      <c r="X42" s="614"/>
      <c r="Y42" s="618"/>
      <c r="Z42" s="618"/>
      <c r="AA42" s="618"/>
      <c r="AB42" s="618"/>
      <c r="AC42" s="615"/>
      <c r="AD42" s="620"/>
      <c r="AE42" s="465"/>
      <c r="AF42" s="465"/>
      <c r="AG42" s="465"/>
      <c r="AH42" s="465"/>
      <c r="AI42" s="465"/>
      <c r="AJ42" s="480"/>
    </row>
    <row r="43" spans="4:38">
      <c r="D43" s="496"/>
      <c r="E43" s="465"/>
      <c r="F43" s="2065"/>
      <c r="G43" s="617"/>
      <c r="H43" s="617"/>
      <c r="I43" s="617"/>
      <c r="J43" s="465"/>
      <c r="K43" s="465"/>
      <c r="L43" s="465"/>
      <c r="M43" s="465"/>
      <c r="N43" s="465"/>
      <c r="O43" s="465"/>
      <c r="P43" s="465"/>
      <c r="Q43" s="480"/>
      <c r="W43" s="613"/>
      <c r="X43" s="614"/>
      <c r="Y43" s="618"/>
      <c r="Z43" s="618"/>
      <c r="AA43" s="618"/>
      <c r="AB43" s="618"/>
      <c r="AC43" s="615"/>
      <c r="AD43" s="620"/>
      <c r="AE43" s="465"/>
      <c r="AF43" s="465"/>
      <c r="AG43" s="465"/>
      <c r="AH43" s="465"/>
      <c r="AI43" s="465"/>
      <c r="AJ43" s="480"/>
    </row>
    <row r="44" spans="4:38">
      <c r="D44" s="496"/>
      <c r="E44" s="465"/>
      <c r="F44" s="2065"/>
      <c r="G44" s="617"/>
      <c r="H44" s="617"/>
      <c r="I44" s="617"/>
      <c r="J44" s="465"/>
      <c r="K44" s="465"/>
      <c r="L44" s="465"/>
      <c r="M44" s="465"/>
      <c r="N44" s="465"/>
      <c r="O44" s="465"/>
      <c r="P44" s="465"/>
      <c r="Q44" s="480"/>
      <c r="W44" s="613"/>
      <c r="X44" s="614"/>
      <c r="Y44" s="618"/>
      <c r="Z44" s="618"/>
      <c r="AA44" s="618"/>
      <c r="AB44" s="618"/>
      <c r="AC44" s="615"/>
      <c r="AD44" s="620"/>
      <c r="AE44" s="465"/>
      <c r="AF44" s="465"/>
      <c r="AG44" s="465"/>
      <c r="AH44" s="465"/>
      <c r="AI44" s="465"/>
      <c r="AJ44" s="480"/>
    </row>
    <row r="45" spans="4:38">
      <c r="D45" s="496"/>
      <c r="E45" s="465"/>
      <c r="F45" s="465"/>
      <c r="G45" s="465"/>
      <c r="H45" s="465"/>
      <c r="I45" s="465"/>
      <c r="J45" s="465"/>
      <c r="K45" s="465"/>
      <c r="L45" s="465"/>
      <c r="M45" s="465"/>
      <c r="N45" s="465"/>
      <c r="O45" s="465"/>
      <c r="P45" s="465"/>
      <c r="Q45" s="480"/>
      <c r="W45" s="613"/>
      <c r="X45" s="623"/>
      <c r="Y45" s="623"/>
      <c r="Z45" s="623"/>
      <c r="AA45" s="623"/>
      <c r="AB45" s="623"/>
      <c r="AC45" s="2062" t="s">
        <v>503</v>
      </c>
      <c r="AD45" s="2063"/>
      <c r="AE45" s="610"/>
      <c r="AF45" s="610"/>
      <c r="AG45" s="610"/>
      <c r="AH45" s="610"/>
      <c r="AI45" s="610"/>
      <c r="AJ45" s="480"/>
    </row>
    <row r="46" spans="4:38">
      <c r="D46" s="496"/>
      <c r="E46" s="465"/>
      <c r="F46" s="465"/>
      <c r="G46" s="465"/>
      <c r="H46" s="465"/>
      <c r="I46" s="465"/>
      <c r="J46" s="465"/>
      <c r="K46" s="465"/>
      <c r="L46" s="465"/>
      <c r="M46" s="465"/>
      <c r="N46" s="465"/>
      <c r="O46" s="465"/>
      <c r="P46" s="465"/>
      <c r="Q46" s="480"/>
      <c r="W46" s="2070"/>
      <c r="X46" s="478"/>
      <c r="Y46" s="478"/>
      <c r="Z46" s="465"/>
      <c r="AA46" s="465"/>
      <c r="AB46" s="465"/>
      <c r="AC46" s="2063"/>
      <c r="AD46" s="2063"/>
      <c r="AE46" s="465"/>
      <c r="AF46" s="465"/>
      <c r="AG46" s="465"/>
      <c r="AH46" s="465"/>
      <c r="AI46" s="465"/>
      <c r="AJ46" s="2072"/>
    </row>
    <row r="47" spans="4:38">
      <c r="D47" s="496"/>
      <c r="E47" s="465"/>
      <c r="F47" s="465"/>
      <c r="G47" s="465"/>
      <c r="H47" s="465"/>
      <c r="I47" s="465"/>
      <c r="J47" s="465"/>
      <c r="K47" s="465"/>
      <c r="L47" s="465"/>
      <c r="M47" s="465"/>
      <c r="N47" s="465"/>
      <c r="O47" s="465"/>
      <c r="P47" s="465"/>
      <c r="Q47" s="480"/>
      <c r="W47" s="2070"/>
      <c r="X47" s="478"/>
      <c r="Y47" s="478"/>
      <c r="Z47" s="465"/>
      <c r="AA47" s="465"/>
      <c r="AB47" s="465"/>
      <c r="AC47" s="465"/>
      <c r="AD47" s="465"/>
      <c r="AE47" s="465"/>
      <c r="AF47" s="465"/>
      <c r="AG47" s="465"/>
      <c r="AH47" s="465"/>
      <c r="AI47" s="465"/>
      <c r="AJ47" s="2072"/>
    </row>
    <row r="48" spans="4:38">
      <c r="D48" s="481"/>
      <c r="E48" s="482"/>
      <c r="F48" s="482"/>
      <c r="G48" s="482"/>
      <c r="H48" s="482"/>
      <c r="I48" s="482"/>
      <c r="J48" s="482"/>
      <c r="K48" s="482"/>
      <c r="L48" s="482"/>
      <c r="M48" s="482"/>
      <c r="N48" s="482"/>
      <c r="O48" s="482"/>
      <c r="P48" s="482"/>
      <c r="Q48" s="484"/>
      <c r="W48" s="2071"/>
      <c r="X48" s="624"/>
      <c r="Y48" s="624"/>
      <c r="Z48" s="482"/>
      <c r="AA48" s="482"/>
      <c r="AB48" s="482"/>
      <c r="AC48" s="482"/>
      <c r="AD48" s="482"/>
      <c r="AE48" s="482"/>
      <c r="AF48" s="482"/>
      <c r="AG48" s="482"/>
      <c r="AH48" s="482"/>
      <c r="AI48" s="482"/>
      <c r="AJ48" s="2073"/>
    </row>
    <row r="51" spans="3:39">
      <c r="C51" s="608" t="s">
        <v>516</v>
      </c>
    </row>
    <row r="52" spans="3:39">
      <c r="D52" s="2057" t="s">
        <v>501</v>
      </c>
      <c r="E52" s="2057"/>
      <c r="F52" s="2057"/>
      <c r="G52" s="2057"/>
      <c r="H52" s="2057"/>
      <c r="I52" s="2057"/>
      <c r="J52" s="2057"/>
      <c r="K52" s="2057"/>
      <c r="L52" s="2057"/>
      <c r="M52" s="2057"/>
      <c r="N52" s="2057"/>
      <c r="O52" s="2057"/>
      <c r="P52" s="2057"/>
      <c r="Q52" s="2057"/>
      <c r="R52" s="2057"/>
      <c r="S52" s="2057"/>
      <c r="T52" s="2057"/>
      <c r="U52" s="2057"/>
      <c r="V52" s="2057"/>
      <c r="W52" s="2057"/>
      <c r="X52" s="2057"/>
      <c r="Y52" s="2057"/>
      <c r="Z52" s="2057"/>
      <c r="AA52" s="2057"/>
      <c r="AB52" s="2057"/>
      <c r="AC52" s="2057"/>
      <c r="AD52" s="2057"/>
      <c r="AE52" s="2057"/>
      <c r="AF52" s="2057"/>
      <c r="AG52" s="2057"/>
      <c r="AH52" s="2057"/>
      <c r="AI52" s="2057"/>
      <c r="AJ52" s="2057"/>
    </row>
    <row r="53" spans="3:39">
      <c r="D53" s="474"/>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6"/>
      <c r="AK53" s="465"/>
    </row>
    <row r="54" spans="3:39">
      <c r="D54" s="496"/>
      <c r="E54" s="465"/>
      <c r="F54" s="465"/>
      <c r="G54" s="465"/>
      <c r="H54" s="465"/>
      <c r="I54" s="465"/>
      <c r="J54" s="465"/>
      <c r="K54" s="465"/>
      <c r="L54" s="465"/>
      <c r="M54" s="465"/>
      <c r="N54" s="465"/>
      <c r="O54" s="465"/>
      <c r="P54" s="465"/>
      <c r="Q54" s="583" t="s">
        <v>384</v>
      </c>
      <c r="R54" s="465"/>
      <c r="S54" s="465"/>
      <c r="T54" s="465"/>
      <c r="U54" s="465"/>
      <c r="V54" s="465"/>
      <c r="W54" s="465"/>
      <c r="X54" s="465"/>
      <c r="Y54" s="465"/>
      <c r="Z54" s="465"/>
      <c r="AA54" s="465"/>
      <c r="AB54" s="465"/>
      <c r="AC54" s="465"/>
      <c r="AD54" s="465"/>
      <c r="AE54" s="465"/>
      <c r="AF54" s="465"/>
      <c r="AG54" s="465"/>
      <c r="AH54" s="465"/>
      <c r="AI54" s="465"/>
      <c r="AJ54" s="480"/>
      <c r="AK54" s="465"/>
    </row>
    <row r="55" spans="3:39">
      <c r="D55" s="496"/>
      <c r="E55" s="465"/>
      <c r="F55" s="465"/>
      <c r="G55" s="486" t="s">
        <v>517</v>
      </c>
      <c r="H55" s="625"/>
      <c r="I55" s="625"/>
      <c r="J55" s="625"/>
      <c r="K55" s="625"/>
      <c r="L55" s="625"/>
      <c r="M55" s="625"/>
      <c r="N55" s="625"/>
      <c r="O55" s="625"/>
      <c r="P55" s="625"/>
      <c r="Q55" s="625"/>
      <c r="R55" s="625"/>
      <c r="S55" s="625"/>
      <c r="T55" s="625"/>
      <c r="AF55" s="465"/>
      <c r="AG55" s="465"/>
      <c r="AH55" s="465"/>
      <c r="AI55" s="465"/>
      <c r="AJ55" s="480"/>
      <c r="AK55" s="465"/>
    </row>
    <row r="56" spans="3:39">
      <c r="D56" s="496"/>
      <c r="E56" s="465"/>
      <c r="F56" s="465"/>
      <c r="G56" s="486"/>
      <c r="H56" s="625"/>
      <c r="I56" s="625"/>
      <c r="J56" s="625"/>
      <c r="K56" s="625"/>
      <c r="L56" s="625"/>
      <c r="M56" s="625"/>
      <c r="N56" s="625"/>
      <c r="O56" s="625"/>
      <c r="P56" s="625"/>
      <c r="Q56" s="625"/>
      <c r="R56" s="625"/>
      <c r="S56" s="625"/>
      <c r="T56" s="625"/>
      <c r="AF56" s="465"/>
      <c r="AG56" s="465"/>
      <c r="AH56" s="465"/>
      <c r="AI56" s="465"/>
      <c r="AJ56" s="480"/>
      <c r="AK56" s="465"/>
    </row>
    <row r="57" spans="3:39">
      <c r="D57" s="496"/>
      <c r="E57" s="465"/>
      <c r="F57" s="465"/>
      <c r="G57" s="625"/>
      <c r="H57" s="625"/>
      <c r="I57" s="625"/>
      <c r="J57" s="625"/>
      <c r="K57" s="625"/>
      <c r="L57" s="625"/>
      <c r="M57" s="625"/>
      <c r="N57" s="625"/>
      <c r="O57" s="625"/>
      <c r="P57" s="625"/>
      <c r="Q57" s="625"/>
      <c r="R57" s="625"/>
      <c r="S57" s="625"/>
      <c r="T57" s="625"/>
      <c r="AF57" s="465"/>
      <c r="AG57" s="465"/>
      <c r="AH57" s="465"/>
      <c r="AI57" s="465"/>
      <c r="AJ57" s="480"/>
      <c r="AK57" s="465"/>
    </row>
    <row r="58" spans="3:39">
      <c r="D58" s="496"/>
      <c r="E58" s="465"/>
      <c r="F58" s="465"/>
      <c r="G58" s="486" t="s">
        <v>518</v>
      </c>
      <c r="H58" s="625"/>
      <c r="I58" s="625"/>
      <c r="J58" s="625"/>
      <c r="K58" s="625"/>
      <c r="L58" s="625"/>
      <c r="M58" s="625"/>
      <c r="N58" s="625"/>
      <c r="O58" s="625"/>
      <c r="P58" s="625"/>
      <c r="Q58" s="625"/>
      <c r="R58" s="625"/>
      <c r="S58" s="625"/>
      <c r="T58" s="625"/>
      <c r="U58" s="625"/>
      <c r="V58" s="625"/>
      <c r="W58" s="625"/>
      <c r="X58" s="625"/>
      <c r="Y58" s="465"/>
      <c r="Z58" s="465"/>
      <c r="AA58" s="465"/>
      <c r="AB58" s="465"/>
      <c r="AC58" s="465"/>
      <c r="AD58" s="465"/>
      <c r="AF58" s="2069" t="s">
        <v>519</v>
      </c>
      <c r="AG58" s="2069"/>
      <c r="AH58" s="2069"/>
      <c r="AI58" s="2069"/>
      <c r="AJ58" s="2069"/>
      <c r="AK58" s="2069"/>
      <c r="AL58" s="2069"/>
      <c r="AM58" s="2069"/>
    </row>
    <row r="59" spans="3:39" ht="14.25" customHeight="1">
      <c r="D59" s="496"/>
      <c r="E59" s="465"/>
      <c r="F59" s="465"/>
      <c r="G59" s="625"/>
      <c r="H59" s="625"/>
      <c r="I59" s="625"/>
      <c r="J59" s="625"/>
      <c r="K59" s="625"/>
      <c r="L59" s="625"/>
      <c r="M59" s="625"/>
      <c r="N59" s="625"/>
      <c r="O59" s="625"/>
      <c r="P59" s="625"/>
      <c r="Q59" s="625"/>
      <c r="R59" s="625"/>
      <c r="S59" s="625"/>
      <c r="T59" s="625"/>
      <c r="U59" s="625"/>
      <c r="V59" s="625"/>
      <c r="W59" s="625"/>
      <c r="X59" s="625"/>
      <c r="Y59" s="465"/>
      <c r="Z59" s="465"/>
      <c r="AA59" s="465"/>
      <c r="AB59" s="465"/>
      <c r="AC59" s="465"/>
      <c r="AD59" s="465"/>
      <c r="AF59" s="2067" t="s">
        <v>520</v>
      </c>
      <c r="AG59" s="2067"/>
      <c r="AH59" s="2067"/>
      <c r="AI59" s="2067"/>
      <c r="AJ59" s="2067"/>
      <c r="AK59" s="2067"/>
      <c r="AL59" s="2067"/>
      <c r="AM59" s="2067"/>
    </row>
    <row r="60" spans="3:39">
      <c r="D60" s="496"/>
      <c r="E60" s="465"/>
      <c r="F60" s="465"/>
      <c r="G60" s="625"/>
      <c r="H60" s="625"/>
      <c r="I60" s="625"/>
      <c r="J60" s="625"/>
      <c r="K60" s="625"/>
      <c r="L60" s="486" t="s">
        <v>521</v>
      </c>
      <c r="M60" s="625"/>
      <c r="N60" s="625"/>
      <c r="O60" s="625"/>
      <c r="P60" s="625"/>
      <c r="Q60" s="625"/>
      <c r="R60" s="625"/>
      <c r="S60" s="625"/>
      <c r="T60" s="625"/>
      <c r="U60" s="625"/>
      <c r="V60" s="625"/>
      <c r="W60" s="625"/>
      <c r="X60" s="625"/>
      <c r="Y60" s="465"/>
      <c r="Z60" s="465"/>
      <c r="AA60" s="465"/>
      <c r="AB60" s="465"/>
      <c r="AC60" s="465"/>
      <c r="AD60" s="465"/>
      <c r="AE60" s="465"/>
      <c r="AF60" s="2067"/>
      <c r="AG60" s="2067"/>
      <c r="AH60" s="2067"/>
      <c r="AI60" s="2067"/>
      <c r="AJ60" s="2067"/>
      <c r="AK60" s="2067"/>
      <c r="AL60" s="2067"/>
      <c r="AM60" s="2067"/>
    </row>
    <row r="61" spans="3:39">
      <c r="D61" s="496"/>
      <c r="E61" s="465"/>
      <c r="F61" s="465"/>
      <c r="G61" s="465"/>
      <c r="H61" s="465"/>
      <c r="I61" s="465"/>
      <c r="J61" s="465"/>
      <c r="K61" s="465"/>
      <c r="L61" s="465"/>
      <c r="M61" s="465"/>
      <c r="N61" s="465"/>
      <c r="O61" s="465"/>
      <c r="P61" s="465"/>
      <c r="Q61" s="465"/>
      <c r="R61" s="465"/>
      <c r="S61" s="465"/>
      <c r="T61" s="465"/>
      <c r="U61" s="465"/>
      <c r="V61" s="465"/>
      <c r="W61" s="465"/>
      <c r="X61" s="465"/>
      <c r="Y61" s="465"/>
      <c r="Z61" s="465"/>
      <c r="AA61" s="465"/>
      <c r="AB61" s="465"/>
      <c r="AC61" s="465"/>
      <c r="AD61" s="465"/>
      <c r="AE61" s="465"/>
      <c r="AF61" s="626"/>
      <c r="AG61" s="626"/>
      <c r="AH61" s="626"/>
      <c r="AI61" s="626"/>
      <c r="AJ61" s="626"/>
      <c r="AK61" s="626"/>
      <c r="AL61" s="626"/>
      <c r="AM61" s="626"/>
    </row>
    <row r="62" spans="3:39">
      <c r="D62" s="496"/>
      <c r="E62" s="465"/>
      <c r="F62" s="465"/>
      <c r="G62" s="465"/>
      <c r="H62" s="465"/>
      <c r="I62" s="465"/>
      <c r="J62" s="465"/>
      <c r="K62" s="465"/>
      <c r="L62" s="465"/>
      <c r="M62" s="465"/>
      <c r="N62" s="465"/>
      <c r="O62" s="465"/>
      <c r="P62" s="465"/>
      <c r="Q62" s="465"/>
      <c r="R62" s="465"/>
      <c r="S62" s="465"/>
      <c r="T62" s="465"/>
      <c r="U62" s="465"/>
      <c r="V62" s="486" t="s">
        <v>377</v>
      </c>
      <c r="W62" s="625"/>
      <c r="X62" s="486" t="s">
        <v>522</v>
      </c>
      <c r="Y62" s="625"/>
      <c r="Z62" s="625"/>
      <c r="AA62" s="625"/>
      <c r="AB62" s="625"/>
      <c r="AC62" s="625"/>
      <c r="AD62" s="465"/>
      <c r="AE62" s="465"/>
      <c r="AF62" s="465"/>
      <c r="AG62" s="465"/>
      <c r="AH62" s="465"/>
      <c r="AI62" s="465"/>
      <c r="AJ62" s="480"/>
      <c r="AK62" s="465"/>
    </row>
    <row r="63" spans="3:39">
      <c r="D63" s="496"/>
      <c r="E63" s="465"/>
      <c r="F63" s="465"/>
      <c r="G63" s="465"/>
      <c r="H63" s="465"/>
      <c r="I63" s="465"/>
      <c r="J63" s="465"/>
      <c r="K63" s="465"/>
      <c r="L63" s="465"/>
      <c r="M63" s="465"/>
      <c r="N63" s="465"/>
      <c r="O63" s="465"/>
      <c r="P63" s="465"/>
      <c r="Q63" s="465"/>
      <c r="R63" s="465"/>
      <c r="S63" s="465"/>
      <c r="T63" s="465"/>
      <c r="U63" s="465"/>
      <c r="V63" s="486" t="s">
        <v>379</v>
      </c>
      <c r="W63" s="625"/>
      <c r="X63" s="486" t="s">
        <v>523</v>
      </c>
      <c r="Y63" s="625"/>
      <c r="Z63" s="625"/>
      <c r="AA63" s="625"/>
      <c r="AB63" s="625"/>
      <c r="AC63" s="625"/>
      <c r="AD63" s="465"/>
      <c r="AE63" s="465"/>
      <c r="AF63" s="465"/>
      <c r="AG63" s="465"/>
      <c r="AH63" s="465"/>
      <c r="AI63" s="465"/>
      <c r="AJ63" s="480"/>
      <c r="AK63" s="465"/>
    </row>
    <row r="64" spans="3:39">
      <c r="D64" s="496"/>
      <c r="E64" s="465"/>
      <c r="F64" s="465"/>
      <c r="G64" s="2066" t="s">
        <v>514</v>
      </c>
      <c r="H64" s="2066"/>
      <c r="I64" s="2066"/>
      <c r="J64" s="2066"/>
      <c r="K64" s="2066"/>
      <c r="L64" s="2066"/>
      <c r="M64" s="2066"/>
      <c r="N64" s="2066"/>
      <c r="O64" s="2066"/>
      <c r="P64" s="2066"/>
      <c r="Q64" s="2066"/>
      <c r="R64" s="465"/>
      <c r="S64" s="465"/>
      <c r="T64" s="465"/>
      <c r="U64" s="465"/>
      <c r="V64" s="625"/>
      <c r="W64" s="625"/>
      <c r="X64" s="486" t="s">
        <v>524</v>
      </c>
      <c r="Y64" s="625"/>
      <c r="Z64" s="625"/>
      <c r="AA64" s="625"/>
      <c r="AB64" s="625"/>
      <c r="AC64" s="625"/>
      <c r="AD64" s="465"/>
      <c r="AE64" s="465"/>
      <c r="AF64" s="465"/>
      <c r="AG64" s="465"/>
      <c r="AH64" s="465"/>
      <c r="AI64" s="465"/>
      <c r="AJ64" s="480"/>
      <c r="AK64" s="465"/>
    </row>
    <row r="65" spans="4:37">
      <c r="D65" s="496"/>
      <c r="E65" s="465"/>
      <c r="F65" s="465"/>
      <c r="G65" s="2066"/>
      <c r="H65" s="2066"/>
      <c r="I65" s="2066"/>
      <c r="J65" s="2066"/>
      <c r="K65" s="2066"/>
      <c r="L65" s="2066"/>
      <c r="M65" s="2066"/>
      <c r="N65" s="2066"/>
      <c r="O65" s="2066"/>
      <c r="P65" s="2066"/>
      <c r="Q65" s="2066"/>
      <c r="R65" s="465"/>
      <c r="S65" s="465"/>
      <c r="T65" s="465"/>
      <c r="U65" s="465"/>
      <c r="V65" s="625"/>
      <c r="W65" s="625"/>
      <c r="X65" s="502" t="s">
        <v>525</v>
      </c>
      <c r="Y65" s="625"/>
      <c r="Z65" s="625"/>
      <c r="AA65" s="625"/>
      <c r="AB65" s="625"/>
      <c r="AC65" s="625"/>
      <c r="AD65" s="465"/>
      <c r="AE65" s="627" t="s">
        <v>526</v>
      </c>
      <c r="AF65" s="465"/>
      <c r="AG65" s="465"/>
      <c r="AH65" s="465"/>
      <c r="AI65" s="465"/>
      <c r="AJ65" s="480"/>
      <c r="AK65" s="465"/>
    </row>
    <row r="66" spans="4:37">
      <c r="D66" s="496"/>
      <c r="E66" s="465"/>
      <c r="F66" s="465"/>
      <c r="G66" s="2066"/>
      <c r="H66" s="2066"/>
      <c r="I66" s="2066"/>
      <c r="J66" s="2066"/>
      <c r="K66" s="2066"/>
      <c r="L66" s="2066"/>
      <c r="M66" s="2066"/>
      <c r="N66" s="2066"/>
      <c r="O66" s="2066"/>
      <c r="P66" s="2066"/>
      <c r="Q66" s="2066"/>
      <c r="R66" s="465"/>
      <c r="S66" s="465"/>
      <c r="T66" s="465"/>
      <c r="U66" s="465"/>
      <c r="V66" s="625"/>
      <c r="W66" s="625"/>
      <c r="X66" s="502"/>
      <c r="Y66" s="625"/>
      <c r="Z66" s="625"/>
      <c r="AA66" s="625"/>
      <c r="AB66" s="625"/>
      <c r="AC66" s="625"/>
      <c r="AD66" s="465"/>
      <c r="AE66" s="627"/>
      <c r="AF66" s="465"/>
      <c r="AG66" s="465"/>
      <c r="AH66" s="465"/>
      <c r="AI66" s="465"/>
      <c r="AJ66" s="480"/>
      <c r="AK66" s="465"/>
    </row>
    <row r="67" spans="4:37">
      <c r="D67" s="496"/>
      <c r="E67" s="465"/>
      <c r="F67" s="465"/>
      <c r="G67" s="465"/>
      <c r="H67" s="465"/>
      <c r="I67" s="465"/>
      <c r="J67" s="465"/>
      <c r="K67" s="465"/>
      <c r="L67" s="465"/>
      <c r="M67" s="465"/>
      <c r="N67" s="465"/>
      <c r="O67" s="465"/>
      <c r="P67" s="465"/>
      <c r="Q67" s="465"/>
      <c r="R67" s="465"/>
      <c r="S67" s="465"/>
      <c r="T67" s="465"/>
      <c r="U67" s="465"/>
      <c r="V67" s="625"/>
      <c r="W67" s="625"/>
      <c r="X67" s="502"/>
      <c r="Y67" s="625"/>
      <c r="Z67" s="625"/>
      <c r="AA67" s="625"/>
      <c r="AB67" s="625"/>
      <c r="AC67" s="625"/>
      <c r="AD67" s="465"/>
      <c r="AE67" s="627"/>
      <c r="AF67" s="465"/>
      <c r="AG67" s="465"/>
      <c r="AH67" s="465"/>
      <c r="AI67" s="465"/>
      <c r="AJ67" s="480"/>
      <c r="AK67" s="465"/>
    </row>
    <row r="68" spans="4:37">
      <c r="D68" s="481"/>
      <c r="E68" s="482"/>
      <c r="F68" s="482"/>
      <c r="G68" s="482"/>
      <c r="H68" s="482"/>
      <c r="I68" s="482"/>
      <c r="J68" s="482"/>
      <c r="K68" s="482"/>
      <c r="L68" s="482"/>
      <c r="M68" s="482"/>
      <c r="N68" s="482"/>
      <c r="O68" s="482"/>
      <c r="P68" s="482"/>
      <c r="Q68" s="482"/>
      <c r="R68" s="482"/>
      <c r="S68" s="482"/>
      <c r="T68" s="482"/>
      <c r="U68" s="482"/>
      <c r="V68" s="482"/>
      <c r="W68" s="482"/>
      <c r="X68" s="482"/>
      <c r="Y68" s="482"/>
      <c r="Z68" s="482"/>
      <c r="AA68" s="482"/>
      <c r="AB68" s="482"/>
      <c r="AC68" s="482"/>
      <c r="AD68" s="482"/>
      <c r="AE68" s="482"/>
      <c r="AF68" s="482"/>
      <c r="AG68" s="482"/>
      <c r="AH68" s="482"/>
      <c r="AI68" s="482"/>
      <c r="AJ68" s="484"/>
      <c r="AK68" s="465"/>
    </row>
    <row r="69" spans="4:37">
      <c r="D69" s="465"/>
      <c r="E69" s="465"/>
      <c r="F69" s="465"/>
      <c r="G69" s="465"/>
      <c r="H69" s="465"/>
      <c r="I69" s="465"/>
      <c r="J69" s="465"/>
      <c r="K69" s="465"/>
      <c r="L69" s="465"/>
      <c r="M69" s="465"/>
      <c r="N69" s="465"/>
      <c r="O69" s="465"/>
      <c r="P69" s="465"/>
      <c r="Q69" s="465"/>
      <c r="R69" s="465"/>
      <c r="S69" s="465"/>
      <c r="T69" s="465"/>
      <c r="U69" s="465"/>
      <c r="V69" s="465"/>
      <c r="W69" s="465"/>
      <c r="X69" s="465"/>
      <c r="Y69" s="465"/>
      <c r="Z69" s="465"/>
      <c r="AA69" s="465"/>
      <c r="AB69" s="465"/>
      <c r="AC69" s="465"/>
      <c r="AD69" s="465"/>
      <c r="AE69" s="465"/>
      <c r="AF69" s="465"/>
      <c r="AG69" s="465"/>
      <c r="AH69" s="465"/>
      <c r="AI69" s="465"/>
      <c r="AJ69" s="465"/>
      <c r="AK69" s="465"/>
    </row>
    <row r="70" spans="4:37">
      <c r="D70" s="2057" t="s">
        <v>502</v>
      </c>
      <c r="E70" s="2057"/>
      <c r="F70" s="2057"/>
      <c r="G70" s="2057"/>
      <c r="H70" s="2057"/>
      <c r="I70" s="2057"/>
      <c r="J70" s="2057"/>
      <c r="K70" s="2057"/>
      <c r="L70" s="2057"/>
      <c r="M70" s="2057"/>
      <c r="N70" s="2057"/>
      <c r="O70" s="2057"/>
      <c r="P70" s="2057"/>
      <c r="Q70" s="2057"/>
      <c r="R70" s="2057"/>
      <c r="S70" s="2057"/>
      <c r="T70" s="2057"/>
      <c r="U70" s="2057"/>
      <c r="V70" s="2057"/>
      <c r="W70" s="2057"/>
      <c r="X70" s="2057"/>
      <c r="Y70" s="2057"/>
      <c r="Z70" s="2057"/>
      <c r="AA70" s="2057"/>
      <c r="AB70" s="2057"/>
      <c r="AC70" s="2057"/>
      <c r="AD70" s="2057"/>
      <c r="AE70" s="2057"/>
      <c r="AF70" s="2057"/>
      <c r="AG70" s="2057"/>
      <c r="AH70" s="2057"/>
      <c r="AI70" s="2057"/>
      <c r="AJ70" s="2057"/>
    </row>
    <row r="71" spans="4:37">
      <c r="D71" s="2058"/>
      <c r="E71" s="2078"/>
      <c r="F71" s="475"/>
      <c r="G71" s="475"/>
      <c r="H71" s="475"/>
      <c r="I71" s="475"/>
      <c r="J71" s="475"/>
      <c r="K71" s="475"/>
      <c r="L71" s="475"/>
      <c r="M71" s="475"/>
      <c r="N71" s="475"/>
      <c r="O71" s="475"/>
      <c r="P71" s="475"/>
      <c r="Q71" s="475"/>
      <c r="R71" s="475"/>
      <c r="S71" s="475"/>
      <c r="T71" s="475"/>
      <c r="U71" s="475"/>
      <c r="V71" s="475"/>
      <c r="W71" s="475"/>
      <c r="X71" s="475"/>
      <c r="Y71" s="475"/>
      <c r="Z71" s="475"/>
      <c r="AA71" s="475"/>
      <c r="AB71" s="475"/>
      <c r="AC71" s="475"/>
      <c r="AD71" s="475"/>
      <c r="AE71" s="475"/>
      <c r="AF71" s="475"/>
      <c r="AG71" s="475"/>
      <c r="AH71" s="475"/>
      <c r="AI71" s="2079"/>
      <c r="AJ71" s="2080"/>
    </row>
    <row r="72" spans="4:37">
      <c r="D72" s="2059"/>
      <c r="E72" s="2076"/>
      <c r="F72" s="465"/>
      <c r="G72" s="465"/>
      <c r="H72" s="465"/>
      <c r="I72" s="465"/>
      <c r="J72" s="465"/>
      <c r="K72" s="465"/>
      <c r="L72" s="465"/>
      <c r="M72" s="465"/>
      <c r="N72" s="465"/>
      <c r="O72" s="465"/>
      <c r="P72" s="465"/>
      <c r="Q72" s="465"/>
      <c r="R72" s="465"/>
      <c r="S72" s="465"/>
      <c r="T72" s="465"/>
      <c r="U72" s="465"/>
      <c r="V72" s="465"/>
      <c r="W72" s="465"/>
      <c r="X72" s="465"/>
      <c r="Y72" s="465"/>
      <c r="Z72" s="465"/>
      <c r="AA72" s="465"/>
      <c r="AB72" s="465"/>
      <c r="AC72" s="465"/>
      <c r="AD72" s="465"/>
      <c r="AE72" s="465"/>
      <c r="AF72" s="465"/>
      <c r="AG72" s="465"/>
      <c r="AH72" s="465"/>
      <c r="AI72" s="2074"/>
      <c r="AJ72" s="2081"/>
    </row>
    <row r="73" spans="4:37">
      <c r="D73" s="2059"/>
      <c r="E73" s="2076"/>
      <c r="F73" s="465"/>
      <c r="G73" s="625"/>
      <c r="H73" s="625"/>
      <c r="I73" s="625"/>
      <c r="J73" s="625"/>
      <c r="K73" s="625"/>
      <c r="L73" s="625"/>
      <c r="M73" s="625"/>
      <c r="N73" s="625"/>
      <c r="O73" s="625"/>
      <c r="P73" s="625"/>
      <c r="Q73" s="625"/>
      <c r="R73" s="625"/>
      <c r="S73" s="625"/>
      <c r="T73" s="625"/>
      <c r="U73" s="625"/>
      <c r="V73" s="625"/>
      <c r="W73" s="625"/>
      <c r="X73" s="625"/>
      <c r="Y73" s="465"/>
      <c r="AA73" s="465"/>
      <c r="AB73" s="465"/>
      <c r="AC73" s="465"/>
      <c r="AD73" s="465"/>
      <c r="AE73" s="465"/>
      <c r="AF73" s="465"/>
      <c r="AG73" s="465"/>
      <c r="AH73" s="465"/>
      <c r="AI73" s="2074"/>
      <c r="AJ73" s="2081"/>
    </row>
    <row r="74" spans="4:37">
      <c r="D74" s="496"/>
      <c r="E74" s="471"/>
      <c r="F74" s="620"/>
      <c r="G74" s="625"/>
      <c r="H74" s="625"/>
      <c r="I74" s="625"/>
      <c r="J74" s="625"/>
      <c r="K74" s="625"/>
      <c r="L74" s="625"/>
      <c r="M74" s="625"/>
      <c r="N74" s="625"/>
      <c r="O74" s="625"/>
      <c r="P74" s="625"/>
      <c r="Q74" s="625"/>
      <c r="R74" s="625"/>
      <c r="S74" s="625"/>
      <c r="T74" s="625"/>
      <c r="U74" s="625"/>
      <c r="V74" s="625"/>
      <c r="W74" s="625"/>
      <c r="X74" s="625"/>
      <c r="Y74" s="465"/>
      <c r="AA74" s="465"/>
      <c r="AB74" s="465"/>
      <c r="AC74" s="465"/>
      <c r="AD74" s="465"/>
      <c r="AE74" s="465"/>
      <c r="AF74" s="465"/>
      <c r="AG74" s="465"/>
      <c r="AH74" s="471"/>
      <c r="AI74" s="620"/>
      <c r="AJ74" s="480"/>
    </row>
    <row r="75" spans="4:37">
      <c r="D75" s="496"/>
      <c r="E75" s="471"/>
      <c r="F75" s="620"/>
      <c r="G75" s="625"/>
      <c r="H75" s="625"/>
      <c r="I75" s="625"/>
      <c r="J75" s="625"/>
      <c r="K75" s="625"/>
      <c r="L75" s="625"/>
      <c r="M75" s="625"/>
      <c r="N75" s="625"/>
      <c r="O75" s="625"/>
      <c r="P75" s="625"/>
      <c r="Q75" s="625"/>
      <c r="R75" s="625"/>
      <c r="S75" s="625"/>
      <c r="T75" s="625"/>
      <c r="U75" s="625"/>
      <c r="V75" s="625"/>
      <c r="W75" s="625"/>
      <c r="X75" s="625"/>
      <c r="Y75" s="465"/>
      <c r="AA75" s="465"/>
      <c r="AB75" s="465"/>
      <c r="AC75" s="465"/>
      <c r="AD75" s="465"/>
      <c r="AE75" s="465"/>
      <c r="AF75" s="465"/>
      <c r="AG75" s="465"/>
      <c r="AH75" s="471"/>
      <c r="AI75" s="620"/>
      <c r="AJ75" s="480"/>
    </row>
    <row r="76" spans="4:37">
      <c r="D76" s="496"/>
      <c r="E76" s="471"/>
      <c r="F76" s="620"/>
      <c r="G76" s="625"/>
      <c r="H76" s="625"/>
      <c r="I76" s="625"/>
      <c r="J76" s="625"/>
      <c r="K76" s="625"/>
      <c r="L76" s="625"/>
      <c r="M76" s="625"/>
      <c r="N76" s="625"/>
      <c r="O76" s="625"/>
      <c r="P76" s="625"/>
      <c r="Q76" s="625"/>
      <c r="R76" s="625"/>
      <c r="S76" s="625"/>
      <c r="T76" s="625"/>
      <c r="U76" s="625"/>
      <c r="V76" s="625"/>
      <c r="W76" s="625"/>
      <c r="X76" s="625"/>
      <c r="Y76" s="465"/>
      <c r="Z76" s="465"/>
      <c r="AA76" s="465"/>
      <c r="AB76" s="465"/>
      <c r="AC76" s="465"/>
      <c r="AD76" s="465"/>
      <c r="AE76" s="465"/>
      <c r="AF76" s="465"/>
      <c r="AG76" s="465"/>
      <c r="AH76" s="471"/>
      <c r="AI76" s="620"/>
      <c r="AJ76" s="480"/>
    </row>
    <row r="77" spans="4:37">
      <c r="D77" s="496"/>
      <c r="E77" s="471"/>
      <c r="F77" s="620"/>
      <c r="G77" s="625"/>
      <c r="H77" s="625"/>
      <c r="I77" s="625"/>
      <c r="J77" s="625"/>
      <c r="K77" s="625"/>
      <c r="L77" s="625"/>
      <c r="M77" s="625"/>
      <c r="N77" s="625"/>
      <c r="O77" s="625"/>
      <c r="P77" s="625"/>
      <c r="Q77" s="625"/>
      <c r="R77" s="625"/>
      <c r="S77" s="625"/>
      <c r="T77" s="625"/>
      <c r="U77" s="625"/>
      <c r="V77" s="625"/>
      <c r="W77" s="625"/>
      <c r="X77" s="625"/>
      <c r="Y77" s="465"/>
      <c r="Z77" s="465"/>
      <c r="AA77" s="465"/>
      <c r="AB77" s="465"/>
      <c r="AC77" s="465"/>
      <c r="AD77" s="465"/>
      <c r="AE77" s="465"/>
      <c r="AF77" s="465"/>
      <c r="AG77" s="465"/>
      <c r="AH77" s="471"/>
      <c r="AI77" s="620"/>
      <c r="AJ77" s="480"/>
    </row>
    <row r="78" spans="4:37">
      <c r="D78" s="496"/>
      <c r="E78" s="2082" t="s">
        <v>527</v>
      </c>
      <c r="F78" s="2083"/>
      <c r="G78" s="628"/>
      <c r="H78" s="628"/>
      <c r="I78" s="628"/>
      <c r="J78" s="628"/>
      <c r="K78" s="628"/>
      <c r="L78" s="628"/>
      <c r="M78" s="628"/>
      <c r="N78" s="628"/>
      <c r="O78" s="628"/>
      <c r="P78" s="628"/>
      <c r="Q78" s="628"/>
      <c r="R78" s="628"/>
      <c r="S78" s="628"/>
      <c r="T78" s="628"/>
      <c r="U78" s="628"/>
      <c r="V78" s="628"/>
      <c r="W78" s="628"/>
      <c r="X78" s="628"/>
      <c r="Y78" s="610"/>
      <c r="Z78" s="610"/>
      <c r="AA78" s="610"/>
      <c r="AB78" s="610"/>
      <c r="AC78" s="610"/>
      <c r="AD78" s="610"/>
      <c r="AE78" s="610"/>
      <c r="AF78" s="610"/>
      <c r="AG78" s="610"/>
      <c r="AH78" s="2082" t="s">
        <v>527</v>
      </c>
      <c r="AI78" s="2083"/>
      <c r="AJ78" s="480"/>
    </row>
    <row r="79" spans="4:37">
      <c r="D79" s="496"/>
      <c r="E79" s="2082"/>
      <c r="F79" s="2083"/>
      <c r="G79" s="465"/>
      <c r="H79" s="465"/>
      <c r="I79" s="465"/>
      <c r="J79" s="465"/>
      <c r="K79" s="465"/>
      <c r="L79" s="465"/>
      <c r="M79" s="465"/>
      <c r="N79" s="465"/>
      <c r="O79" s="465"/>
      <c r="P79" s="465"/>
      <c r="Q79" s="465"/>
      <c r="R79" s="465"/>
      <c r="S79" s="465"/>
      <c r="T79" s="465"/>
      <c r="U79" s="465"/>
      <c r="V79" s="465"/>
      <c r="W79" s="465"/>
      <c r="X79" s="465"/>
      <c r="Y79" s="465"/>
      <c r="Z79" s="465"/>
      <c r="AA79" s="465"/>
      <c r="AB79" s="465"/>
      <c r="AC79" s="465"/>
      <c r="AD79" s="465"/>
      <c r="AE79" s="465"/>
      <c r="AF79" s="465"/>
      <c r="AG79" s="465"/>
      <c r="AH79" s="2082"/>
      <c r="AI79" s="2083"/>
      <c r="AJ79" s="480"/>
    </row>
    <row r="80" spans="4:37">
      <c r="D80" s="496"/>
      <c r="E80" s="471"/>
      <c r="F80" s="620"/>
      <c r="G80" s="465"/>
      <c r="H80" s="465"/>
      <c r="I80" s="465"/>
      <c r="J80" s="465"/>
      <c r="K80" s="465"/>
      <c r="L80" s="465"/>
      <c r="M80" s="465"/>
      <c r="N80" s="465"/>
      <c r="O80" s="465"/>
      <c r="P80" s="465"/>
      <c r="Q80" s="465"/>
      <c r="R80" s="465"/>
      <c r="S80" s="465"/>
      <c r="T80" s="465"/>
      <c r="U80" s="465"/>
      <c r="V80" s="625"/>
      <c r="W80" s="625"/>
      <c r="X80" s="625"/>
      <c r="Y80" s="625"/>
      <c r="Z80" s="625"/>
      <c r="AA80" s="625"/>
      <c r="AB80" s="625"/>
      <c r="AC80" s="625"/>
      <c r="AD80" s="465"/>
      <c r="AE80" s="465"/>
      <c r="AF80" s="465"/>
      <c r="AG80" s="465"/>
      <c r="AH80" s="471"/>
      <c r="AI80" s="620"/>
      <c r="AJ80" s="480"/>
    </row>
    <row r="81" spans="4:36">
      <c r="D81" s="496"/>
      <c r="E81" s="471"/>
      <c r="F81" s="620"/>
      <c r="G81" s="465"/>
      <c r="H81" s="465"/>
      <c r="I81" s="465"/>
      <c r="J81" s="465"/>
      <c r="K81" s="465"/>
      <c r="L81" s="465"/>
      <c r="M81" s="465"/>
      <c r="N81" s="465"/>
      <c r="O81" s="465"/>
      <c r="P81" s="465"/>
      <c r="Q81" s="465"/>
      <c r="R81" s="465"/>
      <c r="S81" s="465"/>
      <c r="T81" s="465"/>
      <c r="U81" s="465"/>
      <c r="V81" s="625"/>
      <c r="W81" s="625"/>
      <c r="X81" s="625"/>
      <c r="Y81" s="625"/>
      <c r="Z81" s="625"/>
      <c r="AA81" s="625"/>
      <c r="AB81" s="625"/>
      <c r="AC81" s="625"/>
      <c r="AD81" s="465"/>
      <c r="AE81" s="465"/>
      <c r="AF81" s="465"/>
      <c r="AG81" s="465"/>
      <c r="AH81" s="471"/>
      <c r="AI81" s="620"/>
      <c r="AJ81" s="480"/>
    </row>
    <row r="82" spans="4:36">
      <c r="D82" s="496"/>
      <c r="E82" s="471"/>
      <c r="F82" s="620"/>
      <c r="G82" s="465"/>
      <c r="H82" s="465"/>
      <c r="I82" s="465"/>
      <c r="J82" s="465"/>
      <c r="K82" s="465"/>
      <c r="L82" s="465"/>
      <c r="M82" s="465"/>
      <c r="N82" s="465"/>
      <c r="O82" s="465"/>
      <c r="P82" s="465"/>
      <c r="Q82" s="465"/>
      <c r="R82" s="465"/>
      <c r="S82" s="465"/>
      <c r="T82" s="465"/>
      <c r="U82" s="465"/>
      <c r="V82" s="625"/>
      <c r="W82" s="625"/>
      <c r="X82" s="625"/>
      <c r="Y82" s="625"/>
      <c r="Z82" s="625"/>
      <c r="AA82" s="625"/>
      <c r="AB82" s="625"/>
      <c r="AC82" s="625"/>
      <c r="AD82" s="465"/>
      <c r="AE82" s="465"/>
      <c r="AF82" s="465"/>
      <c r="AG82" s="465"/>
      <c r="AH82" s="471"/>
      <c r="AI82" s="620"/>
      <c r="AJ82" s="480"/>
    </row>
    <row r="83" spans="4:36">
      <c r="D83" s="496"/>
      <c r="E83" s="471"/>
      <c r="F83" s="620"/>
      <c r="G83" s="465"/>
      <c r="H83" s="465"/>
      <c r="I83" s="465"/>
      <c r="J83" s="465"/>
      <c r="K83" s="465"/>
      <c r="L83" s="465"/>
      <c r="M83" s="465"/>
      <c r="N83" s="465"/>
      <c r="O83" s="465"/>
      <c r="P83" s="465"/>
      <c r="Q83" s="465"/>
      <c r="R83" s="465"/>
      <c r="S83" s="465"/>
      <c r="T83" s="465"/>
      <c r="U83" s="465"/>
      <c r="V83" s="625"/>
      <c r="W83" s="625"/>
      <c r="X83" s="625"/>
      <c r="Y83" s="625"/>
      <c r="Z83" s="625"/>
      <c r="AA83" s="625"/>
      <c r="AB83" s="625"/>
      <c r="AC83" s="625"/>
      <c r="AD83" s="465"/>
      <c r="AE83" s="465"/>
      <c r="AF83" s="465"/>
      <c r="AG83" s="465"/>
      <c r="AH83" s="471"/>
      <c r="AI83" s="620"/>
      <c r="AJ83" s="480"/>
    </row>
    <row r="84" spans="4:36">
      <c r="D84" s="496"/>
      <c r="E84" s="471"/>
      <c r="F84" s="620"/>
      <c r="G84" s="465"/>
      <c r="H84" s="465"/>
      <c r="I84" s="465"/>
      <c r="J84" s="465"/>
      <c r="K84" s="465"/>
      <c r="L84" s="465"/>
      <c r="M84" s="465"/>
      <c r="N84" s="465"/>
      <c r="O84" s="465"/>
      <c r="P84" s="465"/>
      <c r="Q84" s="465"/>
      <c r="R84" s="465"/>
      <c r="S84" s="465"/>
      <c r="T84" s="465"/>
      <c r="U84" s="465"/>
      <c r="V84" s="625"/>
      <c r="W84" s="625"/>
      <c r="X84" s="625"/>
      <c r="Y84" s="625"/>
      <c r="Z84" s="625"/>
      <c r="AA84" s="625"/>
      <c r="AB84" s="625"/>
      <c r="AC84" s="625"/>
      <c r="AD84" s="465"/>
      <c r="AE84" s="465"/>
      <c r="AF84" s="465"/>
      <c r="AG84" s="465"/>
      <c r="AH84" s="471"/>
      <c r="AI84" s="620"/>
      <c r="AJ84" s="480"/>
    </row>
    <row r="85" spans="4:36">
      <c r="D85" s="2070"/>
      <c r="E85" s="2074"/>
      <c r="F85" s="465"/>
      <c r="G85" s="465"/>
      <c r="H85" s="465"/>
      <c r="I85" s="465"/>
      <c r="J85" s="465"/>
      <c r="K85" s="465"/>
      <c r="L85" s="465"/>
      <c r="M85" s="465"/>
      <c r="N85" s="465"/>
      <c r="O85" s="465"/>
      <c r="P85" s="465"/>
      <c r="Q85" s="465"/>
      <c r="R85" s="465"/>
      <c r="S85" s="465"/>
      <c r="T85" s="465"/>
      <c r="U85" s="465"/>
      <c r="V85" s="625"/>
      <c r="W85" s="625"/>
      <c r="X85" s="629"/>
      <c r="Y85" s="625"/>
      <c r="Z85" s="625"/>
      <c r="AA85" s="625"/>
      <c r="AB85" s="625"/>
      <c r="AC85" s="625"/>
      <c r="AD85" s="465"/>
      <c r="AE85" s="627"/>
      <c r="AF85" s="465"/>
      <c r="AG85" s="465"/>
      <c r="AH85" s="465"/>
      <c r="AI85" s="2076"/>
      <c r="AJ85" s="2072"/>
    </row>
    <row r="86" spans="4:36">
      <c r="D86" s="2071"/>
      <c r="E86" s="2075"/>
      <c r="F86" s="482"/>
      <c r="G86" s="482"/>
      <c r="H86" s="482"/>
      <c r="I86" s="482"/>
      <c r="J86" s="482"/>
      <c r="K86" s="482"/>
      <c r="L86" s="482"/>
      <c r="M86" s="482"/>
      <c r="N86" s="482"/>
      <c r="O86" s="482"/>
      <c r="P86" s="482"/>
      <c r="Q86" s="482"/>
      <c r="R86" s="482"/>
      <c r="S86" s="482"/>
      <c r="T86" s="482"/>
      <c r="U86" s="482"/>
      <c r="V86" s="482"/>
      <c r="W86" s="482"/>
      <c r="X86" s="482"/>
      <c r="Y86" s="482"/>
      <c r="Z86" s="482"/>
      <c r="AA86" s="482"/>
      <c r="AB86" s="482"/>
      <c r="AC86" s="482"/>
      <c r="AD86" s="482"/>
      <c r="AE86" s="482"/>
      <c r="AF86" s="482"/>
      <c r="AG86" s="482"/>
      <c r="AH86" s="482"/>
      <c r="AI86" s="2077"/>
      <c r="AJ86" s="2073"/>
    </row>
  </sheetData>
  <mergeCells count="31">
    <mergeCell ref="D85:E86"/>
    <mergeCell ref="AI85:AJ86"/>
    <mergeCell ref="G64:Q66"/>
    <mergeCell ref="D70:AJ70"/>
    <mergeCell ref="D71:E73"/>
    <mergeCell ref="AI71:AJ73"/>
    <mergeCell ref="E78:F79"/>
    <mergeCell ref="AH78:AI79"/>
    <mergeCell ref="AF59:AM60"/>
    <mergeCell ref="Y18:Y35"/>
    <mergeCell ref="Z18:Z35"/>
    <mergeCell ref="AB18:AB35"/>
    <mergeCell ref="S21:W22"/>
    <mergeCell ref="AE30:AL30"/>
    <mergeCell ref="AE31:AL33"/>
    <mergeCell ref="J33:T35"/>
    <mergeCell ref="AC45:AD46"/>
    <mergeCell ref="W46:W48"/>
    <mergeCell ref="AJ46:AJ48"/>
    <mergeCell ref="D52:AJ52"/>
    <mergeCell ref="AF58:AM58"/>
    <mergeCell ref="D2:E2"/>
    <mergeCell ref="D10:Q10"/>
    <mergeCell ref="W10:AJ10"/>
    <mergeCell ref="W11:W13"/>
    <mergeCell ref="AJ11:AJ13"/>
    <mergeCell ref="AC13:AD14"/>
    <mergeCell ref="K14:K26"/>
    <mergeCell ref="O14:O23"/>
    <mergeCell ref="AE16:AM19"/>
    <mergeCell ref="F18:F44"/>
  </mergeCells>
  <phoneticPr fontId="42"/>
  <hyperlinks>
    <hyperlink ref="D2" location="リスト!A1" display="リスト"/>
    <hyperlink ref="D2:E2" location="流れ!A1" display="リスト"/>
  </hyperlinks>
  <pageMargins left="1.0629921259842521" right="0.9055118110236221" top="0.74803149606299213" bottom="0.78740157480314965" header="0.51181102362204722" footer="0.51181102362204722"/>
  <pageSetup paperSize="9" scale="67"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56"/>
  <sheetViews>
    <sheetView showGridLines="0" zoomScaleNormal="100" workbookViewId="0">
      <pane ySplit="3" topLeftCell="A4" activePane="bottomLeft" state="frozen"/>
      <selection activeCell="C80" sqref="C80"/>
      <selection pane="bottomLeft" activeCell="Y27" sqref="Y27"/>
    </sheetView>
  </sheetViews>
  <sheetFormatPr defaultRowHeight="15.95" customHeight="1"/>
  <cols>
    <col min="1" max="1" width="1.25" style="856" customWidth="1"/>
    <col min="2" max="2" width="2.125" style="856" customWidth="1"/>
    <col min="3" max="3" width="6.625" style="856" customWidth="1"/>
    <col min="4" max="4" width="4" style="856" customWidth="1"/>
    <col min="5" max="5" width="5.75" style="856" customWidth="1"/>
    <col min="6" max="6" width="4.375" style="856" customWidth="1"/>
    <col min="7" max="12" width="6" style="856" customWidth="1"/>
    <col min="13" max="13" width="2.375" style="856" customWidth="1"/>
    <col min="14" max="14" width="3.75" style="856" customWidth="1"/>
    <col min="15" max="16" width="1.125" style="856" customWidth="1"/>
    <col min="17" max="17" width="3.625" style="856" customWidth="1"/>
    <col min="18" max="18" width="6.5" style="856" customWidth="1"/>
    <col min="19" max="19" width="11.125" style="856" customWidth="1"/>
    <col min="20" max="20" width="2.25" style="449" customWidth="1"/>
    <col min="21" max="21" width="1" style="449" customWidth="1"/>
    <col min="22" max="22" width="0.75" style="449" customWidth="1"/>
    <col min="23" max="23" width="3.75" style="449" hidden="1" customWidth="1"/>
    <col min="24" max="24" width="10.625" style="449" customWidth="1"/>
    <col min="25" max="25" width="15.25" style="449" customWidth="1"/>
    <col min="26" max="26" width="3.875" style="449" hidden="1" customWidth="1"/>
    <col min="27" max="16384" width="9" style="449"/>
  </cols>
  <sheetData>
    <row r="1" spans="1:27" ht="15.95" customHeight="1">
      <c r="A1" s="449"/>
      <c r="B1" s="449"/>
      <c r="C1" s="449"/>
      <c r="D1" s="449"/>
      <c r="E1" s="449"/>
      <c r="F1" s="449"/>
      <c r="G1" s="449"/>
      <c r="H1" s="449"/>
      <c r="I1" s="449"/>
      <c r="J1" s="449"/>
      <c r="K1" s="449"/>
      <c r="L1" s="449"/>
      <c r="M1" s="449"/>
      <c r="N1" s="449"/>
      <c r="O1" s="449"/>
      <c r="P1" s="449"/>
      <c r="Q1" s="449"/>
      <c r="R1" s="449"/>
      <c r="S1" s="449"/>
    </row>
    <row r="2" spans="1:27" ht="15.95" customHeight="1">
      <c r="A2" s="449"/>
      <c r="B2" s="449"/>
      <c r="C2" s="1236" t="s">
        <v>201</v>
      </c>
      <c r="D2" s="449"/>
      <c r="E2" s="449"/>
      <c r="F2" s="449"/>
      <c r="G2" s="449"/>
      <c r="H2" s="449"/>
      <c r="I2" s="449"/>
      <c r="J2" s="449"/>
      <c r="K2" s="449"/>
      <c r="L2" s="449"/>
      <c r="M2" s="449"/>
      <c r="N2" s="449"/>
      <c r="O2" s="449"/>
      <c r="P2" s="449"/>
      <c r="Q2" s="449"/>
      <c r="R2" s="449"/>
      <c r="S2" s="449"/>
    </row>
    <row r="3" spans="1:27" ht="15.95" customHeight="1">
      <c r="A3" s="449"/>
      <c r="B3" s="449"/>
      <c r="C3" s="449"/>
      <c r="D3" s="449"/>
      <c r="E3" s="449"/>
      <c r="F3" s="449"/>
      <c r="G3" s="449"/>
      <c r="H3" s="449"/>
      <c r="I3" s="449"/>
      <c r="J3" s="449"/>
      <c r="K3" s="449"/>
      <c r="L3" s="449"/>
      <c r="M3" s="449"/>
      <c r="N3" s="449"/>
      <c r="O3" s="449"/>
      <c r="P3" s="449"/>
      <c r="Q3" s="449"/>
      <c r="R3" s="449"/>
      <c r="S3" s="449"/>
    </row>
    <row r="4" spans="1:27" ht="7.5" customHeight="1">
      <c r="A4" s="872"/>
      <c r="B4" s="872"/>
      <c r="C4" s="872"/>
      <c r="D4" s="872"/>
      <c r="E4" s="872"/>
      <c r="F4" s="872"/>
      <c r="G4" s="872"/>
      <c r="H4" s="872"/>
      <c r="I4" s="872"/>
      <c r="J4" s="872"/>
      <c r="K4" s="872"/>
      <c r="L4" s="872"/>
      <c r="M4" s="872"/>
      <c r="N4" s="872"/>
      <c r="O4" s="872"/>
      <c r="P4" s="872"/>
      <c r="Q4" s="872"/>
      <c r="R4" s="872"/>
      <c r="S4" s="872"/>
      <c r="T4" s="452"/>
      <c r="U4" s="454"/>
      <c r="V4" s="454"/>
      <c r="W4" s="1282"/>
      <c r="X4" s="448"/>
      <c r="Y4" s="448"/>
      <c r="Z4" s="448"/>
      <c r="AA4" s="448"/>
    </row>
    <row r="5" spans="1:27" ht="10.5" customHeight="1">
      <c r="A5" s="872"/>
      <c r="B5" s="872"/>
      <c r="C5" s="872"/>
      <c r="D5" s="872"/>
      <c r="E5" s="872"/>
      <c r="F5" s="872"/>
      <c r="G5" s="872"/>
      <c r="H5" s="872"/>
      <c r="I5" s="872"/>
      <c r="J5" s="872"/>
      <c r="K5" s="872"/>
      <c r="L5" s="872"/>
      <c r="M5" s="872"/>
      <c r="N5" s="872"/>
      <c r="O5" s="872"/>
      <c r="P5" s="872"/>
      <c r="Q5" s="872"/>
      <c r="R5" s="872"/>
      <c r="S5" s="872"/>
      <c r="T5" s="452"/>
      <c r="U5" s="454"/>
      <c r="V5" s="454"/>
      <c r="W5" s="1282">
        <v>1</v>
      </c>
      <c r="X5" s="1508"/>
      <c r="Y5" s="1508"/>
      <c r="Z5" s="448"/>
    </row>
    <row r="6" spans="1:27" ht="15.95" customHeight="1">
      <c r="A6" s="872"/>
      <c r="B6" s="872"/>
      <c r="C6" s="872"/>
      <c r="D6" s="872"/>
      <c r="E6" s="872"/>
      <c r="F6" s="872"/>
      <c r="G6" s="872"/>
      <c r="H6" s="872"/>
      <c r="I6" s="872"/>
      <c r="J6" s="872"/>
      <c r="K6" s="872"/>
      <c r="L6" s="872"/>
      <c r="M6" s="872"/>
      <c r="N6" s="872"/>
      <c r="O6" s="940"/>
      <c r="P6" s="940"/>
      <c r="Q6" s="940"/>
      <c r="R6" s="940"/>
      <c r="S6" s="1514" t="s">
        <v>89</v>
      </c>
      <c r="T6" s="1308"/>
      <c r="U6" s="454"/>
      <c r="V6" s="454"/>
      <c r="W6" s="1282">
        <v>2</v>
      </c>
      <c r="X6" s="1508"/>
      <c r="Y6" s="1508"/>
      <c r="Z6" s="448"/>
    </row>
    <row r="7" spans="1:27" ht="24" customHeight="1">
      <c r="A7" s="872"/>
      <c r="B7" s="872"/>
      <c r="C7" s="872"/>
      <c r="D7" s="872"/>
      <c r="E7" s="872"/>
      <c r="F7" s="872"/>
      <c r="G7" s="1515" t="s">
        <v>337</v>
      </c>
      <c r="H7" s="1515"/>
      <c r="I7" s="1515"/>
      <c r="J7" s="1515"/>
      <c r="K7" s="1515"/>
      <c r="L7" s="1515"/>
      <c r="M7" s="1515"/>
      <c r="N7" s="1515"/>
      <c r="O7" s="940"/>
      <c r="P7" s="940"/>
      <c r="Q7" s="940"/>
      <c r="R7" s="940"/>
      <c r="S7" s="1514"/>
      <c r="T7" s="1308"/>
      <c r="U7" s="454"/>
      <c r="V7" s="454"/>
      <c r="W7" s="1282">
        <v>3</v>
      </c>
      <c r="X7" s="1508"/>
      <c r="Y7" s="1508"/>
      <c r="Z7" s="448"/>
    </row>
    <row r="8" spans="1:27" ht="15.95" customHeight="1">
      <c r="A8" s="872"/>
      <c r="B8" s="872"/>
      <c r="C8" s="872"/>
      <c r="D8" s="872"/>
      <c r="E8" s="872"/>
      <c r="F8" s="872"/>
      <c r="G8" s="941"/>
      <c r="H8" s="941"/>
      <c r="I8" s="941"/>
      <c r="J8" s="941"/>
      <c r="K8" s="941"/>
      <c r="L8" s="941"/>
      <c r="M8" s="941"/>
      <c r="N8" s="941"/>
      <c r="O8" s="940"/>
      <c r="P8" s="940"/>
      <c r="Q8" s="940"/>
      <c r="R8" s="940"/>
      <c r="S8" s="1514"/>
      <c r="T8" s="1308"/>
      <c r="U8" s="454"/>
      <c r="V8" s="454"/>
      <c r="W8" s="1282">
        <v>4</v>
      </c>
      <c r="X8" s="448"/>
      <c r="Y8" s="448"/>
      <c r="Z8" s="448"/>
    </row>
    <row r="9" spans="1:27" ht="15.95" customHeight="1">
      <c r="A9" s="872"/>
      <c r="B9" s="872"/>
      <c r="C9" s="872"/>
      <c r="D9" s="872"/>
      <c r="E9" s="872"/>
      <c r="F9" s="872"/>
      <c r="G9" s="872"/>
      <c r="H9" s="872"/>
      <c r="I9" s="872"/>
      <c r="J9" s="872"/>
      <c r="K9" s="872"/>
      <c r="L9" s="872"/>
      <c r="M9" s="872"/>
      <c r="N9" s="872"/>
      <c r="O9" s="940"/>
      <c r="P9" s="940"/>
      <c r="Q9" s="940"/>
      <c r="R9" s="940"/>
      <c r="S9" s="1514"/>
      <c r="T9" s="1308"/>
      <c r="U9" s="454"/>
      <c r="V9" s="454"/>
      <c r="W9" s="1282">
        <v>5</v>
      </c>
      <c r="X9" s="1338"/>
      <c r="Y9" s="448"/>
      <c r="Z9" s="448"/>
    </row>
    <row r="10" spans="1:27" ht="15.95" customHeight="1">
      <c r="A10" s="872"/>
      <c r="B10" s="872"/>
      <c r="C10" s="872"/>
      <c r="D10" s="872"/>
      <c r="E10" s="872"/>
      <c r="F10" s="872"/>
      <c r="G10" s="872"/>
      <c r="H10" s="872"/>
      <c r="I10" s="872"/>
      <c r="J10" s="872"/>
      <c r="K10" s="872"/>
      <c r="L10" s="872"/>
      <c r="M10" s="872"/>
      <c r="N10" s="872"/>
      <c r="O10" s="940"/>
      <c r="P10" s="940"/>
      <c r="Q10" s="940"/>
      <c r="R10" s="940"/>
      <c r="S10" s="872"/>
      <c r="T10" s="452"/>
      <c r="U10" s="454"/>
      <c r="V10" s="454"/>
      <c r="W10" s="1282">
        <v>6</v>
      </c>
      <c r="X10" s="1338"/>
      <c r="Y10" s="448"/>
      <c r="Z10" s="448"/>
    </row>
    <row r="11" spans="1:27" ht="15.95" customHeight="1" thickBot="1">
      <c r="A11" s="872"/>
      <c r="B11" s="872"/>
      <c r="C11" s="872"/>
      <c r="D11" s="872"/>
      <c r="E11" s="872"/>
      <c r="F11" s="872"/>
      <c r="G11" s="872"/>
      <c r="H11" s="872"/>
      <c r="I11" s="872"/>
      <c r="J11" s="872"/>
      <c r="K11" s="872"/>
      <c r="L11" s="872"/>
      <c r="M11" s="872"/>
      <c r="N11" s="872"/>
      <c r="O11" s="942"/>
      <c r="P11" s="942"/>
      <c r="Q11" s="942"/>
      <c r="R11" s="942"/>
      <c r="S11" s="872"/>
      <c r="T11" s="452"/>
      <c r="U11" s="454"/>
      <c r="V11" s="454"/>
      <c r="W11" s="1282">
        <v>7</v>
      </c>
      <c r="X11" s="1338"/>
      <c r="Y11" s="448"/>
      <c r="Z11" s="448"/>
    </row>
    <row r="12" spans="1:27" ht="17.100000000000001" customHeight="1">
      <c r="A12" s="1501">
        <v>1</v>
      </c>
      <c r="B12" s="1501"/>
      <c r="C12" s="1509" t="s">
        <v>333</v>
      </c>
      <c r="D12" s="1509"/>
      <c r="E12" s="1509"/>
      <c r="F12" s="872"/>
      <c r="G12" s="861" t="str">
        <f>MID(Y12,1,30)</f>
        <v/>
      </c>
      <c r="H12" s="943"/>
      <c r="I12" s="943"/>
      <c r="J12" s="943"/>
      <c r="K12" s="943"/>
      <c r="L12" s="943"/>
      <c r="M12" s="943"/>
      <c r="N12" s="943"/>
      <c r="O12" s="943"/>
      <c r="P12" s="943"/>
      <c r="Q12" s="943"/>
      <c r="R12" s="943"/>
      <c r="S12" s="943"/>
      <c r="T12" s="1309"/>
      <c r="U12" s="1310"/>
      <c r="V12" s="454"/>
      <c r="W12" s="1282">
        <v>8</v>
      </c>
      <c r="X12" s="1263" t="s">
        <v>1925</v>
      </c>
      <c r="Y12" s="1264"/>
      <c r="Z12" s="448"/>
    </row>
    <row r="13" spans="1:27" ht="17.100000000000001" customHeight="1" thickBot="1">
      <c r="A13" s="872"/>
      <c r="B13" s="872"/>
      <c r="C13" s="1257"/>
      <c r="D13" s="1257"/>
      <c r="E13" s="1257"/>
      <c r="F13" s="872"/>
      <c r="G13" s="861" t="str">
        <f>MID(Y12,31,30)</f>
        <v/>
      </c>
      <c r="H13" s="943"/>
      <c r="I13" s="943"/>
      <c r="J13" s="943"/>
      <c r="K13" s="943"/>
      <c r="L13" s="943"/>
      <c r="M13" s="943"/>
      <c r="N13" s="943"/>
      <c r="O13" s="943"/>
      <c r="P13" s="943"/>
      <c r="Q13" s="943"/>
      <c r="R13" s="943"/>
      <c r="S13" s="943"/>
      <c r="T13" s="1309"/>
      <c r="U13" s="1310"/>
      <c r="V13" s="454"/>
      <c r="W13" s="1282">
        <v>9</v>
      </c>
      <c r="X13" s="1265" t="s">
        <v>1926</v>
      </c>
      <c r="Y13" s="1266"/>
      <c r="Z13" s="1311">
        <f>IF(OR(Y13="大字 西麓 地内",Y13="大字 広原 地内",Y13="大字 蒲牟田 地内",Y13="大字 後川内 地内",Y13="内一円"),2,1)</f>
        <v>1</v>
      </c>
    </row>
    <row r="14" spans="1:27" ht="16.5" customHeight="1">
      <c r="A14" s="872"/>
      <c r="B14" s="872"/>
      <c r="C14" s="872"/>
      <c r="D14" s="872"/>
      <c r="E14" s="872"/>
      <c r="F14" s="872"/>
      <c r="G14" s="872"/>
      <c r="H14" s="872"/>
      <c r="I14" s="872"/>
      <c r="J14" s="872"/>
      <c r="K14" s="872"/>
      <c r="L14" s="872"/>
      <c r="M14" s="872"/>
      <c r="N14" s="872"/>
      <c r="O14" s="872"/>
      <c r="P14" s="872"/>
      <c r="Q14" s="872"/>
      <c r="R14" s="872"/>
      <c r="S14" s="872"/>
      <c r="T14" s="452"/>
      <c r="U14" s="454"/>
      <c r="V14" s="454"/>
      <c r="W14" s="1282">
        <v>10</v>
      </c>
      <c r="X14" s="1312" t="s">
        <v>1911</v>
      </c>
      <c r="Y14" s="1269"/>
      <c r="Z14" s="448"/>
    </row>
    <row r="15" spans="1:27" ht="17.100000000000001" customHeight="1">
      <c r="A15" s="1501">
        <v>2</v>
      </c>
      <c r="B15" s="1501"/>
      <c r="C15" s="1509" t="s">
        <v>334</v>
      </c>
      <c r="D15" s="1509"/>
      <c r="E15" s="1509"/>
      <c r="F15" s="872"/>
      <c r="G15" s="1255" t="str">
        <f>IF(Z13=1,"宮崎県西諸県郡高原町大字　　　　地内","宮崎県西諸県郡高原町"&amp;Y13)</f>
        <v>宮崎県西諸県郡高原町大字　　　　地内</v>
      </c>
      <c r="H15" s="1259"/>
      <c r="I15" s="1259"/>
      <c r="J15" s="1259"/>
      <c r="K15" s="1259"/>
      <c r="L15" s="1259"/>
      <c r="M15" s="1259"/>
      <c r="N15" s="1259"/>
      <c r="O15" s="944"/>
      <c r="P15" s="944"/>
      <c r="Q15" s="944"/>
      <c r="R15" s="945"/>
      <c r="S15" s="872"/>
      <c r="T15" s="452"/>
      <c r="U15" s="454"/>
      <c r="V15" s="454"/>
      <c r="W15" s="1282">
        <v>11</v>
      </c>
      <c r="X15" s="1313" t="s">
        <v>1912</v>
      </c>
      <c r="Y15" s="1271"/>
      <c r="Z15" s="448"/>
    </row>
    <row r="16" spans="1:27" ht="17.100000000000001" customHeight="1" thickBot="1">
      <c r="A16" s="872"/>
      <c r="B16" s="872"/>
      <c r="C16" s="1257"/>
      <c r="D16" s="1257"/>
      <c r="E16" s="1257"/>
      <c r="F16" s="872"/>
      <c r="G16" s="946"/>
      <c r="H16" s="946"/>
      <c r="I16" s="946"/>
      <c r="J16" s="946"/>
      <c r="K16" s="872"/>
      <c r="L16" s="943"/>
      <c r="M16" s="943"/>
      <c r="N16" s="943"/>
      <c r="O16" s="943"/>
      <c r="P16" s="943"/>
      <c r="Q16" s="943"/>
      <c r="R16" s="945"/>
      <c r="S16" s="872"/>
      <c r="T16" s="452"/>
      <c r="U16" s="454"/>
      <c r="V16" s="454"/>
      <c r="W16" s="1282">
        <v>12</v>
      </c>
      <c r="X16" s="1315" t="s">
        <v>1913</v>
      </c>
      <c r="Y16" s="1273"/>
      <c r="Z16" s="448"/>
    </row>
    <row r="17" spans="1:47" ht="16.5" customHeight="1">
      <c r="A17" s="872"/>
      <c r="B17" s="872"/>
      <c r="C17" s="872"/>
      <c r="D17" s="872"/>
      <c r="E17" s="872"/>
      <c r="F17" s="872"/>
      <c r="G17" s="872"/>
      <c r="H17" s="872"/>
      <c r="I17" s="872"/>
      <c r="J17" s="872"/>
      <c r="K17" s="872"/>
      <c r="L17" s="872"/>
      <c r="M17" s="872"/>
      <c r="N17" s="872"/>
      <c r="O17" s="872"/>
      <c r="P17" s="872"/>
      <c r="Q17" s="872"/>
      <c r="R17" s="872"/>
      <c r="S17" s="872"/>
      <c r="T17" s="452"/>
      <c r="U17" s="454"/>
      <c r="V17" s="454"/>
      <c r="W17" s="1282">
        <v>13</v>
      </c>
      <c r="X17" s="1312" t="s">
        <v>1914</v>
      </c>
      <c r="Y17" s="1274"/>
      <c r="Z17" s="448"/>
    </row>
    <row r="18" spans="1:47" ht="17.100000000000001" customHeight="1">
      <c r="A18" s="1501">
        <v>3</v>
      </c>
      <c r="B18" s="1501"/>
      <c r="C18" s="1509" t="s">
        <v>236</v>
      </c>
      <c r="D18" s="1509"/>
      <c r="E18" s="1509"/>
      <c r="F18" s="872"/>
      <c r="G18" s="872" t="s">
        <v>9</v>
      </c>
      <c r="H18" s="947" t="s">
        <v>2003</v>
      </c>
      <c r="I18" s="864" t="str">
        <f>IF(Y17=0,"",Y17)</f>
        <v/>
      </c>
      <c r="J18" s="867" t="s">
        <v>1</v>
      </c>
      <c r="K18" s="857" t="str">
        <f>IF(Y18="","",Y18)</f>
        <v/>
      </c>
      <c r="L18" s="1256" t="s">
        <v>2</v>
      </c>
      <c r="M18" s="1473" t="str">
        <f>IF(Y19="","",Y19)</f>
        <v/>
      </c>
      <c r="N18" s="1473"/>
      <c r="O18" s="1474" t="s">
        <v>3</v>
      </c>
      <c r="P18" s="1474"/>
      <c r="Q18" s="1474"/>
      <c r="R18" s="872"/>
      <c r="S18" s="872"/>
      <c r="T18" s="452"/>
      <c r="U18" s="454"/>
      <c r="V18" s="454"/>
      <c r="W18" s="1282">
        <v>14</v>
      </c>
      <c r="X18" s="1313" t="s">
        <v>1915</v>
      </c>
      <c r="Y18" s="1271"/>
      <c r="Z18" s="448"/>
    </row>
    <row r="19" spans="1:47" ht="17.100000000000001" customHeight="1" thickBot="1">
      <c r="A19" s="872"/>
      <c r="B19" s="872"/>
      <c r="C19" s="872"/>
      <c r="D19" s="872"/>
      <c r="E19" s="872"/>
      <c r="F19" s="872"/>
      <c r="G19" s="872" t="s">
        <v>10</v>
      </c>
      <c r="H19" s="947" t="s">
        <v>2003</v>
      </c>
      <c r="I19" s="864" t="str">
        <f>IF(Y20=0,"",Y20)</f>
        <v/>
      </c>
      <c r="J19" s="867" t="s">
        <v>1</v>
      </c>
      <c r="K19" s="857" t="str">
        <f>IF(Y21="","",Y21)</f>
        <v/>
      </c>
      <c r="L19" s="1256" t="s">
        <v>2</v>
      </c>
      <c r="M19" s="1473" t="str">
        <f>IF(Y22="","",Y22)</f>
        <v/>
      </c>
      <c r="N19" s="1473"/>
      <c r="O19" s="1474" t="s">
        <v>3</v>
      </c>
      <c r="P19" s="1474"/>
      <c r="Q19" s="1474"/>
      <c r="R19" s="872"/>
      <c r="S19" s="872"/>
      <c r="T19" s="452"/>
      <c r="U19" s="454"/>
      <c r="V19" s="454"/>
      <c r="W19" s="1282">
        <v>15</v>
      </c>
      <c r="X19" s="1315" t="s">
        <v>1916</v>
      </c>
      <c r="Y19" s="1275"/>
      <c r="Z19" s="448"/>
    </row>
    <row r="20" spans="1:47" ht="17.100000000000001" customHeight="1">
      <c r="A20" s="872"/>
      <c r="B20" s="872"/>
      <c r="C20" s="872"/>
      <c r="D20" s="872"/>
      <c r="E20" s="872"/>
      <c r="F20" s="872"/>
      <c r="G20" s="872"/>
      <c r="H20" s="947"/>
      <c r="I20" s="949"/>
      <c r="J20" s="948"/>
      <c r="K20" s="950"/>
      <c r="L20" s="1258"/>
      <c r="M20" s="950"/>
      <c r="N20" s="950"/>
      <c r="O20" s="1258"/>
      <c r="P20" s="1258"/>
      <c r="Q20" s="1258"/>
      <c r="R20" s="872"/>
      <c r="S20" s="872"/>
      <c r="T20" s="452"/>
      <c r="U20" s="454"/>
      <c r="V20" s="454"/>
      <c r="W20" s="1282">
        <v>16</v>
      </c>
      <c r="X20" s="1312" t="s">
        <v>1917</v>
      </c>
      <c r="Y20" s="1274"/>
      <c r="Z20" s="448"/>
    </row>
    <row r="21" spans="1:47" ht="17.100000000000001" customHeight="1">
      <c r="A21" s="872"/>
      <c r="B21" s="872"/>
      <c r="C21" s="872"/>
      <c r="D21" s="872"/>
      <c r="E21" s="872"/>
      <c r="F21" s="872"/>
      <c r="G21" s="872"/>
      <c r="H21" s="947"/>
      <c r="I21" s="949"/>
      <c r="J21" s="948"/>
      <c r="K21" s="950"/>
      <c r="L21" s="1258"/>
      <c r="M21" s="950"/>
      <c r="N21" s="950"/>
      <c r="O21" s="1258"/>
      <c r="P21" s="1258"/>
      <c r="Q21" s="1258"/>
      <c r="R21" s="872"/>
      <c r="S21" s="872"/>
      <c r="T21" s="452"/>
      <c r="U21" s="454"/>
      <c r="V21" s="454"/>
      <c r="W21" s="1282">
        <v>17</v>
      </c>
      <c r="X21" s="1313" t="s">
        <v>1915</v>
      </c>
      <c r="Y21" s="1271"/>
      <c r="Z21" s="448"/>
    </row>
    <row r="22" spans="1:47" ht="16.5" customHeight="1" thickBot="1">
      <c r="A22" s="1501">
        <v>4</v>
      </c>
      <c r="B22" s="1501"/>
      <c r="C22" s="1509" t="s">
        <v>335</v>
      </c>
      <c r="D22" s="1509"/>
      <c r="E22" s="1509"/>
      <c r="F22" s="872"/>
      <c r="G22" s="872"/>
      <c r="H22" s="872"/>
      <c r="I22" s="872"/>
      <c r="J22" s="872"/>
      <c r="K22" s="872"/>
      <c r="L22" s="872"/>
      <c r="M22" s="872"/>
      <c r="N22" s="872"/>
      <c r="O22" s="872"/>
      <c r="P22" s="872"/>
      <c r="Q22" s="872"/>
      <c r="R22" s="872"/>
      <c r="S22" s="872"/>
      <c r="T22" s="452"/>
      <c r="U22" s="454"/>
      <c r="V22" s="1316"/>
      <c r="W22" s="1282">
        <v>18</v>
      </c>
      <c r="X22" s="1315" t="s">
        <v>1916</v>
      </c>
      <c r="Y22" s="1275"/>
      <c r="Z22" s="1276"/>
      <c r="AA22" s="450"/>
      <c r="AB22" s="450"/>
      <c r="AC22" s="450"/>
      <c r="AD22" s="450"/>
      <c r="AE22" s="450"/>
      <c r="AF22" s="450"/>
      <c r="AG22" s="450"/>
      <c r="AH22" s="450"/>
      <c r="AI22" s="450"/>
      <c r="AJ22" s="450"/>
      <c r="AK22" s="450"/>
      <c r="AL22" s="450"/>
      <c r="AM22" s="450"/>
      <c r="AN22" s="450"/>
      <c r="AO22" s="450"/>
      <c r="AP22" s="450"/>
      <c r="AQ22" s="450"/>
      <c r="AR22" s="450"/>
      <c r="AS22" s="450"/>
      <c r="AT22" s="450"/>
      <c r="AU22" s="450"/>
    </row>
    <row r="23" spans="1:47" ht="17.100000000000001" customHeight="1">
      <c r="A23" s="872"/>
      <c r="B23" s="872"/>
      <c r="C23" s="872"/>
      <c r="D23" s="872"/>
      <c r="E23" s="1474" t="str">
        <f>IF(AND(Y25&gt;=0,Y25&lt;=0),"増　額","")</f>
        <v/>
      </c>
      <c r="F23" s="1516"/>
      <c r="G23" s="1303" t="s">
        <v>54</v>
      </c>
      <c r="H23" s="1301" t="s">
        <v>52</v>
      </c>
      <c r="I23" s="1301" t="s">
        <v>51</v>
      </c>
      <c r="J23" s="1301" t="s">
        <v>90</v>
      </c>
      <c r="K23" s="1301" t="s">
        <v>53</v>
      </c>
      <c r="L23" s="1301" t="s">
        <v>52</v>
      </c>
      <c r="M23" s="1475" t="s">
        <v>51</v>
      </c>
      <c r="N23" s="1475"/>
      <c r="O23" s="1475" t="s">
        <v>90</v>
      </c>
      <c r="P23" s="1475"/>
      <c r="Q23" s="1475"/>
      <c r="R23" s="1302" t="s">
        <v>49</v>
      </c>
      <c r="S23" s="872"/>
      <c r="T23" s="452"/>
      <c r="U23" s="454"/>
      <c r="V23" s="454"/>
      <c r="W23" s="1282">
        <v>19</v>
      </c>
      <c r="X23" s="1263" t="s">
        <v>1927</v>
      </c>
      <c r="Y23" s="1317"/>
      <c r="Z23" s="1318">
        <f>IF(Y23="０円契約",2,1)</f>
        <v>1</v>
      </c>
    </row>
    <row r="24" spans="1:47" ht="16.5" customHeight="1">
      <c r="A24" s="872"/>
      <c r="B24" s="872"/>
      <c r="C24" s="872"/>
      <c r="D24" s="872"/>
      <c r="E24" s="1474" t="str">
        <f>IF(Y25&lt;=0,"減　額","増　額")</f>
        <v>増　額</v>
      </c>
      <c r="F24" s="1516"/>
      <c r="G24" s="1504" t="str">
        <f>IF(H24="","",IF(H24="\","",IF(LEN(ABS(Y25))=8,"\",IF(MID(RIGHT(ABS(Y25),9),1,1)="-","△",MID(RIGHT(ABS(Y25),9),1,1)))))</f>
        <v/>
      </c>
      <c r="H24" s="1506" t="str">
        <f>IF(I24="","",IF(I24="\","",IF(LEN(ABS(Y25))=7,"\",IF(MID(RIGHT(ABS(Y25),8),1,1)="-","△",MID(RIGHT(ABS(Y25),8),1,1)))))</f>
        <v/>
      </c>
      <c r="I24" s="1506" t="str">
        <f>IF(J24="","",IF(J24="\","",IF(LEN(ABS(Y25))=6,"\",IF(MID(RIGHT(ABS(Y25),7),1,1)="-","△",MID(RIGHT(ABS(Y25),7),1,1)))))</f>
        <v/>
      </c>
      <c r="J24" s="1506" t="str">
        <f>IF(K24="","",IF(K24="\","",IF(LEN(ABS(Y25))=5,"\",IF(MID(RIGHT(ABS(Y25),6),1,1)="-","△",MID(RIGHT(ABS(Y25),6),1,1)))))</f>
        <v/>
      </c>
      <c r="K24" s="1506" t="str">
        <f>IF(L24="","",IF(L24="\","",IF(LEN(ABS(Y25))=4,"\",IF(MID(RIGHT(ABS(Y25),5),1,1)="-","△",MID(RIGHT(ABS(Y25),5),1,1)))))</f>
        <v/>
      </c>
      <c r="L24" s="1506" t="str">
        <f>IF(M24="","",IF(M24="\","",IF(LEN(ABS(Y25))=3,"\",IF(MID(RIGHT(ABS(Y25),4),1,1)="-","△",MID(RIGHT(ABS(Y25),4),1,1)))))</f>
        <v/>
      </c>
      <c r="M24" s="1506" t="str">
        <f>IF(O24="","",IF(O24="\","",IF(LEN(ABS(Y25))=2,"\",IF(MID(RIGHT(ABS(Y25),3),1,1)="-","△",MID(RIGHT(ABS(Y25),3),1,1)))))</f>
        <v/>
      </c>
      <c r="N24" s="1506"/>
      <c r="O24" s="1506" t="str">
        <f>IF(R24="","",IF(R24="\","",IF(LEN(ABS(Y25))=1,"\",IF(MID(RIGHT(ABS(Y25),2),1,1)="-","△",MID(RIGHT(ABS(Y25),2),1,1)))))</f>
        <v/>
      </c>
      <c r="P24" s="1506"/>
      <c r="Q24" s="1506"/>
      <c r="R24" s="1502" t="str">
        <f>RIGHT(Y25,1)</f>
        <v/>
      </c>
      <c r="S24" s="872"/>
      <c r="T24" s="452"/>
      <c r="U24" s="454"/>
      <c r="V24" s="454"/>
      <c r="W24" s="1282">
        <v>20</v>
      </c>
      <c r="X24" s="1319" t="str">
        <f>IF(Y23="０円契約","","変更額手入力")</f>
        <v>変更額手入力</v>
      </c>
      <c r="Y24" s="1320"/>
      <c r="Z24" s="1321"/>
    </row>
    <row r="25" spans="1:47" ht="16.5" customHeight="1" thickBot="1">
      <c r="A25" s="872"/>
      <c r="B25" s="872"/>
      <c r="C25" s="872"/>
      <c r="D25" s="872"/>
      <c r="E25" s="1256"/>
      <c r="F25" s="868"/>
      <c r="G25" s="1505"/>
      <c r="H25" s="1507"/>
      <c r="I25" s="1507"/>
      <c r="J25" s="1507"/>
      <c r="K25" s="1507"/>
      <c r="L25" s="1507"/>
      <c r="M25" s="1507"/>
      <c r="N25" s="1507"/>
      <c r="O25" s="1507"/>
      <c r="P25" s="1507"/>
      <c r="Q25" s="1507"/>
      <c r="R25" s="1503"/>
      <c r="S25" s="872"/>
      <c r="T25" s="452"/>
      <c r="U25" s="454"/>
      <c r="V25" s="454"/>
      <c r="W25" s="1282">
        <v>21</v>
      </c>
      <c r="X25" s="1322" t="s">
        <v>1928</v>
      </c>
      <c r="Y25" s="1323" t="str">
        <f>IF(Y23="０円契約",0,IF(Y24=0,"",Y24))</f>
        <v/>
      </c>
      <c r="Z25" s="1321"/>
    </row>
    <row r="26" spans="1:47" ht="17.100000000000001" customHeight="1" thickBot="1">
      <c r="A26" s="872"/>
      <c r="B26" s="872"/>
      <c r="C26" s="872"/>
      <c r="D26" s="872"/>
      <c r="E26" s="872"/>
      <c r="F26" s="872"/>
      <c r="G26" s="1500" t="s">
        <v>91</v>
      </c>
      <c r="H26" s="1500"/>
      <c r="I26" s="1500"/>
      <c r="J26" s="1500"/>
      <c r="K26" s="1500"/>
      <c r="L26" s="1500"/>
      <c r="M26" s="1513" t="str">
        <f>IF(Y25="","",IF(Y25=0,"",ROUNDDOWN((Y25*Y26)/(100+Y26),0)))</f>
        <v/>
      </c>
      <c r="N26" s="1513"/>
      <c r="O26" s="1513"/>
      <c r="P26" s="1513"/>
      <c r="Q26" s="1513"/>
      <c r="R26" s="1513"/>
      <c r="S26" s="951"/>
      <c r="T26" s="1324"/>
      <c r="U26" s="1325"/>
      <c r="V26" s="454"/>
      <c r="W26" s="1282">
        <v>22</v>
      </c>
      <c r="X26" s="1287" t="s">
        <v>1920</v>
      </c>
      <c r="Y26" s="1326">
        <v>10</v>
      </c>
      <c r="Z26" s="448"/>
    </row>
    <row r="27" spans="1:47" ht="17.100000000000001" customHeight="1" thickBot="1">
      <c r="A27" s="872"/>
      <c r="B27" s="872"/>
      <c r="C27" s="872"/>
      <c r="D27" s="872"/>
      <c r="E27" s="872"/>
      <c r="F27" s="872"/>
      <c r="G27" s="872"/>
      <c r="H27" s="872"/>
      <c r="I27" s="872"/>
      <c r="J27" s="872"/>
      <c r="K27" s="872"/>
      <c r="L27" s="872"/>
      <c r="M27" s="952"/>
      <c r="N27" s="952"/>
      <c r="O27" s="952"/>
      <c r="P27" s="952"/>
      <c r="Q27" s="952"/>
      <c r="R27" s="952"/>
      <c r="S27" s="872"/>
      <c r="T27" s="452"/>
      <c r="U27" s="454"/>
      <c r="V27" s="454"/>
      <c r="W27" s="1282">
        <v>23</v>
      </c>
      <c r="X27" s="1312" t="s">
        <v>1929</v>
      </c>
      <c r="Y27" s="1274"/>
      <c r="Z27" s="448"/>
    </row>
    <row r="28" spans="1:47" s="450" customFormat="1" ht="17.100000000000001" customHeight="1" thickBot="1">
      <c r="A28" s="1501"/>
      <c r="B28" s="1501"/>
      <c r="C28" s="872"/>
      <c r="D28" s="946"/>
      <c r="E28" s="946"/>
      <c r="F28" s="946"/>
      <c r="G28" s="946"/>
      <c r="H28" s="946"/>
      <c r="I28" s="946"/>
      <c r="J28" s="872"/>
      <c r="K28" s="946"/>
      <c r="L28" s="946"/>
      <c r="M28" s="946"/>
      <c r="N28" s="946"/>
      <c r="O28" s="946"/>
      <c r="P28" s="946"/>
      <c r="Q28" s="946"/>
      <c r="R28" s="946"/>
      <c r="S28" s="946"/>
      <c r="T28" s="1314"/>
      <c r="U28" s="1316"/>
      <c r="V28" s="1327"/>
      <c r="W28" s="1282">
        <v>24</v>
      </c>
      <c r="X28" s="1313" t="s">
        <v>1912</v>
      </c>
      <c r="Y28" s="1274"/>
      <c r="Z28" s="448"/>
      <c r="AA28" s="449"/>
      <c r="AB28" s="449"/>
      <c r="AC28" s="449"/>
      <c r="AD28" s="449"/>
      <c r="AE28" s="449"/>
      <c r="AF28" s="449"/>
      <c r="AG28" s="449"/>
      <c r="AH28" s="449"/>
      <c r="AI28" s="449"/>
      <c r="AJ28" s="449"/>
      <c r="AK28" s="449"/>
      <c r="AL28" s="449"/>
      <c r="AM28" s="449"/>
      <c r="AN28" s="449"/>
      <c r="AO28" s="449"/>
      <c r="AP28" s="449"/>
      <c r="AQ28" s="449"/>
      <c r="AR28" s="449"/>
      <c r="AS28" s="449"/>
      <c r="AT28" s="449"/>
      <c r="AU28" s="449"/>
    </row>
    <row r="29" spans="1:47" ht="17.100000000000001" customHeight="1" thickBot="1">
      <c r="A29" s="1501"/>
      <c r="B29" s="1501"/>
      <c r="C29" s="872"/>
      <c r="D29" s="872"/>
      <c r="E29" s="872"/>
      <c r="F29" s="872"/>
      <c r="G29" s="872"/>
      <c r="H29" s="872"/>
      <c r="I29" s="872"/>
      <c r="J29" s="872"/>
      <c r="K29" s="872"/>
      <c r="L29" s="872"/>
      <c r="M29" s="872"/>
      <c r="N29" s="872"/>
      <c r="O29" s="872"/>
      <c r="P29" s="872"/>
      <c r="Q29" s="872"/>
      <c r="R29" s="872"/>
      <c r="S29" s="872"/>
      <c r="T29" s="452"/>
      <c r="U29" s="454"/>
      <c r="V29" s="1328"/>
      <c r="W29" s="1282">
        <v>25</v>
      </c>
      <c r="X29" s="1315" t="s">
        <v>1913</v>
      </c>
      <c r="Y29" s="1329"/>
      <c r="Z29" s="448"/>
    </row>
    <row r="30" spans="1:47" ht="17.100000000000001" customHeight="1" thickBot="1">
      <c r="A30" s="872"/>
      <c r="B30" s="1511"/>
      <c r="C30" s="1511"/>
      <c r="D30" s="1511"/>
      <c r="E30" s="1511"/>
      <c r="F30" s="1511"/>
      <c r="G30" s="1511"/>
      <c r="H30" s="1511"/>
      <c r="I30" s="1511"/>
      <c r="J30" s="1511"/>
      <c r="K30" s="1511"/>
      <c r="L30" s="1511"/>
      <c r="M30" s="1511"/>
      <c r="N30" s="1511"/>
      <c r="O30" s="1511"/>
      <c r="P30" s="1511"/>
      <c r="Q30" s="1511"/>
      <c r="R30" s="1511"/>
      <c r="S30" s="1511"/>
      <c r="T30" s="1330"/>
      <c r="U30" s="1330"/>
      <c r="V30" s="1328"/>
      <c r="W30" s="1282">
        <v>26</v>
      </c>
      <c r="X30" s="1287" t="s">
        <v>1922</v>
      </c>
      <c r="Y30" s="1331"/>
      <c r="Z30" s="448"/>
    </row>
    <row r="31" spans="1:47" ht="17.100000000000001" customHeight="1">
      <c r="A31" s="872"/>
      <c r="B31" s="1512" t="str">
        <f>"　"&amp;H18&amp;Y14&amp;J18&amp;Y15&amp;L18&amp;Y16&amp;O18&amp;"付けで契約した委託については,今回別冊変更図書及び仕様書のとおり、委託内容の変更により、上記のとおり変更契約したので、本書２通を作成し、当事者記名押印の上、各自１通を保有するものとする。"</f>
        <v>　令和年月日付けで契約した委託については,今回別冊変更図書及び仕様書のとおり、委託内容の変更により、上記のとおり変更契約したので、本書２通を作成し、当事者記名押印の上、各自１通を保有するものとする。</v>
      </c>
      <c r="C31" s="1512"/>
      <c r="D31" s="1512"/>
      <c r="E31" s="1512"/>
      <c r="F31" s="1512"/>
      <c r="G31" s="1512"/>
      <c r="H31" s="1512"/>
      <c r="I31" s="1512"/>
      <c r="J31" s="1512"/>
      <c r="K31" s="1512"/>
      <c r="L31" s="1512"/>
      <c r="M31" s="1512"/>
      <c r="N31" s="1512"/>
      <c r="O31" s="1512"/>
      <c r="P31" s="1512"/>
      <c r="Q31" s="1512"/>
      <c r="R31" s="1512"/>
      <c r="S31" s="1512"/>
      <c r="T31" s="1332"/>
      <c r="U31" s="1333"/>
      <c r="V31" s="1328"/>
      <c r="W31" s="1282">
        <v>27</v>
      </c>
      <c r="Z31" s="448"/>
    </row>
    <row r="32" spans="1:47" ht="17.100000000000001" customHeight="1">
      <c r="A32" s="872"/>
      <c r="B32" s="1512"/>
      <c r="C32" s="1512"/>
      <c r="D32" s="1512"/>
      <c r="E32" s="1512"/>
      <c r="F32" s="1512"/>
      <c r="G32" s="1512"/>
      <c r="H32" s="1512"/>
      <c r="I32" s="1512"/>
      <c r="J32" s="1512"/>
      <c r="K32" s="1512"/>
      <c r="L32" s="1512"/>
      <c r="M32" s="1512"/>
      <c r="N32" s="1512"/>
      <c r="O32" s="1512"/>
      <c r="P32" s="1512"/>
      <c r="Q32" s="1512"/>
      <c r="R32" s="1512"/>
      <c r="S32" s="1512"/>
      <c r="T32" s="1332"/>
      <c r="U32" s="1333"/>
      <c r="V32" s="454"/>
      <c r="W32" s="1282">
        <v>28</v>
      </c>
      <c r="Z32" s="448"/>
    </row>
    <row r="33" spans="1:26" ht="17.100000000000001" customHeight="1">
      <c r="A33" s="954"/>
      <c r="B33" s="1512"/>
      <c r="C33" s="1512"/>
      <c r="D33" s="1512"/>
      <c r="E33" s="1512"/>
      <c r="F33" s="1512"/>
      <c r="G33" s="1512"/>
      <c r="H33" s="1512"/>
      <c r="I33" s="1512"/>
      <c r="J33" s="1512"/>
      <c r="K33" s="1512"/>
      <c r="L33" s="1512"/>
      <c r="M33" s="1512"/>
      <c r="N33" s="1512"/>
      <c r="O33" s="1512"/>
      <c r="P33" s="1512"/>
      <c r="Q33" s="1512"/>
      <c r="R33" s="1512"/>
      <c r="S33" s="1512"/>
      <c r="T33" s="1332"/>
      <c r="U33" s="1333"/>
      <c r="V33" s="454"/>
      <c r="W33" s="1282">
        <v>29</v>
      </c>
      <c r="Z33" s="1321">
        <f>IF(Y32="１社",1,IF(Y32="",1,IF(Y33="",2,IF(X33="共同体名称",3))))</f>
        <v>1</v>
      </c>
    </row>
    <row r="34" spans="1:26" ht="17.100000000000001" customHeight="1">
      <c r="A34" s="1259"/>
      <c r="B34" s="1512"/>
      <c r="C34" s="1512"/>
      <c r="D34" s="1512"/>
      <c r="E34" s="1512"/>
      <c r="F34" s="1512"/>
      <c r="G34" s="1512"/>
      <c r="H34" s="1512"/>
      <c r="I34" s="1512"/>
      <c r="J34" s="1512"/>
      <c r="K34" s="1512"/>
      <c r="L34" s="1512"/>
      <c r="M34" s="1512"/>
      <c r="N34" s="1512"/>
      <c r="O34" s="1512"/>
      <c r="P34" s="1512"/>
      <c r="Q34" s="1512"/>
      <c r="R34" s="1512"/>
      <c r="S34" s="1512"/>
      <c r="T34" s="1332"/>
      <c r="U34" s="1333"/>
      <c r="V34" s="454"/>
      <c r="W34" s="1282">
        <v>30</v>
      </c>
      <c r="Z34" s="1321">
        <f>IF(Y32="１社",1,IF(Y32="",1,IF(Y34="",2,IF(X34="請負者（１）",3))))</f>
        <v>1</v>
      </c>
    </row>
    <row r="35" spans="1:26" ht="17.100000000000001" customHeight="1">
      <c r="A35" s="1259"/>
      <c r="B35" s="955"/>
      <c r="C35" s="955"/>
      <c r="D35" s="955"/>
      <c r="E35" s="955"/>
      <c r="F35" s="955"/>
      <c r="G35" s="955"/>
      <c r="H35" s="955"/>
      <c r="I35" s="955"/>
      <c r="J35" s="955"/>
      <c r="K35" s="955"/>
      <c r="L35" s="955"/>
      <c r="M35" s="955"/>
      <c r="N35" s="955"/>
      <c r="O35" s="955"/>
      <c r="P35" s="955"/>
      <c r="Q35" s="955"/>
      <c r="R35" s="955"/>
      <c r="S35" s="955"/>
      <c r="T35" s="1332"/>
      <c r="U35" s="1334"/>
      <c r="V35" s="454"/>
      <c r="W35" s="1282">
        <v>31</v>
      </c>
      <c r="Z35" s="1321">
        <f>IF(Y32="",1,IF(Y35="",2,IF(OR(X35="　〃　　（２）",X35="請負者（１）"),3)))</f>
        <v>1</v>
      </c>
    </row>
    <row r="36" spans="1:26" ht="17.100000000000001" customHeight="1">
      <c r="A36" s="872"/>
      <c r="B36" s="872"/>
      <c r="C36" s="872"/>
      <c r="D36" s="872"/>
      <c r="E36" s="872"/>
      <c r="F36" s="872"/>
      <c r="G36" s="872"/>
      <c r="H36" s="872"/>
      <c r="I36" s="872"/>
      <c r="J36" s="872"/>
      <c r="K36" s="872"/>
      <c r="L36" s="872"/>
      <c r="M36" s="872"/>
      <c r="N36" s="872"/>
      <c r="O36" s="872"/>
      <c r="P36" s="872"/>
      <c r="Q36" s="872"/>
      <c r="R36" s="872"/>
      <c r="S36" s="872"/>
      <c r="T36" s="452"/>
      <c r="U36" s="454"/>
      <c r="V36" s="454"/>
      <c r="W36" s="1282"/>
      <c r="Z36" s="1321">
        <f>IF(Y32="１社",1,IF(Y32="",1,IF(Y36="",2,IF(X36="　〃　　（３）",3))))</f>
        <v>1</v>
      </c>
    </row>
    <row r="37" spans="1:26" ht="17.100000000000001" customHeight="1">
      <c r="A37" s="872"/>
      <c r="B37" s="872"/>
      <c r="C37" s="1510" t="s">
        <v>2003</v>
      </c>
      <c r="D37" s="1510"/>
      <c r="E37" s="874" t="str">
        <f>IF(Y27="","",Y27)</f>
        <v/>
      </c>
      <c r="F37" s="874" t="s">
        <v>1932</v>
      </c>
      <c r="G37" s="874" t="str">
        <f>IF(Y28="","",Y28)</f>
        <v/>
      </c>
      <c r="H37" s="874" t="s">
        <v>1931</v>
      </c>
      <c r="I37" s="874" t="str">
        <f>IF(Y29="","",Y29)</f>
        <v/>
      </c>
      <c r="J37" s="953" t="s">
        <v>1930</v>
      </c>
      <c r="K37" s="872"/>
      <c r="L37" s="872"/>
      <c r="M37" s="872"/>
      <c r="N37" s="872"/>
      <c r="O37" s="872"/>
      <c r="P37" s="872"/>
      <c r="Q37" s="872"/>
      <c r="R37" s="872"/>
      <c r="S37" s="872"/>
      <c r="T37" s="452"/>
      <c r="U37" s="454"/>
      <c r="V37" s="454"/>
      <c r="W37" s="1282"/>
      <c r="Z37" s="448"/>
    </row>
    <row r="38" spans="1:26" ht="17.100000000000001" customHeight="1">
      <c r="A38" s="872"/>
      <c r="B38" s="872"/>
      <c r="C38" s="872"/>
      <c r="D38" s="872"/>
      <c r="E38" s="872"/>
      <c r="F38" s="872"/>
      <c r="G38" s="1509"/>
      <c r="H38" s="1509"/>
      <c r="I38" s="872"/>
      <c r="J38" s="872"/>
      <c r="K38" s="872"/>
      <c r="L38" s="872"/>
      <c r="M38" s="872"/>
      <c r="N38" s="872"/>
      <c r="O38" s="872"/>
      <c r="P38" s="872"/>
      <c r="Q38" s="872"/>
      <c r="R38" s="872"/>
      <c r="S38" s="872"/>
      <c r="T38" s="452"/>
      <c r="U38" s="454"/>
      <c r="V38" s="454"/>
      <c r="W38" s="1282"/>
    </row>
    <row r="39" spans="1:26" ht="17.100000000000001" customHeight="1">
      <c r="A39" s="872"/>
      <c r="B39" s="872"/>
      <c r="C39" s="872"/>
      <c r="D39" s="872"/>
      <c r="E39" s="872"/>
      <c r="F39" s="872"/>
      <c r="G39" s="872"/>
      <c r="H39" s="872"/>
      <c r="I39" s="872"/>
      <c r="J39" s="872"/>
      <c r="K39" s="1259"/>
      <c r="L39" s="872"/>
      <c r="M39" s="872"/>
      <c r="N39" s="872"/>
      <c r="O39" s="872"/>
      <c r="P39" s="872"/>
      <c r="Q39" s="872"/>
      <c r="R39" s="872"/>
      <c r="S39" s="872"/>
      <c r="T39" s="452"/>
      <c r="U39" s="454"/>
      <c r="V39" s="454"/>
      <c r="W39" s="1282"/>
    </row>
    <row r="40" spans="1:26" ht="17.100000000000001" customHeight="1">
      <c r="A40" s="872"/>
      <c r="B40" s="872"/>
      <c r="C40" s="872"/>
      <c r="D40" s="872"/>
      <c r="E40" s="872"/>
      <c r="F40" s="872"/>
      <c r="G40" s="872"/>
      <c r="H40" s="872"/>
      <c r="I40" s="872"/>
      <c r="J40" s="872"/>
      <c r="K40" s="872"/>
      <c r="L40" s="872"/>
      <c r="M40" s="941"/>
      <c r="N40" s="941"/>
      <c r="O40" s="872"/>
      <c r="P40" s="872"/>
      <c r="Q40" s="872"/>
      <c r="R40" s="872"/>
      <c r="S40" s="872"/>
      <c r="T40" s="452"/>
      <c r="U40" s="454"/>
      <c r="V40" s="454"/>
      <c r="W40" s="1282"/>
    </row>
    <row r="41" spans="1:26" ht="17.100000000000001" customHeight="1">
      <c r="A41" s="872"/>
      <c r="B41" s="872"/>
      <c r="C41" s="872"/>
      <c r="D41" s="872"/>
      <c r="E41" s="872"/>
      <c r="F41" s="872"/>
      <c r="G41" s="1509" t="s">
        <v>95</v>
      </c>
      <c r="H41" s="1509"/>
      <c r="I41" s="872"/>
      <c r="J41" s="872" t="s">
        <v>96</v>
      </c>
      <c r="K41" s="872"/>
      <c r="L41" s="872"/>
      <c r="M41" s="941"/>
      <c r="N41" s="941"/>
      <c r="O41" s="872"/>
      <c r="P41" s="872"/>
      <c r="Q41" s="872"/>
      <c r="R41" s="872"/>
      <c r="S41" s="872"/>
      <c r="T41" s="452"/>
      <c r="U41" s="454"/>
      <c r="V41" s="454"/>
      <c r="W41" s="1282"/>
    </row>
    <row r="42" spans="1:26" ht="17.100000000000001" customHeight="1">
      <c r="A42" s="872"/>
      <c r="B42" s="872"/>
      <c r="C42" s="872"/>
      <c r="D42" s="872"/>
      <c r="E42" s="872"/>
      <c r="F42" s="872"/>
      <c r="G42" s="1509"/>
      <c r="H42" s="1509"/>
      <c r="I42" s="872"/>
      <c r="J42" s="872" t="s">
        <v>97</v>
      </c>
      <c r="K42" s="872"/>
      <c r="L42" s="1255" t="str">
        <f>IF(Y30="","",Y30)</f>
        <v/>
      </c>
      <c r="M42" s="941"/>
      <c r="N42" s="941"/>
      <c r="O42" s="872"/>
      <c r="P42" s="872"/>
      <c r="Q42" s="872"/>
      <c r="R42" s="872"/>
      <c r="S42" s="872"/>
      <c r="T42" s="452"/>
      <c r="U42" s="454"/>
      <c r="V42" s="454"/>
      <c r="W42" s="1282"/>
      <c r="X42" s="1298"/>
    </row>
    <row r="43" spans="1:26" ht="17.100000000000001" customHeight="1">
      <c r="A43" s="872"/>
      <c r="B43" s="872"/>
      <c r="C43" s="872"/>
      <c r="D43" s="872"/>
      <c r="E43" s="872"/>
      <c r="F43" s="872"/>
      <c r="G43" s="1259"/>
      <c r="H43" s="1259"/>
      <c r="I43" s="956"/>
      <c r="J43" s="1259"/>
      <c r="K43" s="1259"/>
      <c r="L43" s="1259"/>
      <c r="M43" s="1259"/>
      <c r="N43" s="1259"/>
      <c r="O43" s="1259"/>
      <c r="P43" s="1259"/>
      <c r="Q43" s="1259"/>
      <c r="R43" s="1259"/>
      <c r="S43" s="872"/>
      <c r="T43" s="452"/>
      <c r="U43" s="454"/>
      <c r="V43" s="1328"/>
      <c r="W43" s="1282"/>
      <c r="X43" s="1298"/>
    </row>
    <row r="44" spans="1:26" ht="16.5" customHeight="1">
      <c r="A44" s="872"/>
      <c r="B44" s="872"/>
      <c r="C44" s="872"/>
      <c r="D44" s="872"/>
      <c r="E44" s="872"/>
      <c r="F44" s="872"/>
      <c r="G44" s="945"/>
      <c r="H44" s="872"/>
      <c r="I44" s="872"/>
      <c r="J44" s="872"/>
      <c r="K44" s="957"/>
      <c r="L44" s="957"/>
      <c r="M44" s="957"/>
      <c r="N44" s="957"/>
      <c r="O44" s="953"/>
      <c r="P44" s="953"/>
      <c r="Q44" s="953"/>
      <c r="R44" s="872"/>
      <c r="S44" s="872"/>
      <c r="T44" s="452"/>
      <c r="U44" s="454"/>
      <c r="V44" s="1328"/>
      <c r="W44" s="1282"/>
    </row>
    <row r="45" spans="1:26" ht="17.100000000000001" customHeight="1">
      <c r="A45" s="872"/>
      <c r="B45" s="872"/>
      <c r="C45" s="872"/>
      <c r="D45" s="872"/>
      <c r="E45" s="872"/>
      <c r="F45" s="872"/>
      <c r="G45" s="945"/>
      <c r="H45" s="872"/>
      <c r="I45" s="872"/>
      <c r="J45" s="872"/>
      <c r="K45" s="958"/>
      <c r="L45" s="959"/>
      <c r="M45" s="945"/>
      <c r="N45" s="945"/>
      <c r="O45" s="945"/>
      <c r="P45" s="945"/>
      <c r="Q45" s="945"/>
      <c r="R45" s="945"/>
      <c r="S45" s="872"/>
      <c r="T45" s="452"/>
      <c r="U45" s="454"/>
      <c r="V45" s="1328"/>
      <c r="W45" s="1282"/>
    </row>
    <row r="46" spans="1:26" ht="17.100000000000001" customHeight="1">
      <c r="A46" s="872"/>
      <c r="B46" s="872"/>
      <c r="C46" s="872"/>
      <c r="D46" s="872"/>
      <c r="E46" s="872"/>
      <c r="F46" s="872"/>
      <c r="G46" s="872"/>
      <c r="H46" s="872"/>
      <c r="I46" s="872"/>
      <c r="J46" s="943"/>
      <c r="K46" s="945"/>
      <c r="L46" s="945"/>
      <c r="M46" s="945"/>
      <c r="N46" s="945"/>
      <c r="O46" s="945"/>
      <c r="P46" s="945"/>
      <c r="Q46" s="945"/>
      <c r="R46" s="945"/>
      <c r="S46" s="872"/>
      <c r="T46" s="452"/>
      <c r="U46" s="454"/>
      <c r="V46" s="1328"/>
      <c r="W46" s="1282"/>
    </row>
    <row r="47" spans="1:26" ht="17.100000000000001" customHeight="1">
      <c r="A47" s="872"/>
      <c r="B47" s="872"/>
      <c r="C47" s="872"/>
      <c r="D47" s="872"/>
      <c r="E47" s="872"/>
      <c r="F47" s="872"/>
      <c r="G47" s="1509" t="s">
        <v>81</v>
      </c>
      <c r="H47" s="1509"/>
      <c r="I47" s="872"/>
      <c r="J47" s="960"/>
      <c r="K47" s="1259"/>
      <c r="L47" s="1259"/>
      <c r="M47" s="1259"/>
      <c r="N47" s="1259"/>
      <c r="O47" s="1259"/>
      <c r="P47" s="1259"/>
      <c r="Q47" s="1259"/>
      <c r="R47" s="1259"/>
      <c r="S47" s="1259"/>
      <c r="T47" s="452"/>
      <c r="U47" s="454"/>
      <c r="V47" s="454"/>
      <c r="W47" s="1282"/>
    </row>
    <row r="48" spans="1:26" ht="17.100000000000001" customHeight="1">
      <c r="A48" s="872"/>
      <c r="B48" s="1258"/>
      <c r="C48" s="872"/>
      <c r="D48" s="872"/>
      <c r="E48" s="872"/>
      <c r="F48" s="872"/>
      <c r="G48" s="945"/>
      <c r="H48" s="961"/>
      <c r="I48" s="872"/>
      <c r="J48" s="872"/>
      <c r="K48" s="1259"/>
      <c r="L48" s="1259"/>
      <c r="M48" s="1259"/>
      <c r="N48" s="1259"/>
      <c r="O48" s="1259"/>
      <c r="P48" s="1259"/>
      <c r="Q48" s="1259"/>
      <c r="R48" s="1259"/>
      <c r="S48" s="1259"/>
      <c r="T48" s="455"/>
      <c r="U48" s="1335"/>
      <c r="V48" s="454"/>
      <c r="W48" s="1282"/>
    </row>
    <row r="49" spans="1:23" ht="17.100000000000001" customHeight="1">
      <c r="A49" s="872"/>
      <c r="B49" s="872"/>
      <c r="C49" s="872"/>
      <c r="D49" s="872"/>
      <c r="E49" s="872"/>
      <c r="F49" s="872"/>
      <c r="G49" s="961"/>
      <c r="H49" s="961"/>
      <c r="I49" s="872"/>
      <c r="J49" s="872"/>
      <c r="K49" s="1259"/>
      <c r="L49" s="1259"/>
      <c r="M49" s="1259"/>
      <c r="N49" s="1259"/>
      <c r="O49" s="1259"/>
      <c r="P49" s="1259"/>
      <c r="Q49" s="1259"/>
      <c r="R49" s="1259"/>
      <c r="S49" s="1259"/>
      <c r="T49" s="455"/>
      <c r="U49" s="1335"/>
      <c r="V49" s="454"/>
      <c r="W49" s="1282"/>
    </row>
    <row r="50" spans="1:23" ht="17.100000000000001" customHeight="1">
      <c r="A50" s="872"/>
      <c r="B50" s="872"/>
      <c r="C50" s="872"/>
      <c r="D50" s="872"/>
      <c r="E50" s="872"/>
      <c r="F50" s="872"/>
      <c r="G50" s="961"/>
      <c r="H50" s="961"/>
      <c r="I50" s="872"/>
      <c r="J50" s="1337"/>
      <c r="K50" s="1259"/>
      <c r="L50" s="1259"/>
      <c r="M50" s="1259"/>
      <c r="N50" s="1259"/>
      <c r="O50" s="1259"/>
      <c r="P50" s="1259"/>
      <c r="Q50" s="1259"/>
      <c r="R50" s="1259"/>
      <c r="S50" s="1259"/>
      <c r="T50" s="455"/>
      <c r="U50" s="1335"/>
      <c r="V50" s="454"/>
      <c r="W50" s="1282"/>
    </row>
    <row r="51" spans="1:23" ht="17.100000000000001" customHeight="1">
      <c r="A51" s="872"/>
      <c r="B51" s="872"/>
      <c r="C51" s="872"/>
      <c r="D51" s="872"/>
      <c r="E51" s="872"/>
      <c r="F51" s="872"/>
      <c r="G51" s="961"/>
      <c r="H51" s="961"/>
      <c r="I51" s="872"/>
      <c r="J51" s="1259"/>
      <c r="K51" s="961"/>
      <c r="L51" s="961"/>
      <c r="M51" s="961"/>
      <c r="N51" s="961"/>
      <c r="O51" s="961"/>
      <c r="P51" s="961"/>
      <c r="Q51" s="961"/>
      <c r="R51" s="961"/>
      <c r="S51" s="961"/>
      <c r="T51" s="455"/>
      <c r="U51" s="1335"/>
      <c r="V51" s="454"/>
      <c r="W51" s="1282"/>
    </row>
    <row r="52" spans="1:23" ht="17.100000000000001" customHeight="1">
      <c r="A52" s="872"/>
      <c r="B52" s="872"/>
      <c r="C52" s="872"/>
      <c r="D52" s="872"/>
      <c r="E52" s="872"/>
      <c r="F52" s="872"/>
      <c r="G52" s="961"/>
      <c r="H52" s="961"/>
      <c r="I52" s="872"/>
      <c r="J52" s="872"/>
      <c r="K52" s="961"/>
      <c r="L52" s="961"/>
      <c r="M52" s="961"/>
      <c r="N52" s="961"/>
      <c r="O52" s="961"/>
      <c r="P52" s="961"/>
      <c r="Q52" s="961"/>
      <c r="R52" s="961"/>
      <c r="S52" s="961"/>
      <c r="T52" s="455"/>
      <c r="U52" s="1335"/>
      <c r="V52" s="454"/>
      <c r="W52" s="1282"/>
    </row>
    <row r="53" spans="1:23" ht="17.100000000000001" customHeight="1">
      <c r="A53" s="872"/>
      <c r="B53" s="872"/>
      <c r="C53" s="872"/>
      <c r="D53" s="961"/>
      <c r="E53" s="961"/>
      <c r="F53" s="961"/>
      <c r="G53" s="961"/>
      <c r="H53" s="872"/>
      <c r="I53" s="872"/>
      <c r="J53" s="872"/>
      <c r="K53" s="961"/>
      <c r="L53" s="961"/>
      <c r="M53" s="961"/>
      <c r="N53" s="961"/>
      <c r="O53" s="961"/>
      <c r="P53" s="961"/>
      <c r="Q53" s="961"/>
      <c r="R53" s="961"/>
      <c r="S53" s="961"/>
      <c r="T53" s="455"/>
      <c r="U53" s="1335"/>
      <c r="V53" s="454"/>
    </row>
    <row r="54" spans="1:23" ht="15.95" customHeight="1">
      <c r="A54" s="872"/>
      <c r="B54" s="872"/>
      <c r="C54" s="872"/>
      <c r="D54" s="872"/>
      <c r="E54" s="872"/>
      <c r="F54" s="872"/>
      <c r="G54" s="872"/>
      <c r="H54" s="872"/>
      <c r="I54" s="872"/>
      <c r="J54" s="872"/>
      <c r="K54" s="872"/>
      <c r="L54" s="872"/>
      <c r="M54" s="872"/>
      <c r="N54" s="872"/>
      <c r="O54" s="872"/>
      <c r="P54" s="872"/>
      <c r="Q54" s="872"/>
      <c r="R54" s="872"/>
      <c r="S54" s="872"/>
      <c r="T54" s="454"/>
      <c r="U54" s="454"/>
      <c r="V54" s="454"/>
    </row>
    <row r="55" spans="1:23" ht="15.95" customHeight="1">
      <c r="A55" s="872"/>
      <c r="B55" s="872"/>
      <c r="C55" s="872"/>
      <c r="D55" s="872"/>
      <c r="E55" s="872"/>
      <c r="F55" s="872"/>
      <c r="G55" s="872"/>
      <c r="H55" s="872"/>
      <c r="I55" s="872"/>
      <c r="J55" s="872"/>
      <c r="K55" s="872"/>
      <c r="L55" s="872"/>
      <c r="M55" s="872"/>
      <c r="N55" s="872"/>
      <c r="O55" s="872"/>
      <c r="P55" s="872"/>
      <c r="Q55" s="872"/>
      <c r="R55" s="872"/>
      <c r="S55" s="872"/>
      <c r="T55" s="454"/>
      <c r="U55" s="454"/>
      <c r="V55" s="454"/>
    </row>
    <row r="56" spans="1:23" ht="15.95" customHeight="1">
      <c r="A56" s="1336"/>
      <c r="B56" s="1336"/>
      <c r="C56" s="1336"/>
      <c r="D56" s="1336"/>
      <c r="E56" s="1336"/>
      <c r="F56" s="1336"/>
      <c r="G56" s="1336"/>
      <c r="H56" s="1336"/>
      <c r="I56" s="1336"/>
      <c r="J56" s="1336"/>
      <c r="K56" s="1336"/>
      <c r="L56" s="1336"/>
      <c r="M56" s="1336"/>
      <c r="N56" s="1336"/>
      <c r="O56" s="1336"/>
      <c r="P56" s="1336"/>
      <c r="Q56" s="1336"/>
      <c r="R56" s="1336"/>
      <c r="S56" s="1336"/>
      <c r="T56" s="456"/>
      <c r="U56" s="456"/>
      <c r="V56" s="456"/>
    </row>
  </sheetData>
  <mergeCells count="39">
    <mergeCell ref="A12:B12"/>
    <mergeCell ref="A15:B15"/>
    <mergeCell ref="A18:B18"/>
    <mergeCell ref="A22:B22"/>
    <mergeCell ref="C12:E12"/>
    <mergeCell ref="C15:E15"/>
    <mergeCell ref="C18:E18"/>
    <mergeCell ref="E23:F23"/>
    <mergeCell ref="E24:F24"/>
    <mergeCell ref="M19:N19"/>
    <mergeCell ref="C22:E22"/>
    <mergeCell ref="M24:N25"/>
    <mergeCell ref="M23:N23"/>
    <mergeCell ref="X5:Y7"/>
    <mergeCell ref="A29:B29"/>
    <mergeCell ref="G47:H47"/>
    <mergeCell ref="G38:H38"/>
    <mergeCell ref="G42:H42"/>
    <mergeCell ref="G41:H41"/>
    <mergeCell ref="C37:D37"/>
    <mergeCell ref="B30:S30"/>
    <mergeCell ref="B31:S34"/>
    <mergeCell ref="M26:R26"/>
    <mergeCell ref="S6:S9"/>
    <mergeCell ref="M18:N18"/>
    <mergeCell ref="O18:Q18"/>
    <mergeCell ref="O19:Q19"/>
    <mergeCell ref="O23:Q23"/>
    <mergeCell ref="G7:N7"/>
    <mergeCell ref="G26:L26"/>
    <mergeCell ref="A28:B28"/>
    <mergeCell ref="R24:R25"/>
    <mergeCell ref="G24:G25"/>
    <mergeCell ref="H24:H25"/>
    <mergeCell ref="I24:I25"/>
    <mergeCell ref="J24:J25"/>
    <mergeCell ref="K24:K25"/>
    <mergeCell ref="L24:L25"/>
    <mergeCell ref="O24:Q25"/>
  </mergeCells>
  <phoneticPr fontId="42"/>
  <conditionalFormatting sqref="Y13">
    <cfRule type="expression" dxfId="8" priority="1" stopIfTrue="1">
      <formula>Z13=1</formula>
    </cfRule>
  </conditionalFormatting>
  <conditionalFormatting sqref="Y23">
    <cfRule type="expression" dxfId="7" priority="2" stopIfTrue="1">
      <formula>Z23=1</formula>
    </cfRule>
    <cfRule type="expression" dxfId="6" priority="3" stopIfTrue="1">
      <formula>Z23=2</formula>
    </cfRule>
  </conditionalFormatting>
  <conditionalFormatting sqref="Y24">
    <cfRule type="cellIs" dxfId="5" priority="4" stopIfTrue="1" operator="between">
      <formula>-1</formula>
      <formula>-999999999</formula>
    </cfRule>
    <cfRule type="cellIs" dxfId="4" priority="5" stopIfTrue="1" operator="between">
      <formula>1</formula>
      <formula>999999999</formula>
    </cfRule>
    <cfRule type="expression" dxfId="3" priority="6" stopIfTrue="1">
      <formula>Y23="０円契約"</formula>
    </cfRule>
  </conditionalFormatting>
  <conditionalFormatting sqref="X24">
    <cfRule type="expression" dxfId="2" priority="7" stopIfTrue="1">
      <formula>Y24&gt;=1</formula>
    </cfRule>
    <cfRule type="expression" dxfId="1" priority="8" stopIfTrue="1">
      <formula>Z23=2</formula>
    </cfRule>
  </conditionalFormatting>
  <conditionalFormatting sqref="Y27:Y29 Y12 Y14:Y22">
    <cfRule type="cellIs" dxfId="0" priority="9" stopIfTrue="1" operator="lessThanOrEqual">
      <formula>0</formula>
    </cfRule>
  </conditionalFormatting>
  <dataValidations count="10">
    <dataValidation type="list" allowBlank="1" showInputMessage="1" sqref="Y23">
      <formula1>"　,０円契約"</formula1>
    </dataValidation>
    <dataValidation type="list" allowBlank="1" showInputMessage="1" sqref="Y13">
      <formula1>"　,大字 西麓 地内,大字 広原 地内,大字 蒲牟田 地内,大字 後川内 地内,内一円"</formula1>
    </dataValidation>
    <dataValidation type="list" allowBlank="1" showInputMessage="1" sqref="Y29">
      <formula1>W4:W35</formula1>
    </dataValidation>
    <dataValidation type="list" allowBlank="1" showInputMessage="1" sqref="Y22">
      <formula1>W4:W35</formula1>
    </dataValidation>
    <dataValidation type="list" allowBlank="1" showInputMessage="1" sqref="Y19">
      <formula1>W4:W35</formula1>
    </dataValidation>
    <dataValidation type="list" allowBlank="1" showInputMessage="1" sqref="Y16">
      <formula1>W4:W35</formula1>
    </dataValidation>
    <dataValidation type="list" allowBlank="1" showInputMessage="1" sqref="Y28">
      <formula1>W4:W16</formula1>
    </dataValidation>
    <dataValidation type="list" allowBlank="1" showInputMessage="1" sqref="Y21">
      <formula1>W4:W16</formula1>
    </dataValidation>
    <dataValidation type="list" allowBlank="1" showInputMessage="1" sqref="Y18">
      <formula1>W4:W16</formula1>
    </dataValidation>
    <dataValidation type="list" allowBlank="1" showInputMessage="1" sqref="Y15">
      <formula1>W4:W16</formula1>
    </dataValidation>
  </dataValidations>
  <hyperlinks>
    <hyperlink ref="C2" location="流れ!C62" display="リスト"/>
  </hyperlinks>
  <pageMargins left="0.96" right="0.52" top="0.62" bottom="0.39370078740157483" header="0.27" footer="0.23622047244094491"/>
  <pageSetup paperSize="9" scale="95"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91"/>
  <sheetViews>
    <sheetView showGridLines="0" zoomScaleNormal="100" zoomScaleSheetLayoutView="75" workbookViewId="0">
      <pane ySplit="3" topLeftCell="A25" activePane="bottomLeft" state="frozen"/>
      <selection activeCell="C80" sqref="C80"/>
      <selection pane="bottomLeft" activeCell="C80" sqref="C80"/>
    </sheetView>
  </sheetViews>
  <sheetFormatPr defaultRowHeight="14.25"/>
  <cols>
    <col min="1" max="1" width="2" style="462" customWidth="1"/>
    <col min="2" max="2" width="3.5" style="462" customWidth="1"/>
    <col min="3" max="9" width="2.875" style="462" customWidth="1"/>
    <col min="10" max="10" width="0.625" style="462" customWidth="1"/>
    <col min="11" max="11" width="2.875" style="462" customWidth="1"/>
    <col min="12" max="12" width="0.625" style="462" customWidth="1"/>
    <col min="13" max="13" width="2.875" style="462" customWidth="1"/>
    <col min="14" max="16" width="0.625" style="462" customWidth="1"/>
    <col min="17" max="17" width="2.125" style="462" customWidth="1"/>
    <col min="18" max="18" width="0.625" style="462" customWidth="1"/>
    <col min="19" max="19" width="2.125" style="462" customWidth="1"/>
    <col min="20" max="20" width="0.625" style="462" customWidth="1"/>
    <col min="21" max="21" width="2.125" style="462" customWidth="1"/>
    <col min="22" max="22" width="0.625" style="462" customWidth="1"/>
    <col min="23" max="27" width="2.125" style="462" customWidth="1"/>
    <col min="28" max="28" width="1.625" style="462" customWidth="1"/>
    <col min="29" max="29" width="1.875" style="462" customWidth="1"/>
    <col min="30" max="30" width="1" style="462" customWidth="1"/>
    <col min="31" max="31" width="1.75" style="462" customWidth="1"/>
    <col min="32" max="32" width="0.625" style="462" customWidth="1"/>
    <col min="33" max="33" width="1.75" style="462" customWidth="1"/>
    <col min="34" max="36" width="0.625" style="462" customWidth="1"/>
    <col min="37" max="37" width="1.625" style="462" customWidth="1"/>
    <col min="38" max="38" width="0.625" style="462" customWidth="1"/>
    <col min="39" max="39" width="1.625" style="462" customWidth="1"/>
    <col min="40" max="40" width="0.625" style="462" customWidth="1"/>
    <col min="41" max="41" width="1.625" style="462" customWidth="1"/>
    <col min="42" max="42" width="0.625" style="462" customWidth="1"/>
    <col min="43" max="43" width="1.625" style="462" customWidth="1"/>
    <col min="44" max="46" width="2.125" style="462" customWidth="1"/>
    <col min="47" max="50" width="2.75" style="462" customWidth="1"/>
    <col min="51" max="53" width="2.375" style="462" customWidth="1"/>
    <col min="54" max="68" width="2" style="462" customWidth="1"/>
    <col min="69" max="256" width="9" style="462"/>
    <col min="257" max="257" width="2" style="462" customWidth="1"/>
    <col min="258" max="258" width="3.5" style="462" customWidth="1"/>
    <col min="259" max="265" width="2.875" style="462" customWidth="1"/>
    <col min="266" max="266" width="0.625" style="462" customWidth="1"/>
    <col min="267" max="267" width="2.875" style="462" customWidth="1"/>
    <col min="268" max="268" width="0.625" style="462" customWidth="1"/>
    <col min="269" max="269" width="2.875" style="462" customWidth="1"/>
    <col min="270" max="272" width="0.625" style="462" customWidth="1"/>
    <col min="273" max="273" width="2.125" style="462" customWidth="1"/>
    <col min="274" max="274" width="0.625" style="462" customWidth="1"/>
    <col min="275" max="275" width="2.125" style="462" customWidth="1"/>
    <col min="276" max="276" width="0.625" style="462" customWidth="1"/>
    <col min="277" max="277" width="2.125" style="462" customWidth="1"/>
    <col min="278" max="278" width="0.625" style="462" customWidth="1"/>
    <col min="279" max="283" width="2.125" style="462" customWidth="1"/>
    <col min="284" max="284" width="1.625" style="462" customWidth="1"/>
    <col min="285" max="285" width="1.875" style="462" customWidth="1"/>
    <col min="286" max="286" width="1" style="462" customWidth="1"/>
    <col min="287" max="287" width="1.75" style="462" customWidth="1"/>
    <col min="288" max="288" width="0.625" style="462" customWidth="1"/>
    <col min="289" max="289" width="1.75" style="462" customWidth="1"/>
    <col min="290" max="292" width="0.625" style="462" customWidth="1"/>
    <col min="293" max="293" width="1.625" style="462" customWidth="1"/>
    <col min="294" max="294" width="0.625" style="462" customWidth="1"/>
    <col min="295" max="295" width="1.625" style="462" customWidth="1"/>
    <col min="296" max="296" width="0.625" style="462" customWidth="1"/>
    <col min="297" max="297" width="1.625" style="462" customWidth="1"/>
    <col min="298" max="298" width="0.625" style="462" customWidth="1"/>
    <col min="299" max="299" width="1.625" style="462" customWidth="1"/>
    <col min="300" max="302" width="2.125" style="462" customWidth="1"/>
    <col min="303" max="306" width="2.75" style="462" customWidth="1"/>
    <col min="307" max="309" width="2.375" style="462" customWidth="1"/>
    <col min="310" max="324" width="2" style="462" customWidth="1"/>
    <col min="325" max="512" width="9" style="462"/>
    <col min="513" max="513" width="2" style="462" customWidth="1"/>
    <col min="514" max="514" width="3.5" style="462" customWidth="1"/>
    <col min="515" max="521" width="2.875" style="462" customWidth="1"/>
    <col min="522" max="522" width="0.625" style="462" customWidth="1"/>
    <col min="523" max="523" width="2.875" style="462" customWidth="1"/>
    <col min="524" max="524" width="0.625" style="462" customWidth="1"/>
    <col min="525" max="525" width="2.875" style="462" customWidth="1"/>
    <col min="526" max="528" width="0.625" style="462" customWidth="1"/>
    <col min="529" max="529" width="2.125" style="462" customWidth="1"/>
    <col min="530" max="530" width="0.625" style="462" customWidth="1"/>
    <col min="531" max="531" width="2.125" style="462" customWidth="1"/>
    <col min="532" max="532" width="0.625" style="462" customWidth="1"/>
    <col min="533" max="533" width="2.125" style="462" customWidth="1"/>
    <col min="534" max="534" width="0.625" style="462" customWidth="1"/>
    <col min="535" max="539" width="2.125" style="462" customWidth="1"/>
    <col min="540" max="540" width="1.625" style="462" customWidth="1"/>
    <col min="541" max="541" width="1.875" style="462" customWidth="1"/>
    <col min="542" max="542" width="1" style="462" customWidth="1"/>
    <col min="543" max="543" width="1.75" style="462" customWidth="1"/>
    <col min="544" max="544" width="0.625" style="462" customWidth="1"/>
    <col min="545" max="545" width="1.75" style="462" customWidth="1"/>
    <col min="546" max="548" width="0.625" style="462" customWidth="1"/>
    <col min="549" max="549" width="1.625" style="462" customWidth="1"/>
    <col min="550" max="550" width="0.625" style="462" customWidth="1"/>
    <col min="551" max="551" width="1.625" style="462" customWidth="1"/>
    <col min="552" max="552" width="0.625" style="462" customWidth="1"/>
    <col min="553" max="553" width="1.625" style="462" customWidth="1"/>
    <col min="554" max="554" width="0.625" style="462" customWidth="1"/>
    <col min="555" max="555" width="1.625" style="462" customWidth="1"/>
    <col min="556" max="558" width="2.125" style="462" customWidth="1"/>
    <col min="559" max="562" width="2.75" style="462" customWidth="1"/>
    <col min="563" max="565" width="2.375" style="462" customWidth="1"/>
    <col min="566" max="580" width="2" style="462" customWidth="1"/>
    <col min="581" max="768" width="9" style="462"/>
    <col min="769" max="769" width="2" style="462" customWidth="1"/>
    <col min="770" max="770" width="3.5" style="462" customWidth="1"/>
    <col min="771" max="777" width="2.875" style="462" customWidth="1"/>
    <col min="778" max="778" width="0.625" style="462" customWidth="1"/>
    <col min="779" max="779" width="2.875" style="462" customWidth="1"/>
    <col min="780" max="780" width="0.625" style="462" customWidth="1"/>
    <col min="781" max="781" width="2.875" style="462" customWidth="1"/>
    <col min="782" max="784" width="0.625" style="462" customWidth="1"/>
    <col min="785" max="785" width="2.125" style="462" customWidth="1"/>
    <col min="786" max="786" width="0.625" style="462" customWidth="1"/>
    <col min="787" max="787" width="2.125" style="462" customWidth="1"/>
    <col min="788" max="788" width="0.625" style="462" customWidth="1"/>
    <col min="789" max="789" width="2.125" style="462" customWidth="1"/>
    <col min="790" max="790" width="0.625" style="462" customWidth="1"/>
    <col min="791" max="795" width="2.125" style="462" customWidth="1"/>
    <col min="796" max="796" width="1.625" style="462" customWidth="1"/>
    <col min="797" max="797" width="1.875" style="462" customWidth="1"/>
    <col min="798" max="798" width="1" style="462" customWidth="1"/>
    <col min="799" max="799" width="1.75" style="462" customWidth="1"/>
    <col min="800" max="800" width="0.625" style="462" customWidth="1"/>
    <col min="801" max="801" width="1.75" style="462" customWidth="1"/>
    <col min="802" max="804" width="0.625" style="462" customWidth="1"/>
    <col min="805" max="805" width="1.625" style="462" customWidth="1"/>
    <col min="806" max="806" width="0.625" style="462" customWidth="1"/>
    <col min="807" max="807" width="1.625" style="462" customWidth="1"/>
    <col min="808" max="808" width="0.625" style="462" customWidth="1"/>
    <col min="809" max="809" width="1.625" style="462" customWidth="1"/>
    <col min="810" max="810" width="0.625" style="462" customWidth="1"/>
    <col min="811" max="811" width="1.625" style="462" customWidth="1"/>
    <col min="812" max="814" width="2.125" style="462" customWidth="1"/>
    <col min="815" max="818" width="2.75" style="462" customWidth="1"/>
    <col min="819" max="821" width="2.375" style="462" customWidth="1"/>
    <col min="822" max="836" width="2" style="462" customWidth="1"/>
    <col min="837" max="1024" width="9" style="462"/>
    <col min="1025" max="1025" width="2" style="462" customWidth="1"/>
    <col min="1026" max="1026" width="3.5" style="462" customWidth="1"/>
    <col min="1027" max="1033" width="2.875" style="462" customWidth="1"/>
    <col min="1034" max="1034" width="0.625" style="462" customWidth="1"/>
    <col min="1035" max="1035" width="2.875" style="462" customWidth="1"/>
    <col min="1036" max="1036" width="0.625" style="462" customWidth="1"/>
    <col min="1037" max="1037" width="2.875" style="462" customWidth="1"/>
    <col min="1038" max="1040" width="0.625" style="462" customWidth="1"/>
    <col min="1041" max="1041" width="2.125" style="462" customWidth="1"/>
    <col min="1042" max="1042" width="0.625" style="462" customWidth="1"/>
    <col min="1043" max="1043" width="2.125" style="462" customWidth="1"/>
    <col min="1044" max="1044" width="0.625" style="462" customWidth="1"/>
    <col min="1045" max="1045" width="2.125" style="462" customWidth="1"/>
    <col min="1046" max="1046" width="0.625" style="462" customWidth="1"/>
    <col min="1047" max="1051" width="2.125" style="462" customWidth="1"/>
    <col min="1052" max="1052" width="1.625" style="462" customWidth="1"/>
    <col min="1053" max="1053" width="1.875" style="462" customWidth="1"/>
    <col min="1054" max="1054" width="1" style="462" customWidth="1"/>
    <col min="1055" max="1055" width="1.75" style="462" customWidth="1"/>
    <col min="1056" max="1056" width="0.625" style="462" customWidth="1"/>
    <col min="1057" max="1057" width="1.75" style="462" customWidth="1"/>
    <col min="1058" max="1060" width="0.625" style="462" customWidth="1"/>
    <col min="1061" max="1061" width="1.625" style="462" customWidth="1"/>
    <col min="1062" max="1062" width="0.625" style="462" customWidth="1"/>
    <col min="1063" max="1063" width="1.625" style="462" customWidth="1"/>
    <col min="1064" max="1064" width="0.625" style="462" customWidth="1"/>
    <col min="1065" max="1065" width="1.625" style="462" customWidth="1"/>
    <col min="1066" max="1066" width="0.625" style="462" customWidth="1"/>
    <col min="1067" max="1067" width="1.625" style="462" customWidth="1"/>
    <col min="1068" max="1070" width="2.125" style="462" customWidth="1"/>
    <col min="1071" max="1074" width="2.75" style="462" customWidth="1"/>
    <col min="1075" max="1077" width="2.375" style="462" customWidth="1"/>
    <col min="1078" max="1092" width="2" style="462" customWidth="1"/>
    <col min="1093" max="1280" width="9" style="462"/>
    <col min="1281" max="1281" width="2" style="462" customWidth="1"/>
    <col min="1282" max="1282" width="3.5" style="462" customWidth="1"/>
    <col min="1283" max="1289" width="2.875" style="462" customWidth="1"/>
    <col min="1290" max="1290" width="0.625" style="462" customWidth="1"/>
    <col min="1291" max="1291" width="2.875" style="462" customWidth="1"/>
    <col min="1292" max="1292" width="0.625" style="462" customWidth="1"/>
    <col min="1293" max="1293" width="2.875" style="462" customWidth="1"/>
    <col min="1294" max="1296" width="0.625" style="462" customWidth="1"/>
    <col min="1297" max="1297" width="2.125" style="462" customWidth="1"/>
    <col min="1298" max="1298" width="0.625" style="462" customWidth="1"/>
    <col min="1299" max="1299" width="2.125" style="462" customWidth="1"/>
    <col min="1300" max="1300" width="0.625" style="462" customWidth="1"/>
    <col min="1301" max="1301" width="2.125" style="462" customWidth="1"/>
    <col min="1302" max="1302" width="0.625" style="462" customWidth="1"/>
    <col min="1303" max="1307" width="2.125" style="462" customWidth="1"/>
    <col min="1308" max="1308" width="1.625" style="462" customWidth="1"/>
    <col min="1309" max="1309" width="1.875" style="462" customWidth="1"/>
    <col min="1310" max="1310" width="1" style="462" customWidth="1"/>
    <col min="1311" max="1311" width="1.75" style="462" customWidth="1"/>
    <col min="1312" max="1312" width="0.625" style="462" customWidth="1"/>
    <col min="1313" max="1313" width="1.75" style="462" customWidth="1"/>
    <col min="1314" max="1316" width="0.625" style="462" customWidth="1"/>
    <col min="1317" max="1317" width="1.625" style="462" customWidth="1"/>
    <col min="1318" max="1318" width="0.625" style="462" customWidth="1"/>
    <col min="1319" max="1319" width="1.625" style="462" customWidth="1"/>
    <col min="1320" max="1320" width="0.625" style="462" customWidth="1"/>
    <col min="1321" max="1321" width="1.625" style="462" customWidth="1"/>
    <col min="1322" max="1322" width="0.625" style="462" customWidth="1"/>
    <col min="1323" max="1323" width="1.625" style="462" customWidth="1"/>
    <col min="1324" max="1326" width="2.125" style="462" customWidth="1"/>
    <col min="1327" max="1330" width="2.75" style="462" customWidth="1"/>
    <col min="1331" max="1333" width="2.375" style="462" customWidth="1"/>
    <col min="1334" max="1348" width="2" style="462" customWidth="1"/>
    <col min="1349" max="1536" width="9" style="462"/>
    <col min="1537" max="1537" width="2" style="462" customWidth="1"/>
    <col min="1538" max="1538" width="3.5" style="462" customWidth="1"/>
    <col min="1539" max="1545" width="2.875" style="462" customWidth="1"/>
    <col min="1546" max="1546" width="0.625" style="462" customWidth="1"/>
    <col min="1547" max="1547" width="2.875" style="462" customWidth="1"/>
    <col min="1548" max="1548" width="0.625" style="462" customWidth="1"/>
    <col min="1549" max="1549" width="2.875" style="462" customWidth="1"/>
    <col min="1550" max="1552" width="0.625" style="462" customWidth="1"/>
    <col min="1553" max="1553" width="2.125" style="462" customWidth="1"/>
    <col min="1554" max="1554" width="0.625" style="462" customWidth="1"/>
    <col min="1555" max="1555" width="2.125" style="462" customWidth="1"/>
    <col min="1556" max="1556" width="0.625" style="462" customWidth="1"/>
    <col min="1557" max="1557" width="2.125" style="462" customWidth="1"/>
    <col min="1558" max="1558" width="0.625" style="462" customWidth="1"/>
    <col min="1559" max="1563" width="2.125" style="462" customWidth="1"/>
    <col min="1564" max="1564" width="1.625" style="462" customWidth="1"/>
    <col min="1565" max="1565" width="1.875" style="462" customWidth="1"/>
    <col min="1566" max="1566" width="1" style="462" customWidth="1"/>
    <col min="1567" max="1567" width="1.75" style="462" customWidth="1"/>
    <col min="1568" max="1568" width="0.625" style="462" customWidth="1"/>
    <col min="1569" max="1569" width="1.75" style="462" customWidth="1"/>
    <col min="1570" max="1572" width="0.625" style="462" customWidth="1"/>
    <col min="1573" max="1573" width="1.625" style="462" customWidth="1"/>
    <col min="1574" max="1574" width="0.625" style="462" customWidth="1"/>
    <col min="1575" max="1575" width="1.625" style="462" customWidth="1"/>
    <col min="1576" max="1576" width="0.625" style="462" customWidth="1"/>
    <col min="1577" max="1577" width="1.625" style="462" customWidth="1"/>
    <col min="1578" max="1578" width="0.625" style="462" customWidth="1"/>
    <col min="1579" max="1579" width="1.625" style="462" customWidth="1"/>
    <col min="1580" max="1582" width="2.125" style="462" customWidth="1"/>
    <col min="1583" max="1586" width="2.75" style="462" customWidth="1"/>
    <col min="1587" max="1589" width="2.375" style="462" customWidth="1"/>
    <col min="1590" max="1604" width="2" style="462" customWidth="1"/>
    <col min="1605" max="1792" width="9" style="462"/>
    <col min="1793" max="1793" width="2" style="462" customWidth="1"/>
    <col min="1794" max="1794" width="3.5" style="462" customWidth="1"/>
    <col min="1795" max="1801" width="2.875" style="462" customWidth="1"/>
    <col min="1802" max="1802" width="0.625" style="462" customWidth="1"/>
    <col min="1803" max="1803" width="2.875" style="462" customWidth="1"/>
    <col min="1804" max="1804" width="0.625" style="462" customWidth="1"/>
    <col min="1805" max="1805" width="2.875" style="462" customWidth="1"/>
    <col min="1806" max="1808" width="0.625" style="462" customWidth="1"/>
    <col min="1809" max="1809" width="2.125" style="462" customWidth="1"/>
    <col min="1810" max="1810" width="0.625" style="462" customWidth="1"/>
    <col min="1811" max="1811" width="2.125" style="462" customWidth="1"/>
    <col min="1812" max="1812" width="0.625" style="462" customWidth="1"/>
    <col min="1813" max="1813" width="2.125" style="462" customWidth="1"/>
    <col min="1814" max="1814" width="0.625" style="462" customWidth="1"/>
    <col min="1815" max="1819" width="2.125" style="462" customWidth="1"/>
    <col min="1820" max="1820" width="1.625" style="462" customWidth="1"/>
    <col min="1821" max="1821" width="1.875" style="462" customWidth="1"/>
    <col min="1822" max="1822" width="1" style="462" customWidth="1"/>
    <col min="1823" max="1823" width="1.75" style="462" customWidth="1"/>
    <col min="1824" max="1824" width="0.625" style="462" customWidth="1"/>
    <col min="1825" max="1825" width="1.75" style="462" customWidth="1"/>
    <col min="1826" max="1828" width="0.625" style="462" customWidth="1"/>
    <col min="1829" max="1829" width="1.625" style="462" customWidth="1"/>
    <col min="1830" max="1830" width="0.625" style="462" customWidth="1"/>
    <col min="1831" max="1831" width="1.625" style="462" customWidth="1"/>
    <col min="1832" max="1832" width="0.625" style="462" customWidth="1"/>
    <col min="1833" max="1833" width="1.625" style="462" customWidth="1"/>
    <col min="1834" max="1834" width="0.625" style="462" customWidth="1"/>
    <col min="1835" max="1835" width="1.625" style="462" customWidth="1"/>
    <col min="1836" max="1838" width="2.125" style="462" customWidth="1"/>
    <col min="1839" max="1842" width="2.75" style="462" customWidth="1"/>
    <col min="1843" max="1845" width="2.375" style="462" customWidth="1"/>
    <col min="1846" max="1860" width="2" style="462" customWidth="1"/>
    <col min="1861" max="2048" width="9" style="462"/>
    <col min="2049" max="2049" width="2" style="462" customWidth="1"/>
    <col min="2050" max="2050" width="3.5" style="462" customWidth="1"/>
    <col min="2051" max="2057" width="2.875" style="462" customWidth="1"/>
    <col min="2058" max="2058" width="0.625" style="462" customWidth="1"/>
    <col min="2059" max="2059" width="2.875" style="462" customWidth="1"/>
    <col min="2060" max="2060" width="0.625" style="462" customWidth="1"/>
    <col min="2061" max="2061" width="2.875" style="462" customWidth="1"/>
    <col min="2062" max="2064" width="0.625" style="462" customWidth="1"/>
    <col min="2065" max="2065" width="2.125" style="462" customWidth="1"/>
    <col min="2066" max="2066" width="0.625" style="462" customWidth="1"/>
    <col min="2067" max="2067" width="2.125" style="462" customWidth="1"/>
    <col min="2068" max="2068" width="0.625" style="462" customWidth="1"/>
    <col min="2069" max="2069" width="2.125" style="462" customWidth="1"/>
    <col min="2070" max="2070" width="0.625" style="462" customWidth="1"/>
    <col min="2071" max="2075" width="2.125" style="462" customWidth="1"/>
    <col min="2076" max="2076" width="1.625" style="462" customWidth="1"/>
    <col min="2077" max="2077" width="1.875" style="462" customWidth="1"/>
    <col min="2078" max="2078" width="1" style="462" customWidth="1"/>
    <col min="2079" max="2079" width="1.75" style="462" customWidth="1"/>
    <col min="2080" max="2080" width="0.625" style="462" customWidth="1"/>
    <col min="2081" max="2081" width="1.75" style="462" customWidth="1"/>
    <col min="2082" max="2084" width="0.625" style="462" customWidth="1"/>
    <col min="2085" max="2085" width="1.625" style="462" customWidth="1"/>
    <col min="2086" max="2086" width="0.625" style="462" customWidth="1"/>
    <col min="2087" max="2087" width="1.625" style="462" customWidth="1"/>
    <col min="2088" max="2088" width="0.625" style="462" customWidth="1"/>
    <col min="2089" max="2089" width="1.625" style="462" customWidth="1"/>
    <col min="2090" max="2090" width="0.625" style="462" customWidth="1"/>
    <col min="2091" max="2091" width="1.625" style="462" customWidth="1"/>
    <col min="2092" max="2094" width="2.125" style="462" customWidth="1"/>
    <col min="2095" max="2098" width="2.75" style="462" customWidth="1"/>
    <col min="2099" max="2101" width="2.375" style="462" customWidth="1"/>
    <col min="2102" max="2116" width="2" style="462" customWidth="1"/>
    <col min="2117" max="2304" width="9" style="462"/>
    <col min="2305" max="2305" width="2" style="462" customWidth="1"/>
    <col min="2306" max="2306" width="3.5" style="462" customWidth="1"/>
    <col min="2307" max="2313" width="2.875" style="462" customWidth="1"/>
    <col min="2314" max="2314" width="0.625" style="462" customWidth="1"/>
    <col min="2315" max="2315" width="2.875" style="462" customWidth="1"/>
    <col min="2316" max="2316" width="0.625" style="462" customWidth="1"/>
    <col min="2317" max="2317" width="2.875" style="462" customWidth="1"/>
    <col min="2318" max="2320" width="0.625" style="462" customWidth="1"/>
    <col min="2321" max="2321" width="2.125" style="462" customWidth="1"/>
    <col min="2322" max="2322" width="0.625" style="462" customWidth="1"/>
    <col min="2323" max="2323" width="2.125" style="462" customWidth="1"/>
    <col min="2324" max="2324" width="0.625" style="462" customWidth="1"/>
    <col min="2325" max="2325" width="2.125" style="462" customWidth="1"/>
    <col min="2326" max="2326" width="0.625" style="462" customWidth="1"/>
    <col min="2327" max="2331" width="2.125" style="462" customWidth="1"/>
    <col min="2332" max="2332" width="1.625" style="462" customWidth="1"/>
    <col min="2333" max="2333" width="1.875" style="462" customWidth="1"/>
    <col min="2334" max="2334" width="1" style="462" customWidth="1"/>
    <col min="2335" max="2335" width="1.75" style="462" customWidth="1"/>
    <col min="2336" max="2336" width="0.625" style="462" customWidth="1"/>
    <col min="2337" max="2337" width="1.75" style="462" customWidth="1"/>
    <col min="2338" max="2340" width="0.625" style="462" customWidth="1"/>
    <col min="2341" max="2341" width="1.625" style="462" customWidth="1"/>
    <col min="2342" max="2342" width="0.625" style="462" customWidth="1"/>
    <col min="2343" max="2343" width="1.625" style="462" customWidth="1"/>
    <col min="2344" max="2344" width="0.625" style="462" customWidth="1"/>
    <col min="2345" max="2345" width="1.625" style="462" customWidth="1"/>
    <col min="2346" max="2346" width="0.625" style="462" customWidth="1"/>
    <col min="2347" max="2347" width="1.625" style="462" customWidth="1"/>
    <col min="2348" max="2350" width="2.125" style="462" customWidth="1"/>
    <col min="2351" max="2354" width="2.75" style="462" customWidth="1"/>
    <col min="2355" max="2357" width="2.375" style="462" customWidth="1"/>
    <col min="2358" max="2372" width="2" style="462" customWidth="1"/>
    <col min="2373" max="2560" width="9" style="462"/>
    <col min="2561" max="2561" width="2" style="462" customWidth="1"/>
    <col min="2562" max="2562" width="3.5" style="462" customWidth="1"/>
    <col min="2563" max="2569" width="2.875" style="462" customWidth="1"/>
    <col min="2570" max="2570" width="0.625" style="462" customWidth="1"/>
    <col min="2571" max="2571" width="2.875" style="462" customWidth="1"/>
    <col min="2572" max="2572" width="0.625" style="462" customWidth="1"/>
    <col min="2573" max="2573" width="2.875" style="462" customWidth="1"/>
    <col min="2574" max="2576" width="0.625" style="462" customWidth="1"/>
    <col min="2577" max="2577" width="2.125" style="462" customWidth="1"/>
    <col min="2578" max="2578" width="0.625" style="462" customWidth="1"/>
    <col min="2579" max="2579" width="2.125" style="462" customWidth="1"/>
    <col min="2580" max="2580" width="0.625" style="462" customWidth="1"/>
    <col min="2581" max="2581" width="2.125" style="462" customWidth="1"/>
    <col min="2582" max="2582" width="0.625" style="462" customWidth="1"/>
    <col min="2583" max="2587" width="2.125" style="462" customWidth="1"/>
    <col min="2588" max="2588" width="1.625" style="462" customWidth="1"/>
    <col min="2589" max="2589" width="1.875" style="462" customWidth="1"/>
    <col min="2590" max="2590" width="1" style="462" customWidth="1"/>
    <col min="2591" max="2591" width="1.75" style="462" customWidth="1"/>
    <col min="2592" max="2592" width="0.625" style="462" customWidth="1"/>
    <col min="2593" max="2593" width="1.75" style="462" customWidth="1"/>
    <col min="2594" max="2596" width="0.625" style="462" customWidth="1"/>
    <col min="2597" max="2597" width="1.625" style="462" customWidth="1"/>
    <col min="2598" max="2598" width="0.625" style="462" customWidth="1"/>
    <col min="2599" max="2599" width="1.625" style="462" customWidth="1"/>
    <col min="2600" max="2600" width="0.625" style="462" customWidth="1"/>
    <col min="2601" max="2601" width="1.625" style="462" customWidth="1"/>
    <col min="2602" max="2602" width="0.625" style="462" customWidth="1"/>
    <col min="2603" max="2603" width="1.625" style="462" customWidth="1"/>
    <col min="2604" max="2606" width="2.125" style="462" customWidth="1"/>
    <col min="2607" max="2610" width="2.75" style="462" customWidth="1"/>
    <col min="2611" max="2613" width="2.375" style="462" customWidth="1"/>
    <col min="2614" max="2628" width="2" style="462" customWidth="1"/>
    <col min="2629" max="2816" width="9" style="462"/>
    <col min="2817" max="2817" width="2" style="462" customWidth="1"/>
    <col min="2818" max="2818" width="3.5" style="462" customWidth="1"/>
    <col min="2819" max="2825" width="2.875" style="462" customWidth="1"/>
    <col min="2826" max="2826" width="0.625" style="462" customWidth="1"/>
    <col min="2827" max="2827" width="2.875" style="462" customWidth="1"/>
    <col min="2828" max="2828" width="0.625" style="462" customWidth="1"/>
    <col min="2829" max="2829" width="2.875" style="462" customWidth="1"/>
    <col min="2830" max="2832" width="0.625" style="462" customWidth="1"/>
    <col min="2833" max="2833" width="2.125" style="462" customWidth="1"/>
    <col min="2834" max="2834" width="0.625" style="462" customWidth="1"/>
    <col min="2835" max="2835" width="2.125" style="462" customWidth="1"/>
    <col min="2836" max="2836" width="0.625" style="462" customWidth="1"/>
    <col min="2837" max="2837" width="2.125" style="462" customWidth="1"/>
    <col min="2838" max="2838" width="0.625" style="462" customWidth="1"/>
    <col min="2839" max="2843" width="2.125" style="462" customWidth="1"/>
    <col min="2844" max="2844" width="1.625" style="462" customWidth="1"/>
    <col min="2845" max="2845" width="1.875" style="462" customWidth="1"/>
    <col min="2846" max="2846" width="1" style="462" customWidth="1"/>
    <col min="2847" max="2847" width="1.75" style="462" customWidth="1"/>
    <col min="2848" max="2848" width="0.625" style="462" customWidth="1"/>
    <col min="2849" max="2849" width="1.75" style="462" customWidth="1"/>
    <col min="2850" max="2852" width="0.625" style="462" customWidth="1"/>
    <col min="2853" max="2853" width="1.625" style="462" customWidth="1"/>
    <col min="2854" max="2854" width="0.625" style="462" customWidth="1"/>
    <col min="2855" max="2855" width="1.625" style="462" customWidth="1"/>
    <col min="2856" max="2856" width="0.625" style="462" customWidth="1"/>
    <col min="2857" max="2857" width="1.625" style="462" customWidth="1"/>
    <col min="2858" max="2858" width="0.625" style="462" customWidth="1"/>
    <col min="2859" max="2859" width="1.625" style="462" customWidth="1"/>
    <col min="2860" max="2862" width="2.125" style="462" customWidth="1"/>
    <col min="2863" max="2866" width="2.75" style="462" customWidth="1"/>
    <col min="2867" max="2869" width="2.375" style="462" customWidth="1"/>
    <col min="2870" max="2884" width="2" style="462" customWidth="1"/>
    <col min="2885" max="3072" width="9" style="462"/>
    <col min="3073" max="3073" width="2" style="462" customWidth="1"/>
    <col min="3074" max="3074" width="3.5" style="462" customWidth="1"/>
    <col min="3075" max="3081" width="2.875" style="462" customWidth="1"/>
    <col min="3082" max="3082" width="0.625" style="462" customWidth="1"/>
    <col min="3083" max="3083" width="2.875" style="462" customWidth="1"/>
    <col min="3084" max="3084" width="0.625" style="462" customWidth="1"/>
    <col min="3085" max="3085" width="2.875" style="462" customWidth="1"/>
    <col min="3086" max="3088" width="0.625" style="462" customWidth="1"/>
    <col min="3089" max="3089" width="2.125" style="462" customWidth="1"/>
    <col min="3090" max="3090" width="0.625" style="462" customWidth="1"/>
    <col min="3091" max="3091" width="2.125" style="462" customWidth="1"/>
    <col min="3092" max="3092" width="0.625" style="462" customWidth="1"/>
    <col min="3093" max="3093" width="2.125" style="462" customWidth="1"/>
    <col min="3094" max="3094" width="0.625" style="462" customWidth="1"/>
    <col min="3095" max="3099" width="2.125" style="462" customWidth="1"/>
    <col min="3100" max="3100" width="1.625" style="462" customWidth="1"/>
    <col min="3101" max="3101" width="1.875" style="462" customWidth="1"/>
    <col min="3102" max="3102" width="1" style="462" customWidth="1"/>
    <col min="3103" max="3103" width="1.75" style="462" customWidth="1"/>
    <col min="3104" max="3104" width="0.625" style="462" customWidth="1"/>
    <col min="3105" max="3105" width="1.75" style="462" customWidth="1"/>
    <col min="3106" max="3108" width="0.625" style="462" customWidth="1"/>
    <col min="3109" max="3109" width="1.625" style="462" customWidth="1"/>
    <col min="3110" max="3110" width="0.625" style="462" customWidth="1"/>
    <col min="3111" max="3111" width="1.625" style="462" customWidth="1"/>
    <col min="3112" max="3112" width="0.625" style="462" customWidth="1"/>
    <col min="3113" max="3113" width="1.625" style="462" customWidth="1"/>
    <col min="3114" max="3114" width="0.625" style="462" customWidth="1"/>
    <col min="3115" max="3115" width="1.625" style="462" customWidth="1"/>
    <col min="3116" max="3118" width="2.125" style="462" customWidth="1"/>
    <col min="3119" max="3122" width="2.75" style="462" customWidth="1"/>
    <col min="3123" max="3125" width="2.375" style="462" customWidth="1"/>
    <col min="3126" max="3140" width="2" style="462" customWidth="1"/>
    <col min="3141" max="3328" width="9" style="462"/>
    <col min="3329" max="3329" width="2" style="462" customWidth="1"/>
    <col min="3330" max="3330" width="3.5" style="462" customWidth="1"/>
    <col min="3331" max="3337" width="2.875" style="462" customWidth="1"/>
    <col min="3338" max="3338" width="0.625" style="462" customWidth="1"/>
    <col min="3339" max="3339" width="2.875" style="462" customWidth="1"/>
    <col min="3340" max="3340" width="0.625" style="462" customWidth="1"/>
    <col min="3341" max="3341" width="2.875" style="462" customWidth="1"/>
    <col min="3342" max="3344" width="0.625" style="462" customWidth="1"/>
    <col min="3345" max="3345" width="2.125" style="462" customWidth="1"/>
    <col min="3346" max="3346" width="0.625" style="462" customWidth="1"/>
    <col min="3347" max="3347" width="2.125" style="462" customWidth="1"/>
    <col min="3348" max="3348" width="0.625" style="462" customWidth="1"/>
    <col min="3349" max="3349" width="2.125" style="462" customWidth="1"/>
    <col min="3350" max="3350" width="0.625" style="462" customWidth="1"/>
    <col min="3351" max="3355" width="2.125" style="462" customWidth="1"/>
    <col min="3356" max="3356" width="1.625" style="462" customWidth="1"/>
    <col min="3357" max="3357" width="1.875" style="462" customWidth="1"/>
    <col min="3358" max="3358" width="1" style="462" customWidth="1"/>
    <col min="3359" max="3359" width="1.75" style="462" customWidth="1"/>
    <col min="3360" max="3360" width="0.625" style="462" customWidth="1"/>
    <col min="3361" max="3361" width="1.75" style="462" customWidth="1"/>
    <col min="3362" max="3364" width="0.625" style="462" customWidth="1"/>
    <col min="3365" max="3365" width="1.625" style="462" customWidth="1"/>
    <col min="3366" max="3366" width="0.625" style="462" customWidth="1"/>
    <col min="3367" max="3367" width="1.625" style="462" customWidth="1"/>
    <col min="3368" max="3368" width="0.625" style="462" customWidth="1"/>
    <col min="3369" max="3369" width="1.625" style="462" customWidth="1"/>
    <col min="3370" max="3370" width="0.625" style="462" customWidth="1"/>
    <col min="3371" max="3371" width="1.625" style="462" customWidth="1"/>
    <col min="3372" max="3374" width="2.125" style="462" customWidth="1"/>
    <col min="3375" max="3378" width="2.75" style="462" customWidth="1"/>
    <col min="3379" max="3381" width="2.375" style="462" customWidth="1"/>
    <col min="3382" max="3396" width="2" style="462" customWidth="1"/>
    <col min="3397" max="3584" width="9" style="462"/>
    <col min="3585" max="3585" width="2" style="462" customWidth="1"/>
    <col min="3586" max="3586" width="3.5" style="462" customWidth="1"/>
    <col min="3587" max="3593" width="2.875" style="462" customWidth="1"/>
    <col min="3594" max="3594" width="0.625" style="462" customWidth="1"/>
    <col min="3595" max="3595" width="2.875" style="462" customWidth="1"/>
    <col min="3596" max="3596" width="0.625" style="462" customWidth="1"/>
    <col min="3597" max="3597" width="2.875" style="462" customWidth="1"/>
    <col min="3598" max="3600" width="0.625" style="462" customWidth="1"/>
    <col min="3601" max="3601" width="2.125" style="462" customWidth="1"/>
    <col min="3602" max="3602" width="0.625" style="462" customWidth="1"/>
    <col min="3603" max="3603" width="2.125" style="462" customWidth="1"/>
    <col min="3604" max="3604" width="0.625" style="462" customWidth="1"/>
    <col min="3605" max="3605" width="2.125" style="462" customWidth="1"/>
    <col min="3606" max="3606" width="0.625" style="462" customWidth="1"/>
    <col min="3607" max="3611" width="2.125" style="462" customWidth="1"/>
    <col min="3612" max="3612" width="1.625" style="462" customWidth="1"/>
    <col min="3613" max="3613" width="1.875" style="462" customWidth="1"/>
    <col min="3614" max="3614" width="1" style="462" customWidth="1"/>
    <col min="3615" max="3615" width="1.75" style="462" customWidth="1"/>
    <col min="3616" max="3616" width="0.625" style="462" customWidth="1"/>
    <col min="3617" max="3617" width="1.75" style="462" customWidth="1"/>
    <col min="3618" max="3620" width="0.625" style="462" customWidth="1"/>
    <col min="3621" max="3621" width="1.625" style="462" customWidth="1"/>
    <col min="3622" max="3622" width="0.625" style="462" customWidth="1"/>
    <col min="3623" max="3623" width="1.625" style="462" customWidth="1"/>
    <col min="3624" max="3624" width="0.625" style="462" customWidth="1"/>
    <col min="3625" max="3625" width="1.625" style="462" customWidth="1"/>
    <col min="3626" max="3626" width="0.625" style="462" customWidth="1"/>
    <col min="3627" max="3627" width="1.625" style="462" customWidth="1"/>
    <col min="3628" max="3630" width="2.125" style="462" customWidth="1"/>
    <col min="3631" max="3634" width="2.75" style="462" customWidth="1"/>
    <col min="3635" max="3637" width="2.375" style="462" customWidth="1"/>
    <col min="3638" max="3652" width="2" style="462" customWidth="1"/>
    <col min="3653" max="3840" width="9" style="462"/>
    <col min="3841" max="3841" width="2" style="462" customWidth="1"/>
    <col min="3842" max="3842" width="3.5" style="462" customWidth="1"/>
    <col min="3843" max="3849" width="2.875" style="462" customWidth="1"/>
    <col min="3850" max="3850" width="0.625" style="462" customWidth="1"/>
    <col min="3851" max="3851" width="2.875" style="462" customWidth="1"/>
    <col min="3852" max="3852" width="0.625" style="462" customWidth="1"/>
    <col min="3853" max="3853" width="2.875" style="462" customWidth="1"/>
    <col min="3854" max="3856" width="0.625" style="462" customWidth="1"/>
    <col min="3857" max="3857" width="2.125" style="462" customWidth="1"/>
    <col min="3858" max="3858" width="0.625" style="462" customWidth="1"/>
    <col min="3859" max="3859" width="2.125" style="462" customWidth="1"/>
    <col min="3860" max="3860" width="0.625" style="462" customWidth="1"/>
    <col min="3861" max="3861" width="2.125" style="462" customWidth="1"/>
    <col min="3862" max="3862" width="0.625" style="462" customWidth="1"/>
    <col min="3863" max="3867" width="2.125" style="462" customWidth="1"/>
    <col min="3868" max="3868" width="1.625" style="462" customWidth="1"/>
    <col min="3869" max="3869" width="1.875" style="462" customWidth="1"/>
    <col min="3870" max="3870" width="1" style="462" customWidth="1"/>
    <col min="3871" max="3871" width="1.75" style="462" customWidth="1"/>
    <col min="3872" max="3872" width="0.625" style="462" customWidth="1"/>
    <col min="3873" max="3873" width="1.75" style="462" customWidth="1"/>
    <col min="3874" max="3876" width="0.625" style="462" customWidth="1"/>
    <col min="3877" max="3877" width="1.625" style="462" customWidth="1"/>
    <col min="3878" max="3878" width="0.625" style="462" customWidth="1"/>
    <col min="3879" max="3879" width="1.625" style="462" customWidth="1"/>
    <col min="3880" max="3880" width="0.625" style="462" customWidth="1"/>
    <col min="3881" max="3881" width="1.625" style="462" customWidth="1"/>
    <col min="3882" max="3882" width="0.625" style="462" customWidth="1"/>
    <col min="3883" max="3883" width="1.625" style="462" customWidth="1"/>
    <col min="3884" max="3886" width="2.125" style="462" customWidth="1"/>
    <col min="3887" max="3890" width="2.75" style="462" customWidth="1"/>
    <col min="3891" max="3893" width="2.375" style="462" customWidth="1"/>
    <col min="3894" max="3908" width="2" style="462" customWidth="1"/>
    <col min="3909" max="4096" width="9" style="462"/>
    <col min="4097" max="4097" width="2" style="462" customWidth="1"/>
    <col min="4098" max="4098" width="3.5" style="462" customWidth="1"/>
    <col min="4099" max="4105" width="2.875" style="462" customWidth="1"/>
    <col min="4106" max="4106" width="0.625" style="462" customWidth="1"/>
    <col min="4107" max="4107" width="2.875" style="462" customWidth="1"/>
    <col min="4108" max="4108" width="0.625" style="462" customWidth="1"/>
    <col min="4109" max="4109" width="2.875" style="462" customWidth="1"/>
    <col min="4110" max="4112" width="0.625" style="462" customWidth="1"/>
    <col min="4113" max="4113" width="2.125" style="462" customWidth="1"/>
    <col min="4114" max="4114" width="0.625" style="462" customWidth="1"/>
    <col min="4115" max="4115" width="2.125" style="462" customWidth="1"/>
    <col min="4116" max="4116" width="0.625" style="462" customWidth="1"/>
    <col min="4117" max="4117" width="2.125" style="462" customWidth="1"/>
    <col min="4118" max="4118" width="0.625" style="462" customWidth="1"/>
    <col min="4119" max="4123" width="2.125" style="462" customWidth="1"/>
    <col min="4124" max="4124" width="1.625" style="462" customWidth="1"/>
    <col min="4125" max="4125" width="1.875" style="462" customWidth="1"/>
    <col min="4126" max="4126" width="1" style="462" customWidth="1"/>
    <col min="4127" max="4127" width="1.75" style="462" customWidth="1"/>
    <col min="4128" max="4128" width="0.625" style="462" customWidth="1"/>
    <col min="4129" max="4129" width="1.75" style="462" customWidth="1"/>
    <col min="4130" max="4132" width="0.625" style="462" customWidth="1"/>
    <col min="4133" max="4133" width="1.625" style="462" customWidth="1"/>
    <col min="4134" max="4134" width="0.625" style="462" customWidth="1"/>
    <col min="4135" max="4135" width="1.625" style="462" customWidth="1"/>
    <col min="4136" max="4136" width="0.625" style="462" customWidth="1"/>
    <col min="4137" max="4137" width="1.625" style="462" customWidth="1"/>
    <col min="4138" max="4138" width="0.625" style="462" customWidth="1"/>
    <col min="4139" max="4139" width="1.625" style="462" customWidth="1"/>
    <col min="4140" max="4142" width="2.125" style="462" customWidth="1"/>
    <col min="4143" max="4146" width="2.75" style="462" customWidth="1"/>
    <col min="4147" max="4149" width="2.375" style="462" customWidth="1"/>
    <col min="4150" max="4164" width="2" style="462" customWidth="1"/>
    <col min="4165" max="4352" width="9" style="462"/>
    <col min="4353" max="4353" width="2" style="462" customWidth="1"/>
    <col min="4354" max="4354" width="3.5" style="462" customWidth="1"/>
    <col min="4355" max="4361" width="2.875" style="462" customWidth="1"/>
    <col min="4362" max="4362" width="0.625" style="462" customWidth="1"/>
    <col min="4363" max="4363" width="2.875" style="462" customWidth="1"/>
    <col min="4364" max="4364" width="0.625" style="462" customWidth="1"/>
    <col min="4365" max="4365" width="2.875" style="462" customWidth="1"/>
    <col min="4366" max="4368" width="0.625" style="462" customWidth="1"/>
    <col min="4369" max="4369" width="2.125" style="462" customWidth="1"/>
    <col min="4370" max="4370" width="0.625" style="462" customWidth="1"/>
    <col min="4371" max="4371" width="2.125" style="462" customWidth="1"/>
    <col min="4372" max="4372" width="0.625" style="462" customWidth="1"/>
    <col min="4373" max="4373" width="2.125" style="462" customWidth="1"/>
    <col min="4374" max="4374" width="0.625" style="462" customWidth="1"/>
    <col min="4375" max="4379" width="2.125" style="462" customWidth="1"/>
    <col min="4380" max="4380" width="1.625" style="462" customWidth="1"/>
    <col min="4381" max="4381" width="1.875" style="462" customWidth="1"/>
    <col min="4382" max="4382" width="1" style="462" customWidth="1"/>
    <col min="4383" max="4383" width="1.75" style="462" customWidth="1"/>
    <col min="4384" max="4384" width="0.625" style="462" customWidth="1"/>
    <col min="4385" max="4385" width="1.75" style="462" customWidth="1"/>
    <col min="4386" max="4388" width="0.625" style="462" customWidth="1"/>
    <col min="4389" max="4389" width="1.625" style="462" customWidth="1"/>
    <col min="4390" max="4390" width="0.625" style="462" customWidth="1"/>
    <col min="4391" max="4391" width="1.625" style="462" customWidth="1"/>
    <col min="4392" max="4392" width="0.625" style="462" customWidth="1"/>
    <col min="4393" max="4393" width="1.625" style="462" customWidth="1"/>
    <col min="4394" max="4394" width="0.625" style="462" customWidth="1"/>
    <col min="4395" max="4395" width="1.625" style="462" customWidth="1"/>
    <col min="4396" max="4398" width="2.125" style="462" customWidth="1"/>
    <col min="4399" max="4402" width="2.75" style="462" customWidth="1"/>
    <col min="4403" max="4405" width="2.375" style="462" customWidth="1"/>
    <col min="4406" max="4420" width="2" style="462" customWidth="1"/>
    <col min="4421" max="4608" width="9" style="462"/>
    <col min="4609" max="4609" width="2" style="462" customWidth="1"/>
    <col min="4610" max="4610" width="3.5" style="462" customWidth="1"/>
    <col min="4611" max="4617" width="2.875" style="462" customWidth="1"/>
    <col min="4618" max="4618" width="0.625" style="462" customWidth="1"/>
    <col min="4619" max="4619" width="2.875" style="462" customWidth="1"/>
    <col min="4620" max="4620" width="0.625" style="462" customWidth="1"/>
    <col min="4621" max="4621" width="2.875" style="462" customWidth="1"/>
    <col min="4622" max="4624" width="0.625" style="462" customWidth="1"/>
    <col min="4625" max="4625" width="2.125" style="462" customWidth="1"/>
    <col min="4626" max="4626" width="0.625" style="462" customWidth="1"/>
    <col min="4627" max="4627" width="2.125" style="462" customWidth="1"/>
    <col min="4628" max="4628" width="0.625" style="462" customWidth="1"/>
    <col min="4629" max="4629" width="2.125" style="462" customWidth="1"/>
    <col min="4630" max="4630" width="0.625" style="462" customWidth="1"/>
    <col min="4631" max="4635" width="2.125" style="462" customWidth="1"/>
    <col min="4636" max="4636" width="1.625" style="462" customWidth="1"/>
    <col min="4637" max="4637" width="1.875" style="462" customWidth="1"/>
    <col min="4638" max="4638" width="1" style="462" customWidth="1"/>
    <col min="4639" max="4639" width="1.75" style="462" customWidth="1"/>
    <col min="4640" max="4640" width="0.625" style="462" customWidth="1"/>
    <col min="4641" max="4641" width="1.75" style="462" customWidth="1"/>
    <col min="4642" max="4644" width="0.625" style="462" customWidth="1"/>
    <col min="4645" max="4645" width="1.625" style="462" customWidth="1"/>
    <col min="4646" max="4646" width="0.625" style="462" customWidth="1"/>
    <col min="4647" max="4647" width="1.625" style="462" customWidth="1"/>
    <col min="4648" max="4648" width="0.625" style="462" customWidth="1"/>
    <col min="4649" max="4649" width="1.625" style="462" customWidth="1"/>
    <col min="4650" max="4650" width="0.625" style="462" customWidth="1"/>
    <col min="4651" max="4651" width="1.625" style="462" customWidth="1"/>
    <col min="4652" max="4654" width="2.125" style="462" customWidth="1"/>
    <col min="4655" max="4658" width="2.75" style="462" customWidth="1"/>
    <col min="4659" max="4661" width="2.375" style="462" customWidth="1"/>
    <col min="4662" max="4676" width="2" style="462" customWidth="1"/>
    <col min="4677" max="4864" width="9" style="462"/>
    <col min="4865" max="4865" width="2" style="462" customWidth="1"/>
    <col min="4866" max="4866" width="3.5" style="462" customWidth="1"/>
    <col min="4867" max="4873" width="2.875" style="462" customWidth="1"/>
    <col min="4874" max="4874" width="0.625" style="462" customWidth="1"/>
    <col min="4875" max="4875" width="2.875" style="462" customWidth="1"/>
    <col min="4876" max="4876" width="0.625" style="462" customWidth="1"/>
    <col min="4877" max="4877" width="2.875" style="462" customWidth="1"/>
    <col min="4878" max="4880" width="0.625" style="462" customWidth="1"/>
    <col min="4881" max="4881" width="2.125" style="462" customWidth="1"/>
    <col min="4882" max="4882" width="0.625" style="462" customWidth="1"/>
    <col min="4883" max="4883" width="2.125" style="462" customWidth="1"/>
    <col min="4884" max="4884" width="0.625" style="462" customWidth="1"/>
    <col min="4885" max="4885" width="2.125" style="462" customWidth="1"/>
    <col min="4886" max="4886" width="0.625" style="462" customWidth="1"/>
    <col min="4887" max="4891" width="2.125" style="462" customWidth="1"/>
    <col min="4892" max="4892" width="1.625" style="462" customWidth="1"/>
    <col min="4893" max="4893" width="1.875" style="462" customWidth="1"/>
    <col min="4894" max="4894" width="1" style="462" customWidth="1"/>
    <col min="4895" max="4895" width="1.75" style="462" customWidth="1"/>
    <col min="4896" max="4896" width="0.625" style="462" customWidth="1"/>
    <col min="4897" max="4897" width="1.75" style="462" customWidth="1"/>
    <col min="4898" max="4900" width="0.625" style="462" customWidth="1"/>
    <col min="4901" max="4901" width="1.625" style="462" customWidth="1"/>
    <col min="4902" max="4902" width="0.625" style="462" customWidth="1"/>
    <col min="4903" max="4903" width="1.625" style="462" customWidth="1"/>
    <col min="4904" max="4904" width="0.625" style="462" customWidth="1"/>
    <col min="4905" max="4905" width="1.625" style="462" customWidth="1"/>
    <col min="4906" max="4906" width="0.625" style="462" customWidth="1"/>
    <col min="4907" max="4907" width="1.625" style="462" customWidth="1"/>
    <col min="4908" max="4910" width="2.125" style="462" customWidth="1"/>
    <col min="4911" max="4914" width="2.75" style="462" customWidth="1"/>
    <col min="4915" max="4917" width="2.375" style="462" customWidth="1"/>
    <col min="4918" max="4932" width="2" style="462" customWidth="1"/>
    <col min="4933" max="5120" width="9" style="462"/>
    <col min="5121" max="5121" width="2" style="462" customWidth="1"/>
    <col min="5122" max="5122" width="3.5" style="462" customWidth="1"/>
    <col min="5123" max="5129" width="2.875" style="462" customWidth="1"/>
    <col min="5130" max="5130" width="0.625" style="462" customWidth="1"/>
    <col min="5131" max="5131" width="2.875" style="462" customWidth="1"/>
    <col min="5132" max="5132" width="0.625" style="462" customWidth="1"/>
    <col min="5133" max="5133" width="2.875" style="462" customWidth="1"/>
    <col min="5134" max="5136" width="0.625" style="462" customWidth="1"/>
    <col min="5137" max="5137" width="2.125" style="462" customWidth="1"/>
    <col min="5138" max="5138" width="0.625" style="462" customWidth="1"/>
    <col min="5139" max="5139" width="2.125" style="462" customWidth="1"/>
    <col min="5140" max="5140" width="0.625" style="462" customWidth="1"/>
    <col min="5141" max="5141" width="2.125" style="462" customWidth="1"/>
    <col min="5142" max="5142" width="0.625" style="462" customWidth="1"/>
    <col min="5143" max="5147" width="2.125" style="462" customWidth="1"/>
    <col min="5148" max="5148" width="1.625" style="462" customWidth="1"/>
    <col min="5149" max="5149" width="1.875" style="462" customWidth="1"/>
    <col min="5150" max="5150" width="1" style="462" customWidth="1"/>
    <col min="5151" max="5151" width="1.75" style="462" customWidth="1"/>
    <col min="5152" max="5152" width="0.625" style="462" customWidth="1"/>
    <col min="5153" max="5153" width="1.75" style="462" customWidth="1"/>
    <col min="5154" max="5156" width="0.625" style="462" customWidth="1"/>
    <col min="5157" max="5157" width="1.625" style="462" customWidth="1"/>
    <col min="5158" max="5158" width="0.625" style="462" customWidth="1"/>
    <col min="5159" max="5159" width="1.625" style="462" customWidth="1"/>
    <col min="5160" max="5160" width="0.625" style="462" customWidth="1"/>
    <col min="5161" max="5161" width="1.625" style="462" customWidth="1"/>
    <col min="5162" max="5162" width="0.625" style="462" customWidth="1"/>
    <col min="5163" max="5163" width="1.625" style="462" customWidth="1"/>
    <col min="5164" max="5166" width="2.125" style="462" customWidth="1"/>
    <col min="5167" max="5170" width="2.75" style="462" customWidth="1"/>
    <col min="5171" max="5173" width="2.375" style="462" customWidth="1"/>
    <col min="5174" max="5188" width="2" style="462" customWidth="1"/>
    <col min="5189" max="5376" width="9" style="462"/>
    <col min="5377" max="5377" width="2" style="462" customWidth="1"/>
    <col min="5378" max="5378" width="3.5" style="462" customWidth="1"/>
    <col min="5379" max="5385" width="2.875" style="462" customWidth="1"/>
    <col min="5386" max="5386" width="0.625" style="462" customWidth="1"/>
    <col min="5387" max="5387" width="2.875" style="462" customWidth="1"/>
    <col min="5388" max="5388" width="0.625" style="462" customWidth="1"/>
    <col min="5389" max="5389" width="2.875" style="462" customWidth="1"/>
    <col min="5390" max="5392" width="0.625" style="462" customWidth="1"/>
    <col min="5393" max="5393" width="2.125" style="462" customWidth="1"/>
    <col min="5394" max="5394" width="0.625" style="462" customWidth="1"/>
    <col min="5395" max="5395" width="2.125" style="462" customWidth="1"/>
    <col min="5396" max="5396" width="0.625" style="462" customWidth="1"/>
    <col min="5397" max="5397" width="2.125" style="462" customWidth="1"/>
    <col min="5398" max="5398" width="0.625" style="462" customWidth="1"/>
    <col min="5399" max="5403" width="2.125" style="462" customWidth="1"/>
    <col min="5404" max="5404" width="1.625" style="462" customWidth="1"/>
    <col min="5405" max="5405" width="1.875" style="462" customWidth="1"/>
    <col min="5406" max="5406" width="1" style="462" customWidth="1"/>
    <col min="5407" max="5407" width="1.75" style="462" customWidth="1"/>
    <col min="5408" max="5408" width="0.625" style="462" customWidth="1"/>
    <col min="5409" max="5409" width="1.75" style="462" customWidth="1"/>
    <col min="5410" max="5412" width="0.625" style="462" customWidth="1"/>
    <col min="5413" max="5413" width="1.625" style="462" customWidth="1"/>
    <col min="5414" max="5414" width="0.625" style="462" customWidth="1"/>
    <col min="5415" max="5415" width="1.625" style="462" customWidth="1"/>
    <col min="5416" max="5416" width="0.625" style="462" customWidth="1"/>
    <col min="5417" max="5417" width="1.625" style="462" customWidth="1"/>
    <col min="5418" max="5418" width="0.625" style="462" customWidth="1"/>
    <col min="5419" max="5419" width="1.625" style="462" customWidth="1"/>
    <col min="5420" max="5422" width="2.125" style="462" customWidth="1"/>
    <col min="5423" max="5426" width="2.75" style="462" customWidth="1"/>
    <col min="5427" max="5429" width="2.375" style="462" customWidth="1"/>
    <col min="5430" max="5444" width="2" style="462" customWidth="1"/>
    <col min="5445" max="5632" width="9" style="462"/>
    <col min="5633" max="5633" width="2" style="462" customWidth="1"/>
    <col min="5634" max="5634" width="3.5" style="462" customWidth="1"/>
    <col min="5635" max="5641" width="2.875" style="462" customWidth="1"/>
    <col min="5642" max="5642" width="0.625" style="462" customWidth="1"/>
    <col min="5643" max="5643" width="2.875" style="462" customWidth="1"/>
    <col min="5644" max="5644" width="0.625" style="462" customWidth="1"/>
    <col min="5645" max="5645" width="2.875" style="462" customWidth="1"/>
    <col min="5646" max="5648" width="0.625" style="462" customWidth="1"/>
    <col min="5649" max="5649" width="2.125" style="462" customWidth="1"/>
    <col min="5650" max="5650" width="0.625" style="462" customWidth="1"/>
    <col min="5651" max="5651" width="2.125" style="462" customWidth="1"/>
    <col min="5652" max="5652" width="0.625" style="462" customWidth="1"/>
    <col min="5653" max="5653" width="2.125" style="462" customWidth="1"/>
    <col min="5654" max="5654" width="0.625" style="462" customWidth="1"/>
    <col min="5655" max="5659" width="2.125" style="462" customWidth="1"/>
    <col min="5660" max="5660" width="1.625" style="462" customWidth="1"/>
    <col min="5661" max="5661" width="1.875" style="462" customWidth="1"/>
    <col min="5662" max="5662" width="1" style="462" customWidth="1"/>
    <col min="5663" max="5663" width="1.75" style="462" customWidth="1"/>
    <col min="5664" max="5664" width="0.625" style="462" customWidth="1"/>
    <col min="5665" max="5665" width="1.75" style="462" customWidth="1"/>
    <col min="5666" max="5668" width="0.625" style="462" customWidth="1"/>
    <col min="5669" max="5669" width="1.625" style="462" customWidth="1"/>
    <col min="5670" max="5670" width="0.625" style="462" customWidth="1"/>
    <col min="5671" max="5671" width="1.625" style="462" customWidth="1"/>
    <col min="5672" max="5672" width="0.625" style="462" customWidth="1"/>
    <col min="5673" max="5673" width="1.625" style="462" customWidth="1"/>
    <col min="5674" max="5674" width="0.625" style="462" customWidth="1"/>
    <col min="5675" max="5675" width="1.625" style="462" customWidth="1"/>
    <col min="5676" max="5678" width="2.125" style="462" customWidth="1"/>
    <col min="5679" max="5682" width="2.75" style="462" customWidth="1"/>
    <col min="5683" max="5685" width="2.375" style="462" customWidth="1"/>
    <col min="5686" max="5700" width="2" style="462" customWidth="1"/>
    <col min="5701" max="5888" width="9" style="462"/>
    <col min="5889" max="5889" width="2" style="462" customWidth="1"/>
    <col min="5890" max="5890" width="3.5" style="462" customWidth="1"/>
    <col min="5891" max="5897" width="2.875" style="462" customWidth="1"/>
    <col min="5898" max="5898" width="0.625" style="462" customWidth="1"/>
    <col min="5899" max="5899" width="2.875" style="462" customWidth="1"/>
    <col min="5900" max="5900" width="0.625" style="462" customWidth="1"/>
    <col min="5901" max="5901" width="2.875" style="462" customWidth="1"/>
    <col min="5902" max="5904" width="0.625" style="462" customWidth="1"/>
    <col min="5905" max="5905" width="2.125" style="462" customWidth="1"/>
    <col min="5906" max="5906" width="0.625" style="462" customWidth="1"/>
    <col min="5907" max="5907" width="2.125" style="462" customWidth="1"/>
    <col min="5908" max="5908" width="0.625" style="462" customWidth="1"/>
    <col min="5909" max="5909" width="2.125" style="462" customWidth="1"/>
    <col min="5910" max="5910" width="0.625" style="462" customWidth="1"/>
    <col min="5911" max="5915" width="2.125" style="462" customWidth="1"/>
    <col min="5916" max="5916" width="1.625" style="462" customWidth="1"/>
    <col min="5917" max="5917" width="1.875" style="462" customWidth="1"/>
    <col min="5918" max="5918" width="1" style="462" customWidth="1"/>
    <col min="5919" max="5919" width="1.75" style="462" customWidth="1"/>
    <col min="5920" max="5920" width="0.625" style="462" customWidth="1"/>
    <col min="5921" max="5921" width="1.75" style="462" customWidth="1"/>
    <col min="5922" max="5924" width="0.625" style="462" customWidth="1"/>
    <col min="5925" max="5925" width="1.625" style="462" customWidth="1"/>
    <col min="5926" max="5926" width="0.625" style="462" customWidth="1"/>
    <col min="5927" max="5927" width="1.625" style="462" customWidth="1"/>
    <col min="5928" max="5928" width="0.625" style="462" customWidth="1"/>
    <col min="5929" max="5929" width="1.625" style="462" customWidth="1"/>
    <col min="5930" max="5930" width="0.625" style="462" customWidth="1"/>
    <col min="5931" max="5931" width="1.625" style="462" customWidth="1"/>
    <col min="5932" max="5934" width="2.125" style="462" customWidth="1"/>
    <col min="5935" max="5938" width="2.75" style="462" customWidth="1"/>
    <col min="5939" max="5941" width="2.375" style="462" customWidth="1"/>
    <col min="5942" max="5956" width="2" style="462" customWidth="1"/>
    <col min="5957" max="6144" width="9" style="462"/>
    <col min="6145" max="6145" width="2" style="462" customWidth="1"/>
    <col min="6146" max="6146" width="3.5" style="462" customWidth="1"/>
    <col min="6147" max="6153" width="2.875" style="462" customWidth="1"/>
    <col min="6154" max="6154" width="0.625" style="462" customWidth="1"/>
    <col min="6155" max="6155" width="2.875" style="462" customWidth="1"/>
    <col min="6156" max="6156" width="0.625" style="462" customWidth="1"/>
    <col min="6157" max="6157" width="2.875" style="462" customWidth="1"/>
    <col min="6158" max="6160" width="0.625" style="462" customWidth="1"/>
    <col min="6161" max="6161" width="2.125" style="462" customWidth="1"/>
    <col min="6162" max="6162" width="0.625" style="462" customWidth="1"/>
    <col min="6163" max="6163" width="2.125" style="462" customWidth="1"/>
    <col min="6164" max="6164" width="0.625" style="462" customWidth="1"/>
    <col min="6165" max="6165" width="2.125" style="462" customWidth="1"/>
    <col min="6166" max="6166" width="0.625" style="462" customWidth="1"/>
    <col min="6167" max="6171" width="2.125" style="462" customWidth="1"/>
    <col min="6172" max="6172" width="1.625" style="462" customWidth="1"/>
    <col min="6173" max="6173" width="1.875" style="462" customWidth="1"/>
    <col min="6174" max="6174" width="1" style="462" customWidth="1"/>
    <col min="6175" max="6175" width="1.75" style="462" customWidth="1"/>
    <col min="6176" max="6176" width="0.625" style="462" customWidth="1"/>
    <col min="6177" max="6177" width="1.75" style="462" customWidth="1"/>
    <col min="6178" max="6180" width="0.625" style="462" customWidth="1"/>
    <col min="6181" max="6181" width="1.625" style="462" customWidth="1"/>
    <col min="6182" max="6182" width="0.625" style="462" customWidth="1"/>
    <col min="6183" max="6183" width="1.625" style="462" customWidth="1"/>
    <col min="6184" max="6184" width="0.625" style="462" customWidth="1"/>
    <col min="6185" max="6185" width="1.625" style="462" customWidth="1"/>
    <col min="6186" max="6186" width="0.625" style="462" customWidth="1"/>
    <col min="6187" max="6187" width="1.625" style="462" customWidth="1"/>
    <col min="6188" max="6190" width="2.125" style="462" customWidth="1"/>
    <col min="6191" max="6194" width="2.75" style="462" customWidth="1"/>
    <col min="6195" max="6197" width="2.375" style="462" customWidth="1"/>
    <col min="6198" max="6212" width="2" style="462" customWidth="1"/>
    <col min="6213" max="6400" width="9" style="462"/>
    <col min="6401" max="6401" width="2" style="462" customWidth="1"/>
    <col min="6402" max="6402" width="3.5" style="462" customWidth="1"/>
    <col min="6403" max="6409" width="2.875" style="462" customWidth="1"/>
    <col min="6410" max="6410" width="0.625" style="462" customWidth="1"/>
    <col min="6411" max="6411" width="2.875" style="462" customWidth="1"/>
    <col min="6412" max="6412" width="0.625" style="462" customWidth="1"/>
    <col min="6413" max="6413" width="2.875" style="462" customWidth="1"/>
    <col min="6414" max="6416" width="0.625" style="462" customWidth="1"/>
    <col min="6417" max="6417" width="2.125" style="462" customWidth="1"/>
    <col min="6418" max="6418" width="0.625" style="462" customWidth="1"/>
    <col min="6419" max="6419" width="2.125" style="462" customWidth="1"/>
    <col min="6420" max="6420" width="0.625" style="462" customWidth="1"/>
    <col min="6421" max="6421" width="2.125" style="462" customWidth="1"/>
    <col min="6422" max="6422" width="0.625" style="462" customWidth="1"/>
    <col min="6423" max="6427" width="2.125" style="462" customWidth="1"/>
    <col min="6428" max="6428" width="1.625" style="462" customWidth="1"/>
    <col min="6429" max="6429" width="1.875" style="462" customWidth="1"/>
    <col min="6430" max="6430" width="1" style="462" customWidth="1"/>
    <col min="6431" max="6431" width="1.75" style="462" customWidth="1"/>
    <col min="6432" max="6432" width="0.625" style="462" customWidth="1"/>
    <col min="6433" max="6433" width="1.75" style="462" customWidth="1"/>
    <col min="6434" max="6436" width="0.625" style="462" customWidth="1"/>
    <col min="6437" max="6437" width="1.625" style="462" customWidth="1"/>
    <col min="6438" max="6438" width="0.625" style="462" customWidth="1"/>
    <col min="6439" max="6439" width="1.625" style="462" customWidth="1"/>
    <col min="6440" max="6440" width="0.625" style="462" customWidth="1"/>
    <col min="6441" max="6441" width="1.625" style="462" customWidth="1"/>
    <col min="6442" max="6442" width="0.625" style="462" customWidth="1"/>
    <col min="6443" max="6443" width="1.625" style="462" customWidth="1"/>
    <col min="6444" max="6446" width="2.125" style="462" customWidth="1"/>
    <col min="6447" max="6450" width="2.75" style="462" customWidth="1"/>
    <col min="6451" max="6453" width="2.375" style="462" customWidth="1"/>
    <col min="6454" max="6468" width="2" style="462" customWidth="1"/>
    <col min="6469" max="6656" width="9" style="462"/>
    <col min="6657" max="6657" width="2" style="462" customWidth="1"/>
    <col min="6658" max="6658" width="3.5" style="462" customWidth="1"/>
    <col min="6659" max="6665" width="2.875" style="462" customWidth="1"/>
    <col min="6666" max="6666" width="0.625" style="462" customWidth="1"/>
    <col min="6667" max="6667" width="2.875" style="462" customWidth="1"/>
    <col min="6668" max="6668" width="0.625" style="462" customWidth="1"/>
    <col min="6669" max="6669" width="2.875" style="462" customWidth="1"/>
    <col min="6670" max="6672" width="0.625" style="462" customWidth="1"/>
    <col min="6673" max="6673" width="2.125" style="462" customWidth="1"/>
    <col min="6674" max="6674" width="0.625" style="462" customWidth="1"/>
    <col min="6675" max="6675" width="2.125" style="462" customWidth="1"/>
    <col min="6676" max="6676" width="0.625" style="462" customWidth="1"/>
    <col min="6677" max="6677" width="2.125" style="462" customWidth="1"/>
    <col min="6678" max="6678" width="0.625" style="462" customWidth="1"/>
    <col min="6679" max="6683" width="2.125" style="462" customWidth="1"/>
    <col min="6684" max="6684" width="1.625" style="462" customWidth="1"/>
    <col min="6685" max="6685" width="1.875" style="462" customWidth="1"/>
    <col min="6686" max="6686" width="1" style="462" customWidth="1"/>
    <col min="6687" max="6687" width="1.75" style="462" customWidth="1"/>
    <col min="6688" max="6688" width="0.625" style="462" customWidth="1"/>
    <col min="6689" max="6689" width="1.75" style="462" customWidth="1"/>
    <col min="6690" max="6692" width="0.625" style="462" customWidth="1"/>
    <col min="6693" max="6693" width="1.625" style="462" customWidth="1"/>
    <col min="6694" max="6694" width="0.625" style="462" customWidth="1"/>
    <col min="6695" max="6695" width="1.625" style="462" customWidth="1"/>
    <col min="6696" max="6696" width="0.625" style="462" customWidth="1"/>
    <col min="6697" max="6697" width="1.625" style="462" customWidth="1"/>
    <col min="6698" max="6698" width="0.625" style="462" customWidth="1"/>
    <col min="6699" max="6699" width="1.625" style="462" customWidth="1"/>
    <col min="6700" max="6702" width="2.125" style="462" customWidth="1"/>
    <col min="6703" max="6706" width="2.75" style="462" customWidth="1"/>
    <col min="6707" max="6709" width="2.375" style="462" customWidth="1"/>
    <col min="6710" max="6724" width="2" style="462" customWidth="1"/>
    <col min="6725" max="6912" width="9" style="462"/>
    <col min="6913" max="6913" width="2" style="462" customWidth="1"/>
    <col min="6914" max="6914" width="3.5" style="462" customWidth="1"/>
    <col min="6915" max="6921" width="2.875" style="462" customWidth="1"/>
    <col min="6922" max="6922" width="0.625" style="462" customWidth="1"/>
    <col min="6923" max="6923" width="2.875" style="462" customWidth="1"/>
    <col min="6924" max="6924" width="0.625" style="462" customWidth="1"/>
    <col min="6925" max="6925" width="2.875" style="462" customWidth="1"/>
    <col min="6926" max="6928" width="0.625" style="462" customWidth="1"/>
    <col min="6929" max="6929" width="2.125" style="462" customWidth="1"/>
    <col min="6930" max="6930" width="0.625" style="462" customWidth="1"/>
    <col min="6931" max="6931" width="2.125" style="462" customWidth="1"/>
    <col min="6932" max="6932" width="0.625" style="462" customWidth="1"/>
    <col min="6933" max="6933" width="2.125" style="462" customWidth="1"/>
    <col min="6934" max="6934" width="0.625" style="462" customWidth="1"/>
    <col min="6935" max="6939" width="2.125" style="462" customWidth="1"/>
    <col min="6940" max="6940" width="1.625" style="462" customWidth="1"/>
    <col min="6941" max="6941" width="1.875" style="462" customWidth="1"/>
    <col min="6942" max="6942" width="1" style="462" customWidth="1"/>
    <col min="6943" max="6943" width="1.75" style="462" customWidth="1"/>
    <col min="6944" max="6944" width="0.625" style="462" customWidth="1"/>
    <col min="6945" max="6945" width="1.75" style="462" customWidth="1"/>
    <col min="6946" max="6948" width="0.625" style="462" customWidth="1"/>
    <col min="6949" max="6949" width="1.625" style="462" customWidth="1"/>
    <col min="6950" max="6950" width="0.625" style="462" customWidth="1"/>
    <col min="6951" max="6951" width="1.625" style="462" customWidth="1"/>
    <col min="6952" max="6952" width="0.625" style="462" customWidth="1"/>
    <col min="6953" max="6953" width="1.625" style="462" customWidth="1"/>
    <col min="6954" max="6954" width="0.625" style="462" customWidth="1"/>
    <col min="6955" max="6955" width="1.625" style="462" customWidth="1"/>
    <col min="6956" max="6958" width="2.125" style="462" customWidth="1"/>
    <col min="6959" max="6962" width="2.75" style="462" customWidth="1"/>
    <col min="6963" max="6965" width="2.375" style="462" customWidth="1"/>
    <col min="6966" max="6980" width="2" style="462" customWidth="1"/>
    <col min="6981" max="7168" width="9" style="462"/>
    <col min="7169" max="7169" width="2" style="462" customWidth="1"/>
    <col min="7170" max="7170" width="3.5" style="462" customWidth="1"/>
    <col min="7171" max="7177" width="2.875" style="462" customWidth="1"/>
    <col min="7178" max="7178" width="0.625" style="462" customWidth="1"/>
    <col min="7179" max="7179" width="2.875" style="462" customWidth="1"/>
    <col min="7180" max="7180" width="0.625" style="462" customWidth="1"/>
    <col min="7181" max="7181" width="2.875" style="462" customWidth="1"/>
    <col min="7182" max="7184" width="0.625" style="462" customWidth="1"/>
    <col min="7185" max="7185" width="2.125" style="462" customWidth="1"/>
    <col min="7186" max="7186" width="0.625" style="462" customWidth="1"/>
    <col min="7187" max="7187" width="2.125" style="462" customWidth="1"/>
    <col min="7188" max="7188" width="0.625" style="462" customWidth="1"/>
    <col min="7189" max="7189" width="2.125" style="462" customWidth="1"/>
    <col min="7190" max="7190" width="0.625" style="462" customWidth="1"/>
    <col min="7191" max="7195" width="2.125" style="462" customWidth="1"/>
    <col min="7196" max="7196" width="1.625" style="462" customWidth="1"/>
    <col min="7197" max="7197" width="1.875" style="462" customWidth="1"/>
    <col min="7198" max="7198" width="1" style="462" customWidth="1"/>
    <col min="7199" max="7199" width="1.75" style="462" customWidth="1"/>
    <col min="7200" max="7200" width="0.625" style="462" customWidth="1"/>
    <col min="7201" max="7201" width="1.75" style="462" customWidth="1"/>
    <col min="7202" max="7204" width="0.625" style="462" customWidth="1"/>
    <col min="7205" max="7205" width="1.625" style="462" customWidth="1"/>
    <col min="7206" max="7206" width="0.625" style="462" customWidth="1"/>
    <col min="7207" max="7207" width="1.625" style="462" customWidth="1"/>
    <col min="7208" max="7208" width="0.625" style="462" customWidth="1"/>
    <col min="7209" max="7209" width="1.625" style="462" customWidth="1"/>
    <col min="7210" max="7210" width="0.625" style="462" customWidth="1"/>
    <col min="7211" max="7211" width="1.625" style="462" customWidth="1"/>
    <col min="7212" max="7214" width="2.125" style="462" customWidth="1"/>
    <col min="7215" max="7218" width="2.75" style="462" customWidth="1"/>
    <col min="7219" max="7221" width="2.375" style="462" customWidth="1"/>
    <col min="7222" max="7236" width="2" style="462" customWidth="1"/>
    <col min="7237" max="7424" width="9" style="462"/>
    <col min="7425" max="7425" width="2" style="462" customWidth="1"/>
    <col min="7426" max="7426" width="3.5" style="462" customWidth="1"/>
    <col min="7427" max="7433" width="2.875" style="462" customWidth="1"/>
    <col min="7434" max="7434" width="0.625" style="462" customWidth="1"/>
    <col min="7435" max="7435" width="2.875" style="462" customWidth="1"/>
    <col min="7436" max="7436" width="0.625" style="462" customWidth="1"/>
    <col min="7437" max="7437" width="2.875" style="462" customWidth="1"/>
    <col min="7438" max="7440" width="0.625" style="462" customWidth="1"/>
    <col min="7441" max="7441" width="2.125" style="462" customWidth="1"/>
    <col min="7442" max="7442" width="0.625" style="462" customWidth="1"/>
    <col min="7443" max="7443" width="2.125" style="462" customWidth="1"/>
    <col min="7444" max="7444" width="0.625" style="462" customWidth="1"/>
    <col min="7445" max="7445" width="2.125" style="462" customWidth="1"/>
    <col min="7446" max="7446" width="0.625" style="462" customWidth="1"/>
    <col min="7447" max="7451" width="2.125" style="462" customWidth="1"/>
    <col min="7452" max="7452" width="1.625" style="462" customWidth="1"/>
    <col min="7453" max="7453" width="1.875" style="462" customWidth="1"/>
    <col min="7454" max="7454" width="1" style="462" customWidth="1"/>
    <col min="7455" max="7455" width="1.75" style="462" customWidth="1"/>
    <col min="7456" max="7456" width="0.625" style="462" customWidth="1"/>
    <col min="7457" max="7457" width="1.75" style="462" customWidth="1"/>
    <col min="7458" max="7460" width="0.625" style="462" customWidth="1"/>
    <col min="7461" max="7461" width="1.625" style="462" customWidth="1"/>
    <col min="7462" max="7462" width="0.625" style="462" customWidth="1"/>
    <col min="7463" max="7463" width="1.625" style="462" customWidth="1"/>
    <col min="7464" max="7464" width="0.625" style="462" customWidth="1"/>
    <col min="7465" max="7465" width="1.625" style="462" customWidth="1"/>
    <col min="7466" max="7466" width="0.625" style="462" customWidth="1"/>
    <col min="7467" max="7467" width="1.625" style="462" customWidth="1"/>
    <col min="7468" max="7470" width="2.125" style="462" customWidth="1"/>
    <col min="7471" max="7474" width="2.75" style="462" customWidth="1"/>
    <col min="7475" max="7477" width="2.375" style="462" customWidth="1"/>
    <col min="7478" max="7492" width="2" style="462" customWidth="1"/>
    <col min="7493" max="7680" width="9" style="462"/>
    <col min="7681" max="7681" width="2" style="462" customWidth="1"/>
    <col min="7682" max="7682" width="3.5" style="462" customWidth="1"/>
    <col min="7683" max="7689" width="2.875" style="462" customWidth="1"/>
    <col min="7690" max="7690" width="0.625" style="462" customWidth="1"/>
    <col min="7691" max="7691" width="2.875" style="462" customWidth="1"/>
    <col min="7692" max="7692" width="0.625" style="462" customWidth="1"/>
    <col min="7693" max="7693" width="2.875" style="462" customWidth="1"/>
    <col min="7694" max="7696" width="0.625" style="462" customWidth="1"/>
    <col min="7697" max="7697" width="2.125" style="462" customWidth="1"/>
    <col min="7698" max="7698" width="0.625" style="462" customWidth="1"/>
    <col min="7699" max="7699" width="2.125" style="462" customWidth="1"/>
    <col min="7700" max="7700" width="0.625" style="462" customWidth="1"/>
    <col min="7701" max="7701" width="2.125" style="462" customWidth="1"/>
    <col min="7702" max="7702" width="0.625" style="462" customWidth="1"/>
    <col min="7703" max="7707" width="2.125" style="462" customWidth="1"/>
    <col min="7708" max="7708" width="1.625" style="462" customWidth="1"/>
    <col min="7709" max="7709" width="1.875" style="462" customWidth="1"/>
    <col min="7710" max="7710" width="1" style="462" customWidth="1"/>
    <col min="7711" max="7711" width="1.75" style="462" customWidth="1"/>
    <col min="7712" max="7712" width="0.625" style="462" customWidth="1"/>
    <col min="7713" max="7713" width="1.75" style="462" customWidth="1"/>
    <col min="7714" max="7716" width="0.625" style="462" customWidth="1"/>
    <col min="7717" max="7717" width="1.625" style="462" customWidth="1"/>
    <col min="7718" max="7718" width="0.625" style="462" customWidth="1"/>
    <col min="7719" max="7719" width="1.625" style="462" customWidth="1"/>
    <col min="7720" max="7720" width="0.625" style="462" customWidth="1"/>
    <col min="7721" max="7721" width="1.625" style="462" customWidth="1"/>
    <col min="7722" max="7722" width="0.625" style="462" customWidth="1"/>
    <col min="7723" max="7723" width="1.625" style="462" customWidth="1"/>
    <col min="7724" max="7726" width="2.125" style="462" customWidth="1"/>
    <col min="7727" max="7730" width="2.75" style="462" customWidth="1"/>
    <col min="7731" max="7733" width="2.375" style="462" customWidth="1"/>
    <col min="7734" max="7748" width="2" style="462" customWidth="1"/>
    <col min="7749" max="7936" width="9" style="462"/>
    <col min="7937" max="7937" width="2" style="462" customWidth="1"/>
    <col min="7938" max="7938" width="3.5" style="462" customWidth="1"/>
    <col min="7939" max="7945" width="2.875" style="462" customWidth="1"/>
    <col min="7946" max="7946" width="0.625" style="462" customWidth="1"/>
    <col min="7947" max="7947" width="2.875" style="462" customWidth="1"/>
    <col min="7948" max="7948" width="0.625" style="462" customWidth="1"/>
    <col min="7949" max="7949" width="2.875" style="462" customWidth="1"/>
    <col min="7950" max="7952" width="0.625" style="462" customWidth="1"/>
    <col min="7953" max="7953" width="2.125" style="462" customWidth="1"/>
    <col min="7954" max="7954" width="0.625" style="462" customWidth="1"/>
    <col min="7955" max="7955" width="2.125" style="462" customWidth="1"/>
    <col min="7956" max="7956" width="0.625" style="462" customWidth="1"/>
    <col min="7957" max="7957" width="2.125" style="462" customWidth="1"/>
    <col min="7958" max="7958" width="0.625" style="462" customWidth="1"/>
    <col min="7959" max="7963" width="2.125" style="462" customWidth="1"/>
    <col min="7964" max="7964" width="1.625" style="462" customWidth="1"/>
    <col min="7965" max="7965" width="1.875" style="462" customWidth="1"/>
    <col min="7966" max="7966" width="1" style="462" customWidth="1"/>
    <col min="7967" max="7967" width="1.75" style="462" customWidth="1"/>
    <col min="7968" max="7968" width="0.625" style="462" customWidth="1"/>
    <col min="7969" max="7969" width="1.75" style="462" customWidth="1"/>
    <col min="7970" max="7972" width="0.625" style="462" customWidth="1"/>
    <col min="7973" max="7973" width="1.625" style="462" customWidth="1"/>
    <col min="7974" max="7974" width="0.625" style="462" customWidth="1"/>
    <col min="7975" max="7975" width="1.625" style="462" customWidth="1"/>
    <col min="7976" max="7976" width="0.625" style="462" customWidth="1"/>
    <col min="7977" max="7977" width="1.625" style="462" customWidth="1"/>
    <col min="7978" max="7978" width="0.625" style="462" customWidth="1"/>
    <col min="7979" max="7979" width="1.625" style="462" customWidth="1"/>
    <col min="7980" max="7982" width="2.125" style="462" customWidth="1"/>
    <col min="7983" max="7986" width="2.75" style="462" customWidth="1"/>
    <col min="7987" max="7989" width="2.375" style="462" customWidth="1"/>
    <col min="7990" max="8004" width="2" style="462" customWidth="1"/>
    <col min="8005" max="8192" width="9" style="462"/>
    <col min="8193" max="8193" width="2" style="462" customWidth="1"/>
    <col min="8194" max="8194" width="3.5" style="462" customWidth="1"/>
    <col min="8195" max="8201" width="2.875" style="462" customWidth="1"/>
    <col min="8202" max="8202" width="0.625" style="462" customWidth="1"/>
    <col min="8203" max="8203" width="2.875" style="462" customWidth="1"/>
    <col min="8204" max="8204" width="0.625" style="462" customWidth="1"/>
    <col min="8205" max="8205" width="2.875" style="462" customWidth="1"/>
    <col min="8206" max="8208" width="0.625" style="462" customWidth="1"/>
    <col min="8209" max="8209" width="2.125" style="462" customWidth="1"/>
    <col min="8210" max="8210" width="0.625" style="462" customWidth="1"/>
    <col min="8211" max="8211" width="2.125" style="462" customWidth="1"/>
    <col min="8212" max="8212" width="0.625" style="462" customWidth="1"/>
    <col min="8213" max="8213" width="2.125" style="462" customWidth="1"/>
    <col min="8214" max="8214" width="0.625" style="462" customWidth="1"/>
    <col min="8215" max="8219" width="2.125" style="462" customWidth="1"/>
    <col min="8220" max="8220" width="1.625" style="462" customWidth="1"/>
    <col min="8221" max="8221" width="1.875" style="462" customWidth="1"/>
    <col min="8222" max="8222" width="1" style="462" customWidth="1"/>
    <col min="8223" max="8223" width="1.75" style="462" customWidth="1"/>
    <col min="8224" max="8224" width="0.625" style="462" customWidth="1"/>
    <col min="8225" max="8225" width="1.75" style="462" customWidth="1"/>
    <col min="8226" max="8228" width="0.625" style="462" customWidth="1"/>
    <col min="8229" max="8229" width="1.625" style="462" customWidth="1"/>
    <col min="8230" max="8230" width="0.625" style="462" customWidth="1"/>
    <col min="8231" max="8231" width="1.625" style="462" customWidth="1"/>
    <col min="8232" max="8232" width="0.625" style="462" customWidth="1"/>
    <col min="8233" max="8233" width="1.625" style="462" customWidth="1"/>
    <col min="8234" max="8234" width="0.625" style="462" customWidth="1"/>
    <col min="8235" max="8235" width="1.625" style="462" customWidth="1"/>
    <col min="8236" max="8238" width="2.125" style="462" customWidth="1"/>
    <col min="8239" max="8242" width="2.75" style="462" customWidth="1"/>
    <col min="8243" max="8245" width="2.375" style="462" customWidth="1"/>
    <col min="8246" max="8260" width="2" style="462" customWidth="1"/>
    <col min="8261" max="8448" width="9" style="462"/>
    <col min="8449" max="8449" width="2" style="462" customWidth="1"/>
    <col min="8450" max="8450" width="3.5" style="462" customWidth="1"/>
    <col min="8451" max="8457" width="2.875" style="462" customWidth="1"/>
    <col min="8458" max="8458" width="0.625" style="462" customWidth="1"/>
    <col min="8459" max="8459" width="2.875" style="462" customWidth="1"/>
    <col min="8460" max="8460" width="0.625" style="462" customWidth="1"/>
    <col min="8461" max="8461" width="2.875" style="462" customWidth="1"/>
    <col min="8462" max="8464" width="0.625" style="462" customWidth="1"/>
    <col min="8465" max="8465" width="2.125" style="462" customWidth="1"/>
    <col min="8466" max="8466" width="0.625" style="462" customWidth="1"/>
    <col min="8467" max="8467" width="2.125" style="462" customWidth="1"/>
    <col min="8468" max="8468" width="0.625" style="462" customWidth="1"/>
    <col min="8469" max="8469" width="2.125" style="462" customWidth="1"/>
    <col min="8470" max="8470" width="0.625" style="462" customWidth="1"/>
    <col min="8471" max="8475" width="2.125" style="462" customWidth="1"/>
    <col min="8476" max="8476" width="1.625" style="462" customWidth="1"/>
    <col min="8477" max="8477" width="1.875" style="462" customWidth="1"/>
    <col min="8478" max="8478" width="1" style="462" customWidth="1"/>
    <col min="8479" max="8479" width="1.75" style="462" customWidth="1"/>
    <col min="8480" max="8480" width="0.625" style="462" customWidth="1"/>
    <col min="8481" max="8481" width="1.75" style="462" customWidth="1"/>
    <col min="8482" max="8484" width="0.625" style="462" customWidth="1"/>
    <col min="8485" max="8485" width="1.625" style="462" customWidth="1"/>
    <col min="8486" max="8486" width="0.625" style="462" customWidth="1"/>
    <col min="8487" max="8487" width="1.625" style="462" customWidth="1"/>
    <col min="8488" max="8488" width="0.625" style="462" customWidth="1"/>
    <col min="8489" max="8489" width="1.625" style="462" customWidth="1"/>
    <col min="8490" max="8490" width="0.625" style="462" customWidth="1"/>
    <col min="8491" max="8491" width="1.625" style="462" customWidth="1"/>
    <col min="8492" max="8494" width="2.125" style="462" customWidth="1"/>
    <col min="8495" max="8498" width="2.75" style="462" customWidth="1"/>
    <col min="8499" max="8501" width="2.375" style="462" customWidth="1"/>
    <col min="8502" max="8516" width="2" style="462" customWidth="1"/>
    <col min="8517" max="8704" width="9" style="462"/>
    <col min="8705" max="8705" width="2" style="462" customWidth="1"/>
    <col min="8706" max="8706" width="3.5" style="462" customWidth="1"/>
    <col min="8707" max="8713" width="2.875" style="462" customWidth="1"/>
    <col min="8714" max="8714" width="0.625" style="462" customWidth="1"/>
    <col min="8715" max="8715" width="2.875" style="462" customWidth="1"/>
    <col min="8716" max="8716" width="0.625" style="462" customWidth="1"/>
    <col min="8717" max="8717" width="2.875" style="462" customWidth="1"/>
    <col min="8718" max="8720" width="0.625" style="462" customWidth="1"/>
    <col min="8721" max="8721" width="2.125" style="462" customWidth="1"/>
    <col min="8722" max="8722" width="0.625" style="462" customWidth="1"/>
    <col min="8723" max="8723" width="2.125" style="462" customWidth="1"/>
    <col min="8724" max="8724" width="0.625" style="462" customWidth="1"/>
    <col min="8725" max="8725" width="2.125" style="462" customWidth="1"/>
    <col min="8726" max="8726" width="0.625" style="462" customWidth="1"/>
    <col min="8727" max="8731" width="2.125" style="462" customWidth="1"/>
    <col min="8732" max="8732" width="1.625" style="462" customWidth="1"/>
    <col min="8733" max="8733" width="1.875" style="462" customWidth="1"/>
    <col min="8734" max="8734" width="1" style="462" customWidth="1"/>
    <col min="8735" max="8735" width="1.75" style="462" customWidth="1"/>
    <col min="8736" max="8736" width="0.625" style="462" customWidth="1"/>
    <col min="8737" max="8737" width="1.75" style="462" customWidth="1"/>
    <col min="8738" max="8740" width="0.625" style="462" customWidth="1"/>
    <col min="8741" max="8741" width="1.625" style="462" customWidth="1"/>
    <col min="8742" max="8742" width="0.625" style="462" customWidth="1"/>
    <col min="8743" max="8743" width="1.625" style="462" customWidth="1"/>
    <col min="8744" max="8744" width="0.625" style="462" customWidth="1"/>
    <col min="8745" max="8745" width="1.625" style="462" customWidth="1"/>
    <col min="8746" max="8746" width="0.625" style="462" customWidth="1"/>
    <col min="8747" max="8747" width="1.625" style="462" customWidth="1"/>
    <col min="8748" max="8750" width="2.125" style="462" customWidth="1"/>
    <col min="8751" max="8754" width="2.75" style="462" customWidth="1"/>
    <col min="8755" max="8757" width="2.375" style="462" customWidth="1"/>
    <col min="8758" max="8772" width="2" style="462" customWidth="1"/>
    <col min="8773" max="8960" width="9" style="462"/>
    <col min="8961" max="8961" width="2" style="462" customWidth="1"/>
    <col min="8962" max="8962" width="3.5" style="462" customWidth="1"/>
    <col min="8963" max="8969" width="2.875" style="462" customWidth="1"/>
    <col min="8970" max="8970" width="0.625" style="462" customWidth="1"/>
    <col min="8971" max="8971" width="2.875" style="462" customWidth="1"/>
    <col min="8972" max="8972" width="0.625" style="462" customWidth="1"/>
    <col min="8973" max="8973" width="2.875" style="462" customWidth="1"/>
    <col min="8974" max="8976" width="0.625" style="462" customWidth="1"/>
    <col min="8977" max="8977" width="2.125" style="462" customWidth="1"/>
    <col min="8978" max="8978" width="0.625" style="462" customWidth="1"/>
    <col min="8979" max="8979" width="2.125" style="462" customWidth="1"/>
    <col min="8980" max="8980" width="0.625" style="462" customWidth="1"/>
    <col min="8981" max="8981" width="2.125" style="462" customWidth="1"/>
    <col min="8982" max="8982" width="0.625" style="462" customWidth="1"/>
    <col min="8983" max="8987" width="2.125" style="462" customWidth="1"/>
    <col min="8988" max="8988" width="1.625" style="462" customWidth="1"/>
    <col min="8989" max="8989" width="1.875" style="462" customWidth="1"/>
    <col min="8990" max="8990" width="1" style="462" customWidth="1"/>
    <col min="8991" max="8991" width="1.75" style="462" customWidth="1"/>
    <col min="8992" max="8992" width="0.625" style="462" customWidth="1"/>
    <col min="8993" max="8993" width="1.75" style="462" customWidth="1"/>
    <col min="8994" max="8996" width="0.625" style="462" customWidth="1"/>
    <col min="8997" max="8997" width="1.625" style="462" customWidth="1"/>
    <col min="8998" max="8998" width="0.625" style="462" customWidth="1"/>
    <col min="8999" max="8999" width="1.625" style="462" customWidth="1"/>
    <col min="9000" max="9000" width="0.625" style="462" customWidth="1"/>
    <col min="9001" max="9001" width="1.625" style="462" customWidth="1"/>
    <col min="9002" max="9002" width="0.625" style="462" customWidth="1"/>
    <col min="9003" max="9003" width="1.625" style="462" customWidth="1"/>
    <col min="9004" max="9006" width="2.125" style="462" customWidth="1"/>
    <col min="9007" max="9010" width="2.75" style="462" customWidth="1"/>
    <col min="9011" max="9013" width="2.375" style="462" customWidth="1"/>
    <col min="9014" max="9028" width="2" style="462" customWidth="1"/>
    <col min="9029" max="9216" width="9" style="462"/>
    <col min="9217" max="9217" width="2" style="462" customWidth="1"/>
    <col min="9218" max="9218" width="3.5" style="462" customWidth="1"/>
    <col min="9219" max="9225" width="2.875" style="462" customWidth="1"/>
    <col min="9226" max="9226" width="0.625" style="462" customWidth="1"/>
    <col min="9227" max="9227" width="2.875" style="462" customWidth="1"/>
    <col min="9228" max="9228" width="0.625" style="462" customWidth="1"/>
    <col min="9229" max="9229" width="2.875" style="462" customWidth="1"/>
    <col min="9230" max="9232" width="0.625" style="462" customWidth="1"/>
    <col min="9233" max="9233" width="2.125" style="462" customWidth="1"/>
    <col min="9234" max="9234" width="0.625" style="462" customWidth="1"/>
    <col min="9235" max="9235" width="2.125" style="462" customWidth="1"/>
    <col min="9236" max="9236" width="0.625" style="462" customWidth="1"/>
    <col min="9237" max="9237" width="2.125" style="462" customWidth="1"/>
    <col min="9238" max="9238" width="0.625" style="462" customWidth="1"/>
    <col min="9239" max="9243" width="2.125" style="462" customWidth="1"/>
    <col min="9244" max="9244" width="1.625" style="462" customWidth="1"/>
    <col min="9245" max="9245" width="1.875" style="462" customWidth="1"/>
    <col min="9246" max="9246" width="1" style="462" customWidth="1"/>
    <col min="9247" max="9247" width="1.75" style="462" customWidth="1"/>
    <col min="9248" max="9248" width="0.625" style="462" customWidth="1"/>
    <col min="9249" max="9249" width="1.75" style="462" customWidth="1"/>
    <col min="9250" max="9252" width="0.625" style="462" customWidth="1"/>
    <col min="9253" max="9253" width="1.625" style="462" customWidth="1"/>
    <col min="9254" max="9254" width="0.625" style="462" customWidth="1"/>
    <col min="9255" max="9255" width="1.625" style="462" customWidth="1"/>
    <col min="9256" max="9256" width="0.625" style="462" customWidth="1"/>
    <col min="9257" max="9257" width="1.625" style="462" customWidth="1"/>
    <col min="9258" max="9258" width="0.625" style="462" customWidth="1"/>
    <col min="9259" max="9259" width="1.625" style="462" customWidth="1"/>
    <col min="9260" max="9262" width="2.125" style="462" customWidth="1"/>
    <col min="9263" max="9266" width="2.75" style="462" customWidth="1"/>
    <col min="9267" max="9269" width="2.375" style="462" customWidth="1"/>
    <col min="9270" max="9284" width="2" style="462" customWidth="1"/>
    <col min="9285" max="9472" width="9" style="462"/>
    <col min="9473" max="9473" width="2" style="462" customWidth="1"/>
    <col min="9474" max="9474" width="3.5" style="462" customWidth="1"/>
    <col min="9475" max="9481" width="2.875" style="462" customWidth="1"/>
    <col min="9482" max="9482" width="0.625" style="462" customWidth="1"/>
    <col min="9483" max="9483" width="2.875" style="462" customWidth="1"/>
    <col min="9484" max="9484" width="0.625" style="462" customWidth="1"/>
    <col min="9485" max="9485" width="2.875" style="462" customWidth="1"/>
    <col min="9486" max="9488" width="0.625" style="462" customWidth="1"/>
    <col min="9489" max="9489" width="2.125" style="462" customWidth="1"/>
    <col min="9490" max="9490" width="0.625" style="462" customWidth="1"/>
    <col min="9491" max="9491" width="2.125" style="462" customWidth="1"/>
    <col min="9492" max="9492" width="0.625" style="462" customWidth="1"/>
    <col min="9493" max="9493" width="2.125" style="462" customWidth="1"/>
    <col min="9494" max="9494" width="0.625" style="462" customWidth="1"/>
    <col min="9495" max="9499" width="2.125" style="462" customWidth="1"/>
    <col min="9500" max="9500" width="1.625" style="462" customWidth="1"/>
    <col min="9501" max="9501" width="1.875" style="462" customWidth="1"/>
    <col min="9502" max="9502" width="1" style="462" customWidth="1"/>
    <col min="9503" max="9503" width="1.75" style="462" customWidth="1"/>
    <col min="9504" max="9504" width="0.625" style="462" customWidth="1"/>
    <col min="9505" max="9505" width="1.75" style="462" customWidth="1"/>
    <col min="9506" max="9508" width="0.625" style="462" customWidth="1"/>
    <col min="9509" max="9509" width="1.625" style="462" customWidth="1"/>
    <col min="9510" max="9510" width="0.625" style="462" customWidth="1"/>
    <col min="9511" max="9511" width="1.625" style="462" customWidth="1"/>
    <col min="9512" max="9512" width="0.625" style="462" customWidth="1"/>
    <col min="9513" max="9513" width="1.625" style="462" customWidth="1"/>
    <col min="9514" max="9514" width="0.625" style="462" customWidth="1"/>
    <col min="9515" max="9515" width="1.625" style="462" customWidth="1"/>
    <col min="9516" max="9518" width="2.125" style="462" customWidth="1"/>
    <col min="9519" max="9522" width="2.75" style="462" customWidth="1"/>
    <col min="9523" max="9525" width="2.375" style="462" customWidth="1"/>
    <col min="9526" max="9540" width="2" style="462" customWidth="1"/>
    <col min="9541" max="9728" width="9" style="462"/>
    <col min="9729" max="9729" width="2" style="462" customWidth="1"/>
    <col min="9730" max="9730" width="3.5" style="462" customWidth="1"/>
    <col min="9731" max="9737" width="2.875" style="462" customWidth="1"/>
    <col min="9738" max="9738" width="0.625" style="462" customWidth="1"/>
    <col min="9739" max="9739" width="2.875" style="462" customWidth="1"/>
    <col min="9740" max="9740" width="0.625" style="462" customWidth="1"/>
    <col min="9741" max="9741" width="2.875" style="462" customWidth="1"/>
    <col min="9742" max="9744" width="0.625" style="462" customWidth="1"/>
    <col min="9745" max="9745" width="2.125" style="462" customWidth="1"/>
    <col min="9746" max="9746" width="0.625" style="462" customWidth="1"/>
    <col min="9747" max="9747" width="2.125" style="462" customWidth="1"/>
    <col min="9748" max="9748" width="0.625" style="462" customWidth="1"/>
    <col min="9749" max="9749" width="2.125" style="462" customWidth="1"/>
    <col min="9750" max="9750" width="0.625" style="462" customWidth="1"/>
    <col min="9751" max="9755" width="2.125" style="462" customWidth="1"/>
    <col min="9756" max="9756" width="1.625" style="462" customWidth="1"/>
    <col min="9757" max="9757" width="1.875" style="462" customWidth="1"/>
    <col min="9758" max="9758" width="1" style="462" customWidth="1"/>
    <col min="9759" max="9759" width="1.75" style="462" customWidth="1"/>
    <col min="9760" max="9760" width="0.625" style="462" customWidth="1"/>
    <col min="9761" max="9761" width="1.75" style="462" customWidth="1"/>
    <col min="9762" max="9764" width="0.625" style="462" customWidth="1"/>
    <col min="9765" max="9765" width="1.625" style="462" customWidth="1"/>
    <col min="9766" max="9766" width="0.625" style="462" customWidth="1"/>
    <col min="9767" max="9767" width="1.625" style="462" customWidth="1"/>
    <col min="9768" max="9768" width="0.625" style="462" customWidth="1"/>
    <col min="9769" max="9769" width="1.625" style="462" customWidth="1"/>
    <col min="9770" max="9770" width="0.625" style="462" customWidth="1"/>
    <col min="9771" max="9771" width="1.625" style="462" customWidth="1"/>
    <col min="9772" max="9774" width="2.125" style="462" customWidth="1"/>
    <col min="9775" max="9778" width="2.75" style="462" customWidth="1"/>
    <col min="9779" max="9781" width="2.375" style="462" customWidth="1"/>
    <col min="9782" max="9796" width="2" style="462" customWidth="1"/>
    <col min="9797" max="9984" width="9" style="462"/>
    <col min="9985" max="9985" width="2" style="462" customWidth="1"/>
    <col min="9986" max="9986" width="3.5" style="462" customWidth="1"/>
    <col min="9987" max="9993" width="2.875" style="462" customWidth="1"/>
    <col min="9994" max="9994" width="0.625" style="462" customWidth="1"/>
    <col min="9995" max="9995" width="2.875" style="462" customWidth="1"/>
    <col min="9996" max="9996" width="0.625" style="462" customWidth="1"/>
    <col min="9997" max="9997" width="2.875" style="462" customWidth="1"/>
    <col min="9998" max="10000" width="0.625" style="462" customWidth="1"/>
    <col min="10001" max="10001" width="2.125" style="462" customWidth="1"/>
    <col min="10002" max="10002" width="0.625" style="462" customWidth="1"/>
    <col min="10003" max="10003" width="2.125" style="462" customWidth="1"/>
    <col min="10004" max="10004" width="0.625" style="462" customWidth="1"/>
    <col min="10005" max="10005" width="2.125" style="462" customWidth="1"/>
    <col min="10006" max="10006" width="0.625" style="462" customWidth="1"/>
    <col min="10007" max="10011" width="2.125" style="462" customWidth="1"/>
    <col min="10012" max="10012" width="1.625" style="462" customWidth="1"/>
    <col min="10013" max="10013" width="1.875" style="462" customWidth="1"/>
    <col min="10014" max="10014" width="1" style="462" customWidth="1"/>
    <col min="10015" max="10015" width="1.75" style="462" customWidth="1"/>
    <col min="10016" max="10016" width="0.625" style="462" customWidth="1"/>
    <col min="10017" max="10017" width="1.75" style="462" customWidth="1"/>
    <col min="10018" max="10020" width="0.625" style="462" customWidth="1"/>
    <col min="10021" max="10021" width="1.625" style="462" customWidth="1"/>
    <col min="10022" max="10022" width="0.625" style="462" customWidth="1"/>
    <col min="10023" max="10023" width="1.625" style="462" customWidth="1"/>
    <col min="10024" max="10024" width="0.625" style="462" customWidth="1"/>
    <col min="10025" max="10025" width="1.625" style="462" customWidth="1"/>
    <col min="10026" max="10026" width="0.625" style="462" customWidth="1"/>
    <col min="10027" max="10027" width="1.625" style="462" customWidth="1"/>
    <col min="10028" max="10030" width="2.125" style="462" customWidth="1"/>
    <col min="10031" max="10034" width="2.75" style="462" customWidth="1"/>
    <col min="10035" max="10037" width="2.375" style="462" customWidth="1"/>
    <col min="10038" max="10052" width="2" style="462" customWidth="1"/>
    <col min="10053" max="10240" width="9" style="462"/>
    <col min="10241" max="10241" width="2" style="462" customWidth="1"/>
    <col min="10242" max="10242" width="3.5" style="462" customWidth="1"/>
    <col min="10243" max="10249" width="2.875" style="462" customWidth="1"/>
    <col min="10250" max="10250" width="0.625" style="462" customWidth="1"/>
    <col min="10251" max="10251" width="2.875" style="462" customWidth="1"/>
    <col min="10252" max="10252" width="0.625" style="462" customWidth="1"/>
    <col min="10253" max="10253" width="2.875" style="462" customWidth="1"/>
    <col min="10254" max="10256" width="0.625" style="462" customWidth="1"/>
    <col min="10257" max="10257" width="2.125" style="462" customWidth="1"/>
    <col min="10258" max="10258" width="0.625" style="462" customWidth="1"/>
    <col min="10259" max="10259" width="2.125" style="462" customWidth="1"/>
    <col min="10260" max="10260" width="0.625" style="462" customWidth="1"/>
    <col min="10261" max="10261" width="2.125" style="462" customWidth="1"/>
    <col min="10262" max="10262" width="0.625" style="462" customWidth="1"/>
    <col min="10263" max="10267" width="2.125" style="462" customWidth="1"/>
    <col min="10268" max="10268" width="1.625" style="462" customWidth="1"/>
    <col min="10269" max="10269" width="1.875" style="462" customWidth="1"/>
    <col min="10270" max="10270" width="1" style="462" customWidth="1"/>
    <col min="10271" max="10271" width="1.75" style="462" customWidth="1"/>
    <col min="10272" max="10272" width="0.625" style="462" customWidth="1"/>
    <col min="10273" max="10273" width="1.75" style="462" customWidth="1"/>
    <col min="10274" max="10276" width="0.625" style="462" customWidth="1"/>
    <col min="10277" max="10277" width="1.625" style="462" customWidth="1"/>
    <col min="10278" max="10278" width="0.625" style="462" customWidth="1"/>
    <col min="10279" max="10279" width="1.625" style="462" customWidth="1"/>
    <col min="10280" max="10280" width="0.625" style="462" customWidth="1"/>
    <col min="10281" max="10281" width="1.625" style="462" customWidth="1"/>
    <col min="10282" max="10282" width="0.625" style="462" customWidth="1"/>
    <col min="10283" max="10283" width="1.625" style="462" customWidth="1"/>
    <col min="10284" max="10286" width="2.125" style="462" customWidth="1"/>
    <col min="10287" max="10290" width="2.75" style="462" customWidth="1"/>
    <col min="10291" max="10293" width="2.375" style="462" customWidth="1"/>
    <col min="10294" max="10308" width="2" style="462" customWidth="1"/>
    <col min="10309" max="10496" width="9" style="462"/>
    <col min="10497" max="10497" width="2" style="462" customWidth="1"/>
    <col min="10498" max="10498" width="3.5" style="462" customWidth="1"/>
    <col min="10499" max="10505" width="2.875" style="462" customWidth="1"/>
    <col min="10506" max="10506" width="0.625" style="462" customWidth="1"/>
    <col min="10507" max="10507" width="2.875" style="462" customWidth="1"/>
    <col min="10508" max="10508" width="0.625" style="462" customWidth="1"/>
    <col min="10509" max="10509" width="2.875" style="462" customWidth="1"/>
    <col min="10510" max="10512" width="0.625" style="462" customWidth="1"/>
    <col min="10513" max="10513" width="2.125" style="462" customWidth="1"/>
    <col min="10514" max="10514" width="0.625" style="462" customWidth="1"/>
    <col min="10515" max="10515" width="2.125" style="462" customWidth="1"/>
    <col min="10516" max="10516" width="0.625" style="462" customWidth="1"/>
    <col min="10517" max="10517" width="2.125" style="462" customWidth="1"/>
    <col min="10518" max="10518" width="0.625" style="462" customWidth="1"/>
    <col min="10519" max="10523" width="2.125" style="462" customWidth="1"/>
    <col min="10524" max="10524" width="1.625" style="462" customWidth="1"/>
    <col min="10525" max="10525" width="1.875" style="462" customWidth="1"/>
    <col min="10526" max="10526" width="1" style="462" customWidth="1"/>
    <col min="10527" max="10527" width="1.75" style="462" customWidth="1"/>
    <col min="10528" max="10528" width="0.625" style="462" customWidth="1"/>
    <col min="10529" max="10529" width="1.75" style="462" customWidth="1"/>
    <col min="10530" max="10532" width="0.625" style="462" customWidth="1"/>
    <col min="10533" max="10533" width="1.625" style="462" customWidth="1"/>
    <col min="10534" max="10534" width="0.625" style="462" customWidth="1"/>
    <col min="10535" max="10535" width="1.625" style="462" customWidth="1"/>
    <col min="10536" max="10536" width="0.625" style="462" customWidth="1"/>
    <col min="10537" max="10537" width="1.625" style="462" customWidth="1"/>
    <col min="10538" max="10538" width="0.625" style="462" customWidth="1"/>
    <col min="10539" max="10539" width="1.625" style="462" customWidth="1"/>
    <col min="10540" max="10542" width="2.125" style="462" customWidth="1"/>
    <col min="10543" max="10546" width="2.75" style="462" customWidth="1"/>
    <col min="10547" max="10549" width="2.375" style="462" customWidth="1"/>
    <col min="10550" max="10564" width="2" style="462" customWidth="1"/>
    <col min="10565" max="10752" width="9" style="462"/>
    <col min="10753" max="10753" width="2" style="462" customWidth="1"/>
    <col min="10754" max="10754" width="3.5" style="462" customWidth="1"/>
    <col min="10755" max="10761" width="2.875" style="462" customWidth="1"/>
    <col min="10762" max="10762" width="0.625" style="462" customWidth="1"/>
    <col min="10763" max="10763" width="2.875" style="462" customWidth="1"/>
    <col min="10764" max="10764" width="0.625" style="462" customWidth="1"/>
    <col min="10765" max="10765" width="2.875" style="462" customWidth="1"/>
    <col min="10766" max="10768" width="0.625" style="462" customWidth="1"/>
    <col min="10769" max="10769" width="2.125" style="462" customWidth="1"/>
    <col min="10770" max="10770" width="0.625" style="462" customWidth="1"/>
    <col min="10771" max="10771" width="2.125" style="462" customWidth="1"/>
    <col min="10772" max="10772" width="0.625" style="462" customWidth="1"/>
    <col min="10773" max="10773" width="2.125" style="462" customWidth="1"/>
    <col min="10774" max="10774" width="0.625" style="462" customWidth="1"/>
    <col min="10775" max="10779" width="2.125" style="462" customWidth="1"/>
    <col min="10780" max="10780" width="1.625" style="462" customWidth="1"/>
    <col min="10781" max="10781" width="1.875" style="462" customWidth="1"/>
    <col min="10782" max="10782" width="1" style="462" customWidth="1"/>
    <col min="10783" max="10783" width="1.75" style="462" customWidth="1"/>
    <col min="10784" max="10784" width="0.625" style="462" customWidth="1"/>
    <col min="10785" max="10785" width="1.75" style="462" customWidth="1"/>
    <col min="10786" max="10788" width="0.625" style="462" customWidth="1"/>
    <col min="10789" max="10789" width="1.625" style="462" customWidth="1"/>
    <col min="10790" max="10790" width="0.625" style="462" customWidth="1"/>
    <col min="10791" max="10791" width="1.625" style="462" customWidth="1"/>
    <col min="10792" max="10792" width="0.625" style="462" customWidth="1"/>
    <col min="10793" max="10793" width="1.625" style="462" customWidth="1"/>
    <col min="10794" max="10794" width="0.625" style="462" customWidth="1"/>
    <col min="10795" max="10795" width="1.625" style="462" customWidth="1"/>
    <col min="10796" max="10798" width="2.125" style="462" customWidth="1"/>
    <col min="10799" max="10802" width="2.75" style="462" customWidth="1"/>
    <col min="10803" max="10805" width="2.375" style="462" customWidth="1"/>
    <col min="10806" max="10820" width="2" style="462" customWidth="1"/>
    <col min="10821" max="11008" width="9" style="462"/>
    <col min="11009" max="11009" width="2" style="462" customWidth="1"/>
    <col min="11010" max="11010" width="3.5" style="462" customWidth="1"/>
    <col min="11011" max="11017" width="2.875" style="462" customWidth="1"/>
    <col min="11018" max="11018" width="0.625" style="462" customWidth="1"/>
    <col min="11019" max="11019" width="2.875" style="462" customWidth="1"/>
    <col min="11020" max="11020" width="0.625" style="462" customWidth="1"/>
    <col min="11021" max="11021" width="2.875" style="462" customWidth="1"/>
    <col min="11022" max="11024" width="0.625" style="462" customWidth="1"/>
    <col min="11025" max="11025" width="2.125" style="462" customWidth="1"/>
    <col min="11026" max="11026" width="0.625" style="462" customWidth="1"/>
    <col min="11027" max="11027" width="2.125" style="462" customWidth="1"/>
    <col min="11028" max="11028" width="0.625" style="462" customWidth="1"/>
    <col min="11029" max="11029" width="2.125" style="462" customWidth="1"/>
    <col min="11030" max="11030" width="0.625" style="462" customWidth="1"/>
    <col min="11031" max="11035" width="2.125" style="462" customWidth="1"/>
    <col min="11036" max="11036" width="1.625" style="462" customWidth="1"/>
    <col min="11037" max="11037" width="1.875" style="462" customWidth="1"/>
    <col min="11038" max="11038" width="1" style="462" customWidth="1"/>
    <col min="11039" max="11039" width="1.75" style="462" customWidth="1"/>
    <col min="11040" max="11040" width="0.625" style="462" customWidth="1"/>
    <col min="11041" max="11041" width="1.75" style="462" customWidth="1"/>
    <col min="11042" max="11044" width="0.625" style="462" customWidth="1"/>
    <col min="11045" max="11045" width="1.625" style="462" customWidth="1"/>
    <col min="11046" max="11046" width="0.625" style="462" customWidth="1"/>
    <col min="11047" max="11047" width="1.625" style="462" customWidth="1"/>
    <col min="11048" max="11048" width="0.625" style="462" customWidth="1"/>
    <col min="11049" max="11049" width="1.625" style="462" customWidth="1"/>
    <col min="11050" max="11050" width="0.625" style="462" customWidth="1"/>
    <col min="11051" max="11051" width="1.625" style="462" customWidth="1"/>
    <col min="11052" max="11054" width="2.125" style="462" customWidth="1"/>
    <col min="11055" max="11058" width="2.75" style="462" customWidth="1"/>
    <col min="11059" max="11061" width="2.375" style="462" customWidth="1"/>
    <col min="11062" max="11076" width="2" style="462" customWidth="1"/>
    <col min="11077" max="11264" width="9" style="462"/>
    <col min="11265" max="11265" width="2" style="462" customWidth="1"/>
    <col min="11266" max="11266" width="3.5" style="462" customWidth="1"/>
    <col min="11267" max="11273" width="2.875" style="462" customWidth="1"/>
    <col min="11274" max="11274" width="0.625" style="462" customWidth="1"/>
    <col min="11275" max="11275" width="2.875" style="462" customWidth="1"/>
    <col min="11276" max="11276" width="0.625" style="462" customWidth="1"/>
    <col min="11277" max="11277" width="2.875" style="462" customWidth="1"/>
    <col min="11278" max="11280" width="0.625" style="462" customWidth="1"/>
    <col min="11281" max="11281" width="2.125" style="462" customWidth="1"/>
    <col min="11282" max="11282" width="0.625" style="462" customWidth="1"/>
    <col min="11283" max="11283" width="2.125" style="462" customWidth="1"/>
    <col min="11284" max="11284" width="0.625" style="462" customWidth="1"/>
    <col min="11285" max="11285" width="2.125" style="462" customWidth="1"/>
    <col min="11286" max="11286" width="0.625" style="462" customWidth="1"/>
    <col min="11287" max="11291" width="2.125" style="462" customWidth="1"/>
    <col min="11292" max="11292" width="1.625" style="462" customWidth="1"/>
    <col min="11293" max="11293" width="1.875" style="462" customWidth="1"/>
    <col min="11294" max="11294" width="1" style="462" customWidth="1"/>
    <col min="11295" max="11295" width="1.75" style="462" customWidth="1"/>
    <col min="11296" max="11296" width="0.625" style="462" customWidth="1"/>
    <col min="11297" max="11297" width="1.75" style="462" customWidth="1"/>
    <col min="11298" max="11300" width="0.625" style="462" customWidth="1"/>
    <col min="11301" max="11301" width="1.625" style="462" customWidth="1"/>
    <col min="11302" max="11302" width="0.625" style="462" customWidth="1"/>
    <col min="11303" max="11303" width="1.625" style="462" customWidth="1"/>
    <col min="11304" max="11304" width="0.625" style="462" customWidth="1"/>
    <col min="11305" max="11305" width="1.625" style="462" customWidth="1"/>
    <col min="11306" max="11306" width="0.625" style="462" customWidth="1"/>
    <col min="11307" max="11307" width="1.625" style="462" customWidth="1"/>
    <col min="11308" max="11310" width="2.125" style="462" customWidth="1"/>
    <col min="11311" max="11314" width="2.75" style="462" customWidth="1"/>
    <col min="11315" max="11317" width="2.375" style="462" customWidth="1"/>
    <col min="11318" max="11332" width="2" style="462" customWidth="1"/>
    <col min="11333" max="11520" width="9" style="462"/>
    <col min="11521" max="11521" width="2" style="462" customWidth="1"/>
    <col min="11522" max="11522" width="3.5" style="462" customWidth="1"/>
    <col min="11523" max="11529" width="2.875" style="462" customWidth="1"/>
    <col min="11530" max="11530" width="0.625" style="462" customWidth="1"/>
    <col min="11531" max="11531" width="2.875" style="462" customWidth="1"/>
    <col min="11532" max="11532" width="0.625" style="462" customWidth="1"/>
    <col min="11533" max="11533" width="2.875" style="462" customWidth="1"/>
    <col min="11534" max="11536" width="0.625" style="462" customWidth="1"/>
    <col min="11537" max="11537" width="2.125" style="462" customWidth="1"/>
    <col min="11538" max="11538" width="0.625" style="462" customWidth="1"/>
    <col min="11539" max="11539" width="2.125" style="462" customWidth="1"/>
    <col min="11540" max="11540" width="0.625" style="462" customWidth="1"/>
    <col min="11541" max="11541" width="2.125" style="462" customWidth="1"/>
    <col min="11542" max="11542" width="0.625" style="462" customWidth="1"/>
    <col min="11543" max="11547" width="2.125" style="462" customWidth="1"/>
    <col min="11548" max="11548" width="1.625" style="462" customWidth="1"/>
    <col min="11549" max="11549" width="1.875" style="462" customWidth="1"/>
    <col min="11550" max="11550" width="1" style="462" customWidth="1"/>
    <col min="11551" max="11551" width="1.75" style="462" customWidth="1"/>
    <col min="11552" max="11552" width="0.625" style="462" customWidth="1"/>
    <col min="11553" max="11553" width="1.75" style="462" customWidth="1"/>
    <col min="11554" max="11556" width="0.625" style="462" customWidth="1"/>
    <col min="11557" max="11557" width="1.625" style="462" customWidth="1"/>
    <col min="11558" max="11558" width="0.625" style="462" customWidth="1"/>
    <col min="11559" max="11559" width="1.625" style="462" customWidth="1"/>
    <col min="11560" max="11560" width="0.625" style="462" customWidth="1"/>
    <col min="11561" max="11561" width="1.625" style="462" customWidth="1"/>
    <col min="11562" max="11562" width="0.625" style="462" customWidth="1"/>
    <col min="11563" max="11563" width="1.625" style="462" customWidth="1"/>
    <col min="11564" max="11566" width="2.125" style="462" customWidth="1"/>
    <col min="11567" max="11570" width="2.75" style="462" customWidth="1"/>
    <col min="11571" max="11573" width="2.375" style="462" customWidth="1"/>
    <col min="11574" max="11588" width="2" style="462" customWidth="1"/>
    <col min="11589" max="11776" width="9" style="462"/>
    <col min="11777" max="11777" width="2" style="462" customWidth="1"/>
    <col min="11778" max="11778" width="3.5" style="462" customWidth="1"/>
    <col min="11779" max="11785" width="2.875" style="462" customWidth="1"/>
    <col min="11786" max="11786" width="0.625" style="462" customWidth="1"/>
    <col min="11787" max="11787" width="2.875" style="462" customWidth="1"/>
    <col min="11788" max="11788" width="0.625" style="462" customWidth="1"/>
    <col min="11789" max="11789" width="2.875" style="462" customWidth="1"/>
    <col min="11790" max="11792" width="0.625" style="462" customWidth="1"/>
    <col min="11793" max="11793" width="2.125" style="462" customWidth="1"/>
    <col min="11794" max="11794" width="0.625" style="462" customWidth="1"/>
    <col min="11795" max="11795" width="2.125" style="462" customWidth="1"/>
    <col min="11796" max="11796" width="0.625" style="462" customWidth="1"/>
    <col min="11797" max="11797" width="2.125" style="462" customWidth="1"/>
    <col min="11798" max="11798" width="0.625" style="462" customWidth="1"/>
    <col min="11799" max="11803" width="2.125" style="462" customWidth="1"/>
    <col min="11804" max="11804" width="1.625" style="462" customWidth="1"/>
    <col min="11805" max="11805" width="1.875" style="462" customWidth="1"/>
    <col min="11806" max="11806" width="1" style="462" customWidth="1"/>
    <col min="11807" max="11807" width="1.75" style="462" customWidth="1"/>
    <col min="11808" max="11808" width="0.625" style="462" customWidth="1"/>
    <col min="11809" max="11809" width="1.75" style="462" customWidth="1"/>
    <col min="11810" max="11812" width="0.625" style="462" customWidth="1"/>
    <col min="11813" max="11813" width="1.625" style="462" customWidth="1"/>
    <col min="11814" max="11814" width="0.625" style="462" customWidth="1"/>
    <col min="11815" max="11815" width="1.625" style="462" customWidth="1"/>
    <col min="11816" max="11816" width="0.625" style="462" customWidth="1"/>
    <col min="11817" max="11817" width="1.625" style="462" customWidth="1"/>
    <col min="11818" max="11818" width="0.625" style="462" customWidth="1"/>
    <col min="11819" max="11819" width="1.625" style="462" customWidth="1"/>
    <col min="11820" max="11822" width="2.125" style="462" customWidth="1"/>
    <col min="11823" max="11826" width="2.75" style="462" customWidth="1"/>
    <col min="11827" max="11829" width="2.375" style="462" customWidth="1"/>
    <col min="11830" max="11844" width="2" style="462" customWidth="1"/>
    <col min="11845" max="12032" width="9" style="462"/>
    <col min="12033" max="12033" width="2" style="462" customWidth="1"/>
    <col min="12034" max="12034" width="3.5" style="462" customWidth="1"/>
    <col min="12035" max="12041" width="2.875" style="462" customWidth="1"/>
    <col min="12042" max="12042" width="0.625" style="462" customWidth="1"/>
    <col min="12043" max="12043" width="2.875" style="462" customWidth="1"/>
    <col min="12044" max="12044" width="0.625" style="462" customWidth="1"/>
    <col min="12045" max="12045" width="2.875" style="462" customWidth="1"/>
    <col min="12046" max="12048" width="0.625" style="462" customWidth="1"/>
    <col min="12049" max="12049" width="2.125" style="462" customWidth="1"/>
    <col min="12050" max="12050" width="0.625" style="462" customWidth="1"/>
    <col min="12051" max="12051" width="2.125" style="462" customWidth="1"/>
    <col min="12052" max="12052" width="0.625" style="462" customWidth="1"/>
    <col min="12053" max="12053" width="2.125" style="462" customWidth="1"/>
    <col min="12054" max="12054" width="0.625" style="462" customWidth="1"/>
    <col min="12055" max="12059" width="2.125" style="462" customWidth="1"/>
    <col min="12060" max="12060" width="1.625" style="462" customWidth="1"/>
    <col min="12061" max="12061" width="1.875" style="462" customWidth="1"/>
    <col min="12062" max="12062" width="1" style="462" customWidth="1"/>
    <col min="12063" max="12063" width="1.75" style="462" customWidth="1"/>
    <col min="12064" max="12064" width="0.625" style="462" customWidth="1"/>
    <col min="12065" max="12065" width="1.75" style="462" customWidth="1"/>
    <col min="12066" max="12068" width="0.625" style="462" customWidth="1"/>
    <col min="12069" max="12069" width="1.625" style="462" customWidth="1"/>
    <col min="12070" max="12070" width="0.625" style="462" customWidth="1"/>
    <col min="12071" max="12071" width="1.625" style="462" customWidth="1"/>
    <col min="12072" max="12072" width="0.625" style="462" customWidth="1"/>
    <col min="12073" max="12073" width="1.625" style="462" customWidth="1"/>
    <col min="12074" max="12074" width="0.625" style="462" customWidth="1"/>
    <col min="12075" max="12075" width="1.625" style="462" customWidth="1"/>
    <col min="12076" max="12078" width="2.125" style="462" customWidth="1"/>
    <col min="12079" max="12082" width="2.75" style="462" customWidth="1"/>
    <col min="12083" max="12085" width="2.375" style="462" customWidth="1"/>
    <col min="12086" max="12100" width="2" style="462" customWidth="1"/>
    <col min="12101" max="12288" width="9" style="462"/>
    <col min="12289" max="12289" width="2" style="462" customWidth="1"/>
    <col min="12290" max="12290" width="3.5" style="462" customWidth="1"/>
    <col min="12291" max="12297" width="2.875" style="462" customWidth="1"/>
    <col min="12298" max="12298" width="0.625" style="462" customWidth="1"/>
    <col min="12299" max="12299" width="2.875" style="462" customWidth="1"/>
    <col min="12300" max="12300" width="0.625" style="462" customWidth="1"/>
    <col min="12301" max="12301" width="2.875" style="462" customWidth="1"/>
    <col min="12302" max="12304" width="0.625" style="462" customWidth="1"/>
    <col min="12305" max="12305" width="2.125" style="462" customWidth="1"/>
    <col min="12306" max="12306" width="0.625" style="462" customWidth="1"/>
    <col min="12307" max="12307" width="2.125" style="462" customWidth="1"/>
    <col min="12308" max="12308" width="0.625" style="462" customWidth="1"/>
    <col min="12309" max="12309" width="2.125" style="462" customWidth="1"/>
    <col min="12310" max="12310" width="0.625" style="462" customWidth="1"/>
    <col min="12311" max="12315" width="2.125" style="462" customWidth="1"/>
    <col min="12316" max="12316" width="1.625" style="462" customWidth="1"/>
    <col min="12317" max="12317" width="1.875" style="462" customWidth="1"/>
    <col min="12318" max="12318" width="1" style="462" customWidth="1"/>
    <col min="12319" max="12319" width="1.75" style="462" customWidth="1"/>
    <col min="12320" max="12320" width="0.625" style="462" customWidth="1"/>
    <col min="12321" max="12321" width="1.75" style="462" customWidth="1"/>
    <col min="12322" max="12324" width="0.625" style="462" customWidth="1"/>
    <col min="12325" max="12325" width="1.625" style="462" customWidth="1"/>
    <col min="12326" max="12326" width="0.625" style="462" customWidth="1"/>
    <col min="12327" max="12327" width="1.625" style="462" customWidth="1"/>
    <col min="12328" max="12328" width="0.625" style="462" customWidth="1"/>
    <col min="12329" max="12329" width="1.625" style="462" customWidth="1"/>
    <col min="12330" max="12330" width="0.625" style="462" customWidth="1"/>
    <col min="12331" max="12331" width="1.625" style="462" customWidth="1"/>
    <col min="12332" max="12334" width="2.125" style="462" customWidth="1"/>
    <col min="12335" max="12338" width="2.75" style="462" customWidth="1"/>
    <col min="12339" max="12341" width="2.375" style="462" customWidth="1"/>
    <col min="12342" max="12356" width="2" style="462" customWidth="1"/>
    <col min="12357" max="12544" width="9" style="462"/>
    <col min="12545" max="12545" width="2" style="462" customWidth="1"/>
    <col min="12546" max="12546" width="3.5" style="462" customWidth="1"/>
    <col min="12547" max="12553" width="2.875" style="462" customWidth="1"/>
    <col min="12554" max="12554" width="0.625" style="462" customWidth="1"/>
    <col min="12555" max="12555" width="2.875" style="462" customWidth="1"/>
    <col min="12556" max="12556" width="0.625" style="462" customWidth="1"/>
    <col min="12557" max="12557" width="2.875" style="462" customWidth="1"/>
    <col min="12558" max="12560" width="0.625" style="462" customWidth="1"/>
    <col min="12561" max="12561" width="2.125" style="462" customWidth="1"/>
    <col min="12562" max="12562" width="0.625" style="462" customWidth="1"/>
    <col min="12563" max="12563" width="2.125" style="462" customWidth="1"/>
    <col min="12564" max="12564" width="0.625" style="462" customWidth="1"/>
    <col min="12565" max="12565" width="2.125" style="462" customWidth="1"/>
    <col min="12566" max="12566" width="0.625" style="462" customWidth="1"/>
    <col min="12567" max="12571" width="2.125" style="462" customWidth="1"/>
    <col min="12572" max="12572" width="1.625" style="462" customWidth="1"/>
    <col min="12573" max="12573" width="1.875" style="462" customWidth="1"/>
    <col min="12574" max="12574" width="1" style="462" customWidth="1"/>
    <col min="12575" max="12575" width="1.75" style="462" customWidth="1"/>
    <col min="12576" max="12576" width="0.625" style="462" customWidth="1"/>
    <col min="12577" max="12577" width="1.75" style="462" customWidth="1"/>
    <col min="12578" max="12580" width="0.625" style="462" customWidth="1"/>
    <col min="12581" max="12581" width="1.625" style="462" customWidth="1"/>
    <col min="12582" max="12582" width="0.625" style="462" customWidth="1"/>
    <col min="12583" max="12583" width="1.625" style="462" customWidth="1"/>
    <col min="12584" max="12584" width="0.625" style="462" customWidth="1"/>
    <col min="12585" max="12585" width="1.625" style="462" customWidth="1"/>
    <col min="12586" max="12586" width="0.625" style="462" customWidth="1"/>
    <col min="12587" max="12587" width="1.625" style="462" customWidth="1"/>
    <col min="12588" max="12590" width="2.125" style="462" customWidth="1"/>
    <col min="12591" max="12594" width="2.75" style="462" customWidth="1"/>
    <col min="12595" max="12597" width="2.375" style="462" customWidth="1"/>
    <col min="12598" max="12612" width="2" style="462" customWidth="1"/>
    <col min="12613" max="12800" width="9" style="462"/>
    <col min="12801" max="12801" width="2" style="462" customWidth="1"/>
    <col min="12802" max="12802" width="3.5" style="462" customWidth="1"/>
    <col min="12803" max="12809" width="2.875" style="462" customWidth="1"/>
    <col min="12810" max="12810" width="0.625" style="462" customWidth="1"/>
    <col min="12811" max="12811" width="2.875" style="462" customWidth="1"/>
    <col min="12812" max="12812" width="0.625" style="462" customWidth="1"/>
    <col min="12813" max="12813" width="2.875" style="462" customWidth="1"/>
    <col min="12814" max="12816" width="0.625" style="462" customWidth="1"/>
    <col min="12817" max="12817" width="2.125" style="462" customWidth="1"/>
    <col min="12818" max="12818" width="0.625" style="462" customWidth="1"/>
    <col min="12819" max="12819" width="2.125" style="462" customWidth="1"/>
    <col min="12820" max="12820" width="0.625" style="462" customWidth="1"/>
    <col min="12821" max="12821" width="2.125" style="462" customWidth="1"/>
    <col min="12822" max="12822" width="0.625" style="462" customWidth="1"/>
    <col min="12823" max="12827" width="2.125" style="462" customWidth="1"/>
    <col min="12828" max="12828" width="1.625" style="462" customWidth="1"/>
    <col min="12829" max="12829" width="1.875" style="462" customWidth="1"/>
    <col min="12830" max="12830" width="1" style="462" customWidth="1"/>
    <col min="12831" max="12831" width="1.75" style="462" customWidth="1"/>
    <col min="12832" max="12832" width="0.625" style="462" customWidth="1"/>
    <col min="12833" max="12833" width="1.75" style="462" customWidth="1"/>
    <col min="12834" max="12836" width="0.625" style="462" customWidth="1"/>
    <col min="12837" max="12837" width="1.625" style="462" customWidth="1"/>
    <col min="12838" max="12838" width="0.625" style="462" customWidth="1"/>
    <col min="12839" max="12839" width="1.625" style="462" customWidth="1"/>
    <col min="12840" max="12840" width="0.625" style="462" customWidth="1"/>
    <col min="12841" max="12841" width="1.625" style="462" customWidth="1"/>
    <col min="12842" max="12842" width="0.625" style="462" customWidth="1"/>
    <col min="12843" max="12843" width="1.625" style="462" customWidth="1"/>
    <col min="12844" max="12846" width="2.125" style="462" customWidth="1"/>
    <col min="12847" max="12850" width="2.75" style="462" customWidth="1"/>
    <col min="12851" max="12853" width="2.375" style="462" customWidth="1"/>
    <col min="12854" max="12868" width="2" style="462" customWidth="1"/>
    <col min="12869" max="13056" width="9" style="462"/>
    <col min="13057" max="13057" width="2" style="462" customWidth="1"/>
    <col min="13058" max="13058" width="3.5" style="462" customWidth="1"/>
    <col min="13059" max="13065" width="2.875" style="462" customWidth="1"/>
    <col min="13066" max="13066" width="0.625" style="462" customWidth="1"/>
    <col min="13067" max="13067" width="2.875" style="462" customWidth="1"/>
    <col min="13068" max="13068" width="0.625" style="462" customWidth="1"/>
    <col min="13069" max="13069" width="2.875" style="462" customWidth="1"/>
    <col min="13070" max="13072" width="0.625" style="462" customWidth="1"/>
    <col min="13073" max="13073" width="2.125" style="462" customWidth="1"/>
    <col min="13074" max="13074" width="0.625" style="462" customWidth="1"/>
    <col min="13075" max="13075" width="2.125" style="462" customWidth="1"/>
    <col min="13076" max="13076" width="0.625" style="462" customWidth="1"/>
    <col min="13077" max="13077" width="2.125" style="462" customWidth="1"/>
    <col min="13078" max="13078" width="0.625" style="462" customWidth="1"/>
    <col min="13079" max="13083" width="2.125" style="462" customWidth="1"/>
    <col min="13084" max="13084" width="1.625" style="462" customWidth="1"/>
    <col min="13085" max="13085" width="1.875" style="462" customWidth="1"/>
    <col min="13086" max="13086" width="1" style="462" customWidth="1"/>
    <col min="13087" max="13087" width="1.75" style="462" customWidth="1"/>
    <col min="13088" max="13088" width="0.625" style="462" customWidth="1"/>
    <col min="13089" max="13089" width="1.75" style="462" customWidth="1"/>
    <col min="13090" max="13092" width="0.625" style="462" customWidth="1"/>
    <col min="13093" max="13093" width="1.625" style="462" customWidth="1"/>
    <col min="13094" max="13094" width="0.625" style="462" customWidth="1"/>
    <col min="13095" max="13095" width="1.625" style="462" customWidth="1"/>
    <col min="13096" max="13096" width="0.625" style="462" customWidth="1"/>
    <col min="13097" max="13097" width="1.625" style="462" customWidth="1"/>
    <col min="13098" max="13098" width="0.625" style="462" customWidth="1"/>
    <col min="13099" max="13099" width="1.625" style="462" customWidth="1"/>
    <col min="13100" max="13102" width="2.125" style="462" customWidth="1"/>
    <col min="13103" max="13106" width="2.75" style="462" customWidth="1"/>
    <col min="13107" max="13109" width="2.375" style="462" customWidth="1"/>
    <col min="13110" max="13124" width="2" style="462" customWidth="1"/>
    <col min="13125" max="13312" width="9" style="462"/>
    <col min="13313" max="13313" width="2" style="462" customWidth="1"/>
    <col min="13314" max="13314" width="3.5" style="462" customWidth="1"/>
    <col min="13315" max="13321" width="2.875" style="462" customWidth="1"/>
    <col min="13322" max="13322" width="0.625" style="462" customWidth="1"/>
    <col min="13323" max="13323" width="2.875" style="462" customWidth="1"/>
    <col min="13324" max="13324" width="0.625" style="462" customWidth="1"/>
    <col min="13325" max="13325" width="2.875" style="462" customWidth="1"/>
    <col min="13326" max="13328" width="0.625" style="462" customWidth="1"/>
    <col min="13329" max="13329" width="2.125" style="462" customWidth="1"/>
    <col min="13330" max="13330" width="0.625" style="462" customWidth="1"/>
    <col min="13331" max="13331" width="2.125" style="462" customWidth="1"/>
    <col min="13332" max="13332" width="0.625" style="462" customWidth="1"/>
    <col min="13333" max="13333" width="2.125" style="462" customWidth="1"/>
    <col min="13334" max="13334" width="0.625" style="462" customWidth="1"/>
    <col min="13335" max="13339" width="2.125" style="462" customWidth="1"/>
    <col min="13340" max="13340" width="1.625" style="462" customWidth="1"/>
    <col min="13341" max="13341" width="1.875" style="462" customWidth="1"/>
    <col min="13342" max="13342" width="1" style="462" customWidth="1"/>
    <col min="13343" max="13343" width="1.75" style="462" customWidth="1"/>
    <col min="13344" max="13344" width="0.625" style="462" customWidth="1"/>
    <col min="13345" max="13345" width="1.75" style="462" customWidth="1"/>
    <col min="13346" max="13348" width="0.625" style="462" customWidth="1"/>
    <col min="13349" max="13349" width="1.625" style="462" customWidth="1"/>
    <col min="13350" max="13350" width="0.625" style="462" customWidth="1"/>
    <col min="13351" max="13351" width="1.625" style="462" customWidth="1"/>
    <col min="13352" max="13352" width="0.625" style="462" customWidth="1"/>
    <col min="13353" max="13353" width="1.625" style="462" customWidth="1"/>
    <col min="13354" max="13354" width="0.625" style="462" customWidth="1"/>
    <col min="13355" max="13355" width="1.625" style="462" customWidth="1"/>
    <col min="13356" max="13358" width="2.125" style="462" customWidth="1"/>
    <col min="13359" max="13362" width="2.75" style="462" customWidth="1"/>
    <col min="13363" max="13365" width="2.375" style="462" customWidth="1"/>
    <col min="13366" max="13380" width="2" style="462" customWidth="1"/>
    <col min="13381" max="13568" width="9" style="462"/>
    <col min="13569" max="13569" width="2" style="462" customWidth="1"/>
    <col min="13570" max="13570" width="3.5" style="462" customWidth="1"/>
    <col min="13571" max="13577" width="2.875" style="462" customWidth="1"/>
    <col min="13578" max="13578" width="0.625" style="462" customWidth="1"/>
    <col min="13579" max="13579" width="2.875" style="462" customWidth="1"/>
    <col min="13580" max="13580" width="0.625" style="462" customWidth="1"/>
    <col min="13581" max="13581" width="2.875" style="462" customWidth="1"/>
    <col min="13582" max="13584" width="0.625" style="462" customWidth="1"/>
    <col min="13585" max="13585" width="2.125" style="462" customWidth="1"/>
    <col min="13586" max="13586" width="0.625" style="462" customWidth="1"/>
    <col min="13587" max="13587" width="2.125" style="462" customWidth="1"/>
    <col min="13588" max="13588" width="0.625" style="462" customWidth="1"/>
    <col min="13589" max="13589" width="2.125" style="462" customWidth="1"/>
    <col min="13590" max="13590" width="0.625" style="462" customWidth="1"/>
    <col min="13591" max="13595" width="2.125" style="462" customWidth="1"/>
    <col min="13596" max="13596" width="1.625" style="462" customWidth="1"/>
    <col min="13597" max="13597" width="1.875" style="462" customWidth="1"/>
    <col min="13598" max="13598" width="1" style="462" customWidth="1"/>
    <col min="13599" max="13599" width="1.75" style="462" customWidth="1"/>
    <col min="13600" max="13600" width="0.625" style="462" customWidth="1"/>
    <col min="13601" max="13601" width="1.75" style="462" customWidth="1"/>
    <col min="13602" max="13604" width="0.625" style="462" customWidth="1"/>
    <col min="13605" max="13605" width="1.625" style="462" customWidth="1"/>
    <col min="13606" max="13606" width="0.625" style="462" customWidth="1"/>
    <col min="13607" max="13607" width="1.625" style="462" customWidth="1"/>
    <col min="13608" max="13608" width="0.625" style="462" customWidth="1"/>
    <col min="13609" max="13609" width="1.625" style="462" customWidth="1"/>
    <col min="13610" max="13610" width="0.625" style="462" customWidth="1"/>
    <col min="13611" max="13611" width="1.625" style="462" customWidth="1"/>
    <col min="13612" max="13614" width="2.125" style="462" customWidth="1"/>
    <col min="13615" max="13618" width="2.75" style="462" customWidth="1"/>
    <col min="13619" max="13621" width="2.375" style="462" customWidth="1"/>
    <col min="13622" max="13636" width="2" style="462" customWidth="1"/>
    <col min="13637" max="13824" width="9" style="462"/>
    <col min="13825" max="13825" width="2" style="462" customWidth="1"/>
    <col min="13826" max="13826" width="3.5" style="462" customWidth="1"/>
    <col min="13827" max="13833" width="2.875" style="462" customWidth="1"/>
    <col min="13834" max="13834" width="0.625" style="462" customWidth="1"/>
    <col min="13835" max="13835" width="2.875" style="462" customWidth="1"/>
    <col min="13836" max="13836" width="0.625" style="462" customWidth="1"/>
    <col min="13837" max="13837" width="2.875" style="462" customWidth="1"/>
    <col min="13838" max="13840" width="0.625" style="462" customWidth="1"/>
    <col min="13841" max="13841" width="2.125" style="462" customWidth="1"/>
    <col min="13842" max="13842" width="0.625" style="462" customWidth="1"/>
    <col min="13843" max="13843" width="2.125" style="462" customWidth="1"/>
    <col min="13844" max="13844" width="0.625" style="462" customWidth="1"/>
    <col min="13845" max="13845" width="2.125" style="462" customWidth="1"/>
    <col min="13846" max="13846" width="0.625" style="462" customWidth="1"/>
    <col min="13847" max="13851" width="2.125" style="462" customWidth="1"/>
    <col min="13852" max="13852" width="1.625" style="462" customWidth="1"/>
    <col min="13853" max="13853" width="1.875" style="462" customWidth="1"/>
    <col min="13854" max="13854" width="1" style="462" customWidth="1"/>
    <col min="13855" max="13855" width="1.75" style="462" customWidth="1"/>
    <col min="13856" max="13856" width="0.625" style="462" customWidth="1"/>
    <col min="13857" max="13857" width="1.75" style="462" customWidth="1"/>
    <col min="13858" max="13860" width="0.625" style="462" customWidth="1"/>
    <col min="13861" max="13861" width="1.625" style="462" customWidth="1"/>
    <col min="13862" max="13862" width="0.625" style="462" customWidth="1"/>
    <col min="13863" max="13863" width="1.625" style="462" customWidth="1"/>
    <col min="13864" max="13864" width="0.625" style="462" customWidth="1"/>
    <col min="13865" max="13865" width="1.625" style="462" customWidth="1"/>
    <col min="13866" max="13866" width="0.625" style="462" customWidth="1"/>
    <col min="13867" max="13867" width="1.625" style="462" customWidth="1"/>
    <col min="13868" max="13870" width="2.125" style="462" customWidth="1"/>
    <col min="13871" max="13874" width="2.75" style="462" customWidth="1"/>
    <col min="13875" max="13877" width="2.375" style="462" customWidth="1"/>
    <col min="13878" max="13892" width="2" style="462" customWidth="1"/>
    <col min="13893" max="14080" width="9" style="462"/>
    <col min="14081" max="14081" width="2" style="462" customWidth="1"/>
    <col min="14082" max="14082" width="3.5" style="462" customWidth="1"/>
    <col min="14083" max="14089" width="2.875" style="462" customWidth="1"/>
    <col min="14090" max="14090" width="0.625" style="462" customWidth="1"/>
    <col min="14091" max="14091" width="2.875" style="462" customWidth="1"/>
    <col min="14092" max="14092" width="0.625" style="462" customWidth="1"/>
    <col min="14093" max="14093" width="2.875" style="462" customWidth="1"/>
    <col min="14094" max="14096" width="0.625" style="462" customWidth="1"/>
    <col min="14097" max="14097" width="2.125" style="462" customWidth="1"/>
    <col min="14098" max="14098" width="0.625" style="462" customWidth="1"/>
    <col min="14099" max="14099" width="2.125" style="462" customWidth="1"/>
    <col min="14100" max="14100" width="0.625" style="462" customWidth="1"/>
    <col min="14101" max="14101" width="2.125" style="462" customWidth="1"/>
    <col min="14102" max="14102" width="0.625" style="462" customWidth="1"/>
    <col min="14103" max="14107" width="2.125" style="462" customWidth="1"/>
    <col min="14108" max="14108" width="1.625" style="462" customWidth="1"/>
    <col min="14109" max="14109" width="1.875" style="462" customWidth="1"/>
    <col min="14110" max="14110" width="1" style="462" customWidth="1"/>
    <col min="14111" max="14111" width="1.75" style="462" customWidth="1"/>
    <col min="14112" max="14112" width="0.625" style="462" customWidth="1"/>
    <col min="14113" max="14113" width="1.75" style="462" customWidth="1"/>
    <col min="14114" max="14116" width="0.625" style="462" customWidth="1"/>
    <col min="14117" max="14117" width="1.625" style="462" customWidth="1"/>
    <col min="14118" max="14118" width="0.625" style="462" customWidth="1"/>
    <col min="14119" max="14119" width="1.625" style="462" customWidth="1"/>
    <col min="14120" max="14120" width="0.625" style="462" customWidth="1"/>
    <col min="14121" max="14121" width="1.625" style="462" customWidth="1"/>
    <col min="14122" max="14122" width="0.625" style="462" customWidth="1"/>
    <col min="14123" max="14123" width="1.625" style="462" customWidth="1"/>
    <col min="14124" max="14126" width="2.125" style="462" customWidth="1"/>
    <col min="14127" max="14130" width="2.75" style="462" customWidth="1"/>
    <col min="14131" max="14133" width="2.375" style="462" customWidth="1"/>
    <col min="14134" max="14148" width="2" style="462" customWidth="1"/>
    <col min="14149" max="14336" width="9" style="462"/>
    <col min="14337" max="14337" width="2" style="462" customWidth="1"/>
    <col min="14338" max="14338" width="3.5" style="462" customWidth="1"/>
    <col min="14339" max="14345" width="2.875" style="462" customWidth="1"/>
    <col min="14346" max="14346" width="0.625" style="462" customWidth="1"/>
    <col min="14347" max="14347" width="2.875" style="462" customWidth="1"/>
    <col min="14348" max="14348" width="0.625" style="462" customWidth="1"/>
    <col min="14349" max="14349" width="2.875" style="462" customWidth="1"/>
    <col min="14350" max="14352" width="0.625" style="462" customWidth="1"/>
    <col min="14353" max="14353" width="2.125" style="462" customWidth="1"/>
    <col min="14354" max="14354" width="0.625" style="462" customWidth="1"/>
    <col min="14355" max="14355" width="2.125" style="462" customWidth="1"/>
    <col min="14356" max="14356" width="0.625" style="462" customWidth="1"/>
    <col min="14357" max="14357" width="2.125" style="462" customWidth="1"/>
    <col min="14358" max="14358" width="0.625" style="462" customWidth="1"/>
    <col min="14359" max="14363" width="2.125" style="462" customWidth="1"/>
    <col min="14364" max="14364" width="1.625" style="462" customWidth="1"/>
    <col min="14365" max="14365" width="1.875" style="462" customWidth="1"/>
    <col min="14366" max="14366" width="1" style="462" customWidth="1"/>
    <col min="14367" max="14367" width="1.75" style="462" customWidth="1"/>
    <col min="14368" max="14368" width="0.625" style="462" customWidth="1"/>
    <col min="14369" max="14369" width="1.75" style="462" customWidth="1"/>
    <col min="14370" max="14372" width="0.625" style="462" customWidth="1"/>
    <col min="14373" max="14373" width="1.625" style="462" customWidth="1"/>
    <col min="14374" max="14374" width="0.625" style="462" customWidth="1"/>
    <col min="14375" max="14375" width="1.625" style="462" customWidth="1"/>
    <col min="14376" max="14376" width="0.625" style="462" customWidth="1"/>
    <col min="14377" max="14377" width="1.625" style="462" customWidth="1"/>
    <col min="14378" max="14378" width="0.625" style="462" customWidth="1"/>
    <col min="14379" max="14379" width="1.625" style="462" customWidth="1"/>
    <col min="14380" max="14382" width="2.125" style="462" customWidth="1"/>
    <col min="14383" max="14386" width="2.75" style="462" customWidth="1"/>
    <col min="14387" max="14389" width="2.375" style="462" customWidth="1"/>
    <col min="14390" max="14404" width="2" style="462" customWidth="1"/>
    <col min="14405" max="14592" width="9" style="462"/>
    <col min="14593" max="14593" width="2" style="462" customWidth="1"/>
    <col min="14594" max="14594" width="3.5" style="462" customWidth="1"/>
    <col min="14595" max="14601" width="2.875" style="462" customWidth="1"/>
    <col min="14602" max="14602" width="0.625" style="462" customWidth="1"/>
    <col min="14603" max="14603" width="2.875" style="462" customWidth="1"/>
    <col min="14604" max="14604" width="0.625" style="462" customWidth="1"/>
    <col min="14605" max="14605" width="2.875" style="462" customWidth="1"/>
    <col min="14606" max="14608" width="0.625" style="462" customWidth="1"/>
    <col min="14609" max="14609" width="2.125" style="462" customWidth="1"/>
    <col min="14610" max="14610" width="0.625" style="462" customWidth="1"/>
    <col min="14611" max="14611" width="2.125" style="462" customWidth="1"/>
    <col min="14612" max="14612" width="0.625" style="462" customWidth="1"/>
    <col min="14613" max="14613" width="2.125" style="462" customWidth="1"/>
    <col min="14614" max="14614" width="0.625" style="462" customWidth="1"/>
    <col min="14615" max="14619" width="2.125" style="462" customWidth="1"/>
    <col min="14620" max="14620" width="1.625" style="462" customWidth="1"/>
    <col min="14621" max="14621" width="1.875" style="462" customWidth="1"/>
    <col min="14622" max="14622" width="1" style="462" customWidth="1"/>
    <col min="14623" max="14623" width="1.75" style="462" customWidth="1"/>
    <col min="14624" max="14624" width="0.625" style="462" customWidth="1"/>
    <col min="14625" max="14625" width="1.75" style="462" customWidth="1"/>
    <col min="14626" max="14628" width="0.625" style="462" customWidth="1"/>
    <col min="14629" max="14629" width="1.625" style="462" customWidth="1"/>
    <col min="14630" max="14630" width="0.625" style="462" customWidth="1"/>
    <col min="14631" max="14631" width="1.625" style="462" customWidth="1"/>
    <col min="14632" max="14632" width="0.625" style="462" customWidth="1"/>
    <col min="14633" max="14633" width="1.625" style="462" customWidth="1"/>
    <col min="14634" max="14634" width="0.625" style="462" customWidth="1"/>
    <col min="14635" max="14635" width="1.625" style="462" customWidth="1"/>
    <col min="14636" max="14638" width="2.125" style="462" customWidth="1"/>
    <col min="14639" max="14642" width="2.75" style="462" customWidth="1"/>
    <col min="14643" max="14645" width="2.375" style="462" customWidth="1"/>
    <col min="14646" max="14660" width="2" style="462" customWidth="1"/>
    <col min="14661" max="14848" width="9" style="462"/>
    <col min="14849" max="14849" width="2" style="462" customWidth="1"/>
    <col min="14850" max="14850" width="3.5" style="462" customWidth="1"/>
    <col min="14851" max="14857" width="2.875" style="462" customWidth="1"/>
    <col min="14858" max="14858" width="0.625" style="462" customWidth="1"/>
    <col min="14859" max="14859" width="2.875" style="462" customWidth="1"/>
    <col min="14860" max="14860" width="0.625" style="462" customWidth="1"/>
    <col min="14861" max="14861" width="2.875" style="462" customWidth="1"/>
    <col min="14862" max="14864" width="0.625" style="462" customWidth="1"/>
    <col min="14865" max="14865" width="2.125" style="462" customWidth="1"/>
    <col min="14866" max="14866" width="0.625" style="462" customWidth="1"/>
    <col min="14867" max="14867" width="2.125" style="462" customWidth="1"/>
    <col min="14868" max="14868" width="0.625" style="462" customWidth="1"/>
    <col min="14869" max="14869" width="2.125" style="462" customWidth="1"/>
    <col min="14870" max="14870" width="0.625" style="462" customWidth="1"/>
    <col min="14871" max="14875" width="2.125" style="462" customWidth="1"/>
    <col min="14876" max="14876" width="1.625" style="462" customWidth="1"/>
    <col min="14877" max="14877" width="1.875" style="462" customWidth="1"/>
    <col min="14878" max="14878" width="1" style="462" customWidth="1"/>
    <col min="14879" max="14879" width="1.75" style="462" customWidth="1"/>
    <col min="14880" max="14880" width="0.625" style="462" customWidth="1"/>
    <col min="14881" max="14881" width="1.75" style="462" customWidth="1"/>
    <col min="14882" max="14884" width="0.625" style="462" customWidth="1"/>
    <col min="14885" max="14885" width="1.625" style="462" customWidth="1"/>
    <col min="14886" max="14886" width="0.625" style="462" customWidth="1"/>
    <col min="14887" max="14887" width="1.625" style="462" customWidth="1"/>
    <col min="14888" max="14888" width="0.625" style="462" customWidth="1"/>
    <col min="14889" max="14889" width="1.625" style="462" customWidth="1"/>
    <col min="14890" max="14890" width="0.625" style="462" customWidth="1"/>
    <col min="14891" max="14891" width="1.625" style="462" customWidth="1"/>
    <col min="14892" max="14894" width="2.125" style="462" customWidth="1"/>
    <col min="14895" max="14898" width="2.75" style="462" customWidth="1"/>
    <col min="14899" max="14901" width="2.375" style="462" customWidth="1"/>
    <col min="14902" max="14916" width="2" style="462" customWidth="1"/>
    <col min="14917" max="15104" width="9" style="462"/>
    <col min="15105" max="15105" width="2" style="462" customWidth="1"/>
    <col min="15106" max="15106" width="3.5" style="462" customWidth="1"/>
    <col min="15107" max="15113" width="2.875" style="462" customWidth="1"/>
    <col min="15114" max="15114" width="0.625" style="462" customWidth="1"/>
    <col min="15115" max="15115" width="2.875" style="462" customWidth="1"/>
    <col min="15116" max="15116" width="0.625" style="462" customWidth="1"/>
    <col min="15117" max="15117" width="2.875" style="462" customWidth="1"/>
    <col min="15118" max="15120" width="0.625" style="462" customWidth="1"/>
    <col min="15121" max="15121" width="2.125" style="462" customWidth="1"/>
    <col min="15122" max="15122" width="0.625" style="462" customWidth="1"/>
    <col min="15123" max="15123" width="2.125" style="462" customWidth="1"/>
    <col min="15124" max="15124" width="0.625" style="462" customWidth="1"/>
    <col min="15125" max="15125" width="2.125" style="462" customWidth="1"/>
    <col min="15126" max="15126" width="0.625" style="462" customWidth="1"/>
    <col min="15127" max="15131" width="2.125" style="462" customWidth="1"/>
    <col min="15132" max="15132" width="1.625" style="462" customWidth="1"/>
    <col min="15133" max="15133" width="1.875" style="462" customWidth="1"/>
    <col min="15134" max="15134" width="1" style="462" customWidth="1"/>
    <col min="15135" max="15135" width="1.75" style="462" customWidth="1"/>
    <col min="15136" max="15136" width="0.625" style="462" customWidth="1"/>
    <col min="15137" max="15137" width="1.75" style="462" customWidth="1"/>
    <col min="15138" max="15140" width="0.625" style="462" customWidth="1"/>
    <col min="15141" max="15141" width="1.625" style="462" customWidth="1"/>
    <col min="15142" max="15142" width="0.625" style="462" customWidth="1"/>
    <col min="15143" max="15143" width="1.625" style="462" customWidth="1"/>
    <col min="15144" max="15144" width="0.625" style="462" customWidth="1"/>
    <col min="15145" max="15145" width="1.625" style="462" customWidth="1"/>
    <col min="15146" max="15146" width="0.625" style="462" customWidth="1"/>
    <col min="15147" max="15147" width="1.625" style="462" customWidth="1"/>
    <col min="15148" max="15150" width="2.125" style="462" customWidth="1"/>
    <col min="15151" max="15154" width="2.75" style="462" customWidth="1"/>
    <col min="15155" max="15157" width="2.375" style="462" customWidth="1"/>
    <col min="15158" max="15172" width="2" style="462" customWidth="1"/>
    <col min="15173" max="15360" width="9" style="462"/>
    <col min="15361" max="15361" width="2" style="462" customWidth="1"/>
    <col min="15362" max="15362" width="3.5" style="462" customWidth="1"/>
    <col min="15363" max="15369" width="2.875" style="462" customWidth="1"/>
    <col min="15370" max="15370" width="0.625" style="462" customWidth="1"/>
    <col min="15371" max="15371" width="2.875" style="462" customWidth="1"/>
    <col min="15372" max="15372" width="0.625" style="462" customWidth="1"/>
    <col min="15373" max="15373" width="2.875" style="462" customWidth="1"/>
    <col min="15374" max="15376" width="0.625" style="462" customWidth="1"/>
    <col min="15377" max="15377" width="2.125" style="462" customWidth="1"/>
    <col min="15378" max="15378" width="0.625" style="462" customWidth="1"/>
    <col min="15379" max="15379" width="2.125" style="462" customWidth="1"/>
    <col min="15380" max="15380" width="0.625" style="462" customWidth="1"/>
    <col min="15381" max="15381" width="2.125" style="462" customWidth="1"/>
    <col min="15382" max="15382" width="0.625" style="462" customWidth="1"/>
    <col min="15383" max="15387" width="2.125" style="462" customWidth="1"/>
    <col min="15388" max="15388" width="1.625" style="462" customWidth="1"/>
    <col min="15389" max="15389" width="1.875" style="462" customWidth="1"/>
    <col min="15390" max="15390" width="1" style="462" customWidth="1"/>
    <col min="15391" max="15391" width="1.75" style="462" customWidth="1"/>
    <col min="15392" max="15392" width="0.625" style="462" customWidth="1"/>
    <col min="15393" max="15393" width="1.75" style="462" customWidth="1"/>
    <col min="15394" max="15396" width="0.625" style="462" customWidth="1"/>
    <col min="15397" max="15397" width="1.625" style="462" customWidth="1"/>
    <col min="15398" max="15398" width="0.625" style="462" customWidth="1"/>
    <col min="15399" max="15399" width="1.625" style="462" customWidth="1"/>
    <col min="15400" max="15400" width="0.625" style="462" customWidth="1"/>
    <col min="15401" max="15401" width="1.625" style="462" customWidth="1"/>
    <col min="15402" max="15402" width="0.625" style="462" customWidth="1"/>
    <col min="15403" max="15403" width="1.625" style="462" customWidth="1"/>
    <col min="15404" max="15406" width="2.125" style="462" customWidth="1"/>
    <col min="15407" max="15410" width="2.75" style="462" customWidth="1"/>
    <col min="15411" max="15413" width="2.375" style="462" customWidth="1"/>
    <col min="15414" max="15428" width="2" style="462" customWidth="1"/>
    <col min="15429" max="15616" width="9" style="462"/>
    <col min="15617" max="15617" width="2" style="462" customWidth="1"/>
    <col min="15618" max="15618" width="3.5" style="462" customWidth="1"/>
    <col min="15619" max="15625" width="2.875" style="462" customWidth="1"/>
    <col min="15626" max="15626" width="0.625" style="462" customWidth="1"/>
    <col min="15627" max="15627" width="2.875" style="462" customWidth="1"/>
    <col min="15628" max="15628" width="0.625" style="462" customWidth="1"/>
    <col min="15629" max="15629" width="2.875" style="462" customWidth="1"/>
    <col min="15630" max="15632" width="0.625" style="462" customWidth="1"/>
    <col min="15633" max="15633" width="2.125" style="462" customWidth="1"/>
    <col min="15634" max="15634" width="0.625" style="462" customWidth="1"/>
    <col min="15635" max="15635" width="2.125" style="462" customWidth="1"/>
    <col min="15636" max="15636" width="0.625" style="462" customWidth="1"/>
    <col min="15637" max="15637" width="2.125" style="462" customWidth="1"/>
    <col min="15638" max="15638" width="0.625" style="462" customWidth="1"/>
    <col min="15639" max="15643" width="2.125" style="462" customWidth="1"/>
    <col min="15644" max="15644" width="1.625" style="462" customWidth="1"/>
    <col min="15645" max="15645" width="1.875" style="462" customWidth="1"/>
    <col min="15646" max="15646" width="1" style="462" customWidth="1"/>
    <col min="15647" max="15647" width="1.75" style="462" customWidth="1"/>
    <col min="15648" max="15648" width="0.625" style="462" customWidth="1"/>
    <col min="15649" max="15649" width="1.75" style="462" customWidth="1"/>
    <col min="15650" max="15652" width="0.625" style="462" customWidth="1"/>
    <col min="15653" max="15653" width="1.625" style="462" customWidth="1"/>
    <col min="15654" max="15654" width="0.625" style="462" customWidth="1"/>
    <col min="15655" max="15655" width="1.625" style="462" customWidth="1"/>
    <col min="15656" max="15656" width="0.625" style="462" customWidth="1"/>
    <col min="15657" max="15657" width="1.625" style="462" customWidth="1"/>
    <col min="15658" max="15658" width="0.625" style="462" customWidth="1"/>
    <col min="15659" max="15659" width="1.625" style="462" customWidth="1"/>
    <col min="15660" max="15662" width="2.125" style="462" customWidth="1"/>
    <col min="15663" max="15666" width="2.75" style="462" customWidth="1"/>
    <col min="15667" max="15669" width="2.375" style="462" customWidth="1"/>
    <col min="15670" max="15684" width="2" style="462" customWidth="1"/>
    <col min="15685" max="15872" width="9" style="462"/>
    <col min="15873" max="15873" width="2" style="462" customWidth="1"/>
    <col min="15874" max="15874" width="3.5" style="462" customWidth="1"/>
    <col min="15875" max="15881" width="2.875" style="462" customWidth="1"/>
    <col min="15882" max="15882" width="0.625" style="462" customWidth="1"/>
    <col min="15883" max="15883" width="2.875" style="462" customWidth="1"/>
    <col min="15884" max="15884" width="0.625" style="462" customWidth="1"/>
    <col min="15885" max="15885" width="2.875" style="462" customWidth="1"/>
    <col min="15886" max="15888" width="0.625" style="462" customWidth="1"/>
    <col min="15889" max="15889" width="2.125" style="462" customWidth="1"/>
    <col min="15890" max="15890" width="0.625" style="462" customWidth="1"/>
    <col min="15891" max="15891" width="2.125" style="462" customWidth="1"/>
    <col min="15892" max="15892" width="0.625" style="462" customWidth="1"/>
    <col min="15893" max="15893" width="2.125" style="462" customWidth="1"/>
    <col min="15894" max="15894" width="0.625" style="462" customWidth="1"/>
    <col min="15895" max="15899" width="2.125" style="462" customWidth="1"/>
    <col min="15900" max="15900" width="1.625" style="462" customWidth="1"/>
    <col min="15901" max="15901" width="1.875" style="462" customWidth="1"/>
    <col min="15902" max="15902" width="1" style="462" customWidth="1"/>
    <col min="15903" max="15903" width="1.75" style="462" customWidth="1"/>
    <col min="15904" max="15904" width="0.625" style="462" customWidth="1"/>
    <col min="15905" max="15905" width="1.75" style="462" customWidth="1"/>
    <col min="15906" max="15908" width="0.625" style="462" customWidth="1"/>
    <col min="15909" max="15909" width="1.625" style="462" customWidth="1"/>
    <col min="15910" max="15910" width="0.625" style="462" customWidth="1"/>
    <col min="15911" max="15911" width="1.625" style="462" customWidth="1"/>
    <col min="15912" max="15912" width="0.625" style="462" customWidth="1"/>
    <col min="15913" max="15913" width="1.625" style="462" customWidth="1"/>
    <col min="15914" max="15914" width="0.625" style="462" customWidth="1"/>
    <col min="15915" max="15915" width="1.625" style="462" customWidth="1"/>
    <col min="15916" max="15918" width="2.125" style="462" customWidth="1"/>
    <col min="15919" max="15922" width="2.75" style="462" customWidth="1"/>
    <col min="15923" max="15925" width="2.375" style="462" customWidth="1"/>
    <col min="15926" max="15940" width="2" style="462" customWidth="1"/>
    <col min="15941" max="16128" width="9" style="462"/>
    <col min="16129" max="16129" width="2" style="462" customWidth="1"/>
    <col min="16130" max="16130" width="3.5" style="462" customWidth="1"/>
    <col min="16131" max="16137" width="2.875" style="462" customWidth="1"/>
    <col min="16138" max="16138" width="0.625" style="462" customWidth="1"/>
    <col min="16139" max="16139" width="2.875" style="462" customWidth="1"/>
    <col min="16140" max="16140" width="0.625" style="462" customWidth="1"/>
    <col min="16141" max="16141" width="2.875" style="462" customWidth="1"/>
    <col min="16142" max="16144" width="0.625" style="462" customWidth="1"/>
    <col min="16145" max="16145" width="2.125" style="462" customWidth="1"/>
    <col min="16146" max="16146" width="0.625" style="462" customWidth="1"/>
    <col min="16147" max="16147" width="2.125" style="462" customWidth="1"/>
    <col min="16148" max="16148" width="0.625" style="462" customWidth="1"/>
    <col min="16149" max="16149" width="2.125" style="462" customWidth="1"/>
    <col min="16150" max="16150" width="0.625" style="462" customWidth="1"/>
    <col min="16151" max="16155" width="2.125" style="462" customWidth="1"/>
    <col min="16156" max="16156" width="1.625" style="462" customWidth="1"/>
    <col min="16157" max="16157" width="1.875" style="462" customWidth="1"/>
    <col min="16158" max="16158" width="1" style="462" customWidth="1"/>
    <col min="16159" max="16159" width="1.75" style="462" customWidth="1"/>
    <col min="16160" max="16160" width="0.625" style="462" customWidth="1"/>
    <col min="16161" max="16161" width="1.75" style="462" customWidth="1"/>
    <col min="16162" max="16164" width="0.625" style="462" customWidth="1"/>
    <col min="16165" max="16165" width="1.625" style="462" customWidth="1"/>
    <col min="16166" max="16166" width="0.625" style="462" customWidth="1"/>
    <col min="16167" max="16167" width="1.625" style="462" customWidth="1"/>
    <col min="16168" max="16168" width="0.625" style="462" customWidth="1"/>
    <col min="16169" max="16169" width="1.625" style="462" customWidth="1"/>
    <col min="16170" max="16170" width="0.625" style="462" customWidth="1"/>
    <col min="16171" max="16171" width="1.625" style="462" customWidth="1"/>
    <col min="16172" max="16174" width="2.125" style="462" customWidth="1"/>
    <col min="16175" max="16178" width="2.75" style="462" customWidth="1"/>
    <col min="16179" max="16181" width="2.375" style="462" customWidth="1"/>
    <col min="16182" max="16196" width="2" style="462" customWidth="1"/>
    <col min="16197" max="16384" width="9" style="462"/>
  </cols>
  <sheetData>
    <row r="1" spans="1:68" s="204" customFormat="1"/>
    <row r="2" spans="1:68" s="204" customFormat="1">
      <c r="D2" s="1930" t="s">
        <v>530</v>
      </c>
      <c r="E2" s="2056"/>
    </row>
    <row r="3" spans="1:68" s="204" customFormat="1"/>
    <row r="5" spans="1:68" ht="18.75">
      <c r="A5" s="606" t="s">
        <v>531</v>
      </c>
      <c r="B5" s="500"/>
      <c r="C5" s="500"/>
      <c r="D5" s="500"/>
      <c r="E5" s="500"/>
      <c r="AB5" s="500"/>
      <c r="AC5" s="500"/>
      <c r="AD5" s="500"/>
      <c r="BB5" s="607"/>
      <c r="BC5" s="607"/>
      <c r="BD5" s="607"/>
      <c r="BE5" s="607"/>
      <c r="BF5" s="607"/>
      <c r="BG5" s="607"/>
      <c r="BH5" s="607"/>
      <c r="BI5" s="607"/>
      <c r="BJ5" s="607"/>
      <c r="BK5" s="607"/>
      <c r="BL5" s="607"/>
      <c r="BM5" s="607"/>
      <c r="BN5" s="607"/>
      <c r="BO5" s="607"/>
      <c r="BP5" s="607"/>
    </row>
    <row r="6" spans="1:68" ht="18.75" customHeight="1">
      <c r="A6" s="500"/>
      <c r="D6" s="608"/>
      <c r="E6" s="463"/>
      <c r="F6" s="463"/>
      <c r="G6" s="463"/>
      <c r="H6" s="463"/>
      <c r="I6" s="463"/>
      <c r="J6" s="463"/>
      <c r="K6" s="463"/>
      <c r="L6" s="463"/>
      <c r="M6" s="463"/>
      <c r="N6" s="463"/>
      <c r="AC6" s="608"/>
      <c r="AD6" s="463"/>
      <c r="AE6" s="463"/>
      <c r="AF6" s="463"/>
      <c r="AG6" s="463"/>
      <c r="AH6" s="463"/>
      <c r="AI6" s="463"/>
      <c r="AJ6" s="463"/>
      <c r="AK6" s="463"/>
      <c r="AL6" s="463"/>
    </row>
    <row r="7" spans="1:68" ht="18.75" customHeight="1">
      <c r="B7" s="463" t="s">
        <v>532</v>
      </c>
      <c r="C7" s="463" t="s">
        <v>533</v>
      </c>
      <c r="D7" s="630"/>
      <c r="E7" s="630"/>
      <c r="F7" s="630"/>
      <c r="G7" s="630"/>
      <c r="H7" s="630"/>
      <c r="I7" s="630"/>
      <c r="J7" s="630"/>
      <c r="K7" s="630"/>
      <c r="L7" s="630"/>
      <c r="M7" s="630"/>
      <c r="N7" s="630"/>
      <c r="O7" s="630"/>
      <c r="P7" s="630"/>
      <c r="Q7" s="630"/>
      <c r="AB7" s="463"/>
      <c r="AC7" s="630"/>
      <c r="AD7" s="630"/>
      <c r="AE7" s="630"/>
      <c r="AF7" s="630"/>
      <c r="AG7" s="630"/>
      <c r="AH7" s="630"/>
      <c r="AI7" s="630"/>
      <c r="AJ7" s="630"/>
      <c r="AK7" s="630"/>
      <c r="AL7" s="630"/>
      <c r="AM7" s="630"/>
      <c r="AN7" s="630"/>
      <c r="AO7" s="630"/>
    </row>
    <row r="8" spans="1:68" ht="18.75" customHeight="1">
      <c r="S8" s="2084" t="s">
        <v>534</v>
      </c>
      <c r="T8" s="2084"/>
      <c r="U8" s="2084"/>
      <c r="V8" s="2084"/>
      <c r="W8" s="2084"/>
      <c r="X8" s="2084"/>
      <c r="Y8" s="2084"/>
      <c r="Z8" s="2084"/>
      <c r="AA8" s="2084"/>
      <c r="AB8" s="2084"/>
      <c r="AC8" s="2084"/>
      <c r="AD8" s="2084"/>
    </row>
    <row r="9" spans="1:68">
      <c r="B9" s="463" t="s">
        <v>535</v>
      </c>
      <c r="C9" s="608"/>
      <c r="D9" s="608"/>
      <c r="E9" s="463"/>
      <c r="F9" s="463"/>
      <c r="G9" s="463"/>
      <c r="H9" s="463"/>
      <c r="I9" s="463"/>
      <c r="J9" s="463"/>
      <c r="K9" s="463"/>
      <c r="L9" s="463"/>
      <c r="M9" s="463"/>
      <c r="N9" s="463"/>
      <c r="O9" s="463"/>
      <c r="P9" s="463"/>
      <c r="Q9" s="463"/>
      <c r="R9" s="463"/>
      <c r="S9" s="2084"/>
      <c r="T9" s="2084"/>
      <c r="U9" s="2084"/>
      <c r="V9" s="2084"/>
      <c r="W9" s="2084"/>
      <c r="X9" s="2084"/>
      <c r="Y9" s="2084"/>
      <c r="Z9" s="2084"/>
      <c r="AA9" s="2084"/>
      <c r="AB9" s="2084"/>
      <c r="AC9" s="2084"/>
      <c r="AD9" s="2084"/>
      <c r="AE9" s="463"/>
      <c r="AF9" s="463"/>
      <c r="AG9" s="463"/>
      <c r="AH9" s="463"/>
      <c r="AI9" s="463"/>
      <c r="AJ9" s="463"/>
      <c r="AK9" s="463"/>
      <c r="AL9" s="463"/>
      <c r="AM9" s="463"/>
      <c r="AN9" s="463"/>
      <c r="AO9" s="463"/>
      <c r="AP9" s="463"/>
      <c r="AQ9" s="463"/>
      <c r="AR9" s="463"/>
      <c r="AS9" s="463"/>
      <c r="AT9" s="463"/>
      <c r="AU9" s="463"/>
      <c r="AV9" s="463"/>
      <c r="AW9" s="463"/>
      <c r="AX9" s="463"/>
      <c r="AY9" s="463"/>
      <c r="AZ9" s="463"/>
      <c r="BA9" s="463"/>
    </row>
    <row r="10" spans="1:68">
      <c r="B10" s="608"/>
      <c r="C10" s="608"/>
      <c r="D10" s="608"/>
      <c r="E10" s="463"/>
      <c r="F10" s="463"/>
      <c r="G10" s="463"/>
      <c r="H10" s="463"/>
      <c r="I10" s="463"/>
      <c r="J10" s="463"/>
      <c r="K10" s="463"/>
      <c r="L10" s="463"/>
      <c r="M10" s="463"/>
      <c r="N10" s="463"/>
      <c r="O10" s="463"/>
      <c r="P10" s="463"/>
      <c r="Q10" s="463"/>
      <c r="R10" s="463"/>
      <c r="S10" s="463"/>
      <c r="T10" s="463"/>
      <c r="U10" s="463"/>
      <c r="V10" s="463"/>
      <c r="W10" s="463"/>
      <c r="X10" s="463"/>
      <c r="Y10" s="463"/>
      <c r="Z10" s="463"/>
      <c r="AA10" s="463"/>
      <c r="AB10" s="608"/>
      <c r="AC10" s="608"/>
      <c r="AD10" s="463"/>
      <c r="AE10" s="463"/>
      <c r="AF10" s="463"/>
      <c r="AG10" s="463"/>
      <c r="AH10" s="463"/>
      <c r="AI10" s="463"/>
      <c r="AJ10" s="463"/>
      <c r="AK10" s="463"/>
      <c r="AL10" s="463"/>
      <c r="AM10" s="463"/>
      <c r="AN10" s="463"/>
      <c r="AO10" s="463"/>
      <c r="AP10" s="463"/>
      <c r="AQ10" s="463"/>
      <c r="AR10" s="463"/>
      <c r="AS10" s="463"/>
      <c r="AT10" s="463"/>
      <c r="AU10" s="463"/>
      <c r="AV10" s="463"/>
      <c r="AW10" s="463"/>
      <c r="AX10" s="463"/>
      <c r="AY10" s="463"/>
      <c r="AZ10" s="463"/>
      <c r="BA10" s="463"/>
    </row>
    <row r="11" spans="1:68">
      <c r="C11" s="2057" t="s">
        <v>501</v>
      </c>
      <c r="D11" s="2057"/>
      <c r="E11" s="2057"/>
      <c r="F11" s="2057"/>
      <c r="G11" s="2057"/>
      <c r="H11" s="2057"/>
      <c r="I11" s="2057"/>
      <c r="J11" s="2057"/>
      <c r="K11" s="2057"/>
      <c r="L11" s="2057"/>
      <c r="M11" s="2057"/>
      <c r="N11" s="2057"/>
      <c r="O11" s="2057"/>
      <c r="P11" s="2057"/>
      <c r="Q11" s="2057"/>
      <c r="R11" s="2057"/>
      <c r="S11" s="2057"/>
      <c r="T11" s="2057"/>
      <c r="U11" s="2057"/>
      <c r="V11" s="2057"/>
      <c r="W11" s="2057"/>
      <c r="X11" s="2057"/>
      <c r="Y11" s="2057"/>
      <c r="Z11" s="464"/>
      <c r="AA11" s="464"/>
      <c r="AB11" s="2085" t="s">
        <v>502</v>
      </c>
      <c r="AC11" s="2085"/>
      <c r="AD11" s="2085"/>
      <c r="AE11" s="2085"/>
      <c r="AF11" s="2085"/>
      <c r="AG11" s="2085"/>
      <c r="AH11" s="2085"/>
      <c r="AI11" s="2085"/>
      <c r="AJ11" s="2085"/>
      <c r="AK11" s="2085"/>
      <c r="AL11" s="2085"/>
      <c r="AM11" s="2085"/>
      <c r="AN11" s="2085"/>
      <c r="AO11" s="2085"/>
      <c r="AP11" s="2085"/>
      <c r="AQ11" s="2085"/>
      <c r="AR11" s="2085"/>
      <c r="AS11" s="2085"/>
      <c r="AT11" s="2085"/>
      <c r="AU11" s="2085"/>
      <c r="AV11" s="2085"/>
      <c r="AW11" s="2085"/>
      <c r="AX11" s="2085"/>
      <c r="AY11" s="2085"/>
      <c r="AZ11" s="2085"/>
      <c r="BA11" s="2085"/>
    </row>
    <row r="12" spans="1:68" ht="9.75" customHeight="1">
      <c r="C12" s="474"/>
      <c r="D12" s="475"/>
      <c r="E12" s="475"/>
      <c r="F12" s="475"/>
      <c r="G12" s="475"/>
      <c r="H12" s="475"/>
      <c r="I12" s="475"/>
      <c r="J12" s="475"/>
      <c r="K12" s="475"/>
      <c r="L12" s="475"/>
      <c r="M12" s="475"/>
      <c r="N12" s="475"/>
      <c r="O12" s="475"/>
      <c r="P12" s="475"/>
      <c r="Q12" s="475"/>
      <c r="R12" s="475"/>
      <c r="S12" s="475"/>
      <c r="T12" s="475"/>
      <c r="U12" s="475"/>
      <c r="V12" s="475"/>
      <c r="W12" s="475"/>
      <c r="X12" s="475"/>
      <c r="Y12" s="476"/>
      <c r="AB12" s="2058"/>
      <c r="AC12" s="2078"/>
      <c r="AD12" s="2078"/>
      <c r="AE12" s="2078"/>
      <c r="AF12" s="2078"/>
      <c r="AG12" s="475"/>
      <c r="AH12" s="475"/>
      <c r="AI12" s="475"/>
      <c r="AJ12" s="475"/>
      <c r="AK12" s="475"/>
      <c r="AL12" s="475"/>
      <c r="AM12" s="475"/>
      <c r="AN12" s="475"/>
      <c r="AO12" s="475"/>
      <c r="AP12" s="475"/>
      <c r="AQ12" s="475"/>
      <c r="AR12" s="475"/>
      <c r="AS12" s="475"/>
      <c r="AT12" s="475"/>
      <c r="AU12" s="631"/>
      <c r="AV12" s="631"/>
      <c r="AW12" s="631"/>
      <c r="AX12" s="631"/>
      <c r="AY12" s="2079"/>
      <c r="AZ12" s="2079"/>
      <c r="BA12" s="2080"/>
    </row>
    <row r="13" spans="1:68" ht="9.75" customHeight="1">
      <c r="C13" s="496"/>
      <c r="D13" s="465"/>
      <c r="E13" s="465"/>
      <c r="F13" s="465"/>
      <c r="G13" s="465"/>
      <c r="H13" s="465"/>
      <c r="I13" s="465"/>
      <c r="J13" s="465"/>
      <c r="K13" s="465"/>
      <c r="L13" s="465"/>
      <c r="M13" s="465"/>
      <c r="N13" s="465"/>
      <c r="O13" s="465"/>
      <c r="P13" s="465"/>
      <c r="Q13" s="465"/>
      <c r="R13" s="465"/>
      <c r="S13" s="465"/>
      <c r="T13" s="465"/>
      <c r="U13" s="465"/>
      <c r="V13" s="465"/>
      <c r="W13" s="465"/>
      <c r="X13" s="465"/>
      <c r="Y13" s="480"/>
      <c r="AB13" s="2059"/>
      <c r="AC13" s="2076"/>
      <c r="AD13" s="2076"/>
      <c r="AE13" s="2076"/>
      <c r="AF13" s="2076"/>
      <c r="AG13" s="465"/>
      <c r="AH13" s="465"/>
      <c r="AI13" s="465"/>
      <c r="AJ13" s="465"/>
      <c r="AK13" s="465"/>
      <c r="AL13" s="465"/>
      <c r="AM13" s="465"/>
      <c r="AN13" s="465"/>
      <c r="AO13" s="465"/>
      <c r="AP13" s="465"/>
      <c r="AQ13" s="465"/>
      <c r="AR13" s="465"/>
      <c r="AS13" s="465"/>
      <c r="AT13" s="465"/>
      <c r="AU13" s="614"/>
      <c r="AV13" s="614"/>
      <c r="AW13" s="614"/>
      <c r="AX13" s="614"/>
      <c r="AY13" s="2074"/>
      <c r="AZ13" s="2074"/>
      <c r="BA13" s="2081"/>
    </row>
    <row r="14" spans="1:68" ht="9.75" customHeight="1">
      <c r="C14" s="496"/>
      <c r="D14" s="632"/>
      <c r="E14" s="633"/>
      <c r="F14" s="634"/>
      <c r="G14" s="465"/>
      <c r="H14" s="465"/>
      <c r="I14" s="2086">
        <v>8</v>
      </c>
      <c r="J14" s="494"/>
      <c r="K14" s="2086">
        <v>8</v>
      </c>
      <c r="L14" s="494"/>
      <c r="M14" s="2086">
        <v>9</v>
      </c>
      <c r="N14" s="494"/>
      <c r="O14" s="635"/>
      <c r="P14" s="494"/>
      <c r="Q14" s="2086">
        <v>4</v>
      </c>
      <c r="R14" s="494"/>
      <c r="S14" s="2086">
        <v>4</v>
      </c>
      <c r="T14" s="614"/>
      <c r="U14" s="2086">
        <v>9</v>
      </c>
      <c r="V14" s="494"/>
      <c r="W14" s="2086">
        <v>2</v>
      </c>
      <c r="X14" s="465"/>
      <c r="Y14" s="480"/>
      <c r="AB14" s="2059"/>
      <c r="AC14" s="2076"/>
      <c r="AD14" s="2076"/>
      <c r="AE14" s="2076"/>
      <c r="AF14" s="2076"/>
      <c r="AG14" s="494"/>
      <c r="AH14" s="494"/>
      <c r="AI14" s="494"/>
      <c r="AJ14" s="494"/>
      <c r="AK14" s="494"/>
      <c r="AL14" s="494"/>
      <c r="AM14" s="494"/>
      <c r="AN14" s="494"/>
      <c r="AO14" s="494"/>
      <c r="AP14" s="494"/>
      <c r="AQ14" s="2088" t="s">
        <v>527</v>
      </c>
      <c r="AR14" s="2088"/>
      <c r="AS14" s="2088"/>
      <c r="AT14" s="2088"/>
      <c r="AU14" s="614"/>
      <c r="AV14" s="614"/>
      <c r="AW14" s="614"/>
      <c r="AX14" s="614"/>
      <c r="AY14" s="2074"/>
      <c r="AZ14" s="2074"/>
      <c r="BA14" s="2081"/>
    </row>
    <row r="15" spans="1:68" ht="9.75" customHeight="1">
      <c r="C15" s="496"/>
      <c r="D15" s="620"/>
      <c r="E15" s="2089" t="s">
        <v>536</v>
      </c>
      <c r="F15" s="471"/>
      <c r="G15" s="465"/>
      <c r="H15" s="465"/>
      <c r="I15" s="2087"/>
      <c r="J15" s="494"/>
      <c r="K15" s="2087"/>
      <c r="L15" s="494"/>
      <c r="M15" s="2087"/>
      <c r="N15" s="494"/>
      <c r="O15" s="494"/>
      <c r="P15" s="494"/>
      <c r="Q15" s="2087"/>
      <c r="R15" s="494"/>
      <c r="S15" s="2087"/>
      <c r="T15" s="614"/>
      <c r="U15" s="2087"/>
      <c r="V15" s="494"/>
      <c r="W15" s="2087"/>
      <c r="X15" s="465"/>
      <c r="Y15" s="480"/>
      <c r="AB15" s="2059"/>
      <c r="AC15" s="2076"/>
      <c r="AD15" s="2076"/>
      <c r="AE15" s="2076"/>
      <c r="AF15" s="2076"/>
      <c r="AG15" s="636"/>
      <c r="AH15" s="636"/>
      <c r="AI15" s="636"/>
      <c r="AJ15" s="636"/>
      <c r="AK15" s="636"/>
      <c r="AL15" s="636"/>
      <c r="AM15" s="636"/>
      <c r="AN15" s="636"/>
      <c r="AO15" s="636"/>
      <c r="AP15" s="636"/>
      <c r="AQ15" s="2088"/>
      <c r="AR15" s="2088"/>
      <c r="AS15" s="2088"/>
      <c r="AT15" s="2088"/>
      <c r="AU15" s="623"/>
      <c r="AV15" s="623"/>
      <c r="AW15" s="623"/>
      <c r="AX15" s="623"/>
      <c r="AY15" s="2074"/>
      <c r="AZ15" s="2074"/>
      <c r="BA15" s="2081"/>
    </row>
    <row r="16" spans="1:68" ht="9.75" customHeight="1">
      <c r="C16" s="496"/>
      <c r="D16" s="620"/>
      <c r="E16" s="2089"/>
      <c r="F16" s="471"/>
      <c r="G16" s="465"/>
      <c r="H16" s="465"/>
      <c r="I16" s="465"/>
      <c r="J16" s="465"/>
      <c r="K16" s="637"/>
      <c r="L16" s="611"/>
      <c r="M16" s="611"/>
      <c r="N16" s="611"/>
      <c r="O16" s="611"/>
      <c r="P16" s="465"/>
      <c r="Q16" s="2065"/>
      <c r="R16" s="612"/>
      <c r="S16" s="465"/>
      <c r="T16" s="465"/>
      <c r="U16" s="465"/>
      <c r="V16" s="465"/>
      <c r="W16" s="465"/>
      <c r="X16" s="465"/>
      <c r="Y16" s="480"/>
      <c r="AB16" s="496"/>
      <c r="AC16" s="465"/>
      <c r="AD16" s="638"/>
      <c r="AE16" s="465"/>
      <c r="AF16" s="465"/>
      <c r="AG16" s="465"/>
      <c r="AH16" s="465"/>
      <c r="AI16" s="494"/>
      <c r="AJ16" s="494"/>
      <c r="AK16" s="494"/>
      <c r="AL16" s="611"/>
      <c r="AM16" s="611"/>
      <c r="AN16" s="465"/>
      <c r="AO16" s="612"/>
      <c r="AP16" s="612"/>
      <c r="AQ16" s="2088"/>
      <c r="AR16" s="2088"/>
      <c r="AS16" s="2088"/>
      <c r="AT16" s="2088"/>
      <c r="AU16" s="465"/>
      <c r="AV16" s="465"/>
      <c r="AW16" s="465"/>
      <c r="AX16" s="465"/>
      <c r="AY16" s="465"/>
      <c r="AZ16" s="465"/>
      <c r="BA16" s="480"/>
    </row>
    <row r="17" spans="3:65" ht="9.75" customHeight="1">
      <c r="C17" s="496"/>
      <c r="D17" s="620"/>
      <c r="E17" s="2089"/>
      <c r="F17" s="471"/>
      <c r="G17" s="465"/>
      <c r="H17" s="465"/>
      <c r="I17" s="465"/>
      <c r="J17" s="465"/>
      <c r="K17" s="612"/>
      <c r="L17" s="611"/>
      <c r="M17" s="611"/>
      <c r="N17" s="611"/>
      <c r="O17" s="611"/>
      <c r="P17" s="465"/>
      <c r="Q17" s="2065"/>
      <c r="R17" s="612"/>
      <c r="S17" s="465"/>
      <c r="T17" s="465"/>
      <c r="U17" s="465"/>
      <c r="V17" s="465"/>
      <c r="W17" s="465"/>
      <c r="X17" s="465"/>
      <c r="Y17" s="480"/>
      <c r="AB17" s="496"/>
      <c r="AC17" s="465"/>
      <c r="AD17" s="638"/>
      <c r="AE17" s="465"/>
      <c r="AF17" s="465"/>
      <c r="AG17" s="465"/>
      <c r="AH17" s="465"/>
      <c r="AI17" s="494"/>
      <c r="AJ17" s="494"/>
      <c r="AK17" s="494"/>
      <c r="AL17" s="611"/>
      <c r="AM17" s="611"/>
      <c r="AN17" s="465"/>
      <c r="AO17" s="612"/>
      <c r="AP17" s="612"/>
      <c r="AQ17" s="2088"/>
      <c r="AR17" s="2088"/>
      <c r="AS17" s="2088"/>
      <c r="AT17" s="2088"/>
      <c r="AU17" s="465"/>
      <c r="AV17" s="465"/>
      <c r="AW17" s="465"/>
      <c r="AX17" s="465"/>
      <c r="AY17" s="465"/>
      <c r="AZ17" s="465"/>
      <c r="BA17" s="480"/>
    </row>
    <row r="18" spans="3:65" ht="9.75" customHeight="1">
      <c r="C18" s="496"/>
      <c r="D18" s="620"/>
      <c r="E18" s="2089"/>
      <c r="F18" s="471"/>
      <c r="G18" s="465"/>
      <c r="H18" s="465"/>
      <c r="I18" s="465"/>
      <c r="J18" s="465"/>
      <c r="K18" s="612"/>
      <c r="L18" s="611"/>
      <c r="M18" s="611"/>
      <c r="N18" s="611"/>
      <c r="O18" s="611"/>
      <c r="P18" s="465"/>
      <c r="Q18" s="2065"/>
      <c r="R18" s="612"/>
      <c r="S18" s="465"/>
      <c r="T18" s="465"/>
      <c r="U18" s="465"/>
      <c r="V18" s="465"/>
      <c r="W18" s="2090" t="s">
        <v>537</v>
      </c>
      <c r="X18" s="2090"/>
      <c r="Y18" s="480"/>
      <c r="AB18" s="496"/>
      <c r="AC18" s="465"/>
      <c r="AD18" s="638"/>
      <c r="AE18" s="465"/>
      <c r="AF18" s="465"/>
      <c r="AG18" s="465"/>
      <c r="AH18" s="465"/>
      <c r="AI18" s="612"/>
      <c r="AJ18" s="611"/>
      <c r="AK18" s="611"/>
      <c r="AL18" s="611"/>
      <c r="AM18" s="611"/>
      <c r="AN18" s="465"/>
      <c r="AO18" s="612"/>
      <c r="AP18" s="612"/>
      <c r="AQ18" s="465"/>
      <c r="AR18" s="465"/>
      <c r="AS18" s="620"/>
      <c r="AT18" s="465"/>
      <c r="AU18" s="465"/>
      <c r="AV18" s="465"/>
      <c r="AW18" s="465"/>
      <c r="AX18" s="612"/>
      <c r="AY18" s="612"/>
      <c r="AZ18" s="612"/>
      <c r="BA18" s="480"/>
      <c r="BD18" s="2091" t="s">
        <v>538</v>
      </c>
      <c r="BE18" s="2091"/>
      <c r="BF18" s="2091"/>
      <c r="BG18" s="2091"/>
      <c r="BH18" s="2091"/>
      <c r="BI18" s="2091"/>
      <c r="BJ18" s="2091"/>
      <c r="BK18" s="2091"/>
      <c r="BL18" s="2091"/>
      <c r="BM18" s="2091"/>
    </row>
    <row r="19" spans="3:65" ht="9.75" customHeight="1">
      <c r="C19" s="496"/>
      <c r="D19" s="639"/>
      <c r="E19" s="610"/>
      <c r="F19" s="640"/>
      <c r="G19" s="465"/>
      <c r="H19" s="465"/>
      <c r="I19" s="465"/>
      <c r="J19" s="465"/>
      <c r="K19" s="612"/>
      <c r="L19" s="611"/>
      <c r="M19" s="611"/>
      <c r="N19" s="611"/>
      <c r="O19" s="611"/>
      <c r="P19" s="465"/>
      <c r="Q19" s="2065"/>
      <c r="R19" s="612"/>
      <c r="S19" s="465"/>
      <c r="T19" s="465"/>
      <c r="U19" s="465"/>
      <c r="V19" s="465"/>
      <c r="W19" s="2090"/>
      <c r="X19" s="2090"/>
      <c r="Y19" s="480"/>
      <c r="AB19" s="496"/>
      <c r="AC19" s="465"/>
      <c r="AD19" s="465"/>
      <c r="AE19" s="465"/>
      <c r="AF19" s="465"/>
      <c r="AG19" s="465"/>
      <c r="AH19" s="465"/>
      <c r="AI19" s="612"/>
      <c r="AJ19" s="611"/>
      <c r="AK19" s="611"/>
      <c r="AL19" s="611"/>
      <c r="AM19" s="611"/>
      <c r="AN19" s="465"/>
      <c r="AO19" s="612"/>
      <c r="AP19" s="612"/>
      <c r="AQ19" s="465"/>
      <c r="AR19" s="465"/>
      <c r="AS19" s="620"/>
      <c r="AT19" s="465"/>
      <c r="AU19" s="465"/>
      <c r="AV19" s="465"/>
      <c r="AW19" s="465"/>
      <c r="AX19" s="612"/>
      <c r="AY19" s="612"/>
      <c r="AZ19" s="612"/>
      <c r="BA19" s="480"/>
      <c r="BD19" s="2091"/>
      <c r="BE19" s="2091"/>
      <c r="BF19" s="2091"/>
      <c r="BG19" s="2091"/>
      <c r="BH19" s="2091"/>
      <c r="BI19" s="2091"/>
      <c r="BJ19" s="2091"/>
      <c r="BK19" s="2091"/>
      <c r="BL19" s="2091"/>
      <c r="BM19" s="2091"/>
    </row>
    <row r="20" spans="3:65" ht="9.75" customHeight="1">
      <c r="C20" s="496"/>
      <c r="D20" s="465"/>
      <c r="F20" s="617"/>
      <c r="G20" s="617"/>
      <c r="H20" s="617"/>
      <c r="I20" s="617"/>
      <c r="J20" s="465"/>
      <c r="K20" s="612"/>
      <c r="L20" s="611"/>
      <c r="M20" s="611"/>
      <c r="N20" s="611"/>
      <c r="O20" s="611"/>
      <c r="P20" s="465"/>
      <c r="Q20" s="2065"/>
      <c r="R20" s="612"/>
      <c r="S20" s="465"/>
      <c r="T20" s="465"/>
      <c r="U20" s="465"/>
      <c r="V20" s="465"/>
      <c r="W20" s="2090"/>
      <c r="X20" s="2090"/>
      <c r="Y20" s="480"/>
      <c r="AB20" s="496"/>
      <c r="AC20" s="465"/>
      <c r="AD20" s="465"/>
      <c r="AE20" s="617"/>
      <c r="AF20" s="617"/>
      <c r="AG20" s="617"/>
      <c r="AH20" s="465"/>
      <c r="AI20" s="612"/>
      <c r="AJ20" s="611"/>
      <c r="AK20" s="611"/>
      <c r="AL20" s="611"/>
      <c r="AM20" s="611"/>
      <c r="AN20" s="465"/>
      <c r="AO20" s="612"/>
      <c r="AP20" s="612"/>
      <c r="AQ20" s="465"/>
      <c r="AR20" s="465"/>
      <c r="AS20" s="620"/>
      <c r="AT20" s="465"/>
      <c r="AU20" s="465"/>
      <c r="AV20" s="465"/>
      <c r="AW20" s="465"/>
      <c r="AX20" s="612"/>
      <c r="AY20" s="612"/>
      <c r="AZ20" s="612"/>
      <c r="BA20" s="480"/>
      <c r="BD20" s="2091"/>
      <c r="BE20" s="2091"/>
      <c r="BF20" s="2091"/>
      <c r="BG20" s="2091"/>
      <c r="BH20" s="2091"/>
      <c r="BI20" s="2091"/>
      <c r="BJ20" s="2091"/>
      <c r="BK20" s="2091"/>
      <c r="BL20" s="2091"/>
      <c r="BM20" s="2091"/>
    </row>
    <row r="21" spans="3:65">
      <c r="C21" s="496"/>
      <c r="D21" s="2088" t="s">
        <v>539</v>
      </c>
      <c r="E21" s="2088"/>
      <c r="F21" s="2088"/>
      <c r="G21" s="617"/>
      <c r="H21" s="617"/>
      <c r="I21" s="617"/>
      <c r="J21" s="465"/>
      <c r="K21" s="612"/>
      <c r="L21" s="611"/>
      <c r="M21" s="611"/>
      <c r="N21" s="611"/>
      <c r="O21" s="611"/>
      <c r="P21" s="465"/>
      <c r="Q21" s="2065"/>
      <c r="R21" s="612"/>
      <c r="S21" s="465"/>
      <c r="T21" s="465"/>
      <c r="U21" s="465"/>
      <c r="V21" s="465"/>
      <c r="W21" s="2090"/>
      <c r="X21" s="2090"/>
      <c r="Y21" s="480"/>
      <c r="AB21" s="496"/>
      <c r="AC21" s="465"/>
      <c r="AD21" s="619"/>
      <c r="AE21" s="617"/>
      <c r="AF21" s="617"/>
      <c r="AG21" s="617"/>
      <c r="AH21" s="465"/>
      <c r="AI21" s="612"/>
      <c r="AJ21" s="611"/>
      <c r="AK21" s="611"/>
      <c r="AL21" s="611"/>
      <c r="AM21" s="611"/>
      <c r="AN21" s="465"/>
      <c r="AO21" s="612"/>
      <c r="AP21" s="612"/>
      <c r="AQ21" s="465"/>
      <c r="AR21" s="465"/>
      <c r="AS21" s="620"/>
      <c r="AT21" s="465"/>
      <c r="AU21" s="465"/>
      <c r="AV21" s="465"/>
      <c r="AW21" s="465"/>
      <c r="AX21" s="612"/>
      <c r="AY21" s="612"/>
      <c r="AZ21" s="612"/>
      <c r="BA21" s="480"/>
    </row>
    <row r="22" spans="3:65">
      <c r="C22" s="496"/>
      <c r="D22" s="2088"/>
      <c r="E22" s="2088"/>
      <c r="F22" s="2088"/>
      <c r="G22" s="617"/>
      <c r="H22" s="617"/>
      <c r="I22" s="617"/>
      <c r="J22" s="465"/>
      <c r="K22" s="2092" t="s">
        <v>540</v>
      </c>
      <c r="L22" s="2092"/>
      <c r="M22" s="2092"/>
      <c r="N22" s="611"/>
      <c r="O22" s="611"/>
      <c r="P22" s="465"/>
      <c r="Q22" s="2065"/>
      <c r="R22" s="612"/>
      <c r="S22" s="465"/>
      <c r="T22" s="465"/>
      <c r="U22" s="465"/>
      <c r="V22" s="465"/>
      <c r="W22" s="2090"/>
      <c r="X22" s="2090"/>
      <c r="Y22" s="480"/>
      <c r="AB22" s="496"/>
      <c r="AC22" s="465"/>
      <c r="AD22" s="465"/>
      <c r="AE22" s="617"/>
      <c r="AF22" s="617"/>
      <c r="AG22" s="617"/>
      <c r="AH22" s="465"/>
      <c r="AI22" s="612"/>
      <c r="AJ22" s="611"/>
      <c r="AK22" s="611"/>
      <c r="AL22" s="611"/>
      <c r="AM22" s="611"/>
      <c r="AN22" s="465"/>
      <c r="AO22" s="612"/>
      <c r="AP22" s="612"/>
      <c r="AQ22" s="465"/>
      <c r="AR22" s="465"/>
      <c r="AS22" s="620"/>
      <c r="AT22" s="465"/>
      <c r="AU22" s="465"/>
      <c r="AV22" s="465"/>
      <c r="AW22" s="465"/>
      <c r="AX22" s="612"/>
      <c r="AY22" s="612"/>
      <c r="AZ22" s="612"/>
      <c r="BA22" s="480"/>
    </row>
    <row r="23" spans="3:65" ht="14.25" customHeight="1">
      <c r="C23" s="496"/>
      <c r="D23" s="465"/>
      <c r="E23" s="612"/>
      <c r="F23" s="617"/>
      <c r="G23" s="617"/>
      <c r="H23" s="617"/>
      <c r="I23" s="617"/>
      <c r="J23" s="465"/>
      <c r="K23" s="2092"/>
      <c r="L23" s="2092"/>
      <c r="M23" s="2092"/>
      <c r="N23" s="611"/>
      <c r="O23" s="611"/>
      <c r="P23" s="465"/>
      <c r="Q23" s="2065"/>
      <c r="R23" s="612"/>
      <c r="S23" s="465"/>
      <c r="T23" s="465"/>
      <c r="U23" s="641"/>
      <c r="V23" s="641"/>
      <c r="W23" s="2090"/>
      <c r="X23" s="2090"/>
      <c r="Y23" s="604"/>
      <c r="Z23" s="641"/>
      <c r="AA23" s="641"/>
      <c r="AB23" s="496"/>
      <c r="AC23" s="465"/>
      <c r="AD23" s="612"/>
      <c r="AE23" s="617"/>
      <c r="AF23" s="617"/>
      <c r="AG23" s="617"/>
      <c r="AH23" s="465"/>
      <c r="AI23" s="612"/>
      <c r="AJ23" s="611"/>
      <c r="AK23" s="611"/>
      <c r="AL23" s="611"/>
      <c r="AM23" s="611"/>
      <c r="AN23" s="465"/>
      <c r="AO23" s="612"/>
      <c r="AP23" s="612"/>
      <c r="AQ23" s="465"/>
      <c r="AR23" s="465"/>
      <c r="AS23" s="620"/>
      <c r="AT23" s="641"/>
      <c r="AU23" s="641"/>
      <c r="AV23" s="641"/>
      <c r="AW23" s="641"/>
      <c r="AX23" s="612"/>
      <c r="AY23" s="612"/>
      <c r="AZ23" s="612"/>
      <c r="BA23" s="604"/>
    </row>
    <row r="24" spans="3:65">
      <c r="C24" s="496"/>
      <c r="D24" s="465"/>
      <c r="E24" s="612"/>
      <c r="F24" s="617"/>
      <c r="G24" s="617"/>
      <c r="H24" s="617"/>
      <c r="I24" s="617"/>
      <c r="J24" s="465"/>
      <c r="K24" s="2092"/>
      <c r="L24" s="2092"/>
      <c r="M24" s="2092"/>
      <c r="N24" s="611"/>
      <c r="O24" s="611"/>
      <c r="P24" s="465"/>
      <c r="Q24" s="2065"/>
      <c r="R24" s="612"/>
      <c r="S24" s="465"/>
      <c r="T24" s="465"/>
      <c r="U24" s="641"/>
      <c r="V24" s="641"/>
      <c r="W24" s="2090"/>
      <c r="X24" s="2090"/>
      <c r="Y24" s="604"/>
      <c r="Z24" s="641"/>
      <c r="AA24" s="641"/>
      <c r="AB24" s="496"/>
      <c r="AC24" s="642"/>
      <c r="AD24" s="612"/>
      <c r="AE24" s="643"/>
      <c r="AF24" s="617"/>
      <c r="AG24" s="643"/>
      <c r="AH24" s="465"/>
      <c r="AI24" s="612"/>
      <c r="AJ24" s="611"/>
      <c r="AK24" s="644"/>
      <c r="AL24" s="611"/>
      <c r="AM24" s="644"/>
      <c r="AN24" s="465"/>
      <c r="AO24" s="645"/>
      <c r="AP24" s="612"/>
      <c r="AQ24" s="642"/>
      <c r="AR24" s="465"/>
      <c r="AS24" s="620"/>
      <c r="AT24" s="641"/>
      <c r="AU24" s="641"/>
      <c r="AV24" s="641"/>
      <c r="AW24" s="641"/>
      <c r="AX24" s="612"/>
      <c r="AY24" s="612"/>
      <c r="AZ24" s="612"/>
      <c r="BA24" s="604"/>
    </row>
    <row r="25" spans="3:65">
      <c r="C25" s="496"/>
      <c r="D25" s="465"/>
      <c r="E25" s="2090" t="s">
        <v>541</v>
      </c>
      <c r="F25" s="617"/>
      <c r="G25" s="617"/>
      <c r="H25" s="617"/>
      <c r="I25" s="617"/>
      <c r="J25" s="465"/>
      <c r="K25" s="2092"/>
      <c r="L25" s="2092"/>
      <c r="M25" s="2092"/>
      <c r="N25" s="611"/>
      <c r="O25" s="611"/>
      <c r="P25" s="465"/>
      <c r="Q25" s="2065"/>
      <c r="R25" s="612"/>
      <c r="S25" s="2093" t="s">
        <v>542</v>
      </c>
      <c r="T25" s="2093"/>
      <c r="U25" s="2093"/>
      <c r="V25" s="465"/>
      <c r="W25" s="2090"/>
      <c r="X25" s="2090"/>
      <c r="Y25" s="480"/>
      <c r="AB25" s="496"/>
      <c r="AC25" s="465"/>
      <c r="AD25" s="612"/>
      <c r="AE25" s="617"/>
      <c r="AF25" s="617"/>
      <c r="AG25" s="617"/>
      <c r="AH25" s="465"/>
      <c r="AI25" s="612"/>
      <c r="AJ25" s="611"/>
      <c r="AK25" s="611"/>
      <c r="AL25" s="611"/>
      <c r="AM25" s="611"/>
      <c r="AN25" s="465"/>
      <c r="AO25" s="612"/>
      <c r="AP25" s="612"/>
      <c r="AQ25" s="465"/>
      <c r="AR25" s="465"/>
      <c r="AS25" s="620"/>
      <c r="AT25" s="465"/>
      <c r="AU25" s="465"/>
      <c r="AV25" s="465"/>
      <c r="AW25" s="465"/>
      <c r="AX25" s="612"/>
      <c r="AY25" s="612"/>
      <c r="AZ25" s="612"/>
      <c r="BA25" s="480"/>
    </row>
    <row r="26" spans="3:65">
      <c r="C26" s="496"/>
      <c r="D26" s="465"/>
      <c r="E26" s="2090"/>
      <c r="F26" s="617"/>
      <c r="G26" s="617"/>
      <c r="H26" s="617"/>
      <c r="I26" s="617"/>
      <c r="J26" s="465"/>
      <c r="K26" s="2092"/>
      <c r="L26" s="2092"/>
      <c r="M26" s="2092"/>
      <c r="N26" s="611"/>
      <c r="O26" s="611"/>
      <c r="P26" s="465"/>
      <c r="Q26" s="612"/>
      <c r="R26" s="612"/>
      <c r="S26" s="2093"/>
      <c r="T26" s="2093"/>
      <c r="U26" s="2093"/>
      <c r="V26" s="465"/>
      <c r="W26" s="2090"/>
      <c r="X26" s="2090"/>
      <c r="Y26" s="480"/>
      <c r="AB26" s="496"/>
      <c r="AC26" s="465"/>
      <c r="AD26" s="612"/>
      <c r="AE26" s="617"/>
      <c r="AF26" s="617"/>
      <c r="AG26" s="617"/>
      <c r="AH26" s="465"/>
      <c r="AI26" s="612"/>
      <c r="AJ26" s="611"/>
      <c r="AK26" s="611"/>
      <c r="AL26" s="611"/>
      <c r="AM26" s="611"/>
      <c r="AN26" s="465"/>
      <c r="AO26" s="2065" t="s">
        <v>543</v>
      </c>
      <c r="AP26" s="2094"/>
      <c r="AQ26" s="2094"/>
      <c r="AR26" s="465"/>
      <c r="AS26" s="620"/>
      <c r="AT26" s="465"/>
      <c r="AU26" s="465"/>
      <c r="AV26" s="465"/>
      <c r="AW26" s="465"/>
      <c r="AX26" s="612"/>
      <c r="AY26" s="612"/>
      <c r="AZ26" s="612"/>
      <c r="BA26" s="480"/>
    </row>
    <row r="27" spans="3:65">
      <c r="C27" s="496"/>
      <c r="D27" s="465"/>
      <c r="E27" s="2090"/>
      <c r="F27" s="617"/>
      <c r="G27" s="617"/>
      <c r="H27" s="617"/>
      <c r="I27" s="617"/>
      <c r="J27" s="465"/>
      <c r="K27" s="2092"/>
      <c r="L27" s="2092"/>
      <c r="M27" s="2092"/>
      <c r="N27" s="611"/>
      <c r="O27" s="611"/>
      <c r="P27" s="465"/>
      <c r="Q27" s="612"/>
      <c r="R27" s="612"/>
      <c r="S27" s="2093"/>
      <c r="T27" s="2093"/>
      <c r="U27" s="2093"/>
      <c r="V27" s="465"/>
      <c r="W27" s="2090"/>
      <c r="X27" s="2090"/>
      <c r="Y27" s="480"/>
      <c r="AB27" s="496"/>
      <c r="AC27" s="2090" t="s">
        <v>524</v>
      </c>
      <c r="AD27" s="2090"/>
      <c r="AE27" s="2090"/>
      <c r="AF27" s="617"/>
      <c r="AG27" s="617"/>
      <c r="AH27" s="2065" t="s">
        <v>544</v>
      </c>
      <c r="AI27" s="2095"/>
      <c r="AJ27" s="2095"/>
      <c r="AK27" s="2095"/>
      <c r="AL27" s="2095"/>
      <c r="AM27" s="611"/>
      <c r="AN27" s="465"/>
      <c r="AO27" s="2094"/>
      <c r="AP27" s="2094"/>
      <c r="AQ27" s="2094"/>
      <c r="AR27" s="465"/>
      <c r="AS27" s="620"/>
      <c r="AT27" s="465"/>
      <c r="AU27" s="465"/>
      <c r="AV27" s="465"/>
      <c r="AW27" s="465"/>
      <c r="AX27" s="612"/>
      <c r="AY27" s="612"/>
      <c r="AZ27" s="612"/>
      <c r="BA27" s="480"/>
    </row>
    <row r="28" spans="3:65">
      <c r="C28" s="496"/>
      <c r="D28" s="465"/>
      <c r="E28" s="2090"/>
      <c r="F28" s="617"/>
      <c r="G28" s="617"/>
      <c r="H28" s="617"/>
      <c r="I28" s="617"/>
      <c r="J28" s="465"/>
      <c r="K28" s="2092"/>
      <c r="L28" s="2092"/>
      <c r="M28" s="2092"/>
      <c r="N28" s="611"/>
      <c r="O28" s="611"/>
      <c r="P28" s="465"/>
      <c r="Q28" s="612"/>
      <c r="R28" s="612"/>
      <c r="S28" s="2093"/>
      <c r="T28" s="2093"/>
      <c r="U28" s="2093"/>
      <c r="V28" s="465"/>
      <c r="W28" s="2090"/>
      <c r="X28" s="2090"/>
      <c r="Y28" s="480"/>
      <c r="AB28" s="496"/>
      <c r="AC28" s="2090"/>
      <c r="AD28" s="2090"/>
      <c r="AE28" s="2090"/>
      <c r="AH28" s="2095"/>
      <c r="AI28" s="2095"/>
      <c r="AJ28" s="2095"/>
      <c r="AK28" s="2095"/>
      <c r="AL28" s="2095"/>
      <c r="AO28" s="2094"/>
      <c r="AP28" s="2094"/>
      <c r="AQ28" s="2094"/>
      <c r="AR28" s="465"/>
      <c r="AS28" s="620"/>
      <c r="AT28" s="465"/>
      <c r="AU28" s="465"/>
      <c r="AV28" s="465"/>
      <c r="AW28" s="465"/>
      <c r="AX28" s="612"/>
      <c r="AY28" s="612"/>
      <c r="AZ28" s="612"/>
      <c r="BA28" s="480"/>
    </row>
    <row r="29" spans="3:65">
      <c r="C29" s="496"/>
      <c r="D29" s="465"/>
      <c r="E29" s="2090"/>
      <c r="F29" s="617"/>
      <c r="G29" s="617"/>
      <c r="H29" s="617"/>
      <c r="I29" s="617"/>
      <c r="J29" s="465"/>
      <c r="K29" s="2092"/>
      <c r="L29" s="2092"/>
      <c r="M29" s="2092"/>
      <c r="N29" s="611"/>
      <c r="O29" s="611"/>
      <c r="P29" s="465"/>
      <c r="Q29" s="465"/>
      <c r="R29" s="465"/>
      <c r="S29" s="2093"/>
      <c r="T29" s="2093"/>
      <c r="U29" s="2093"/>
      <c r="V29" s="465"/>
      <c r="W29" s="2090"/>
      <c r="X29" s="2090"/>
      <c r="Y29" s="480"/>
      <c r="AB29" s="496"/>
      <c r="AC29" s="2090"/>
      <c r="AD29" s="2090"/>
      <c r="AE29" s="2090"/>
      <c r="AF29" s="617"/>
      <c r="AG29" s="617"/>
      <c r="AH29" s="2095"/>
      <c r="AI29" s="2095"/>
      <c r="AJ29" s="2095"/>
      <c r="AK29" s="2095"/>
      <c r="AL29" s="2095"/>
      <c r="AM29" s="611"/>
      <c r="AN29" s="465"/>
      <c r="AO29" s="2094"/>
      <c r="AP29" s="2094"/>
      <c r="AQ29" s="2094"/>
      <c r="AR29" s="465"/>
      <c r="AS29" s="620"/>
      <c r="AT29" s="465"/>
      <c r="AU29" s="465"/>
      <c r="AV29" s="465"/>
      <c r="AW29" s="465"/>
      <c r="AX29" s="612"/>
      <c r="AY29" s="612"/>
      <c r="AZ29" s="612"/>
      <c r="BA29" s="480"/>
    </row>
    <row r="30" spans="3:65">
      <c r="C30" s="496"/>
      <c r="D30" s="465"/>
      <c r="E30" s="2090"/>
      <c r="F30" s="617"/>
      <c r="G30" s="617"/>
      <c r="H30" s="617"/>
      <c r="I30" s="617"/>
      <c r="J30" s="465"/>
      <c r="K30" s="2092"/>
      <c r="L30" s="2092"/>
      <c r="M30" s="2092"/>
      <c r="N30" s="611"/>
      <c r="O30" s="611"/>
      <c r="P30" s="465"/>
      <c r="Q30" s="465"/>
      <c r="R30" s="465"/>
      <c r="S30" s="2093"/>
      <c r="T30" s="2093"/>
      <c r="U30" s="2093"/>
      <c r="V30" s="465"/>
      <c r="W30" s="2090"/>
      <c r="X30" s="2090"/>
      <c r="Y30" s="480"/>
      <c r="AB30" s="496"/>
      <c r="AC30" s="2090"/>
      <c r="AD30" s="2090"/>
      <c r="AE30" s="2090"/>
      <c r="AF30" s="617"/>
      <c r="AG30" s="617"/>
      <c r="AH30" s="2095"/>
      <c r="AI30" s="2095"/>
      <c r="AJ30" s="2095"/>
      <c r="AK30" s="2095"/>
      <c r="AL30" s="2095"/>
      <c r="AM30" s="611"/>
      <c r="AN30" s="465"/>
      <c r="AO30" s="2094"/>
      <c r="AP30" s="2094"/>
      <c r="AQ30" s="2094"/>
      <c r="AR30" s="465"/>
      <c r="AS30" s="620"/>
      <c r="AT30" s="465"/>
      <c r="AU30" s="465"/>
      <c r="AV30" s="465"/>
      <c r="AW30" s="465"/>
      <c r="AX30" s="612"/>
      <c r="AY30" s="612"/>
      <c r="AZ30" s="612"/>
      <c r="BA30" s="480"/>
    </row>
    <row r="31" spans="3:65">
      <c r="C31" s="496"/>
      <c r="D31" s="465"/>
      <c r="E31" s="619"/>
      <c r="F31" s="617"/>
      <c r="G31" s="617"/>
      <c r="H31" s="617"/>
      <c r="I31" s="617"/>
      <c r="J31" s="465"/>
      <c r="K31" s="2092"/>
      <c r="L31" s="2092"/>
      <c r="M31" s="2092"/>
      <c r="N31" s="611"/>
      <c r="O31" s="611"/>
      <c r="P31" s="465"/>
      <c r="Q31" s="465"/>
      <c r="R31" s="465"/>
      <c r="S31" s="2093"/>
      <c r="T31" s="2093"/>
      <c r="U31" s="2093"/>
      <c r="V31" s="465"/>
      <c r="W31" s="2090"/>
      <c r="X31" s="2090"/>
      <c r="Y31" s="480"/>
      <c r="AB31" s="496"/>
      <c r="AC31" s="2090"/>
      <c r="AD31" s="2090"/>
      <c r="AE31" s="2090"/>
      <c r="AF31" s="617"/>
      <c r="AG31" s="617"/>
      <c r="AH31" s="2095"/>
      <c r="AI31" s="2095"/>
      <c r="AJ31" s="2095"/>
      <c r="AK31" s="2095"/>
      <c r="AL31" s="2095"/>
      <c r="AM31" s="611"/>
      <c r="AN31" s="465"/>
      <c r="AO31" s="2094"/>
      <c r="AP31" s="2094"/>
      <c r="AQ31" s="2094"/>
      <c r="AR31" s="465"/>
      <c r="AS31" s="620"/>
      <c r="AT31" s="465"/>
      <c r="AU31" s="465"/>
      <c r="AV31" s="465"/>
      <c r="AW31" s="465"/>
      <c r="AX31" s="612"/>
      <c r="AY31" s="612"/>
      <c r="AZ31" s="612"/>
      <c r="BA31" s="480"/>
    </row>
    <row r="32" spans="3:65" ht="14.25" customHeight="1">
      <c r="C32" s="496"/>
      <c r="D32" s="465"/>
      <c r="E32" s="619"/>
      <c r="F32" s="617"/>
      <c r="G32" s="617"/>
      <c r="H32" s="617"/>
      <c r="I32" s="617"/>
      <c r="J32" s="465"/>
      <c r="K32" s="2092"/>
      <c r="L32" s="2092"/>
      <c r="M32" s="2092"/>
      <c r="N32" s="611"/>
      <c r="O32" s="611"/>
      <c r="P32" s="465"/>
      <c r="Q32" s="465"/>
      <c r="R32" s="465"/>
      <c r="S32" s="2093"/>
      <c r="T32" s="2093"/>
      <c r="U32" s="2093"/>
      <c r="V32" s="465"/>
      <c r="W32" s="2090"/>
      <c r="X32" s="2090"/>
      <c r="Y32" s="480"/>
      <c r="AB32" s="496"/>
      <c r="AC32" s="2090"/>
      <c r="AD32" s="2090"/>
      <c r="AE32" s="2090"/>
      <c r="AF32" s="617"/>
      <c r="AG32" s="617"/>
      <c r="AH32" s="2095"/>
      <c r="AI32" s="2095"/>
      <c r="AJ32" s="2095"/>
      <c r="AK32" s="2095"/>
      <c r="AL32" s="2095"/>
      <c r="AM32" s="611"/>
      <c r="AN32" s="465"/>
      <c r="AO32" s="2094"/>
      <c r="AP32" s="2094"/>
      <c r="AQ32" s="2094"/>
      <c r="AR32" s="465"/>
      <c r="AS32" s="620"/>
      <c r="AT32" s="465"/>
      <c r="AU32" s="465"/>
      <c r="AV32" s="465"/>
      <c r="AW32" s="486" t="s">
        <v>545</v>
      </c>
      <c r="AX32" s="612"/>
      <c r="AY32" s="612"/>
      <c r="AZ32" s="612"/>
      <c r="BA32" s="480"/>
    </row>
    <row r="33" spans="2:61" ht="14.25" customHeight="1">
      <c r="C33" s="496"/>
      <c r="D33" s="2088" t="s">
        <v>546</v>
      </c>
      <c r="E33" s="2088"/>
      <c r="F33" s="2088"/>
      <c r="G33" s="2088"/>
      <c r="H33" s="2088"/>
      <c r="I33" s="617"/>
      <c r="J33" s="465"/>
      <c r="K33" s="2092"/>
      <c r="L33" s="2092"/>
      <c r="M33" s="2092"/>
      <c r="N33" s="611"/>
      <c r="O33" s="611"/>
      <c r="P33" s="465"/>
      <c r="Q33" s="465"/>
      <c r="R33" s="465"/>
      <c r="S33" s="2093"/>
      <c r="T33" s="2093"/>
      <c r="U33" s="2093"/>
      <c r="V33" s="465"/>
      <c r="W33" s="2090"/>
      <c r="X33" s="2090"/>
      <c r="Y33" s="480"/>
      <c r="AB33" s="496"/>
      <c r="AC33" s="2090"/>
      <c r="AD33" s="2090"/>
      <c r="AE33" s="2090"/>
      <c r="AF33" s="617"/>
      <c r="AG33" s="617"/>
      <c r="AH33" s="2095"/>
      <c r="AI33" s="2095"/>
      <c r="AJ33" s="2095"/>
      <c r="AK33" s="2095"/>
      <c r="AL33" s="2095"/>
      <c r="AM33" s="611"/>
      <c r="AN33" s="465"/>
      <c r="AO33" s="2094"/>
      <c r="AP33" s="2094"/>
      <c r="AQ33" s="2094"/>
      <c r="AR33" s="465"/>
      <c r="AS33" s="620"/>
      <c r="AT33" s="465"/>
      <c r="AU33" s="465"/>
      <c r="AV33" s="465"/>
      <c r="AW33" s="1574" t="s">
        <v>547</v>
      </c>
      <c r="AX33" s="1574"/>
      <c r="AY33" s="1574"/>
      <c r="AZ33" s="1574"/>
      <c r="BA33" s="1574"/>
      <c r="BB33" s="1574"/>
      <c r="BC33" s="1574"/>
      <c r="BD33" s="1574"/>
      <c r="BE33" s="1574"/>
      <c r="BF33" s="1574"/>
      <c r="BG33" s="1574"/>
      <c r="BH33" s="1574"/>
      <c r="BI33" s="1574"/>
    </row>
    <row r="34" spans="2:61" ht="14.25" customHeight="1">
      <c r="C34" s="496"/>
      <c r="D34" s="2088"/>
      <c r="E34" s="2088"/>
      <c r="F34" s="2088"/>
      <c r="G34" s="2088"/>
      <c r="H34" s="2088"/>
      <c r="I34" s="617"/>
      <c r="J34" s="465"/>
      <c r="K34" s="2092"/>
      <c r="L34" s="2092"/>
      <c r="M34" s="2092"/>
      <c r="N34" s="611"/>
      <c r="O34" s="611"/>
      <c r="P34" s="465"/>
      <c r="Q34" s="465"/>
      <c r="R34" s="465"/>
      <c r="S34" s="2093"/>
      <c r="T34" s="2093"/>
      <c r="U34" s="2093"/>
      <c r="V34" s="465"/>
      <c r="W34" s="2090"/>
      <c r="X34" s="2090"/>
      <c r="Y34" s="480"/>
      <c r="AB34" s="496"/>
      <c r="AC34" s="2090"/>
      <c r="AD34" s="2090"/>
      <c r="AE34" s="2090"/>
      <c r="AF34" s="617"/>
      <c r="AG34" s="617"/>
      <c r="AH34" s="2095"/>
      <c r="AI34" s="2095"/>
      <c r="AJ34" s="2095"/>
      <c r="AK34" s="2095"/>
      <c r="AL34" s="2095"/>
      <c r="AM34" s="611"/>
      <c r="AN34" s="465"/>
      <c r="AO34" s="2094"/>
      <c r="AP34" s="2094"/>
      <c r="AQ34" s="2094"/>
      <c r="AR34" s="465"/>
      <c r="AS34" s="620"/>
      <c r="AT34" s="465"/>
      <c r="AU34" s="465"/>
      <c r="AV34" s="465"/>
      <c r="AW34" s="1574"/>
      <c r="AX34" s="1574"/>
      <c r="AY34" s="1574"/>
      <c r="AZ34" s="1574"/>
      <c r="BA34" s="1574"/>
      <c r="BB34" s="1574"/>
      <c r="BC34" s="1574"/>
      <c r="BD34" s="1574"/>
      <c r="BE34" s="1574"/>
      <c r="BF34" s="1574"/>
      <c r="BG34" s="1574"/>
      <c r="BH34" s="1574"/>
      <c r="BI34" s="1574"/>
    </row>
    <row r="35" spans="2:61">
      <c r="C35" s="496"/>
      <c r="D35" s="465"/>
      <c r="E35" s="619"/>
      <c r="F35" s="617"/>
      <c r="G35" s="617"/>
      <c r="H35" s="617"/>
      <c r="I35" s="617"/>
      <c r="J35" s="641"/>
      <c r="K35" s="641"/>
      <c r="L35" s="641"/>
      <c r="M35" s="641"/>
      <c r="N35" s="641"/>
      <c r="O35" s="641"/>
      <c r="P35" s="641"/>
      <c r="Q35" s="641"/>
      <c r="R35" s="641"/>
      <c r="S35" s="2093"/>
      <c r="T35" s="2093"/>
      <c r="U35" s="2093"/>
      <c r="V35" s="641"/>
      <c r="W35" s="2090"/>
      <c r="X35" s="2090"/>
      <c r="Y35" s="480"/>
      <c r="AB35" s="496"/>
      <c r="AC35" s="2090"/>
      <c r="AD35" s="2090"/>
      <c r="AE35" s="2090"/>
      <c r="AF35" s="617"/>
      <c r="AG35" s="617"/>
      <c r="AH35" s="2095"/>
      <c r="AI35" s="2095"/>
      <c r="AJ35" s="2095"/>
      <c r="AK35" s="2095"/>
      <c r="AL35" s="2095"/>
      <c r="AM35" s="641"/>
      <c r="AN35" s="641"/>
      <c r="AO35" s="2094"/>
      <c r="AP35" s="2094"/>
      <c r="AQ35" s="2094"/>
      <c r="AR35" s="641"/>
      <c r="AS35" s="646"/>
      <c r="AT35" s="641"/>
      <c r="AU35" s="641"/>
      <c r="AV35" s="641"/>
      <c r="AW35" s="1574"/>
      <c r="AX35" s="1574"/>
      <c r="AY35" s="1574"/>
      <c r="AZ35" s="1574"/>
      <c r="BA35" s="1574"/>
      <c r="BB35" s="1574"/>
      <c r="BC35" s="1574"/>
      <c r="BD35" s="1574"/>
      <c r="BE35" s="1574"/>
      <c r="BF35" s="1574"/>
      <c r="BG35" s="1574"/>
      <c r="BH35" s="1574"/>
      <c r="BI35" s="1574"/>
    </row>
    <row r="36" spans="2:61">
      <c r="C36" s="496"/>
      <c r="D36" s="465"/>
      <c r="E36" s="647"/>
      <c r="F36" s="617"/>
      <c r="G36" s="617"/>
      <c r="H36" s="617"/>
      <c r="I36" s="617"/>
      <c r="J36" s="641"/>
      <c r="K36" s="641"/>
      <c r="L36" s="641"/>
      <c r="M36" s="641"/>
      <c r="N36" s="641"/>
      <c r="O36" s="641"/>
      <c r="P36" s="641"/>
      <c r="Q36" s="641"/>
      <c r="R36" s="641"/>
      <c r="S36" s="2093"/>
      <c r="T36" s="2093"/>
      <c r="U36" s="2093"/>
      <c r="V36" s="641"/>
      <c r="W36" s="2090"/>
      <c r="X36" s="2090"/>
      <c r="Y36" s="480"/>
      <c r="AB36" s="496"/>
      <c r="AC36" s="2090"/>
      <c r="AD36" s="2090"/>
      <c r="AE36" s="2090"/>
      <c r="AF36" s="617"/>
      <c r="AG36" s="617"/>
      <c r="AH36" s="2095"/>
      <c r="AI36" s="2095"/>
      <c r="AJ36" s="2095"/>
      <c r="AK36" s="2095"/>
      <c r="AL36" s="2095"/>
      <c r="AM36" s="641"/>
      <c r="AN36" s="641"/>
      <c r="AO36" s="2094"/>
      <c r="AP36" s="2094"/>
      <c r="AQ36" s="2094"/>
      <c r="AR36" s="641"/>
      <c r="AS36" s="646"/>
      <c r="AT36" s="641"/>
      <c r="AU36" s="641"/>
      <c r="AV36" s="641"/>
      <c r="AW36" s="1574"/>
      <c r="AX36" s="1574"/>
      <c r="AY36" s="1574"/>
      <c r="AZ36" s="1574"/>
      <c r="BA36" s="1574"/>
      <c r="BB36" s="1574"/>
      <c r="BC36" s="1574"/>
      <c r="BD36" s="1574"/>
      <c r="BE36" s="1574"/>
      <c r="BF36" s="1574"/>
      <c r="BG36" s="1574"/>
      <c r="BH36" s="1574"/>
      <c r="BI36" s="1574"/>
    </row>
    <row r="37" spans="2:61">
      <c r="C37" s="496"/>
      <c r="D37" s="465"/>
      <c r="E37" s="619"/>
      <c r="F37" s="617"/>
      <c r="G37" s="617"/>
      <c r="H37" s="617"/>
      <c r="I37" s="617"/>
      <c r="J37" s="465"/>
      <c r="K37" s="465"/>
      <c r="L37" s="465"/>
      <c r="M37" s="465"/>
      <c r="N37" s="465"/>
      <c r="O37" s="465"/>
      <c r="P37" s="465"/>
      <c r="Q37" s="465"/>
      <c r="R37" s="465"/>
      <c r="S37" s="465"/>
      <c r="T37" s="465"/>
      <c r="U37" s="465"/>
      <c r="V37" s="465"/>
      <c r="W37" s="2090"/>
      <c r="X37" s="2090"/>
      <c r="Y37" s="480"/>
      <c r="AB37" s="496"/>
      <c r="AC37" s="2090"/>
      <c r="AD37" s="2090"/>
      <c r="AE37" s="2090"/>
      <c r="AF37" s="617"/>
      <c r="AG37" s="617"/>
      <c r="AH37" s="2095"/>
      <c r="AI37" s="2095"/>
      <c r="AJ37" s="2095"/>
      <c r="AK37" s="2095"/>
      <c r="AL37" s="2095"/>
      <c r="AM37" s="465"/>
      <c r="AN37" s="465"/>
      <c r="AO37" s="2094"/>
      <c r="AP37" s="2094"/>
      <c r="AQ37" s="2094"/>
      <c r="AR37" s="465"/>
      <c r="AS37" s="620"/>
      <c r="AT37" s="465"/>
      <c r="AU37" s="465"/>
      <c r="AV37" s="465"/>
      <c r="AW37" s="465"/>
      <c r="AX37" s="612"/>
      <c r="AY37" s="612"/>
      <c r="AZ37" s="612"/>
      <c r="BA37" s="480"/>
    </row>
    <row r="38" spans="2:61">
      <c r="C38" s="496"/>
      <c r="D38" s="465"/>
      <c r="E38" s="619"/>
      <c r="G38" s="617"/>
      <c r="H38" s="617"/>
      <c r="I38" s="617"/>
      <c r="J38" s="465"/>
      <c r="K38" s="465"/>
      <c r="L38" s="465"/>
      <c r="M38" s="465"/>
      <c r="N38" s="465"/>
      <c r="O38" s="465"/>
      <c r="P38" s="465"/>
      <c r="Q38" s="465"/>
      <c r="R38" s="465"/>
      <c r="S38" s="465"/>
      <c r="T38" s="465"/>
      <c r="U38" s="465"/>
      <c r="V38" s="465"/>
      <c r="W38" s="2090"/>
      <c r="X38" s="2090"/>
      <c r="Y38" s="480"/>
      <c r="AB38" s="496"/>
      <c r="AC38" s="2090"/>
      <c r="AD38" s="2090"/>
      <c r="AE38" s="2090"/>
      <c r="AF38" s="617"/>
      <c r="AG38" s="617"/>
      <c r="AH38" s="2095"/>
      <c r="AI38" s="2095"/>
      <c r="AJ38" s="2095"/>
      <c r="AK38" s="2095"/>
      <c r="AL38" s="2095"/>
      <c r="AM38" s="465"/>
      <c r="AN38" s="465"/>
      <c r="AO38" s="2094"/>
      <c r="AP38" s="2094"/>
      <c r="AQ38" s="2094"/>
      <c r="AR38" s="465"/>
      <c r="AS38" s="620"/>
      <c r="AT38" s="465"/>
      <c r="AU38" s="465"/>
      <c r="AV38" s="465"/>
      <c r="AW38" s="465"/>
      <c r="AX38" s="612"/>
      <c r="AY38" s="612"/>
      <c r="AZ38" s="612"/>
      <c r="BA38" s="480"/>
    </row>
    <row r="39" spans="2:61">
      <c r="C39" s="496"/>
      <c r="D39" s="465"/>
      <c r="E39" s="619"/>
      <c r="F39" s="617"/>
      <c r="G39" s="617"/>
      <c r="H39" s="617"/>
      <c r="I39" s="617"/>
      <c r="J39" s="465"/>
      <c r="K39" s="465"/>
      <c r="L39" s="465"/>
      <c r="M39" s="465"/>
      <c r="N39" s="465"/>
      <c r="O39" s="465"/>
      <c r="P39" s="465"/>
      <c r="Q39" s="465"/>
      <c r="R39" s="465"/>
      <c r="S39" s="465"/>
      <c r="T39" s="465"/>
      <c r="U39" s="465"/>
      <c r="V39" s="465"/>
      <c r="W39" s="2090"/>
      <c r="X39" s="2090"/>
      <c r="Y39" s="480"/>
      <c r="AB39" s="496"/>
      <c r="AC39" s="2090"/>
      <c r="AD39" s="2090"/>
      <c r="AE39" s="2090"/>
      <c r="AF39" s="617"/>
      <c r="AG39" s="617"/>
      <c r="AH39" s="2095"/>
      <c r="AI39" s="2095"/>
      <c r="AJ39" s="2095"/>
      <c r="AK39" s="2095"/>
      <c r="AL39" s="2095"/>
      <c r="AM39" s="465"/>
      <c r="AN39" s="465"/>
      <c r="AO39" s="2094"/>
      <c r="AP39" s="2094"/>
      <c r="AQ39" s="2094"/>
      <c r="AR39" s="465"/>
      <c r="AS39" s="620"/>
      <c r="AT39" s="465"/>
      <c r="AU39" s="465"/>
      <c r="AV39" s="465"/>
      <c r="AW39" s="465"/>
      <c r="AX39" s="612"/>
      <c r="AY39" s="612"/>
      <c r="AZ39" s="612"/>
      <c r="BA39" s="480"/>
    </row>
    <row r="40" spans="2:61">
      <c r="C40" s="496"/>
      <c r="D40" s="465"/>
      <c r="E40" s="2096" t="s">
        <v>548</v>
      </c>
      <c r="F40" s="2097"/>
      <c r="G40" s="2097"/>
      <c r="H40" s="2097"/>
      <c r="I40" s="2097"/>
      <c r="J40" s="2097"/>
      <c r="K40" s="2097"/>
      <c r="L40" s="2097"/>
      <c r="M40" s="2097"/>
      <c r="N40" s="2097"/>
      <c r="O40" s="2097"/>
      <c r="P40" s="2097"/>
      <c r="Q40" s="2097"/>
      <c r="R40" s="2097"/>
      <c r="S40" s="2097"/>
      <c r="T40" s="2097"/>
      <c r="U40" s="2097"/>
      <c r="V40" s="2097"/>
      <c r="W40" s="2097"/>
      <c r="X40" s="465"/>
      <c r="Y40" s="480"/>
      <c r="AB40" s="496"/>
      <c r="AC40" s="465"/>
      <c r="AD40" s="612"/>
      <c r="AE40" s="617"/>
      <c r="AF40" s="617"/>
      <c r="AG40" s="617"/>
      <c r="AH40" s="465"/>
      <c r="AI40" s="465"/>
      <c r="AJ40" s="465"/>
      <c r="AK40" s="465"/>
      <c r="AL40" s="465"/>
      <c r="AM40" s="465"/>
      <c r="AN40" s="465"/>
      <c r="AO40" s="465"/>
      <c r="AP40" s="465"/>
      <c r="AQ40" s="465"/>
      <c r="AR40" s="465"/>
      <c r="AS40" s="620"/>
      <c r="AT40" s="465"/>
      <c r="AU40" s="465"/>
      <c r="AV40" s="465"/>
      <c r="AW40" s="465"/>
      <c r="AX40" s="465"/>
      <c r="AY40" s="465"/>
      <c r="AZ40" s="465"/>
      <c r="BA40" s="480"/>
    </row>
    <row r="41" spans="2:61">
      <c r="C41" s="496"/>
      <c r="D41" s="465"/>
      <c r="E41" s="2097"/>
      <c r="F41" s="2097"/>
      <c r="G41" s="2097"/>
      <c r="H41" s="2097"/>
      <c r="I41" s="2097"/>
      <c r="J41" s="2097"/>
      <c r="K41" s="2097"/>
      <c r="L41" s="2097"/>
      <c r="M41" s="2097"/>
      <c r="N41" s="2097"/>
      <c r="O41" s="2097"/>
      <c r="P41" s="2097"/>
      <c r="Q41" s="2097"/>
      <c r="R41" s="2097"/>
      <c r="S41" s="2097"/>
      <c r="T41" s="2097"/>
      <c r="U41" s="2097"/>
      <c r="V41" s="2097"/>
      <c r="W41" s="2097"/>
      <c r="X41" s="465"/>
      <c r="Y41" s="480"/>
      <c r="AB41" s="496"/>
      <c r="AC41" s="465"/>
      <c r="AD41" s="612"/>
      <c r="AE41" s="617"/>
      <c r="AF41" s="617"/>
      <c r="AG41" s="617"/>
      <c r="AH41" s="465"/>
      <c r="AI41" s="465"/>
      <c r="AJ41" s="465"/>
      <c r="AK41" s="465"/>
      <c r="AL41" s="465"/>
      <c r="AM41" s="465"/>
      <c r="AN41" s="465"/>
      <c r="AO41" s="465"/>
      <c r="AP41" s="465"/>
      <c r="AQ41" s="2088" t="s">
        <v>527</v>
      </c>
      <c r="AR41" s="2088"/>
      <c r="AS41" s="2088"/>
      <c r="AT41" s="2088"/>
      <c r="AU41" s="465"/>
      <c r="AV41" s="465"/>
      <c r="AW41" s="465"/>
      <c r="AX41" s="465"/>
      <c r="AY41" s="465"/>
      <c r="AZ41" s="465"/>
      <c r="BA41" s="480"/>
    </row>
    <row r="42" spans="2:61" ht="14.25" customHeight="1">
      <c r="C42" s="496"/>
      <c r="D42" s="465"/>
      <c r="E42" s="2097"/>
      <c r="F42" s="2097"/>
      <c r="G42" s="2097"/>
      <c r="H42" s="2097"/>
      <c r="I42" s="2097"/>
      <c r="J42" s="2097"/>
      <c r="K42" s="2097"/>
      <c r="L42" s="2097"/>
      <c r="M42" s="2097"/>
      <c r="N42" s="2097"/>
      <c r="O42" s="2097"/>
      <c r="P42" s="2097"/>
      <c r="Q42" s="2097"/>
      <c r="R42" s="2097"/>
      <c r="S42" s="2097"/>
      <c r="T42" s="2097"/>
      <c r="U42" s="2097"/>
      <c r="V42" s="2097"/>
      <c r="W42" s="2097"/>
      <c r="X42" s="465"/>
      <c r="Y42" s="480"/>
      <c r="AB42" s="496"/>
      <c r="AC42" s="465"/>
      <c r="AD42" s="465"/>
      <c r="AE42" s="465"/>
      <c r="AF42" s="465"/>
      <c r="AG42" s="610"/>
      <c r="AH42" s="610"/>
      <c r="AI42" s="623"/>
      <c r="AJ42" s="623"/>
      <c r="AK42" s="623"/>
      <c r="AL42" s="610"/>
      <c r="AM42" s="610"/>
      <c r="AN42" s="610"/>
      <c r="AO42" s="610"/>
      <c r="AP42" s="610"/>
      <c r="AQ42" s="2088"/>
      <c r="AR42" s="2088"/>
      <c r="AS42" s="2088"/>
      <c r="AT42" s="2088"/>
      <c r="AU42" s="610"/>
      <c r="AV42" s="610"/>
      <c r="AW42" s="610"/>
      <c r="AX42" s="610"/>
      <c r="AY42" s="465"/>
      <c r="AZ42" s="465"/>
      <c r="BA42" s="480"/>
    </row>
    <row r="43" spans="2:61">
      <c r="C43" s="496"/>
      <c r="D43" s="465"/>
      <c r="E43" s="465"/>
      <c r="F43" s="465"/>
      <c r="G43" s="465"/>
      <c r="H43" s="465"/>
      <c r="I43" s="465"/>
      <c r="J43" s="465"/>
      <c r="K43" s="465"/>
      <c r="L43" s="465"/>
      <c r="M43" s="465"/>
      <c r="N43" s="465"/>
      <c r="O43" s="465"/>
      <c r="P43" s="465"/>
      <c r="Q43" s="465"/>
      <c r="R43" s="465"/>
      <c r="S43" s="465"/>
      <c r="T43" s="465"/>
      <c r="U43" s="465"/>
      <c r="V43" s="465"/>
      <c r="W43" s="465"/>
      <c r="X43" s="465"/>
      <c r="Y43" s="480"/>
      <c r="AB43" s="2070"/>
      <c r="AC43" s="2074"/>
      <c r="AD43" s="2074"/>
      <c r="AE43" s="2074"/>
      <c r="AF43" s="2074"/>
      <c r="AG43" s="465"/>
      <c r="AH43" s="465"/>
      <c r="AI43" s="614"/>
      <c r="AJ43" s="614"/>
      <c r="AK43" s="614"/>
      <c r="AL43" s="465"/>
      <c r="AM43" s="465"/>
      <c r="AN43" s="465"/>
      <c r="AO43" s="465"/>
      <c r="AP43" s="465"/>
      <c r="AQ43" s="2088"/>
      <c r="AR43" s="2088"/>
      <c r="AS43" s="2088"/>
      <c r="AT43" s="2088"/>
      <c r="AU43" s="465"/>
      <c r="AV43" s="465"/>
      <c r="AW43" s="465"/>
      <c r="AX43" s="614"/>
      <c r="AY43" s="2076"/>
      <c r="AZ43" s="2076"/>
      <c r="BA43" s="2072"/>
    </row>
    <row r="44" spans="2:61">
      <c r="C44" s="496"/>
      <c r="D44" s="465"/>
      <c r="E44" s="465"/>
      <c r="F44" s="465"/>
      <c r="G44" s="465"/>
      <c r="H44" s="465"/>
      <c r="I44" s="465"/>
      <c r="J44" s="465"/>
      <c r="K44" s="465"/>
      <c r="L44" s="465"/>
      <c r="M44" s="465"/>
      <c r="N44" s="465"/>
      <c r="O44" s="465"/>
      <c r="P44" s="465"/>
      <c r="Q44" s="465"/>
      <c r="R44" s="465"/>
      <c r="S44" s="465"/>
      <c r="T44" s="465"/>
      <c r="U44" s="465"/>
      <c r="V44" s="465"/>
      <c r="W44" s="465"/>
      <c r="X44" s="465"/>
      <c r="Y44" s="480"/>
      <c r="AB44" s="2070"/>
      <c r="AC44" s="2074"/>
      <c r="AD44" s="2074"/>
      <c r="AE44" s="2074"/>
      <c r="AF44" s="2074"/>
      <c r="AG44" s="465"/>
      <c r="AH44" s="465"/>
      <c r="AI44" s="614"/>
      <c r="AJ44" s="614"/>
      <c r="AK44" s="614"/>
      <c r="AL44" s="465"/>
      <c r="AM44" s="465"/>
      <c r="AN44" s="465"/>
      <c r="AO44" s="465"/>
      <c r="AP44" s="465"/>
      <c r="AQ44" s="465"/>
      <c r="AR44" s="465"/>
      <c r="AS44" s="465"/>
      <c r="AT44" s="465"/>
      <c r="AU44" s="465"/>
      <c r="AV44" s="465"/>
      <c r="AW44" s="465"/>
      <c r="AX44" s="614"/>
      <c r="AY44" s="2076"/>
      <c r="AZ44" s="2076"/>
      <c r="BA44" s="2072"/>
    </row>
    <row r="45" spans="2:61">
      <c r="C45" s="481"/>
      <c r="D45" s="482"/>
      <c r="E45" s="482"/>
      <c r="F45" s="482"/>
      <c r="G45" s="482"/>
      <c r="H45" s="482"/>
      <c r="I45" s="482"/>
      <c r="J45" s="482"/>
      <c r="K45" s="482"/>
      <c r="L45" s="482"/>
      <c r="M45" s="482"/>
      <c r="N45" s="482"/>
      <c r="O45" s="482"/>
      <c r="P45" s="482"/>
      <c r="Q45" s="482"/>
      <c r="R45" s="482"/>
      <c r="S45" s="482"/>
      <c r="T45" s="482"/>
      <c r="U45" s="482"/>
      <c r="V45" s="482"/>
      <c r="W45" s="482"/>
      <c r="X45" s="482"/>
      <c r="Y45" s="484"/>
      <c r="AB45" s="2071"/>
      <c r="AC45" s="2075"/>
      <c r="AD45" s="2075"/>
      <c r="AE45" s="2075"/>
      <c r="AF45" s="2075"/>
      <c r="AG45" s="482"/>
      <c r="AH45" s="482"/>
      <c r="AI45" s="482"/>
      <c r="AJ45" s="482"/>
      <c r="AK45" s="482"/>
      <c r="AL45" s="482"/>
      <c r="AM45" s="482"/>
      <c r="AN45" s="482"/>
      <c r="AO45" s="482"/>
      <c r="AP45" s="482"/>
      <c r="AQ45" s="482"/>
      <c r="AR45" s="482"/>
      <c r="AS45" s="482"/>
      <c r="AT45" s="482"/>
      <c r="AU45" s="482"/>
      <c r="AV45" s="482"/>
      <c r="AW45" s="482"/>
      <c r="AX45" s="648"/>
      <c r="AY45" s="2077"/>
      <c r="AZ45" s="2077"/>
      <c r="BA45" s="2073"/>
    </row>
    <row r="48" spans="2:61">
      <c r="B48" s="608" t="s">
        <v>549</v>
      </c>
    </row>
    <row r="49" spans="3:60">
      <c r="C49" s="649" t="s">
        <v>501</v>
      </c>
      <c r="D49" s="649"/>
      <c r="E49" s="649"/>
      <c r="F49" s="649"/>
      <c r="G49" s="649"/>
      <c r="H49" s="649"/>
      <c r="I49" s="649"/>
      <c r="J49" s="649"/>
      <c r="K49" s="649"/>
      <c r="L49" s="649"/>
      <c r="M49" s="649"/>
      <c r="N49" s="649"/>
      <c r="O49" s="649"/>
      <c r="P49" s="649"/>
      <c r="Q49" s="649"/>
      <c r="R49" s="649"/>
      <c r="S49" s="649"/>
      <c r="T49" s="649"/>
      <c r="U49" s="649"/>
      <c r="V49" s="649"/>
      <c r="W49" s="649"/>
      <c r="X49" s="649"/>
      <c r="Y49" s="649"/>
      <c r="Z49" s="649"/>
      <c r="AA49" s="649"/>
      <c r="AB49" s="649"/>
      <c r="AC49" s="649"/>
      <c r="AD49" s="649"/>
      <c r="AE49" s="649"/>
      <c r="AF49" s="649"/>
      <c r="AG49" s="649"/>
      <c r="AH49" s="649"/>
      <c r="AI49" s="649"/>
      <c r="AJ49" s="649"/>
      <c r="AK49" s="649"/>
      <c r="AL49" s="649"/>
      <c r="AM49" s="649"/>
      <c r="AN49" s="649"/>
      <c r="AO49" s="649"/>
      <c r="AP49" s="649"/>
      <c r="AQ49" s="649"/>
      <c r="AR49" s="649"/>
      <c r="AS49" s="649"/>
      <c r="AT49" s="649"/>
      <c r="AU49" s="649"/>
      <c r="AV49" s="649"/>
      <c r="AW49" s="649"/>
      <c r="AX49" s="649"/>
      <c r="AY49" s="649"/>
      <c r="AZ49" s="649"/>
      <c r="BA49" s="649"/>
    </row>
    <row r="50" spans="3:60">
      <c r="C50" s="474"/>
      <c r="D50" s="475"/>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475"/>
      <c r="AM50" s="475"/>
      <c r="AN50" s="475"/>
      <c r="AO50" s="475"/>
      <c r="AP50" s="475"/>
      <c r="AQ50" s="475"/>
      <c r="AR50" s="475"/>
      <c r="AS50" s="475"/>
      <c r="AT50" s="475"/>
      <c r="AU50" s="475"/>
      <c r="AV50" s="475"/>
      <c r="AW50" s="475"/>
      <c r="AX50" s="475"/>
      <c r="AY50" s="475"/>
      <c r="AZ50" s="475"/>
      <c r="BA50" s="476"/>
    </row>
    <row r="51" spans="3:60">
      <c r="C51" s="496"/>
      <c r="D51" s="465"/>
      <c r="E51" s="465"/>
      <c r="F51" s="465"/>
      <c r="G51" s="465"/>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c r="AR51" s="465"/>
      <c r="AS51" s="465"/>
      <c r="AT51" s="465"/>
      <c r="AU51" s="465"/>
      <c r="AV51" s="465"/>
      <c r="AW51" s="465"/>
      <c r="AX51" s="465"/>
      <c r="AY51" s="465"/>
      <c r="AZ51" s="465"/>
      <c r="BA51" s="480"/>
    </row>
    <row r="52" spans="3:60" ht="14.25" customHeight="1">
      <c r="C52" s="496"/>
      <c r="D52" s="465"/>
      <c r="E52" s="465"/>
      <c r="F52" s="486" t="s">
        <v>550</v>
      </c>
      <c r="G52" s="625"/>
      <c r="H52" s="625"/>
      <c r="I52" s="625"/>
      <c r="J52" s="625"/>
      <c r="K52" s="625"/>
      <c r="L52" s="625"/>
      <c r="M52" s="625"/>
      <c r="N52" s="625"/>
      <c r="O52" s="625"/>
      <c r="P52" s="625"/>
      <c r="Q52" s="625"/>
      <c r="R52" s="625"/>
      <c r="S52" s="625"/>
      <c r="T52" s="625"/>
      <c r="U52" s="625"/>
      <c r="V52" s="625"/>
      <c r="W52" s="641"/>
      <c r="X52" s="641"/>
      <c r="Y52" s="641"/>
      <c r="Z52" s="641"/>
      <c r="AA52" s="641"/>
      <c r="AB52" s="2098" t="s">
        <v>384</v>
      </c>
      <c r="AC52" s="2098"/>
      <c r="AD52" s="2098"/>
      <c r="AE52" s="2098"/>
      <c r="AF52" s="2098"/>
      <c r="AG52" s="2098"/>
      <c r="AH52" s="2098"/>
      <c r="AI52" s="2098"/>
      <c r="AJ52" s="2098"/>
      <c r="AK52" s="2098"/>
      <c r="AL52" s="2098"/>
      <c r="AM52" s="2098"/>
      <c r="AN52" s="2098"/>
      <c r="AO52" s="2098"/>
      <c r="AP52" s="2098"/>
      <c r="AQ52" s="2098"/>
      <c r="AR52" s="2098"/>
      <c r="AS52" s="2098"/>
      <c r="AT52" s="2098"/>
      <c r="AU52" s="625"/>
      <c r="AV52" s="625"/>
      <c r="AW52" s="625"/>
      <c r="AX52" s="465"/>
      <c r="AY52" s="465"/>
      <c r="AZ52" s="465"/>
      <c r="BA52" s="480"/>
    </row>
    <row r="53" spans="3:60">
      <c r="C53" s="496"/>
      <c r="D53" s="465"/>
      <c r="E53" s="465"/>
      <c r="F53" s="486"/>
      <c r="G53" s="625"/>
      <c r="H53" s="625"/>
      <c r="I53" s="625"/>
      <c r="J53" s="625"/>
      <c r="K53" s="625"/>
      <c r="L53" s="625"/>
      <c r="M53" s="625"/>
      <c r="N53" s="625"/>
      <c r="O53" s="625"/>
      <c r="P53" s="625"/>
      <c r="Q53" s="625"/>
      <c r="R53" s="625"/>
      <c r="S53" s="625"/>
      <c r="T53" s="625"/>
      <c r="U53" s="625"/>
      <c r="V53" s="625"/>
      <c r="W53" s="641"/>
      <c r="X53" s="641"/>
      <c r="Y53" s="641"/>
      <c r="Z53" s="641"/>
      <c r="AA53" s="641"/>
      <c r="AB53" s="2098"/>
      <c r="AC53" s="2098"/>
      <c r="AD53" s="2098"/>
      <c r="AE53" s="2098"/>
      <c r="AF53" s="2098"/>
      <c r="AG53" s="2098"/>
      <c r="AH53" s="2098"/>
      <c r="AI53" s="2098"/>
      <c r="AJ53" s="2098"/>
      <c r="AK53" s="2098"/>
      <c r="AL53" s="2098"/>
      <c r="AM53" s="2098"/>
      <c r="AN53" s="2098"/>
      <c r="AO53" s="2098"/>
      <c r="AP53" s="2098"/>
      <c r="AQ53" s="2098"/>
      <c r="AR53" s="2098"/>
      <c r="AS53" s="2098"/>
      <c r="AT53" s="2098"/>
      <c r="AU53" s="625"/>
      <c r="AV53" s="625"/>
      <c r="AW53" s="625"/>
      <c r="AX53" s="465"/>
      <c r="AY53" s="465"/>
      <c r="AZ53" s="465"/>
      <c r="BA53" s="480"/>
    </row>
    <row r="54" spans="3:60">
      <c r="C54" s="496"/>
      <c r="D54" s="465"/>
      <c r="E54" s="465"/>
      <c r="F54" s="625"/>
      <c r="G54" s="625"/>
      <c r="H54" s="625"/>
      <c r="I54" s="625"/>
      <c r="J54" s="625"/>
      <c r="K54" s="625"/>
      <c r="L54" s="625"/>
      <c r="M54" s="625"/>
      <c r="N54" s="625"/>
      <c r="O54" s="625"/>
      <c r="P54" s="625"/>
      <c r="Q54" s="625"/>
      <c r="R54" s="625"/>
      <c r="S54" s="625"/>
      <c r="T54" s="625"/>
      <c r="U54" s="625"/>
      <c r="V54" s="625"/>
      <c r="W54" s="641"/>
      <c r="X54" s="641"/>
      <c r="Y54" s="641"/>
      <c r="Z54" s="641"/>
      <c r="AA54" s="641"/>
      <c r="AB54" s="641"/>
      <c r="AC54" s="641"/>
      <c r="AD54" s="641"/>
      <c r="AE54" s="641"/>
      <c r="AF54" s="641"/>
      <c r="AG54" s="641"/>
      <c r="AH54" s="641"/>
      <c r="AI54" s="641"/>
      <c r="AJ54" s="641"/>
      <c r="AK54" s="641"/>
      <c r="AL54" s="641"/>
      <c r="AM54" s="641"/>
      <c r="AN54" s="625"/>
      <c r="AO54" s="625"/>
      <c r="AP54" s="625"/>
      <c r="AQ54" s="625"/>
      <c r="AR54" s="625"/>
      <c r="AS54" s="625"/>
      <c r="AT54" s="625"/>
      <c r="AU54" s="625"/>
      <c r="AV54" s="625"/>
      <c r="AW54" s="625"/>
      <c r="AX54" s="465"/>
      <c r="AY54" s="465"/>
      <c r="AZ54" s="465"/>
      <c r="BA54" s="480"/>
    </row>
    <row r="55" spans="3:60">
      <c r="C55" s="496"/>
      <c r="D55" s="465"/>
      <c r="E55" s="465"/>
      <c r="F55" s="486" t="s">
        <v>518</v>
      </c>
      <c r="G55" s="625"/>
      <c r="H55" s="625"/>
      <c r="I55" s="625"/>
      <c r="J55" s="625"/>
      <c r="K55" s="625"/>
      <c r="L55" s="625"/>
      <c r="M55" s="625"/>
      <c r="N55" s="625"/>
      <c r="O55" s="625"/>
      <c r="P55" s="625"/>
      <c r="Q55" s="625"/>
      <c r="R55" s="625"/>
      <c r="S55" s="625"/>
      <c r="T55" s="625"/>
      <c r="U55" s="625"/>
      <c r="V55" s="625"/>
      <c r="W55" s="625"/>
      <c r="X55" s="625"/>
      <c r="Y55" s="625"/>
      <c r="Z55" s="625"/>
      <c r="AA55" s="625"/>
      <c r="AB55" s="465"/>
      <c r="AC55" s="465"/>
      <c r="AD55" s="465"/>
      <c r="AE55" s="486"/>
      <c r="AF55" s="625"/>
      <c r="AG55" s="625"/>
      <c r="AH55" s="625"/>
      <c r="AI55" s="625"/>
      <c r="AJ55" s="625"/>
      <c r="AK55" s="625"/>
      <c r="AL55" s="625"/>
      <c r="AM55" s="625"/>
      <c r="AN55" s="625"/>
      <c r="AO55" s="625"/>
      <c r="AP55" s="625"/>
      <c r="AQ55" s="625"/>
      <c r="AR55" s="625"/>
      <c r="AS55" s="625"/>
      <c r="AT55" s="625"/>
      <c r="AU55" s="625"/>
      <c r="AV55" s="486" t="s">
        <v>545</v>
      </c>
      <c r="AW55" s="612"/>
      <c r="AX55" s="612"/>
      <c r="AY55" s="612"/>
      <c r="AZ55" s="480"/>
    </row>
    <row r="56" spans="3:60" ht="14.25" customHeight="1">
      <c r="C56" s="496"/>
      <c r="D56" s="465"/>
      <c r="E56" s="465"/>
      <c r="F56" s="625"/>
      <c r="G56" s="625"/>
      <c r="H56" s="625"/>
      <c r="I56" s="625"/>
      <c r="J56" s="625"/>
      <c r="K56" s="625"/>
      <c r="L56" s="625"/>
      <c r="M56" s="625"/>
      <c r="N56" s="625"/>
      <c r="O56" s="625"/>
      <c r="P56" s="625"/>
      <c r="Q56" s="625"/>
      <c r="R56" s="625"/>
      <c r="S56" s="625"/>
      <c r="T56" s="625"/>
      <c r="U56" s="625"/>
      <c r="V56" s="625"/>
      <c r="W56" s="625"/>
      <c r="X56" s="625"/>
      <c r="Y56" s="625"/>
      <c r="Z56" s="625"/>
      <c r="AA56" s="625"/>
      <c r="AB56" s="465"/>
      <c r="AC56" s="465"/>
      <c r="AD56" s="465"/>
      <c r="AE56" s="625"/>
      <c r="AF56" s="625"/>
      <c r="AG56" s="625"/>
      <c r="AH56" s="625"/>
      <c r="AI56" s="625"/>
      <c r="AJ56" s="625"/>
      <c r="AK56" s="625"/>
      <c r="AL56" s="625"/>
      <c r="AM56" s="625"/>
      <c r="AN56" s="625"/>
      <c r="AO56" s="625"/>
      <c r="AP56" s="625"/>
      <c r="AQ56" s="625"/>
      <c r="AR56" s="625"/>
      <c r="AS56" s="625"/>
      <c r="AT56" s="625"/>
      <c r="AU56" s="625"/>
      <c r="AV56" s="1574" t="s">
        <v>551</v>
      </c>
      <c r="AW56" s="1574"/>
      <c r="AX56" s="1574"/>
      <c r="AY56" s="1574"/>
      <c r="AZ56" s="1574"/>
      <c r="BA56" s="1574"/>
      <c r="BB56" s="1574"/>
      <c r="BC56" s="1574"/>
      <c r="BD56" s="1574"/>
      <c r="BE56" s="1574"/>
      <c r="BF56" s="1574"/>
      <c r="BG56" s="1574"/>
      <c r="BH56" s="1574"/>
    </row>
    <row r="57" spans="3:60">
      <c r="C57" s="496"/>
      <c r="D57" s="465"/>
      <c r="E57" s="465"/>
      <c r="F57" s="625"/>
      <c r="G57" s="625"/>
      <c r="H57" s="625"/>
      <c r="I57" s="625"/>
      <c r="J57" s="625"/>
      <c r="K57" s="625"/>
      <c r="L57" s="486" t="s">
        <v>521</v>
      </c>
      <c r="M57" s="625"/>
      <c r="N57" s="625"/>
      <c r="O57" s="625"/>
      <c r="P57" s="625"/>
      <c r="Q57" s="625"/>
      <c r="R57" s="625"/>
      <c r="S57" s="625"/>
      <c r="T57" s="625"/>
      <c r="U57" s="625"/>
      <c r="V57" s="625"/>
      <c r="W57" s="625"/>
      <c r="X57" s="625"/>
      <c r="Y57" s="625"/>
      <c r="Z57" s="625"/>
      <c r="AA57" s="625"/>
      <c r="AB57" s="465"/>
      <c r="AC57" s="465"/>
      <c r="AD57" s="465"/>
      <c r="AE57" s="625"/>
      <c r="AF57" s="625"/>
      <c r="AG57" s="625"/>
      <c r="AH57" s="625"/>
      <c r="AI57" s="625"/>
      <c r="AJ57" s="486"/>
      <c r="AK57" s="625"/>
      <c r="AL57" s="625"/>
      <c r="AM57" s="625"/>
      <c r="AN57" s="625"/>
      <c r="AO57" s="625"/>
      <c r="AP57" s="625"/>
      <c r="AQ57" s="625"/>
      <c r="AR57" s="625"/>
      <c r="AS57" s="625"/>
      <c r="AT57" s="625"/>
      <c r="AU57" s="625"/>
      <c r="AV57" s="1574"/>
      <c r="AW57" s="1574"/>
      <c r="AX57" s="1574"/>
      <c r="AY57" s="1574"/>
      <c r="AZ57" s="1574"/>
      <c r="BA57" s="1574"/>
      <c r="BB57" s="1574"/>
      <c r="BC57" s="1574"/>
      <c r="BD57" s="1574"/>
      <c r="BE57" s="1574"/>
      <c r="BF57" s="1574"/>
      <c r="BG57" s="1574"/>
      <c r="BH57" s="1574"/>
    </row>
    <row r="58" spans="3:60" ht="14.25" customHeight="1">
      <c r="C58" s="496"/>
      <c r="D58" s="465"/>
      <c r="E58" s="465"/>
      <c r="F58" s="465"/>
      <c r="G58" s="465"/>
      <c r="H58" s="465"/>
      <c r="I58" s="465"/>
      <c r="J58" s="465"/>
      <c r="K58" s="465"/>
      <c r="L58" s="465"/>
      <c r="M58" s="465"/>
      <c r="N58" s="465"/>
      <c r="O58" s="465"/>
      <c r="P58" s="465"/>
      <c r="Q58" s="465"/>
      <c r="R58" s="465"/>
      <c r="S58" s="465"/>
      <c r="T58" s="465"/>
      <c r="U58" s="465"/>
      <c r="V58" s="465"/>
      <c r="W58" s="465"/>
      <c r="X58" s="465"/>
      <c r="Y58" s="465"/>
      <c r="Z58" s="465"/>
      <c r="AA58" s="465"/>
      <c r="AB58" s="465"/>
      <c r="AC58" s="465"/>
      <c r="AD58" s="465"/>
      <c r="AE58" s="465"/>
      <c r="AF58" s="465"/>
      <c r="AG58" s="465"/>
      <c r="AH58" s="465"/>
      <c r="AI58" s="465"/>
      <c r="AJ58" s="465"/>
      <c r="AK58" s="465"/>
      <c r="AL58" s="465"/>
      <c r="AM58" s="465"/>
      <c r="AN58" s="465"/>
      <c r="AO58" s="465"/>
      <c r="AP58" s="465"/>
      <c r="AQ58" s="465"/>
      <c r="AR58" s="465"/>
      <c r="AS58" s="465"/>
      <c r="AT58" s="465"/>
      <c r="AU58" s="465"/>
      <c r="AV58" s="1574"/>
      <c r="AW58" s="1574"/>
      <c r="AX58" s="1574"/>
      <c r="AY58" s="1574"/>
      <c r="AZ58" s="1574"/>
      <c r="BA58" s="1574"/>
      <c r="BB58" s="1574"/>
      <c r="BC58" s="1574"/>
      <c r="BD58" s="1574"/>
      <c r="BE58" s="1574"/>
      <c r="BF58" s="1574"/>
      <c r="BG58" s="1574"/>
      <c r="BH58" s="1574"/>
    </row>
    <row r="59" spans="3:60">
      <c r="C59" s="496"/>
      <c r="D59" s="465"/>
      <c r="E59" s="465"/>
      <c r="F59" s="465"/>
      <c r="G59" s="465"/>
      <c r="H59" s="465"/>
      <c r="I59" s="465"/>
      <c r="J59" s="465"/>
      <c r="K59" s="465"/>
      <c r="L59" s="465"/>
      <c r="M59" s="465"/>
      <c r="N59" s="465"/>
      <c r="O59" s="465"/>
      <c r="P59" s="465"/>
      <c r="Q59" s="465"/>
      <c r="R59" s="465"/>
      <c r="S59" s="465"/>
      <c r="T59" s="465"/>
      <c r="U59" s="465"/>
      <c r="V59" s="465"/>
      <c r="W59" s="465"/>
      <c r="X59" s="465"/>
      <c r="Y59" s="465"/>
      <c r="Z59" s="465"/>
      <c r="AA59" s="465"/>
      <c r="AB59" s="465"/>
      <c r="AC59" s="465"/>
      <c r="AD59" s="465"/>
      <c r="AE59" s="465"/>
      <c r="AF59" s="465"/>
      <c r="AG59" s="465"/>
      <c r="AH59" s="465"/>
      <c r="AI59" s="465"/>
      <c r="AJ59" s="465"/>
      <c r="AK59" s="465"/>
      <c r="AL59" s="465"/>
      <c r="AM59" s="465"/>
      <c r="AN59" s="465"/>
      <c r="AO59" s="465"/>
      <c r="AP59" s="465"/>
      <c r="AQ59" s="465"/>
      <c r="AR59" s="465"/>
      <c r="AS59" s="465"/>
      <c r="AT59" s="465"/>
      <c r="AU59" s="465"/>
      <c r="AV59" s="650"/>
      <c r="AW59" s="650"/>
      <c r="AX59" s="650"/>
      <c r="AY59" s="650"/>
      <c r="AZ59" s="650"/>
      <c r="BA59" s="650"/>
      <c r="BB59" s="651"/>
      <c r="BC59" s="650"/>
      <c r="BD59" s="650"/>
      <c r="BE59" s="650"/>
      <c r="BF59" s="650"/>
      <c r="BG59" s="650"/>
      <c r="BH59" s="650"/>
    </row>
    <row r="60" spans="3:60" ht="14.25" customHeight="1">
      <c r="C60" s="496"/>
      <c r="D60" s="2100" t="s">
        <v>555</v>
      </c>
      <c r="E60" s="2100"/>
      <c r="F60" s="2100"/>
      <c r="G60" s="2100"/>
      <c r="H60" s="2100"/>
      <c r="I60" s="2100"/>
      <c r="J60" s="2100"/>
      <c r="K60" s="2100"/>
      <c r="L60" s="2100"/>
      <c r="M60" s="2100"/>
      <c r="N60" s="2100"/>
      <c r="O60" s="2100"/>
      <c r="P60" s="2100"/>
      <c r="Q60" s="2100"/>
      <c r="R60" s="2100"/>
      <c r="S60" s="2100"/>
      <c r="T60" s="2100"/>
      <c r="U60" s="2100"/>
      <c r="V60" s="465"/>
      <c r="W60" s="465"/>
      <c r="X60" s="465"/>
      <c r="Z60" s="625"/>
      <c r="AD60" s="625"/>
      <c r="AE60" s="625"/>
      <c r="AF60" s="625"/>
      <c r="AG60" s="625"/>
      <c r="AH60" s="625"/>
      <c r="AI60" s="465"/>
      <c r="AJ60" s="465"/>
      <c r="AK60" s="465"/>
      <c r="AL60" s="465"/>
      <c r="AM60" s="465"/>
      <c r="AN60" s="465"/>
      <c r="AO60" s="465"/>
      <c r="AP60" s="465"/>
      <c r="AQ60" s="465"/>
      <c r="AR60" s="465"/>
      <c r="AS60" s="465"/>
      <c r="AT60" s="465"/>
      <c r="AU60" s="465"/>
      <c r="AV60" s="465"/>
      <c r="AW60" s="465"/>
      <c r="AX60" s="465"/>
      <c r="AY60" s="465"/>
      <c r="AZ60" s="465"/>
      <c r="BA60" s="480"/>
    </row>
    <row r="61" spans="3:60">
      <c r="C61" s="496"/>
      <c r="D61" s="2100"/>
      <c r="E61" s="2100"/>
      <c r="F61" s="2100"/>
      <c r="G61" s="2100"/>
      <c r="H61" s="2100"/>
      <c r="I61" s="2100"/>
      <c r="J61" s="2100"/>
      <c r="K61" s="2100"/>
      <c r="L61" s="2100"/>
      <c r="M61" s="2100"/>
      <c r="N61" s="2100"/>
      <c r="O61" s="2100"/>
      <c r="P61" s="2100"/>
      <c r="Q61" s="2100"/>
      <c r="R61" s="2100"/>
      <c r="S61" s="2100"/>
      <c r="T61" s="2100"/>
      <c r="U61" s="2100"/>
      <c r="V61" s="465"/>
      <c r="W61" s="465"/>
      <c r="X61" s="465"/>
      <c r="Y61" s="486" t="s">
        <v>377</v>
      </c>
      <c r="Z61" s="465"/>
      <c r="AB61" s="625"/>
      <c r="AC61" s="486" t="s">
        <v>552</v>
      </c>
      <c r="AD61" s="625"/>
      <c r="AE61" s="625"/>
      <c r="AF61" s="625"/>
      <c r="AG61" s="625"/>
      <c r="AH61" s="625"/>
      <c r="AI61" s="465"/>
      <c r="AJ61" s="465"/>
      <c r="AK61" s="465"/>
      <c r="AL61" s="465"/>
      <c r="AM61" s="465"/>
      <c r="AN61" s="465"/>
      <c r="AO61" s="465"/>
      <c r="AP61" s="465"/>
      <c r="AQ61" s="465"/>
      <c r="AR61" s="465"/>
      <c r="AS61" s="465"/>
      <c r="AT61" s="465"/>
      <c r="AU61" s="465"/>
      <c r="AV61" s="465"/>
      <c r="AW61" s="465"/>
      <c r="AX61" s="465"/>
      <c r="AY61" s="465"/>
      <c r="AZ61" s="465"/>
      <c r="BA61" s="480"/>
    </row>
    <row r="62" spans="3:60">
      <c r="C62" s="496"/>
      <c r="D62" s="2100"/>
      <c r="E62" s="2100"/>
      <c r="F62" s="2100"/>
      <c r="G62" s="2100"/>
      <c r="H62" s="2100"/>
      <c r="I62" s="2100"/>
      <c r="J62" s="2100"/>
      <c r="K62" s="2100"/>
      <c r="L62" s="2100"/>
      <c r="M62" s="2100"/>
      <c r="N62" s="2100"/>
      <c r="O62" s="2100"/>
      <c r="P62" s="2100"/>
      <c r="Q62" s="2100"/>
      <c r="R62" s="2100"/>
      <c r="S62" s="2100"/>
      <c r="T62" s="2100"/>
      <c r="U62" s="2100"/>
      <c r="V62" s="465"/>
      <c r="W62" s="465"/>
      <c r="X62" s="465"/>
      <c r="Y62" s="486" t="s">
        <v>379</v>
      </c>
      <c r="Z62" s="465"/>
      <c r="AA62" s="625"/>
      <c r="AB62" s="625"/>
      <c r="AC62" s="486" t="s">
        <v>523</v>
      </c>
      <c r="AT62" s="490" t="s">
        <v>360</v>
      </c>
      <c r="AV62" s="465"/>
      <c r="AW62" s="465"/>
      <c r="AX62" s="465"/>
      <c r="AY62" s="465"/>
      <c r="AZ62" s="465"/>
      <c r="BA62" s="480"/>
    </row>
    <row r="63" spans="3:60">
      <c r="C63" s="496"/>
      <c r="D63" s="465"/>
      <c r="E63" s="465"/>
      <c r="F63" s="465"/>
      <c r="G63" s="465"/>
      <c r="H63" s="465"/>
      <c r="I63" s="465"/>
      <c r="J63" s="465"/>
      <c r="K63" s="465"/>
      <c r="L63" s="465"/>
      <c r="M63" s="465"/>
      <c r="N63" s="465"/>
      <c r="O63" s="465"/>
      <c r="P63" s="465"/>
      <c r="Q63" s="465"/>
      <c r="R63" s="465"/>
      <c r="S63" s="465"/>
      <c r="T63" s="465"/>
      <c r="U63" s="465"/>
      <c r="V63" s="465"/>
      <c r="W63" s="465"/>
      <c r="X63" s="465"/>
      <c r="Y63" s="465"/>
      <c r="Z63" s="465"/>
      <c r="AA63" s="625"/>
      <c r="AB63" s="625"/>
      <c r="AC63" s="486" t="s">
        <v>524</v>
      </c>
      <c r="AD63" s="625"/>
      <c r="AE63" s="625"/>
      <c r="AF63" s="625"/>
      <c r="AG63" s="625"/>
      <c r="AH63" s="625"/>
      <c r="AI63" s="465"/>
      <c r="AJ63" s="465"/>
      <c r="AK63" s="465"/>
      <c r="AL63" s="465"/>
      <c r="AM63" s="465"/>
      <c r="AN63" s="465"/>
      <c r="AO63" s="465"/>
      <c r="AP63" s="465"/>
      <c r="AQ63" s="465"/>
      <c r="AR63" s="465"/>
      <c r="AS63" s="465"/>
      <c r="AT63" s="490" t="s">
        <v>515</v>
      </c>
      <c r="AV63" s="465"/>
      <c r="AW63" s="465"/>
      <c r="AX63" s="465"/>
      <c r="AY63" s="465"/>
      <c r="AZ63" s="465"/>
      <c r="BA63" s="480"/>
    </row>
    <row r="64" spans="3:60">
      <c r="C64" s="496"/>
      <c r="D64" s="465"/>
      <c r="E64" s="465"/>
      <c r="F64" s="465"/>
      <c r="G64" s="465"/>
      <c r="H64" s="465"/>
      <c r="I64" s="465"/>
      <c r="J64" s="465"/>
      <c r="K64" s="465"/>
      <c r="L64" s="465"/>
      <c r="M64" s="465"/>
      <c r="N64" s="465"/>
      <c r="O64" s="465"/>
      <c r="P64" s="465"/>
      <c r="Q64" s="465"/>
      <c r="R64" s="465"/>
      <c r="S64" s="465"/>
      <c r="T64" s="465"/>
      <c r="U64" s="465"/>
      <c r="V64" s="465"/>
      <c r="W64" s="465"/>
      <c r="X64" s="465"/>
      <c r="Y64" s="465"/>
      <c r="Z64" s="465"/>
      <c r="AA64" s="465"/>
      <c r="AB64" s="465"/>
      <c r="AC64" s="465"/>
      <c r="AD64" s="465"/>
      <c r="AE64" s="465"/>
      <c r="AF64" s="465"/>
      <c r="AG64" s="465"/>
      <c r="AH64" s="465"/>
      <c r="AI64" s="465"/>
      <c r="AJ64" s="465"/>
      <c r="AK64" s="465"/>
      <c r="AL64" s="465"/>
      <c r="AM64" s="465"/>
      <c r="AN64" s="465"/>
      <c r="AO64" s="465"/>
      <c r="AP64" s="465"/>
      <c r="AQ64" s="465"/>
      <c r="AR64" s="465"/>
      <c r="AS64" s="465"/>
      <c r="AT64" s="465"/>
      <c r="AU64" s="465"/>
      <c r="AV64" s="465"/>
      <c r="AW64" s="465"/>
      <c r="AX64" s="465"/>
      <c r="AY64" s="465"/>
      <c r="AZ64" s="465"/>
      <c r="BA64" s="480"/>
    </row>
    <row r="65" spans="3:66">
      <c r="C65" s="481"/>
      <c r="D65" s="482"/>
      <c r="E65" s="482"/>
      <c r="F65" s="482"/>
      <c r="G65" s="482"/>
      <c r="H65" s="482"/>
      <c r="I65" s="482"/>
      <c r="J65" s="482"/>
      <c r="K65" s="482"/>
      <c r="L65" s="482"/>
      <c r="M65" s="482"/>
      <c r="N65" s="482"/>
      <c r="O65" s="482"/>
      <c r="P65" s="482"/>
      <c r="Q65" s="482"/>
      <c r="R65" s="482"/>
      <c r="S65" s="482"/>
      <c r="T65" s="482"/>
      <c r="U65" s="482"/>
      <c r="V65" s="482"/>
      <c r="W65" s="482"/>
      <c r="X65" s="482"/>
      <c r="Y65" s="482"/>
      <c r="Z65" s="482"/>
      <c r="AA65" s="482"/>
      <c r="AB65" s="482"/>
      <c r="AC65" s="482"/>
      <c r="AD65" s="482"/>
      <c r="AE65" s="482"/>
      <c r="AF65" s="482"/>
      <c r="AG65" s="482"/>
      <c r="AH65" s="482"/>
      <c r="AI65" s="482"/>
      <c r="AJ65" s="482"/>
      <c r="AK65" s="482"/>
      <c r="AL65" s="482"/>
      <c r="AM65" s="482"/>
      <c r="AN65" s="482"/>
      <c r="AO65" s="482"/>
      <c r="AP65" s="482"/>
      <c r="AQ65" s="482"/>
      <c r="AR65" s="482"/>
      <c r="AS65" s="482"/>
      <c r="AT65" s="482"/>
      <c r="AU65" s="482"/>
      <c r="AV65" s="482"/>
      <c r="AW65" s="482"/>
      <c r="AX65" s="482"/>
      <c r="AY65" s="482"/>
      <c r="AZ65" s="482"/>
      <c r="BA65" s="484"/>
    </row>
    <row r="66" spans="3:66" ht="14.25" customHeight="1">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c r="AA66" s="465"/>
      <c r="AB66" s="465"/>
      <c r="AC66" s="465"/>
      <c r="AD66" s="465"/>
      <c r="AE66" s="465"/>
      <c r="AF66" s="465"/>
      <c r="AG66" s="465"/>
      <c r="AH66" s="465"/>
      <c r="AI66" s="465"/>
      <c r="AJ66" s="465"/>
      <c r="AK66" s="465"/>
      <c r="AL66" s="465"/>
      <c r="AM66" s="465"/>
      <c r="AN66" s="465"/>
      <c r="AO66" s="465"/>
      <c r="AP66" s="465"/>
      <c r="AQ66" s="465"/>
      <c r="AR66" s="465"/>
      <c r="AS66" s="465"/>
      <c r="AT66" s="465"/>
      <c r="AU66" s="465"/>
      <c r="AV66" s="465"/>
      <c r="AW66" s="465"/>
      <c r="AX66" s="465"/>
      <c r="AY66" s="465"/>
      <c r="AZ66" s="465"/>
      <c r="BA66" s="465"/>
      <c r="BD66" s="641"/>
      <c r="BE66" s="641"/>
      <c r="BF66" s="641"/>
      <c r="BG66" s="641"/>
      <c r="BH66" s="641"/>
      <c r="BI66" s="641"/>
      <c r="BJ66" s="641"/>
      <c r="BK66" s="641"/>
      <c r="BL66" s="641"/>
      <c r="BM66" s="641"/>
    </row>
    <row r="67" spans="3:66">
      <c r="C67" s="649" t="s">
        <v>502</v>
      </c>
      <c r="D67" s="649"/>
      <c r="E67" s="649"/>
      <c r="F67" s="649"/>
      <c r="G67" s="649"/>
      <c r="H67" s="649"/>
      <c r="I67" s="649"/>
      <c r="J67" s="649"/>
      <c r="K67" s="649"/>
      <c r="L67" s="649"/>
      <c r="M67" s="649"/>
      <c r="N67" s="649"/>
      <c r="O67" s="649"/>
      <c r="P67" s="649"/>
      <c r="Q67" s="649"/>
      <c r="R67" s="649"/>
      <c r="S67" s="649"/>
      <c r="T67" s="649"/>
      <c r="U67" s="649"/>
      <c r="V67" s="649"/>
      <c r="W67" s="649"/>
      <c r="X67" s="649"/>
      <c r="Y67" s="649"/>
      <c r="Z67" s="649"/>
      <c r="AA67" s="649"/>
      <c r="AB67" s="649"/>
      <c r="AC67" s="649"/>
      <c r="AD67" s="649"/>
      <c r="AE67" s="649"/>
      <c r="AF67" s="649"/>
      <c r="AG67" s="649"/>
      <c r="AH67" s="649"/>
      <c r="AI67" s="649"/>
      <c r="AJ67" s="649"/>
      <c r="AK67" s="649"/>
      <c r="AL67" s="649"/>
      <c r="AM67" s="649"/>
      <c r="AN67" s="649"/>
      <c r="AO67" s="649"/>
      <c r="AP67" s="649"/>
      <c r="AQ67" s="649"/>
      <c r="AR67" s="649"/>
      <c r="AS67" s="649"/>
      <c r="AT67" s="649"/>
      <c r="AU67" s="649"/>
      <c r="AV67" s="649"/>
      <c r="AW67" s="649"/>
      <c r="AX67" s="649"/>
      <c r="AY67" s="649"/>
      <c r="AZ67" s="649"/>
      <c r="BA67" s="649"/>
      <c r="BC67" s="641"/>
      <c r="BD67" s="2101" t="s">
        <v>506</v>
      </c>
      <c r="BE67" s="2102"/>
      <c r="BF67" s="2102"/>
      <c r="BG67" s="2102"/>
      <c r="BH67" s="2102"/>
      <c r="BI67" s="2102"/>
      <c r="BJ67" s="2102"/>
      <c r="BK67" s="2102"/>
      <c r="BL67" s="2102"/>
      <c r="BM67" s="2102"/>
      <c r="BN67" s="2102"/>
    </row>
    <row r="68" spans="3:66">
      <c r="C68" s="2058"/>
      <c r="D68" s="2078"/>
      <c r="E68" s="2078"/>
      <c r="F68" s="475"/>
      <c r="G68" s="475"/>
      <c r="H68" s="475"/>
      <c r="I68" s="475"/>
      <c r="J68" s="475"/>
      <c r="K68" s="475"/>
      <c r="L68" s="475"/>
      <c r="M68" s="475"/>
      <c r="N68" s="475"/>
      <c r="O68" s="475"/>
      <c r="P68" s="475"/>
      <c r="Q68" s="475"/>
      <c r="R68" s="475"/>
      <c r="S68" s="475"/>
      <c r="T68" s="475"/>
      <c r="U68" s="475"/>
      <c r="V68" s="475"/>
      <c r="W68" s="475"/>
      <c r="X68" s="475"/>
      <c r="Y68" s="475"/>
      <c r="Z68" s="475"/>
      <c r="AA68" s="475"/>
      <c r="AB68" s="631"/>
      <c r="AC68" s="631"/>
      <c r="AD68" s="475"/>
      <c r="AE68" s="475"/>
      <c r="AF68" s="475"/>
      <c r="AG68" s="475"/>
      <c r="AH68" s="475"/>
      <c r="AI68" s="475"/>
      <c r="AJ68" s="475"/>
      <c r="AK68" s="475"/>
      <c r="AL68" s="475"/>
      <c r="AM68" s="475"/>
      <c r="AN68" s="475"/>
      <c r="AO68" s="475"/>
      <c r="AP68" s="475"/>
      <c r="AQ68" s="475"/>
      <c r="AR68" s="475"/>
      <c r="AS68" s="475"/>
      <c r="AT68" s="475"/>
      <c r="AU68" s="475"/>
      <c r="AV68" s="475"/>
      <c r="AW68" s="475"/>
      <c r="AX68" s="475"/>
      <c r="AY68" s="2079"/>
      <c r="AZ68" s="2079"/>
      <c r="BA68" s="2080"/>
      <c r="BC68" s="641"/>
      <c r="BD68" s="2102"/>
      <c r="BE68" s="2102"/>
      <c r="BF68" s="2102"/>
      <c r="BG68" s="2102"/>
      <c r="BH68" s="2102"/>
      <c r="BI68" s="2102"/>
      <c r="BJ68" s="2102"/>
      <c r="BK68" s="2102"/>
      <c r="BL68" s="2102"/>
      <c r="BM68" s="2102"/>
      <c r="BN68" s="2102"/>
    </row>
    <row r="69" spans="3:66">
      <c r="C69" s="2059"/>
      <c r="D69" s="2076"/>
      <c r="E69" s="2076"/>
      <c r="F69" s="465"/>
      <c r="G69" s="465"/>
      <c r="H69" s="465"/>
      <c r="I69" s="465"/>
      <c r="J69" s="465"/>
      <c r="K69" s="465"/>
      <c r="L69" s="465"/>
      <c r="M69" s="465"/>
      <c r="N69" s="465"/>
      <c r="O69" s="465"/>
      <c r="P69" s="465"/>
      <c r="Q69" s="465"/>
      <c r="R69" s="465"/>
      <c r="S69" s="465"/>
      <c r="T69" s="465"/>
      <c r="U69" s="465"/>
      <c r="V69" s="465"/>
      <c r="W69" s="465"/>
      <c r="X69" s="465"/>
      <c r="Y69" s="465"/>
      <c r="Z69" s="465"/>
      <c r="AA69" s="465"/>
      <c r="AB69" s="614"/>
      <c r="AC69" s="614"/>
      <c r="AD69" s="465"/>
      <c r="AE69" s="465"/>
      <c r="AF69" s="465"/>
      <c r="AG69" s="465"/>
      <c r="AH69" s="465"/>
      <c r="AI69" s="465"/>
      <c r="AJ69" s="465"/>
      <c r="AK69" s="465"/>
      <c r="AL69" s="465"/>
      <c r="AM69" s="465"/>
      <c r="AN69" s="465"/>
      <c r="AO69" s="465"/>
      <c r="AP69" s="465"/>
      <c r="AQ69" s="465"/>
      <c r="AR69" s="465"/>
      <c r="AS69" s="465"/>
      <c r="AT69" s="465"/>
      <c r="AU69" s="465"/>
      <c r="AV69" s="465"/>
      <c r="AW69" s="465"/>
      <c r="AX69" s="465"/>
      <c r="AY69" s="2074"/>
      <c r="AZ69" s="2074"/>
      <c r="BA69" s="2081"/>
      <c r="BC69" s="641"/>
      <c r="BD69" s="2102"/>
      <c r="BE69" s="2102"/>
      <c r="BF69" s="2102"/>
      <c r="BG69" s="2102"/>
      <c r="BH69" s="2102"/>
      <c r="BI69" s="2102"/>
      <c r="BJ69" s="2102"/>
      <c r="BK69" s="2102"/>
      <c r="BL69" s="2102"/>
      <c r="BM69" s="2102"/>
      <c r="BN69" s="2102"/>
    </row>
    <row r="70" spans="3:66">
      <c r="C70" s="2059"/>
      <c r="D70" s="2076"/>
      <c r="E70" s="2076"/>
      <c r="F70" s="625"/>
      <c r="G70" s="625"/>
      <c r="H70" s="625"/>
      <c r="I70" s="625"/>
      <c r="J70" s="625"/>
      <c r="K70" s="625"/>
      <c r="L70" s="625"/>
      <c r="M70" s="625"/>
      <c r="N70" s="625"/>
      <c r="O70" s="625"/>
      <c r="P70" s="625"/>
      <c r="Q70" s="625"/>
      <c r="R70" s="625"/>
      <c r="S70" s="625"/>
      <c r="T70" s="625"/>
      <c r="U70" s="625"/>
      <c r="V70" s="625"/>
      <c r="W70" s="625"/>
      <c r="X70" s="625"/>
      <c r="Y70" s="625"/>
      <c r="Z70" s="625"/>
      <c r="AA70" s="625"/>
      <c r="AB70" s="614"/>
      <c r="AC70" s="614"/>
      <c r="AD70" s="465"/>
      <c r="AE70" s="625"/>
      <c r="AF70" s="625"/>
      <c r="AG70" s="625"/>
      <c r="AH70" s="625"/>
      <c r="AI70" s="625"/>
      <c r="AJ70" s="625"/>
      <c r="AK70" s="625"/>
      <c r="AL70" s="625"/>
      <c r="AM70" s="625"/>
      <c r="AN70" s="625"/>
      <c r="AO70" s="625"/>
      <c r="AP70" s="625"/>
      <c r="AQ70" s="625"/>
      <c r="AR70" s="625"/>
      <c r="AS70" s="625"/>
      <c r="AT70" s="625"/>
      <c r="AU70" s="625"/>
      <c r="AV70" s="625"/>
      <c r="AW70" s="625"/>
      <c r="AX70" s="625"/>
      <c r="AY70" s="2074"/>
      <c r="AZ70" s="2074"/>
      <c r="BA70" s="2081"/>
      <c r="BD70" s="2102"/>
      <c r="BE70" s="2102"/>
      <c r="BF70" s="2102"/>
      <c r="BG70" s="2102"/>
      <c r="BH70" s="2102"/>
      <c r="BI70" s="2102"/>
      <c r="BJ70" s="2102"/>
      <c r="BK70" s="2102"/>
      <c r="BL70" s="2102"/>
      <c r="BM70" s="2102"/>
      <c r="BN70" s="2102"/>
    </row>
    <row r="71" spans="3:66">
      <c r="C71" s="496"/>
      <c r="D71" s="465"/>
      <c r="E71" s="465"/>
      <c r="F71" s="652"/>
      <c r="G71" s="625"/>
      <c r="H71" s="625"/>
      <c r="I71" s="625"/>
      <c r="J71" s="625"/>
      <c r="K71" s="625"/>
      <c r="L71" s="625"/>
      <c r="M71" s="625"/>
      <c r="N71" s="625"/>
      <c r="O71" s="625"/>
      <c r="P71" s="625"/>
      <c r="Q71" s="625"/>
      <c r="R71" s="625"/>
      <c r="S71" s="625"/>
      <c r="T71" s="625"/>
      <c r="U71" s="625"/>
      <c r="V71" s="625"/>
      <c r="W71" s="625"/>
      <c r="X71" s="625"/>
      <c r="Y71" s="625"/>
      <c r="Z71" s="625"/>
      <c r="AA71" s="625"/>
      <c r="AB71" s="465"/>
      <c r="AC71" s="465"/>
      <c r="AD71" s="465"/>
      <c r="AE71" s="625"/>
      <c r="AF71" s="625"/>
      <c r="AG71" s="625"/>
      <c r="AH71" s="625"/>
      <c r="AI71" s="625"/>
      <c r="AJ71" s="625"/>
      <c r="AK71" s="625"/>
      <c r="AL71" s="625"/>
      <c r="AM71" s="625"/>
      <c r="AN71" s="625"/>
      <c r="AO71" s="625"/>
      <c r="AP71" s="625"/>
      <c r="AQ71" s="625"/>
      <c r="AR71" s="625"/>
      <c r="AS71" s="625"/>
      <c r="AT71" s="625"/>
      <c r="AU71" s="625"/>
      <c r="AV71" s="625"/>
      <c r="AW71" s="625"/>
      <c r="AX71" s="625"/>
      <c r="AY71" s="652"/>
      <c r="AZ71" s="625"/>
      <c r="BA71" s="653"/>
      <c r="BD71" s="2102"/>
      <c r="BE71" s="2102"/>
      <c r="BF71" s="2102"/>
      <c r="BG71" s="2102"/>
      <c r="BH71" s="2102"/>
      <c r="BI71" s="2102"/>
      <c r="BJ71" s="2102"/>
      <c r="BK71" s="2102"/>
      <c r="BL71" s="2102"/>
      <c r="BM71" s="2102"/>
      <c r="BN71" s="2102"/>
    </row>
    <row r="72" spans="3:66">
      <c r="C72" s="496"/>
      <c r="D72" s="465"/>
      <c r="E72" s="465"/>
      <c r="F72" s="652"/>
      <c r="G72" s="625"/>
      <c r="H72" s="625"/>
      <c r="I72" s="625"/>
      <c r="J72" s="625"/>
      <c r="K72" s="625"/>
      <c r="L72" s="625"/>
      <c r="M72" s="625"/>
      <c r="N72" s="625"/>
      <c r="O72" s="625"/>
      <c r="P72" s="625"/>
      <c r="Q72" s="625"/>
      <c r="R72" s="625"/>
      <c r="S72" s="625"/>
      <c r="T72" s="625"/>
      <c r="U72" s="625"/>
      <c r="V72" s="625"/>
      <c r="W72" s="625"/>
      <c r="X72" s="625"/>
      <c r="Y72" s="625"/>
      <c r="Z72" s="625"/>
      <c r="AA72" s="625"/>
      <c r="AB72" s="465"/>
      <c r="AC72" s="465"/>
      <c r="AD72" s="465"/>
      <c r="AE72" s="625"/>
      <c r="AF72" s="625"/>
      <c r="AG72" s="625"/>
      <c r="AH72" s="625"/>
      <c r="AI72" s="625"/>
      <c r="AJ72" s="625"/>
      <c r="AK72" s="625"/>
      <c r="AL72" s="625"/>
      <c r="AM72" s="625"/>
      <c r="AN72" s="625"/>
      <c r="AO72" s="625"/>
      <c r="AP72" s="625"/>
      <c r="AQ72" s="625"/>
      <c r="AR72" s="625"/>
      <c r="AS72" s="625"/>
      <c r="AT72" s="625"/>
      <c r="AU72" s="625"/>
      <c r="AV72" s="625"/>
      <c r="AW72" s="625"/>
      <c r="AX72" s="625"/>
      <c r="AY72" s="652"/>
      <c r="AZ72" s="625"/>
      <c r="BA72" s="653"/>
    </row>
    <row r="73" spans="3:66">
      <c r="C73" s="496"/>
      <c r="D73" s="465"/>
      <c r="E73" s="465"/>
      <c r="F73" s="652"/>
      <c r="G73" s="625"/>
      <c r="H73" s="625"/>
      <c r="I73" s="625"/>
      <c r="J73" s="625"/>
      <c r="K73" s="625"/>
      <c r="L73" s="625"/>
      <c r="M73" s="625"/>
      <c r="N73" s="625"/>
      <c r="O73" s="625"/>
      <c r="P73" s="625"/>
      <c r="Q73" s="625"/>
      <c r="R73" s="625"/>
      <c r="S73" s="625"/>
      <c r="T73" s="625"/>
      <c r="U73" s="625"/>
      <c r="V73" s="625"/>
      <c r="W73" s="625"/>
      <c r="X73" s="625"/>
      <c r="Y73" s="625"/>
      <c r="Z73" s="625"/>
      <c r="AA73" s="625"/>
      <c r="AB73" s="465"/>
      <c r="AC73" s="465"/>
      <c r="AD73" s="465"/>
      <c r="AE73" s="625"/>
      <c r="AF73" s="625"/>
      <c r="AG73" s="625"/>
      <c r="AH73" s="625"/>
      <c r="AI73" s="625"/>
      <c r="AJ73" s="625"/>
      <c r="AK73" s="625"/>
      <c r="AL73" s="625"/>
      <c r="AM73" s="625"/>
      <c r="AN73" s="625"/>
      <c r="AO73" s="625"/>
      <c r="AP73" s="625"/>
      <c r="AQ73" s="625"/>
      <c r="AR73" s="625"/>
      <c r="AS73" s="625"/>
      <c r="AT73" s="625"/>
      <c r="AU73" s="625"/>
      <c r="AV73" s="625"/>
      <c r="AW73" s="625"/>
      <c r="AX73" s="625"/>
      <c r="AY73" s="652"/>
      <c r="AZ73" s="625"/>
      <c r="BA73" s="653"/>
    </row>
    <row r="74" spans="3:66">
      <c r="C74" s="496"/>
      <c r="D74" s="465"/>
      <c r="E74" s="465"/>
      <c r="F74" s="625"/>
      <c r="G74" s="625"/>
      <c r="H74" s="625"/>
      <c r="I74" s="625"/>
      <c r="J74" s="625"/>
      <c r="K74" s="625"/>
      <c r="L74" s="625"/>
      <c r="M74" s="625"/>
      <c r="N74" s="625"/>
      <c r="O74" s="625"/>
      <c r="P74" s="625"/>
      <c r="Q74" s="625"/>
      <c r="R74" s="625"/>
      <c r="S74" s="625"/>
      <c r="T74" s="625"/>
      <c r="U74" s="625"/>
      <c r="V74" s="625"/>
      <c r="W74" s="625"/>
      <c r="X74" s="625"/>
      <c r="Y74" s="625"/>
      <c r="Z74" s="625"/>
      <c r="AA74" s="625"/>
      <c r="AB74" s="465"/>
      <c r="AC74" s="465"/>
      <c r="AD74" s="465"/>
      <c r="AE74" s="625"/>
      <c r="AF74" s="625"/>
      <c r="AG74" s="625"/>
      <c r="AH74" s="625"/>
      <c r="AI74" s="625"/>
      <c r="AJ74" s="625"/>
      <c r="AK74" s="625"/>
      <c r="AL74" s="625"/>
      <c r="AM74" s="625"/>
      <c r="AN74" s="625"/>
      <c r="AO74" s="625"/>
      <c r="AP74" s="625"/>
      <c r="AQ74" s="625"/>
      <c r="AR74" s="625"/>
      <c r="AS74" s="625"/>
      <c r="AT74" s="625"/>
      <c r="AU74" s="625"/>
      <c r="AV74" s="625"/>
      <c r="AW74" s="625"/>
      <c r="AX74" s="625"/>
      <c r="AY74" s="625"/>
      <c r="AZ74" s="625"/>
      <c r="BA74" s="653"/>
    </row>
    <row r="75" spans="3:66">
      <c r="C75" s="496"/>
      <c r="E75" s="490" t="s">
        <v>360</v>
      </c>
      <c r="F75" s="465"/>
      <c r="G75" s="465"/>
      <c r="H75" s="628"/>
      <c r="I75" s="628"/>
      <c r="J75" s="628"/>
      <c r="K75" s="628"/>
      <c r="L75" s="628"/>
      <c r="M75" s="628"/>
      <c r="N75" s="628"/>
      <c r="O75" s="628"/>
      <c r="P75" s="628"/>
      <c r="Q75" s="628"/>
      <c r="R75" s="628"/>
      <c r="S75" s="628"/>
      <c r="T75" s="628"/>
      <c r="U75" s="628"/>
      <c r="V75" s="628"/>
      <c r="W75" s="628"/>
      <c r="X75" s="628"/>
      <c r="Y75" s="628"/>
      <c r="Z75" s="628"/>
      <c r="AA75" s="628"/>
      <c r="AB75" s="610"/>
      <c r="AC75" s="654"/>
      <c r="AD75" s="654"/>
      <c r="AE75" s="628"/>
      <c r="AF75" s="628"/>
      <c r="AG75" s="628"/>
      <c r="AH75" s="628"/>
      <c r="AI75" s="628"/>
      <c r="AJ75" s="628"/>
      <c r="AK75" s="628"/>
      <c r="AL75" s="628"/>
      <c r="AM75" s="628"/>
      <c r="AN75" s="628"/>
      <c r="AO75" s="628"/>
      <c r="AP75" s="628"/>
      <c r="AQ75" s="628"/>
      <c r="AR75" s="628"/>
      <c r="AS75" s="628"/>
      <c r="AT75" s="628"/>
      <c r="AU75" s="628"/>
      <c r="AV75" s="628"/>
      <c r="AW75" s="628"/>
      <c r="AX75" s="490" t="s">
        <v>360</v>
      </c>
      <c r="AY75" s="465"/>
      <c r="AZ75" s="465"/>
      <c r="BA75" s="653"/>
    </row>
    <row r="76" spans="3:66">
      <c r="C76" s="496"/>
      <c r="D76" s="627"/>
      <c r="E76" s="490" t="s">
        <v>515</v>
      </c>
      <c r="F76" s="465"/>
      <c r="G76" s="465"/>
      <c r="H76" s="465"/>
      <c r="I76" s="465"/>
      <c r="J76" s="465"/>
      <c r="K76" s="465"/>
      <c r="L76" s="465"/>
      <c r="M76" s="465"/>
      <c r="N76" s="465"/>
      <c r="O76" s="465"/>
      <c r="P76" s="465"/>
      <c r="Q76" s="465"/>
      <c r="R76" s="465"/>
      <c r="S76" s="465"/>
      <c r="T76" s="465"/>
      <c r="U76" s="465"/>
      <c r="V76" s="465"/>
      <c r="W76" s="465"/>
      <c r="X76" s="465"/>
      <c r="Y76" s="465"/>
      <c r="Z76" s="465"/>
      <c r="AA76" s="465"/>
      <c r="AB76" s="465"/>
      <c r="AC76" s="627"/>
      <c r="AD76" s="627"/>
      <c r="AE76" s="465"/>
      <c r="AF76" s="465"/>
      <c r="AG76" s="465"/>
      <c r="AH76" s="465"/>
      <c r="AI76" s="465"/>
      <c r="AJ76" s="465"/>
      <c r="AK76" s="465"/>
      <c r="AL76" s="465"/>
      <c r="AM76" s="465"/>
      <c r="AN76" s="465"/>
      <c r="AO76" s="465"/>
      <c r="AP76" s="465"/>
      <c r="AQ76" s="465"/>
      <c r="AR76" s="465"/>
      <c r="AS76" s="465"/>
      <c r="AT76" s="465"/>
      <c r="AU76" s="465"/>
      <c r="AV76" s="465"/>
      <c r="AW76" s="465"/>
      <c r="AX76" s="490" t="s">
        <v>515</v>
      </c>
      <c r="AY76" s="465"/>
      <c r="AZ76" s="465"/>
      <c r="BA76" s="480"/>
    </row>
    <row r="77" spans="3:66">
      <c r="C77" s="496"/>
      <c r="D77" s="46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5"/>
      <c r="AL77" s="465"/>
      <c r="AM77" s="465"/>
      <c r="AN77" s="465"/>
      <c r="AO77" s="465"/>
      <c r="AP77" s="465"/>
      <c r="AQ77" s="465"/>
      <c r="AR77" s="465"/>
      <c r="AS77" s="465"/>
      <c r="AT77" s="465"/>
      <c r="AU77" s="465"/>
      <c r="AV77" s="465"/>
      <c r="AW77" s="465"/>
      <c r="AX77" s="465"/>
      <c r="AY77" s="465"/>
      <c r="AZ77" s="465"/>
      <c r="BA77" s="480"/>
    </row>
    <row r="78" spans="3:66">
      <c r="C78" s="496"/>
      <c r="D78" s="465"/>
      <c r="E78" s="465"/>
      <c r="F78" s="620"/>
      <c r="G78" s="465"/>
      <c r="H78" s="465"/>
      <c r="I78" s="465"/>
      <c r="J78" s="465"/>
      <c r="K78" s="465"/>
      <c r="L78" s="465"/>
      <c r="M78" s="465"/>
      <c r="N78" s="465"/>
      <c r="O78" s="465"/>
      <c r="P78" s="465"/>
      <c r="Q78" s="465"/>
      <c r="R78" s="465"/>
      <c r="S78" s="465"/>
      <c r="T78" s="465"/>
      <c r="U78" s="465"/>
      <c r="V78" s="465"/>
      <c r="W78" s="465"/>
      <c r="X78" s="465"/>
      <c r="Y78" s="465"/>
      <c r="Z78" s="465"/>
      <c r="AA78" s="465"/>
      <c r="AB78" s="465"/>
      <c r="AC78" s="465"/>
      <c r="AD78" s="465"/>
      <c r="AE78" s="465"/>
      <c r="AF78" s="465"/>
      <c r="AG78" s="465"/>
      <c r="AH78" s="465"/>
      <c r="AI78" s="465"/>
      <c r="AJ78" s="465"/>
      <c r="AK78" s="465"/>
      <c r="AL78" s="465"/>
      <c r="AM78" s="465"/>
      <c r="AN78" s="465"/>
      <c r="AO78" s="465"/>
      <c r="AP78" s="465"/>
      <c r="AQ78" s="465"/>
      <c r="AR78" s="465"/>
      <c r="AS78" s="465"/>
      <c r="AT78" s="465"/>
      <c r="AU78" s="465"/>
      <c r="AV78" s="465"/>
      <c r="AW78" s="465"/>
      <c r="AX78" s="465"/>
      <c r="AY78" s="620"/>
      <c r="AZ78" s="465"/>
      <c r="BA78" s="480"/>
    </row>
    <row r="79" spans="3:66">
      <c r="C79" s="496"/>
      <c r="D79" s="465"/>
      <c r="E79" s="465"/>
      <c r="F79" s="620"/>
      <c r="G79" s="465"/>
      <c r="H79" s="465"/>
      <c r="I79" s="465"/>
      <c r="J79" s="465"/>
      <c r="K79" s="465"/>
      <c r="L79" s="465"/>
      <c r="M79" s="465"/>
      <c r="N79" s="465"/>
      <c r="O79" s="465"/>
      <c r="P79" s="465"/>
      <c r="Q79" s="465"/>
      <c r="R79" s="465"/>
      <c r="S79" s="465"/>
      <c r="T79" s="465"/>
      <c r="U79" s="465"/>
      <c r="V79" s="465"/>
      <c r="W79" s="465"/>
      <c r="X79" s="465"/>
      <c r="Y79" s="465"/>
      <c r="Z79" s="465"/>
      <c r="AA79" s="465"/>
      <c r="AB79" s="465"/>
      <c r="AC79" s="465"/>
      <c r="AD79" s="465"/>
      <c r="AE79" s="465"/>
      <c r="AF79" s="465"/>
      <c r="AG79" s="465"/>
      <c r="AH79" s="465"/>
      <c r="AI79" s="465"/>
      <c r="AJ79" s="465"/>
      <c r="AK79" s="465"/>
      <c r="AL79" s="465"/>
      <c r="AM79" s="465"/>
      <c r="AN79" s="465"/>
      <c r="AO79" s="465"/>
      <c r="AP79" s="465"/>
      <c r="AQ79" s="465"/>
      <c r="AR79" s="465"/>
      <c r="AS79" s="465"/>
      <c r="AT79" s="465"/>
      <c r="AU79" s="465"/>
      <c r="AV79" s="465"/>
      <c r="AW79" s="465"/>
      <c r="AX79" s="465"/>
      <c r="AY79" s="620"/>
      <c r="AZ79" s="465"/>
      <c r="BA79" s="480"/>
    </row>
    <row r="80" spans="3:66">
      <c r="C80" s="496"/>
      <c r="D80" s="465"/>
      <c r="E80" s="465"/>
      <c r="F80" s="620"/>
      <c r="G80" s="465"/>
      <c r="H80" s="465"/>
      <c r="I80" s="465"/>
      <c r="J80" s="465"/>
      <c r="K80" s="465"/>
      <c r="L80" s="465"/>
      <c r="M80" s="465"/>
      <c r="N80" s="465"/>
      <c r="O80" s="465"/>
      <c r="P80" s="465"/>
      <c r="Q80" s="465"/>
      <c r="R80" s="465"/>
      <c r="S80" s="465"/>
      <c r="T80" s="465"/>
      <c r="U80" s="465"/>
      <c r="V80" s="465"/>
      <c r="W80" s="465"/>
      <c r="X80" s="465"/>
      <c r="Y80" s="465"/>
      <c r="Z80" s="465"/>
      <c r="AA80" s="465"/>
      <c r="AB80" s="465"/>
      <c r="AC80" s="465"/>
      <c r="AD80" s="465"/>
      <c r="AE80" s="465"/>
      <c r="AF80" s="465"/>
      <c r="AG80" s="465"/>
      <c r="AH80" s="465"/>
      <c r="AI80" s="465"/>
      <c r="AJ80" s="465"/>
      <c r="AK80" s="465"/>
      <c r="AL80" s="465"/>
      <c r="AM80" s="465"/>
      <c r="AN80" s="465"/>
      <c r="AO80" s="465"/>
      <c r="AP80" s="465"/>
      <c r="AQ80" s="465"/>
      <c r="AR80" s="465"/>
      <c r="AS80" s="465"/>
      <c r="AT80" s="465"/>
      <c r="AU80" s="465"/>
      <c r="AV80" s="465"/>
      <c r="AW80" s="465"/>
      <c r="AX80" s="465"/>
      <c r="AY80" s="620"/>
      <c r="AZ80" s="465"/>
      <c r="BA80" s="480"/>
    </row>
    <row r="81" spans="2:53">
      <c r="C81" s="2070"/>
      <c r="D81" s="2074"/>
      <c r="E81" s="2074"/>
      <c r="F81" s="465"/>
      <c r="G81" s="465"/>
      <c r="H81" s="465"/>
      <c r="I81" s="465"/>
      <c r="J81" s="465"/>
      <c r="K81" s="465"/>
      <c r="L81" s="465"/>
      <c r="M81" s="465"/>
      <c r="N81" s="465"/>
      <c r="O81" s="465"/>
      <c r="P81" s="465"/>
      <c r="Q81" s="465"/>
      <c r="R81" s="465"/>
      <c r="S81" s="465"/>
      <c r="T81" s="465"/>
      <c r="U81" s="465"/>
      <c r="V81" s="465"/>
      <c r="W81" s="465"/>
      <c r="X81" s="465"/>
      <c r="Y81" s="465"/>
      <c r="Z81" s="465"/>
      <c r="AA81" s="465"/>
      <c r="AB81" s="465"/>
      <c r="AC81" s="465"/>
      <c r="AD81" s="465"/>
      <c r="AE81" s="465"/>
      <c r="AF81" s="465"/>
      <c r="AG81" s="465"/>
      <c r="AH81" s="465"/>
      <c r="AI81" s="465"/>
      <c r="AJ81" s="465"/>
      <c r="AK81" s="465"/>
      <c r="AL81" s="465"/>
      <c r="AM81" s="465"/>
      <c r="AN81" s="465"/>
      <c r="AO81" s="465"/>
      <c r="AP81" s="465"/>
      <c r="AQ81" s="465"/>
      <c r="AR81" s="465"/>
      <c r="AS81" s="465"/>
      <c r="AT81" s="465"/>
      <c r="AU81" s="465"/>
      <c r="AV81" s="465"/>
      <c r="AW81" s="465"/>
      <c r="AX81" s="465"/>
      <c r="AY81" s="2076"/>
      <c r="AZ81" s="2076"/>
      <c r="BA81" s="2072"/>
    </row>
    <row r="82" spans="2:53">
      <c r="C82" s="2070"/>
      <c r="D82" s="2074"/>
      <c r="E82" s="2074"/>
      <c r="F82" s="465"/>
      <c r="G82" s="465"/>
      <c r="H82" s="465"/>
      <c r="I82" s="465"/>
      <c r="J82" s="465"/>
      <c r="K82" s="465"/>
      <c r="L82" s="465"/>
      <c r="M82" s="465"/>
      <c r="N82" s="465"/>
      <c r="O82" s="465"/>
      <c r="P82" s="465"/>
      <c r="Q82" s="465"/>
      <c r="R82" s="465"/>
      <c r="S82" s="465"/>
      <c r="T82" s="465"/>
      <c r="U82" s="465"/>
      <c r="V82" s="465"/>
      <c r="W82" s="465"/>
      <c r="X82" s="465"/>
      <c r="Y82" s="465"/>
      <c r="Z82" s="465"/>
      <c r="AA82" s="465"/>
      <c r="AB82" s="614"/>
      <c r="AC82" s="614"/>
      <c r="AD82" s="465"/>
      <c r="AE82" s="465"/>
      <c r="AF82" s="465"/>
      <c r="AG82" s="465"/>
      <c r="AH82" s="465"/>
      <c r="AI82" s="465"/>
      <c r="AJ82" s="465"/>
      <c r="AK82" s="465"/>
      <c r="AL82" s="465"/>
      <c r="AM82" s="465"/>
      <c r="AN82" s="465"/>
      <c r="AO82" s="465"/>
      <c r="AP82" s="465"/>
      <c r="AQ82" s="465"/>
      <c r="AR82" s="465"/>
      <c r="AS82" s="465"/>
      <c r="AT82" s="465"/>
      <c r="AU82" s="465"/>
      <c r="AV82" s="465"/>
      <c r="AW82" s="465"/>
      <c r="AX82" s="465"/>
      <c r="AY82" s="2076"/>
      <c r="AZ82" s="2076"/>
      <c r="BA82" s="2072"/>
    </row>
    <row r="83" spans="2:53">
      <c r="C83" s="2071"/>
      <c r="D83" s="2075"/>
      <c r="E83" s="2075"/>
      <c r="F83" s="482"/>
      <c r="G83" s="482"/>
      <c r="H83" s="482"/>
      <c r="I83" s="482"/>
      <c r="J83" s="482"/>
      <c r="K83" s="482"/>
      <c r="L83" s="482"/>
      <c r="M83" s="482"/>
      <c r="N83" s="482"/>
      <c r="O83" s="482"/>
      <c r="P83" s="482"/>
      <c r="Q83" s="482"/>
      <c r="R83" s="482"/>
      <c r="S83" s="482"/>
      <c r="T83" s="482"/>
      <c r="U83" s="482"/>
      <c r="V83" s="482"/>
      <c r="W83" s="482"/>
      <c r="X83" s="482"/>
      <c r="Y83" s="482"/>
      <c r="Z83" s="482"/>
      <c r="AA83" s="482"/>
      <c r="AB83" s="648"/>
      <c r="AC83" s="648"/>
      <c r="AD83" s="482"/>
      <c r="AE83" s="482"/>
      <c r="AF83" s="482"/>
      <c r="AG83" s="482"/>
      <c r="AH83" s="482"/>
      <c r="AI83" s="482"/>
      <c r="AJ83" s="482"/>
      <c r="AK83" s="482"/>
      <c r="AL83" s="482"/>
      <c r="AM83" s="482"/>
      <c r="AN83" s="482"/>
      <c r="AO83" s="482"/>
      <c r="AP83" s="482"/>
      <c r="AQ83" s="482"/>
      <c r="AR83" s="482"/>
      <c r="AS83" s="482"/>
      <c r="AT83" s="482"/>
      <c r="AU83" s="482"/>
      <c r="AV83" s="482"/>
      <c r="AW83" s="482"/>
      <c r="AX83" s="482"/>
      <c r="AY83" s="2077"/>
      <c r="AZ83" s="2077"/>
      <c r="BA83" s="2073"/>
    </row>
    <row r="86" spans="2:53" ht="17.25" customHeight="1">
      <c r="B86" s="655" t="s">
        <v>553</v>
      </c>
      <c r="C86" s="500"/>
      <c r="D86" s="500"/>
      <c r="E86" s="500"/>
      <c r="F86" s="500"/>
      <c r="G86" s="500"/>
      <c r="H86" s="500"/>
      <c r="I86" s="500"/>
      <c r="J86" s="500"/>
      <c r="K86" s="500"/>
      <c r="L86" s="500"/>
      <c r="M86" s="500"/>
      <c r="N86" s="500"/>
      <c r="O86" s="500"/>
      <c r="P86" s="500"/>
      <c r="Q86" s="500"/>
      <c r="R86" s="500"/>
      <c r="S86" s="500"/>
      <c r="T86" s="500"/>
      <c r="U86" s="500"/>
      <c r="V86" s="500"/>
      <c r="W86" s="500"/>
      <c r="X86" s="500"/>
      <c r="Y86" s="500"/>
      <c r="Z86" s="500"/>
      <c r="AA86" s="500"/>
      <c r="AB86" s="500"/>
      <c r="AC86" s="500"/>
      <c r="AD86" s="500"/>
      <c r="AE86" s="500"/>
      <c r="AF86" s="500"/>
      <c r="AG86" s="500"/>
      <c r="AH86" s="500"/>
      <c r="AI86" s="500"/>
      <c r="AJ86" s="500"/>
      <c r="AK86" s="500"/>
      <c r="AL86" s="500"/>
      <c r="AM86" s="500"/>
      <c r="AN86" s="500"/>
      <c r="AO86" s="500"/>
      <c r="AP86" s="500"/>
      <c r="AQ86" s="500"/>
      <c r="AR86" s="500"/>
      <c r="AS86" s="500"/>
      <c r="AT86" s="500"/>
      <c r="AU86" s="500"/>
      <c r="AV86" s="500"/>
      <c r="AW86" s="500"/>
      <c r="AX86" s="500"/>
    </row>
    <row r="87" spans="2:53" ht="17.25" customHeight="1">
      <c r="B87" s="2099" t="s">
        <v>554</v>
      </c>
      <c r="C87" s="2097"/>
      <c r="D87" s="2097"/>
      <c r="E87" s="2097"/>
      <c r="F87" s="2097"/>
      <c r="G87" s="2097"/>
      <c r="H87" s="2097"/>
      <c r="I87" s="2097"/>
      <c r="J87" s="2097"/>
      <c r="K87" s="2097"/>
      <c r="L87" s="2097"/>
      <c r="M87" s="2097"/>
      <c r="N87" s="2097"/>
      <c r="O87" s="2097"/>
      <c r="P87" s="2097"/>
      <c r="Q87" s="2097"/>
      <c r="R87" s="2097"/>
      <c r="S87" s="2097"/>
      <c r="T87" s="2097"/>
      <c r="U87" s="2097"/>
      <c r="V87" s="2097"/>
      <c r="W87" s="2097"/>
      <c r="X87" s="2097"/>
      <c r="Y87" s="2097"/>
      <c r="Z87" s="2097"/>
      <c r="AA87" s="2097"/>
      <c r="AB87" s="2097"/>
      <c r="AC87" s="2097"/>
      <c r="AD87" s="2097"/>
      <c r="AE87" s="2097"/>
      <c r="AF87" s="2097"/>
      <c r="AG87" s="2097"/>
      <c r="AH87" s="2097"/>
      <c r="AI87" s="2097"/>
      <c r="AJ87" s="2097"/>
      <c r="AK87" s="2097"/>
      <c r="AL87" s="2097"/>
      <c r="AM87" s="2097"/>
      <c r="AN87" s="2097"/>
      <c r="AO87" s="2097"/>
      <c r="AP87" s="2097"/>
      <c r="AQ87" s="2097"/>
      <c r="AR87" s="2097"/>
      <c r="AS87" s="2097"/>
      <c r="AT87" s="2097"/>
      <c r="AU87" s="2097"/>
      <c r="AV87" s="2097"/>
      <c r="AW87" s="2097"/>
      <c r="AX87" s="2097"/>
    </row>
    <row r="88" spans="2:53" ht="17.25" customHeight="1">
      <c r="B88" s="2097"/>
      <c r="C88" s="2097"/>
      <c r="D88" s="2097"/>
      <c r="E88" s="2097"/>
      <c r="F88" s="2097"/>
      <c r="G88" s="2097"/>
      <c r="H88" s="2097"/>
      <c r="I88" s="2097"/>
      <c r="J88" s="2097"/>
      <c r="K88" s="2097"/>
      <c r="L88" s="2097"/>
      <c r="M88" s="2097"/>
      <c r="N88" s="2097"/>
      <c r="O88" s="2097"/>
      <c r="P88" s="2097"/>
      <c r="Q88" s="2097"/>
      <c r="R88" s="2097"/>
      <c r="S88" s="2097"/>
      <c r="T88" s="2097"/>
      <c r="U88" s="2097"/>
      <c r="V88" s="2097"/>
      <c r="W88" s="2097"/>
      <c r="X88" s="2097"/>
      <c r="Y88" s="2097"/>
      <c r="Z88" s="2097"/>
      <c r="AA88" s="2097"/>
      <c r="AB88" s="2097"/>
      <c r="AC88" s="2097"/>
      <c r="AD88" s="2097"/>
      <c r="AE88" s="2097"/>
      <c r="AF88" s="2097"/>
      <c r="AG88" s="2097"/>
      <c r="AH88" s="2097"/>
      <c r="AI88" s="2097"/>
      <c r="AJ88" s="2097"/>
      <c r="AK88" s="2097"/>
      <c r="AL88" s="2097"/>
      <c r="AM88" s="2097"/>
      <c r="AN88" s="2097"/>
      <c r="AO88" s="2097"/>
      <c r="AP88" s="2097"/>
      <c r="AQ88" s="2097"/>
      <c r="AR88" s="2097"/>
      <c r="AS88" s="2097"/>
      <c r="AT88" s="2097"/>
      <c r="AU88" s="2097"/>
      <c r="AV88" s="2097"/>
      <c r="AW88" s="2097"/>
      <c r="AX88" s="2097"/>
    </row>
    <row r="89" spans="2:53">
      <c r="C89" s="630"/>
      <c r="D89" s="656"/>
      <c r="E89" s="464"/>
      <c r="G89" s="464"/>
      <c r="H89" s="464"/>
      <c r="I89" s="464"/>
      <c r="J89" s="463"/>
      <c r="K89" s="463"/>
      <c r="L89" s="463"/>
      <c r="M89" s="463"/>
      <c r="N89" s="463"/>
      <c r="O89" s="463"/>
      <c r="P89" s="463"/>
      <c r="Q89" s="463"/>
      <c r="R89" s="463"/>
      <c r="S89" s="463"/>
      <c r="T89" s="463"/>
      <c r="U89" s="463"/>
      <c r="V89" s="463"/>
      <c r="W89" s="463"/>
      <c r="X89" s="463"/>
      <c r="Y89" s="463"/>
      <c r="Z89" s="463"/>
      <c r="AA89" s="463"/>
      <c r="AB89" s="630"/>
      <c r="AC89" s="656"/>
      <c r="AD89" s="464"/>
      <c r="AF89" s="464"/>
      <c r="AG89" s="464"/>
      <c r="AH89" s="463"/>
      <c r="AI89" s="463"/>
      <c r="AJ89" s="463"/>
      <c r="AK89" s="463"/>
      <c r="AL89" s="463"/>
      <c r="AM89" s="463"/>
      <c r="AN89" s="463"/>
      <c r="AO89" s="463"/>
      <c r="AP89" s="463"/>
      <c r="AQ89" s="463"/>
      <c r="AR89" s="463"/>
      <c r="AS89" s="463"/>
      <c r="AT89" s="463"/>
      <c r="AU89" s="463"/>
      <c r="AV89" s="463"/>
      <c r="AW89" s="463"/>
      <c r="AX89" s="463"/>
      <c r="AY89" s="463"/>
      <c r="AZ89" s="463"/>
      <c r="BA89" s="463"/>
    </row>
    <row r="90" spans="2:53">
      <c r="AY90" s="657"/>
      <c r="AZ90" s="657"/>
    </row>
    <row r="91" spans="2:53">
      <c r="AY91" s="657"/>
      <c r="AZ91" s="657"/>
    </row>
  </sheetData>
  <mergeCells count="40">
    <mergeCell ref="AB52:AT53"/>
    <mergeCell ref="B87:AX88"/>
    <mergeCell ref="D60:U62"/>
    <mergeCell ref="BD67:BN71"/>
    <mergeCell ref="C68:E70"/>
    <mergeCell ref="AY68:BA70"/>
    <mergeCell ref="C81:E83"/>
    <mergeCell ref="AY81:BA83"/>
    <mergeCell ref="W18:X39"/>
    <mergeCell ref="AV56:BH58"/>
    <mergeCell ref="BD18:BM20"/>
    <mergeCell ref="D21:F22"/>
    <mergeCell ref="K22:M34"/>
    <mergeCell ref="E25:E30"/>
    <mergeCell ref="S25:U36"/>
    <mergeCell ref="AO26:AQ39"/>
    <mergeCell ref="AC27:AE39"/>
    <mergeCell ref="AH27:AL39"/>
    <mergeCell ref="D33:H34"/>
    <mergeCell ref="AW33:BI36"/>
    <mergeCell ref="E40:W42"/>
    <mergeCell ref="AQ41:AT43"/>
    <mergeCell ref="AB43:AF45"/>
    <mergeCell ref="AY43:BA45"/>
    <mergeCell ref="D2:E2"/>
    <mergeCell ref="S8:AD9"/>
    <mergeCell ref="C11:Y11"/>
    <mergeCell ref="AB11:BA11"/>
    <mergeCell ref="AB12:AF15"/>
    <mergeCell ref="AY12:BA15"/>
    <mergeCell ref="I14:I15"/>
    <mergeCell ref="K14:K15"/>
    <mergeCell ref="M14:M15"/>
    <mergeCell ref="Q14:Q15"/>
    <mergeCell ref="S14:S15"/>
    <mergeCell ref="U14:U15"/>
    <mergeCell ref="W14:W15"/>
    <mergeCell ref="AQ14:AT17"/>
    <mergeCell ref="E15:E18"/>
    <mergeCell ref="Q16:Q25"/>
  </mergeCells>
  <phoneticPr fontId="42"/>
  <hyperlinks>
    <hyperlink ref="D2" location="リスト!A1" display="リスト"/>
    <hyperlink ref="D2:E2" location="流れ!A1" display="リスト"/>
  </hyperlinks>
  <pageMargins left="1.0629921259842521" right="0.35433070866141736" top="0.74803149606299213" bottom="0.78740157480314965" header="0.51181102362204722" footer="0.51181102362204722"/>
  <pageSetup paperSize="9" scale="64"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46"/>
  <sheetViews>
    <sheetView showGridLines="0" zoomScaleNormal="100" zoomScaleSheetLayoutView="75" workbookViewId="0">
      <pane ySplit="3" topLeftCell="A4" activePane="bottomLeft" state="frozen"/>
      <selection activeCell="C80" sqref="C80"/>
      <selection pane="bottomLeft" activeCell="D31" sqref="D31"/>
    </sheetView>
  </sheetViews>
  <sheetFormatPr defaultRowHeight="14.25"/>
  <cols>
    <col min="1" max="1" width="2.625" style="462" customWidth="1"/>
    <col min="2" max="2" width="3" style="462" customWidth="1"/>
    <col min="3" max="20" width="4.125" style="462" customWidth="1"/>
    <col min="21" max="27" width="4.25" style="462" customWidth="1"/>
    <col min="28" max="256" width="9" style="462"/>
    <col min="257" max="257" width="2.625" style="462" customWidth="1"/>
    <col min="258" max="258" width="3" style="462" customWidth="1"/>
    <col min="259" max="276" width="4.125" style="462" customWidth="1"/>
    <col min="277" max="283" width="4.25" style="462" customWidth="1"/>
    <col min="284" max="512" width="9" style="462"/>
    <col min="513" max="513" width="2.625" style="462" customWidth="1"/>
    <col min="514" max="514" width="3" style="462" customWidth="1"/>
    <col min="515" max="532" width="4.125" style="462" customWidth="1"/>
    <col min="533" max="539" width="4.25" style="462" customWidth="1"/>
    <col min="540" max="768" width="9" style="462"/>
    <col min="769" max="769" width="2.625" style="462" customWidth="1"/>
    <col min="770" max="770" width="3" style="462" customWidth="1"/>
    <col min="771" max="788" width="4.125" style="462" customWidth="1"/>
    <col min="789" max="795" width="4.25" style="462" customWidth="1"/>
    <col min="796" max="1024" width="9" style="462"/>
    <col min="1025" max="1025" width="2.625" style="462" customWidth="1"/>
    <col min="1026" max="1026" width="3" style="462" customWidth="1"/>
    <col min="1027" max="1044" width="4.125" style="462" customWidth="1"/>
    <col min="1045" max="1051" width="4.25" style="462" customWidth="1"/>
    <col min="1052" max="1280" width="9" style="462"/>
    <col min="1281" max="1281" width="2.625" style="462" customWidth="1"/>
    <col min="1282" max="1282" width="3" style="462" customWidth="1"/>
    <col min="1283" max="1300" width="4.125" style="462" customWidth="1"/>
    <col min="1301" max="1307" width="4.25" style="462" customWidth="1"/>
    <col min="1308" max="1536" width="9" style="462"/>
    <col min="1537" max="1537" width="2.625" style="462" customWidth="1"/>
    <col min="1538" max="1538" width="3" style="462" customWidth="1"/>
    <col min="1539" max="1556" width="4.125" style="462" customWidth="1"/>
    <col min="1557" max="1563" width="4.25" style="462" customWidth="1"/>
    <col min="1564" max="1792" width="9" style="462"/>
    <col min="1793" max="1793" width="2.625" style="462" customWidth="1"/>
    <col min="1794" max="1794" width="3" style="462" customWidth="1"/>
    <col min="1795" max="1812" width="4.125" style="462" customWidth="1"/>
    <col min="1813" max="1819" width="4.25" style="462" customWidth="1"/>
    <col min="1820" max="2048" width="9" style="462"/>
    <col min="2049" max="2049" width="2.625" style="462" customWidth="1"/>
    <col min="2050" max="2050" width="3" style="462" customWidth="1"/>
    <col min="2051" max="2068" width="4.125" style="462" customWidth="1"/>
    <col min="2069" max="2075" width="4.25" style="462" customWidth="1"/>
    <col min="2076" max="2304" width="9" style="462"/>
    <col min="2305" max="2305" width="2.625" style="462" customWidth="1"/>
    <col min="2306" max="2306" width="3" style="462" customWidth="1"/>
    <col min="2307" max="2324" width="4.125" style="462" customWidth="1"/>
    <col min="2325" max="2331" width="4.25" style="462" customWidth="1"/>
    <col min="2332" max="2560" width="9" style="462"/>
    <col min="2561" max="2561" width="2.625" style="462" customWidth="1"/>
    <col min="2562" max="2562" width="3" style="462" customWidth="1"/>
    <col min="2563" max="2580" width="4.125" style="462" customWidth="1"/>
    <col min="2581" max="2587" width="4.25" style="462" customWidth="1"/>
    <col min="2588" max="2816" width="9" style="462"/>
    <col min="2817" max="2817" width="2.625" style="462" customWidth="1"/>
    <col min="2818" max="2818" width="3" style="462" customWidth="1"/>
    <col min="2819" max="2836" width="4.125" style="462" customWidth="1"/>
    <col min="2837" max="2843" width="4.25" style="462" customWidth="1"/>
    <col min="2844" max="3072" width="9" style="462"/>
    <col min="3073" max="3073" width="2.625" style="462" customWidth="1"/>
    <col min="3074" max="3074" width="3" style="462" customWidth="1"/>
    <col min="3075" max="3092" width="4.125" style="462" customWidth="1"/>
    <col min="3093" max="3099" width="4.25" style="462" customWidth="1"/>
    <col min="3100" max="3328" width="9" style="462"/>
    <col min="3329" max="3329" width="2.625" style="462" customWidth="1"/>
    <col min="3330" max="3330" width="3" style="462" customWidth="1"/>
    <col min="3331" max="3348" width="4.125" style="462" customWidth="1"/>
    <col min="3349" max="3355" width="4.25" style="462" customWidth="1"/>
    <col min="3356" max="3584" width="9" style="462"/>
    <col min="3585" max="3585" width="2.625" style="462" customWidth="1"/>
    <col min="3586" max="3586" width="3" style="462" customWidth="1"/>
    <col min="3587" max="3604" width="4.125" style="462" customWidth="1"/>
    <col min="3605" max="3611" width="4.25" style="462" customWidth="1"/>
    <col min="3612" max="3840" width="9" style="462"/>
    <col min="3841" max="3841" width="2.625" style="462" customWidth="1"/>
    <col min="3842" max="3842" width="3" style="462" customWidth="1"/>
    <col min="3843" max="3860" width="4.125" style="462" customWidth="1"/>
    <col min="3861" max="3867" width="4.25" style="462" customWidth="1"/>
    <col min="3868" max="4096" width="9" style="462"/>
    <col min="4097" max="4097" width="2.625" style="462" customWidth="1"/>
    <col min="4098" max="4098" width="3" style="462" customWidth="1"/>
    <col min="4099" max="4116" width="4.125" style="462" customWidth="1"/>
    <col min="4117" max="4123" width="4.25" style="462" customWidth="1"/>
    <col min="4124" max="4352" width="9" style="462"/>
    <col min="4353" max="4353" width="2.625" style="462" customWidth="1"/>
    <col min="4354" max="4354" width="3" style="462" customWidth="1"/>
    <col min="4355" max="4372" width="4.125" style="462" customWidth="1"/>
    <col min="4373" max="4379" width="4.25" style="462" customWidth="1"/>
    <col min="4380" max="4608" width="9" style="462"/>
    <col min="4609" max="4609" width="2.625" style="462" customWidth="1"/>
    <col min="4610" max="4610" width="3" style="462" customWidth="1"/>
    <col min="4611" max="4628" width="4.125" style="462" customWidth="1"/>
    <col min="4629" max="4635" width="4.25" style="462" customWidth="1"/>
    <col min="4636" max="4864" width="9" style="462"/>
    <col min="4865" max="4865" width="2.625" style="462" customWidth="1"/>
    <col min="4866" max="4866" width="3" style="462" customWidth="1"/>
    <col min="4867" max="4884" width="4.125" style="462" customWidth="1"/>
    <col min="4885" max="4891" width="4.25" style="462" customWidth="1"/>
    <col min="4892" max="5120" width="9" style="462"/>
    <col min="5121" max="5121" width="2.625" style="462" customWidth="1"/>
    <col min="5122" max="5122" width="3" style="462" customWidth="1"/>
    <col min="5123" max="5140" width="4.125" style="462" customWidth="1"/>
    <col min="5141" max="5147" width="4.25" style="462" customWidth="1"/>
    <col min="5148" max="5376" width="9" style="462"/>
    <col min="5377" max="5377" width="2.625" style="462" customWidth="1"/>
    <col min="5378" max="5378" width="3" style="462" customWidth="1"/>
    <col min="5379" max="5396" width="4.125" style="462" customWidth="1"/>
    <col min="5397" max="5403" width="4.25" style="462" customWidth="1"/>
    <col min="5404" max="5632" width="9" style="462"/>
    <col min="5633" max="5633" width="2.625" style="462" customWidth="1"/>
    <col min="5634" max="5634" width="3" style="462" customWidth="1"/>
    <col min="5635" max="5652" width="4.125" style="462" customWidth="1"/>
    <col min="5653" max="5659" width="4.25" style="462" customWidth="1"/>
    <col min="5660" max="5888" width="9" style="462"/>
    <col min="5889" max="5889" width="2.625" style="462" customWidth="1"/>
    <col min="5890" max="5890" width="3" style="462" customWidth="1"/>
    <col min="5891" max="5908" width="4.125" style="462" customWidth="1"/>
    <col min="5909" max="5915" width="4.25" style="462" customWidth="1"/>
    <col min="5916" max="6144" width="9" style="462"/>
    <col min="6145" max="6145" width="2.625" style="462" customWidth="1"/>
    <col min="6146" max="6146" width="3" style="462" customWidth="1"/>
    <col min="6147" max="6164" width="4.125" style="462" customWidth="1"/>
    <col min="6165" max="6171" width="4.25" style="462" customWidth="1"/>
    <col min="6172" max="6400" width="9" style="462"/>
    <col min="6401" max="6401" width="2.625" style="462" customWidth="1"/>
    <col min="6402" max="6402" width="3" style="462" customWidth="1"/>
    <col min="6403" max="6420" width="4.125" style="462" customWidth="1"/>
    <col min="6421" max="6427" width="4.25" style="462" customWidth="1"/>
    <col min="6428" max="6656" width="9" style="462"/>
    <col min="6657" max="6657" width="2.625" style="462" customWidth="1"/>
    <col min="6658" max="6658" width="3" style="462" customWidth="1"/>
    <col min="6659" max="6676" width="4.125" style="462" customWidth="1"/>
    <col min="6677" max="6683" width="4.25" style="462" customWidth="1"/>
    <col min="6684" max="6912" width="9" style="462"/>
    <col min="6913" max="6913" width="2.625" style="462" customWidth="1"/>
    <col min="6914" max="6914" width="3" style="462" customWidth="1"/>
    <col min="6915" max="6932" width="4.125" style="462" customWidth="1"/>
    <col min="6933" max="6939" width="4.25" style="462" customWidth="1"/>
    <col min="6940" max="7168" width="9" style="462"/>
    <col min="7169" max="7169" width="2.625" style="462" customWidth="1"/>
    <col min="7170" max="7170" width="3" style="462" customWidth="1"/>
    <col min="7171" max="7188" width="4.125" style="462" customWidth="1"/>
    <col min="7189" max="7195" width="4.25" style="462" customWidth="1"/>
    <col min="7196" max="7424" width="9" style="462"/>
    <col min="7425" max="7425" width="2.625" style="462" customWidth="1"/>
    <col min="7426" max="7426" width="3" style="462" customWidth="1"/>
    <col min="7427" max="7444" width="4.125" style="462" customWidth="1"/>
    <col min="7445" max="7451" width="4.25" style="462" customWidth="1"/>
    <col min="7452" max="7680" width="9" style="462"/>
    <col min="7681" max="7681" width="2.625" style="462" customWidth="1"/>
    <col min="7682" max="7682" width="3" style="462" customWidth="1"/>
    <col min="7683" max="7700" width="4.125" style="462" customWidth="1"/>
    <col min="7701" max="7707" width="4.25" style="462" customWidth="1"/>
    <col min="7708" max="7936" width="9" style="462"/>
    <col min="7937" max="7937" width="2.625" style="462" customWidth="1"/>
    <col min="7938" max="7938" width="3" style="462" customWidth="1"/>
    <col min="7939" max="7956" width="4.125" style="462" customWidth="1"/>
    <col min="7957" max="7963" width="4.25" style="462" customWidth="1"/>
    <col min="7964" max="8192" width="9" style="462"/>
    <col min="8193" max="8193" width="2.625" style="462" customWidth="1"/>
    <col min="8194" max="8194" width="3" style="462" customWidth="1"/>
    <col min="8195" max="8212" width="4.125" style="462" customWidth="1"/>
    <col min="8213" max="8219" width="4.25" style="462" customWidth="1"/>
    <col min="8220" max="8448" width="9" style="462"/>
    <col min="8449" max="8449" width="2.625" style="462" customWidth="1"/>
    <col min="8450" max="8450" width="3" style="462" customWidth="1"/>
    <col min="8451" max="8468" width="4.125" style="462" customWidth="1"/>
    <col min="8469" max="8475" width="4.25" style="462" customWidth="1"/>
    <col min="8476" max="8704" width="9" style="462"/>
    <col min="8705" max="8705" width="2.625" style="462" customWidth="1"/>
    <col min="8706" max="8706" width="3" style="462" customWidth="1"/>
    <col min="8707" max="8724" width="4.125" style="462" customWidth="1"/>
    <col min="8725" max="8731" width="4.25" style="462" customWidth="1"/>
    <col min="8732" max="8960" width="9" style="462"/>
    <col min="8961" max="8961" width="2.625" style="462" customWidth="1"/>
    <col min="8962" max="8962" width="3" style="462" customWidth="1"/>
    <col min="8963" max="8980" width="4.125" style="462" customWidth="1"/>
    <col min="8981" max="8987" width="4.25" style="462" customWidth="1"/>
    <col min="8988" max="9216" width="9" style="462"/>
    <col min="9217" max="9217" width="2.625" style="462" customWidth="1"/>
    <col min="9218" max="9218" width="3" style="462" customWidth="1"/>
    <col min="9219" max="9236" width="4.125" style="462" customWidth="1"/>
    <col min="9237" max="9243" width="4.25" style="462" customWidth="1"/>
    <col min="9244" max="9472" width="9" style="462"/>
    <col min="9473" max="9473" width="2.625" style="462" customWidth="1"/>
    <col min="9474" max="9474" width="3" style="462" customWidth="1"/>
    <col min="9475" max="9492" width="4.125" style="462" customWidth="1"/>
    <col min="9493" max="9499" width="4.25" style="462" customWidth="1"/>
    <col min="9500" max="9728" width="9" style="462"/>
    <col min="9729" max="9729" width="2.625" style="462" customWidth="1"/>
    <col min="9730" max="9730" width="3" style="462" customWidth="1"/>
    <col min="9731" max="9748" width="4.125" style="462" customWidth="1"/>
    <col min="9749" max="9755" width="4.25" style="462" customWidth="1"/>
    <col min="9756" max="9984" width="9" style="462"/>
    <col min="9985" max="9985" width="2.625" style="462" customWidth="1"/>
    <col min="9986" max="9986" width="3" style="462" customWidth="1"/>
    <col min="9987" max="10004" width="4.125" style="462" customWidth="1"/>
    <col min="10005" max="10011" width="4.25" style="462" customWidth="1"/>
    <col min="10012" max="10240" width="9" style="462"/>
    <col min="10241" max="10241" width="2.625" style="462" customWidth="1"/>
    <col min="10242" max="10242" width="3" style="462" customWidth="1"/>
    <col min="10243" max="10260" width="4.125" style="462" customWidth="1"/>
    <col min="10261" max="10267" width="4.25" style="462" customWidth="1"/>
    <col min="10268" max="10496" width="9" style="462"/>
    <col min="10497" max="10497" width="2.625" style="462" customWidth="1"/>
    <col min="10498" max="10498" width="3" style="462" customWidth="1"/>
    <col min="10499" max="10516" width="4.125" style="462" customWidth="1"/>
    <col min="10517" max="10523" width="4.25" style="462" customWidth="1"/>
    <col min="10524" max="10752" width="9" style="462"/>
    <col min="10753" max="10753" width="2.625" style="462" customWidth="1"/>
    <col min="10754" max="10754" width="3" style="462" customWidth="1"/>
    <col min="10755" max="10772" width="4.125" style="462" customWidth="1"/>
    <col min="10773" max="10779" width="4.25" style="462" customWidth="1"/>
    <col min="10780" max="11008" width="9" style="462"/>
    <col min="11009" max="11009" width="2.625" style="462" customWidth="1"/>
    <col min="11010" max="11010" width="3" style="462" customWidth="1"/>
    <col min="11011" max="11028" width="4.125" style="462" customWidth="1"/>
    <col min="11029" max="11035" width="4.25" style="462" customWidth="1"/>
    <col min="11036" max="11264" width="9" style="462"/>
    <col min="11265" max="11265" width="2.625" style="462" customWidth="1"/>
    <col min="11266" max="11266" width="3" style="462" customWidth="1"/>
    <col min="11267" max="11284" width="4.125" style="462" customWidth="1"/>
    <col min="11285" max="11291" width="4.25" style="462" customWidth="1"/>
    <col min="11292" max="11520" width="9" style="462"/>
    <col min="11521" max="11521" width="2.625" style="462" customWidth="1"/>
    <col min="11522" max="11522" width="3" style="462" customWidth="1"/>
    <col min="11523" max="11540" width="4.125" style="462" customWidth="1"/>
    <col min="11541" max="11547" width="4.25" style="462" customWidth="1"/>
    <col min="11548" max="11776" width="9" style="462"/>
    <col min="11777" max="11777" width="2.625" style="462" customWidth="1"/>
    <col min="11778" max="11778" width="3" style="462" customWidth="1"/>
    <col min="11779" max="11796" width="4.125" style="462" customWidth="1"/>
    <col min="11797" max="11803" width="4.25" style="462" customWidth="1"/>
    <col min="11804" max="12032" width="9" style="462"/>
    <col min="12033" max="12033" width="2.625" style="462" customWidth="1"/>
    <col min="12034" max="12034" width="3" style="462" customWidth="1"/>
    <col min="12035" max="12052" width="4.125" style="462" customWidth="1"/>
    <col min="12053" max="12059" width="4.25" style="462" customWidth="1"/>
    <col min="12060" max="12288" width="9" style="462"/>
    <col min="12289" max="12289" width="2.625" style="462" customWidth="1"/>
    <col min="12290" max="12290" width="3" style="462" customWidth="1"/>
    <col min="12291" max="12308" width="4.125" style="462" customWidth="1"/>
    <col min="12309" max="12315" width="4.25" style="462" customWidth="1"/>
    <col min="12316" max="12544" width="9" style="462"/>
    <col min="12545" max="12545" width="2.625" style="462" customWidth="1"/>
    <col min="12546" max="12546" width="3" style="462" customWidth="1"/>
    <col min="12547" max="12564" width="4.125" style="462" customWidth="1"/>
    <col min="12565" max="12571" width="4.25" style="462" customWidth="1"/>
    <col min="12572" max="12800" width="9" style="462"/>
    <col min="12801" max="12801" width="2.625" style="462" customWidth="1"/>
    <col min="12802" max="12802" width="3" style="462" customWidth="1"/>
    <col min="12803" max="12820" width="4.125" style="462" customWidth="1"/>
    <col min="12821" max="12827" width="4.25" style="462" customWidth="1"/>
    <col min="12828" max="13056" width="9" style="462"/>
    <col min="13057" max="13057" width="2.625" style="462" customWidth="1"/>
    <col min="13058" max="13058" width="3" style="462" customWidth="1"/>
    <col min="13059" max="13076" width="4.125" style="462" customWidth="1"/>
    <col min="13077" max="13083" width="4.25" style="462" customWidth="1"/>
    <col min="13084" max="13312" width="9" style="462"/>
    <col min="13313" max="13313" width="2.625" style="462" customWidth="1"/>
    <col min="13314" max="13314" width="3" style="462" customWidth="1"/>
    <col min="13315" max="13332" width="4.125" style="462" customWidth="1"/>
    <col min="13333" max="13339" width="4.25" style="462" customWidth="1"/>
    <col min="13340" max="13568" width="9" style="462"/>
    <col min="13569" max="13569" width="2.625" style="462" customWidth="1"/>
    <col min="13570" max="13570" width="3" style="462" customWidth="1"/>
    <col min="13571" max="13588" width="4.125" style="462" customWidth="1"/>
    <col min="13589" max="13595" width="4.25" style="462" customWidth="1"/>
    <col min="13596" max="13824" width="9" style="462"/>
    <col min="13825" max="13825" width="2.625" style="462" customWidth="1"/>
    <col min="13826" max="13826" width="3" style="462" customWidth="1"/>
    <col min="13827" max="13844" width="4.125" style="462" customWidth="1"/>
    <col min="13845" max="13851" width="4.25" style="462" customWidth="1"/>
    <col min="13852" max="14080" width="9" style="462"/>
    <col min="14081" max="14081" width="2.625" style="462" customWidth="1"/>
    <col min="14082" max="14082" width="3" style="462" customWidth="1"/>
    <col min="14083" max="14100" width="4.125" style="462" customWidth="1"/>
    <col min="14101" max="14107" width="4.25" style="462" customWidth="1"/>
    <col min="14108" max="14336" width="9" style="462"/>
    <col min="14337" max="14337" width="2.625" style="462" customWidth="1"/>
    <col min="14338" max="14338" width="3" style="462" customWidth="1"/>
    <col min="14339" max="14356" width="4.125" style="462" customWidth="1"/>
    <col min="14357" max="14363" width="4.25" style="462" customWidth="1"/>
    <col min="14364" max="14592" width="9" style="462"/>
    <col min="14593" max="14593" width="2.625" style="462" customWidth="1"/>
    <col min="14594" max="14594" width="3" style="462" customWidth="1"/>
    <col min="14595" max="14612" width="4.125" style="462" customWidth="1"/>
    <col min="14613" max="14619" width="4.25" style="462" customWidth="1"/>
    <col min="14620" max="14848" width="9" style="462"/>
    <col min="14849" max="14849" width="2.625" style="462" customWidth="1"/>
    <col min="14850" max="14850" width="3" style="462" customWidth="1"/>
    <col min="14851" max="14868" width="4.125" style="462" customWidth="1"/>
    <col min="14869" max="14875" width="4.25" style="462" customWidth="1"/>
    <col min="14876" max="15104" width="9" style="462"/>
    <col min="15105" max="15105" width="2.625" style="462" customWidth="1"/>
    <col min="15106" max="15106" width="3" style="462" customWidth="1"/>
    <col min="15107" max="15124" width="4.125" style="462" customWidth="1"/>
    <col min="15125" max="15131" width="4.25" style="462" customWidth="1"/>
    <col min="15132" max="15360" width="9" style="462"/>
    <col min="15361" max="15361" width="2.625" style="462" customWidth="1"/>
    <col min="15362" max="15362" width="3" style="462" customWidth="1"/>
    <col min="15363" max="15380" width="4.125" style="462" customWidth="1"/>
    <col min="15381" max="15387" width="4.25" style="462" customWidth="1"/>
    <col min="15388" max="15616" width="9" style="462"/>
    <col min="15617" max="15617" width="2.625" style="462" customWidth="1"/>
    <col min="15618" max="15618" width="3" style="462" customWidth="1"/>
    <col min="15619" max="15636" width="4.125" style="462" customWidth="1"/>
    <col min="15637" max="15643" width="4.25" style="462" customWidth="1"/>
    <col min="15644" max="15872" width="9" style="462"/>
    <col min="15873" max="15873" width="2.625" style="462" customWidth="1"/>
    <col min="15874" max="15874" width="3" style="462" customWidth="1"/>
    <col min="15875" max="15892" width="4.125" style="462" customWidth="1"/>
    <col min="15893" max="15899" width="4.25" style="462" customWidth="1"/>
    <col min="15900" max="16128" width="9" style="462"/>
    <col min="16129" max="16129" width="2.625" style="462" customWidth="1"/>
    <col min="16130" max="16130" width="3" style="462" customWidth="1"/>
    <col min="16131" max="16148" width="4.125" style="462" customWidth="1"/>
    <col min="16149" max="16155" width="4.25" style="462" customWidth="1"/>
    <col min="16156" max="16384" width="9" style="462"/>
  </cols>
  <sheetData>
    <row r="1" spans="2:23" s="204" customFormat="1"/>
    <row r="2" spans="2:23" s="204" customFormat="1">
      <c r="D2" s="1930" t="s">
        <v>556</v>
      </c>
      <c r="E2" s="2056"/>
    </row>
    <row r="3" spans="2:23" s="204" customFormat="1"/>
    <row r="5" spans="2:23" ht="18.75">
      <c r="B5" s="606" t="s">
        <v>557</v>
      </c>
    </row>
    <row r="7" spans="2:23" ht="18" customHeight="1">
      <c r="C7" s="474"/>
      <c r="D7" s="475"/>
      <c r="E7" s="475"/>
      <c r="F7" s="475"/>
      <c r="G7" s="475"/>
      <c r="H7" s="475"/>
      <c r="I7" s="475"/>
      <c r="J7" s="475"/>
      <c r="K7" s="475"/>
      <c r="L7" s="475"/>
      <c r="M7" s="475"/>
      <c r="N7" s="475"/>
      <c r="O7" s="475"/>
      <c r="P7" s="475"/>
      <c r="Q7" s="476"/>
    </row>
    <row r="8" spans="2:23" ht="21.75" customHeight="1">
      <c r="C8" s="496"/>
      <c r="D8" s="465"/>
      <c r="E8" s="465"/>
      <c r="F8" s="465"/>
      <c r="G8" s="465"/>
      <c r="H8" s="465"/>
      <c r="I8" s="465"/>
      <c r="J8" s="465"/>
      <c r="K8" s="465"/>
      <c r="L8" s="465"/>
      <c r="M8" s="465"/>
      <c r="N8" s="465"/>
      <c r="O8" s="465"/>
      <c r="P8" s="465"/>
      <c r="Q8" s="480"/>
    </row>
    <row r="9" spans="2:23" ht="21.75" customHeight="1">
      <c r="C9" s="496"/>
      <c r="D9" s="465"/>
      <c r="E9" s="465"/>
      <c r="F9" s="2085" t="s">
        <v>558</v>
      </c>
      <c r="G9" s="2085"/>
      <c r="H9" s="2085"/>
      <c r="I9" s="2085"/>
      <c r="J9" s="2085"/>
      <c r="K9" s="2085"/>
      <c r="L9" s="2085"/>
      <c r="M9" s="2085"/>
      <c r="N9" s="2085"/>
      <c r="O9" s="465"/>
      <c r="P9" s="465"/>
      <c r="Q9" s="2105" t="s">
        <v>559</v>
      </c>
      <c r="R9" s="2102"/>
      <c r="S9" s="2102"/>
      <c r="T9" s="2102"/>
      <c r="U9" s="2102"/>
      <c r="V9" s="2102"/>
      <c r="W9" s="2102"/>
    </row>
    <row r="10" spans="2:23" ht="21.75" customHeight="1">
      <c r="C10" s="496"/>
      <c r="D10" s="465"/>
      <c r="E10" s="465"/>
      <c r="F10" s="2085"/>
      <c r="G10" s="2085"/>
      <c r="H10" s="2085"/>
      <c r="I10" s="2085"/>
      <c r="J10" s="2085"/>
      <c r="K10" s="2085"/>
      <c r="L10" s="2085"/>
      <c r="M10" s="2085"/>
      <c r="N10" s="2085"/>
      <c r="O10" s="465"/>
      <c r="P10" s="465"/>
      <c r="Q10" s="2102"/>
      <c r="R10" s="2102"/>
      <c r="S10" s="2102"/>
      <c r="T10" s="2102"/>
      <c r="U10" s="2102"/>
      <c r="V10" s="2102"/>
      <c r="W10" s="2102"/>
    </row>
    <row r="11" spans="2:23" ht="21.75" customHeight="1">
      <c r="C11" s="496"/>
      <c r="D11" s="465"/>
      <c r="E11" s="465"/>
      <c r="F11" s="465"/>
      <c r="G11" s="465"/>
      <c r="H11" s="465"/>
      <c r="I11" s="465"/>
      <c r="J11" s="465"/>
      <c r="K11" s="465"/>
      <c r="L11" s="465"/>
      <c r="M11" s="465"/>
      <c r="N11" s="465"/>
      <c r="O11" s="465"/>
      <c r="P11" s="465"/>
      <c r="Q11" s="480"/>
    </row>
    <row r="12" spans="2:23" ht="21.75" customHeight="1">
      <c r="C12" s="496"/>
      <c r="D12" s="2100" t="s">
        <v>2031</v>
      </c>
      <c r="E12" s="2100"/>
      <c r="F12" s="2100"/>
      <c r="G12" s="2100"/>
      <c r="H12" s="2100"/>
      <c r="I12" s="2100"/>
      <c r="J12" s="2100"/>
      <c r="K12" s="2100"/>
      <c r="L12" s="2100"/>
      <c r="M12" s="2100"/>
      <c r="N12" s="2100"/>
      <c r="O12" s="2100"/>
      <c r="P12" s="2100"/>
      <c r="Q12" s="480"/>
    </row>
    <row r="13" spans="2:23" ht="21.75" customHeight="1">
      <c r="C13" s="496"/>
      <c r="D13" s="2100"/>
      <c r="E13" s="2100"/>
      <c r="F13" s="2100"/>
      <c r="G13" s="2100"/>
      <c r="H13" s="2100"/>
      <c r="I13" s="2100"/>
      <c r="J13" s="2100"/>
      <c r="K13" s="2100"/>
      <c r="L13" s="2100"/>
      <c r="M13" s="2100"/>
      <c r="N13" s="2100"/>
      <c r="O13" s="2100"/>
      <c r="P13" s="2100"/>
      <c r="Q13" s="480"/>
    </row>
    <row r="14" spans="2:23" ht="21.75" customHeight="1">
      <c r="C14" s="496"/>
      <c r="D14" s="2100"/>
      <c r="E14" s="2100"/>
      <c r="F14" s="2100"/>
      <c r="G14" s="2100"/>
      <c r="H14" s="2100"/>
      <c r="I14" s="2100"/>
      <c r="J14" s="2100"/>
      <c r="K14" s="2100"/>
      <c r="L14" s="2100"/>
      <c r="M14" s="2100"/>
      <c r="N14" s="2100"/>
      <c r="O14" s="2100"/>
      <c r="P14" s="2100"/>
      <c r="Q14" s="480"/>
    </row>
    <row r="15" spans="2:23" ht="21.75" customHeight="1">
      <c r="C15" s="496"/>
      <c r="D15" s="2100"/>
      <c r="E15" s="2100"/>
      <c r="F15" s="2100"/>
      <c r="G15" s="2100"/>
      <c r="H15" s="2100"/>
      <c r="I15" s="2100"/>
      <c r="J15" s="2100"/>
      <c r="K15" s="2100"/>
      <c r="L15" s="2100"/>
      <c r="M15" s="2100"/>
      <c r="N15" s="2100"/>
      <c r="O15" s="2100"/>
      <c r="P15" s="2100"/>
      <c r="Q15" s="480"/>
    </row>
    <row r="16" spans="2:23" ht="21.75" customHeight="1">
      <c r="C16" s="496"/>
      <c r="D16" s="658"/>
      <c r="E16" s="658"/>
      <c r="F16" s="658"/>
      <c r="G16" s="658"/>
      <c r="H16" s="658"/>
      <c r="I16" s="658"/>
      <c r="J16" s="658"/>
      <c r="K16" s="658"/>
      <c r="L16" s="658"/>
      <c r="M16" s="658"/>
      <c r="N16" s="658"/>
      <c r="O16" s="658"/>
      <c r="P16" s="658"/>
      <c r="Q16" s="480"/>
    </row>
    <row r="17" spans="3:37" ht="21.75" customHeight="1">
      <c r="C17" s="496"/>
      <c r="D17" s="658"/>
      <c r="E17" s="658"/>
      <c r="F17" s="658"/>
      <c r="G17" s="658"/>
      <c r="H17" s="658"/>
      <c r="I17" s="658"/>
      <c r="J17" s="658"/>
      <c r="K17" s="658"/>
      <c r="L17" s="658"/>
      <c r="M17" s="658"/>
      <c r="N17" s="658"/>
      <c r="O17" s="608" t="s">
        <v>560</v>
      </c>
      <c r="P17" s="498"/>
      <c r="Q17" s="498"/>
      <c r="R17" s="498"/>
      <c r="S17" s="498"/>
      <c r="T17" s="498"/>
      <c r="U17" s="498"/>
      <c r="V17" s="498"/>
      <c r="W17" s="498"/>
    </row>
    <row r="18" spans="3:37" ht="21.75" customHeight="1">
      <c r="C18" s="496"/>
      <c r="D18" s="658"/>
      <c r="E18" s="658"/>
      <c r="F18" s="658"/>
      <c r="G18" s="658"/>
      <c r="H18" s="658"/>
      <c r="I18" s="658"/>
      <c r="J18" s="659" t="s">
        <v>561</v>
      </c>
      <c r="K18" s="658"/>
      <c r="L18" s="658"/>
      <c r="M18" s="658"/>
      <c r="N18" s="658"/>
      <c r="O18" s="2106" t="s">
        <v>562</v>
      </c>
      <c r="P18" s="2106"/>
      <c r="Q18" s="2106"/>
      <c r="R18" s="2106"/>
      <c r="S18" s="2106"/>
      <c r="T18" s="2106"/>
      <c r="U18" s="2106"/>
      <c r="V18" s="2106"/>
      <c r="W18" s="2106"/>
    </row>
    <row r="19" spans="3:37" ht="21.75" customHeight="1">
      <c r="C19" s="496"/>
      <c r="D19" s="658"/>
      <c r="E19" s="658"/>
      <c r="F19" s="658"/>
      <c r="G19" s="658"/>
      <c r="H19" s="658"/>
      <c r="I19" s="658"/>
      <c r="J19" s="658"/>
      <c r="K19" s="658"/>
      <c r="L19" s="658"/>
      <c r="M19" s="658"/>
      <c r="N19" s="658"/>
      <c r="O19" s="2106"/>
      <c r="P19" s="2106"/>
      <c r="Q19" s="2106"/>
      <c r="R19" s="2106"/>
      <c r="S19" s="2106"/>
      <c r="T19" s="2106"/>
      <c r="U19" s="2106"/>
      <c r="V19" s="2106"/>
      <c r="W19" s="2106"/>
    </row>
    <row r="20" spans="3:37" ht="21.75" customHeight="1">
      <c r="C20" s="496"/>
      <c r="D20" s="465"/>
      <c r="E20" s="465"/>
      <c r="F20" s="465"/>
      <c r="G20" s="465"/>
      <c r="H20" s="465"/>
      <c r="I20" s="465"/>
      <c r="J20" s="465"/>
      <c r="K20" s="465"/>
      <c r="L20" s="465"/>
      <c r="M20" s="465"/>
      <c r="N20" s="465"/>
      <c r="O20" s="2106"/>
      <c r="P20" s="2106"/>
      <c r="Q20" s="2106"/>
      <c r="R20" s="2106"/>
      <c r="S20" s="2106"/>
      <c r="T20" s="2106"/>
      <c r="U20" s="2106"/>
      <c r="V20" s="2106"/>
      <c r="W20" s="2106"/>
    </row>
    <row r="21" spans="3:37" ht="21.75" customHeight="1">
      <c r="C21" s="496"/>
      <c r="D21" s="499" t="s">
        <v>585</v>
      </c>
      <c r="E21" s="499"/>
      <c r="G21" s="486" t="s">
        <v>563</v>
      </c>
      <c r="H21" s="465"/>
      <c r="I21" s="465"/>
      <c r="J21" s="465"/>
      <c r="K21" s="465"/>
      <c r="L21" s="465"/>
      <c r="M21" s="465"/>
      <c r="N21" s="465"/>
      <c r="O21" s="465"/>
      <c r="P21" s="465"/>
      <c r="Q21" s="480"/>
    </row>
    <row r="22" spans="3:37" ht="21.75" customHeight="1">
      <c r="C22" s="496"/>
      <c r="D22" s="465"/>
      <c r="E22" s="465"/>
      <c r="G22" s="465"/>
      <c r="H22" s="465"/>
      <c r="I22" s="465"/>
      <c r="J22" s="465"/>
      <c r="K22" s="465"/>
      <c r="L22" s="465"/>
      <c r="M22" s="465"/>
      <c r="N22" s="465"/>
      <c r="O22" s="465"/>
      <c r="R22" s="496"/>
      <c r="X22" s="660"/>
      <c r="Y22" s="660"/>
    </row>
    <row r="23" spans="3:37" ht="21.75" customHeight="1">
      <c r="C23" s="496"/>
      <c r="D23" s="465" t="s">
        <v>344</v>
      </c>
      <c r="E23" s="465"/>
      <c r="G23" s="486" t="s">
        <v>564</v>
      </c>
      <c r="H23" s="465"/>
      <c r="I23" s="465"/>
      <c r="J23" s="465"/>
      <c r="K23" s="465"/>
      <c r="L23" s="465"/>
      <c r="M23" s="465"/>
      <c r="N23" s="465"/>
      <c r="O23" s="661" t="s">
        <v>565</v>
      </c>
      <c r="P23" s="2100" t="s">
        <v>566</v>
      </c>
      <c r="Q23" s="2100"/>
      <c r="R23" s="2100"/>
      <c r="S23" s="2100"/>
      <c r="T23" s="2100"/>
      <c r="U23" s="2100"/>
      <c r="V23" s="2100"/>
      <c r="W23" s="2100"/>
      <c r="X23" s="660"/>
      <c r="Y23" s="660"/>
    </row>
    <row r="24" spans="3:37" ht="21.75" customHeight="1">
      <c r="C24" s="496"/>
      <c r="D24" s="465"/>
      <c r="E24" s="465"/>
      <c r="G24" s="465"/>
      <c r="H24" s="465"/>
      <c r="I24" s="465"/>
      <c r="J24" s="465"/>
      <c r="K24" s="465"/>
      <c r="L24" s="465"/>
      <c r="M24" s="465"/>
      <c r="N24" s="465"/>
      <c r="O24" s="661"/>
      <c r="P24" s="2100"/>
      <c r="Q24" s="2100"/>
      <c r="R24" s="2100"/>
      <c r="S24" s="2100"/>
      <c r="T24" s="2100"/>
      <c r="U24" s="2100"/>
      <c r="V24" s="2100"/>
      <c r="W24" s="2100"/>
      <c r="X24" s="660"/>
      <c r="Y24" s="660"/>
    </row>
    <row r="25" spans="3:37" ht="21.75" customHeight="1">
      <c r="C25" s="496"/>
      <c r="D25" s="2107" t="s">
        <v>567</v>
      </c>
      <c r="E25" s="2107"/>
      <c r="G25" s="486" t="s">
        <v>2032</v>
      </c>
      <c r="H25" s="486"/>
      <c r="I25" s="486"/>
      <c r="J25" s="486"/>
      <c r="K25" s="486"/>
      <c r="L25" s="465"/>
      <c r="M25" s="465"/>
      <c r="N25" s="465"/>
      <c r="O25" s="661" t="s">
        <v>568</v>
      </c>
      <c r="P25" s="2100" t="s">
        <v>569</v>
      </c>
      <c r="Q25" s="2100"/>
      <c r="R25" s="2100"/>
      <c r="S25" s="2100"/>
      <c r="T25" s="2100"/>
      <c r="U25" s="2100"/>
      <c r="V25" s="2100"/>
      <c r="W25" s="2100"/>
      <c r="X25" s="660"/>
      <c r="Y25" s="660"/>
      <c r="AI25" s="662"/>
      <c r="AJ25" s="662"/>
      <c r="AK25" s="662"/>
    </row>
    <row r="26" spans="3:37" ht="21.75" customHeight="1">
      <c r="C26" s="496"/>
      <c r="D26" s="465"/>
      <c r="E26" s="465"/>
      <c r="F26" s="465"/>
      <c r="H26" s="465"/>
      <c r="I26" s="465"/>
      <c r="J26" s="465"/>
      <c r="K26" s="465"/>
      <c r="L26" s="465"/>
      <c r="M26" s="465"/>
      <c r="N26" s="465"/>
      <c r="P26" s="2100"/>
      <c r="Q26" s="2100"/>
      <c r="R26" s="2100"/>
      <c r="S26" s="2100"/>
      <c r="T26" s="2100"/>
      <c r="U26" s="2100"/>
      <c r="V26" s="2100"/>
      <c r="W26" s="2100"/>
      <c r="X26" s="660"/>
      <c r="Y26" s="660"/>
      <c r="AI26" s="662"/>
      <c r="AJ26" s="662"/>
      <c r="AK26" s="662"/>
    </row>
    <row r="27" spans="3:37" ht="21.75" customHeight="1">
      <c r="C27" s="496"/>
      <c r="D27" s="465"/>
      <c r="E27" s="608" t="s">
        <v>560</v>
      </c>
      <c r="F27" s="465"/>
      <c r="G27" s="465"/>
      <c r="H27" s="465"/>
      <c r="I27" s="465"/>
      <c r="J27" s="465"/>
      <c r="K27" s="465"/>
      <c r="L27" s="465"/>
      <c r="M27" s="465"/>
      <c r="N27" s="465"/>
      <c r="O27" s="661" t="s">
        <v>570</v>
      </c>
      <c r="P27" s="1573" t="s">
        <v>421</v>
      </c>
      <c r="Q27" s="1573"/>
      <c r="R27" s="1573"/>
      <c r="S27" s="1573"/>
      <c r="T27" s="1573"/>
      <c r="U27" s="1573"/>
      <c r="V27" s="1573"/>
      <c r="W27" s="1573"/>
      <c r="AI27" s="662"/>
      <c r="AJ27" s="662"/>
      <c r="AK27" s="662"/>
    </row>
    <row r="28" spans="3:37" ht="21.75" customHeight="1">
      <c r="C28" s="496"/>
      <c r="D28" s="465"/>
      <c r="E28" s="608" t="s">
        <v>571</v>
      </c>
      <c r="F28" s="465"/>
      <c r="G28" s="465"/>
      <c r="H28" s="465"/>
      <c r="I28" s="465"/>
      <c r="J28" s="465"/>
      <c r="K28" s="465"/>
      <c r="L28" s="465"/>
      <c r="M28" s="465"/>
      <c r="N28" s="465"/>
      <c r="P28" s="1573"/>
      <c r="Q28" s="1573"/>
      <c r="R28" s="1573"/>
      <c r="S28" s="1573"/>
      <c r="T28" s="1573"/>
      <c r="U28" s="1573"/>
      <c r="V28" s="1573"/>
      <c r="W28" s="1573"/>
    </row>
    <row r="29" spans="3:37" ht="21.75" customHeight="1">
      <c r="C29" s="496"/>
      <c r="D29" s="465"/>
      <c r="E29" s="465"/>
      <c r="F29" s="465"/>
      <c r="G29" s="465"/>
      <c r="H29" s="465"/>
      <c r="I29" s="465"/>
      <c r="J29" s="465"/>
      <c r="K29" s="465"/>
      <c r="L29" s="465"/>
      <c r="M29" s="465"/>
      <c r="N29" s="465"/>
      <c r="P29" s="1573"/>
      <c r="Q29" s="1573"/>
      <c r="R29" s="1573"/>
      <c r="S29" s="1573"/>
      <c r="T29" s="1573"/>
      <c r="U29" s="1573"/>
      <c r="V29" s="1573"/>
      <c r="W29" s="1573"/>
    </row>
    <row r="30" spans="3:37" ht="21.75" customHeight="1">
      <c r="C30" s="496"/>
      <c r="D30" s="486" t="s">
        <v>2032</v>
      </c>
      <c r="E30" s="465"/>
      <c r="F30" s="465"/>
      <c r="G30" s="465"/>
      <c r="H30" s="465"/>
      <c r="I30" s="465"/>
      <c r="J30" s="465"/>
      <c r="K30" s="465"/>
      <c r="M30" s="465"/>
      <c r="N30" s="465"/>
      <c r="P30" s="1573"/>
      <c r="Q30" s="1573"/>
      <c r="R30" s="1573"/>
      <c r="S30" s="1573"/>
      <c r="T30" s="1573"/>
      <c r="U30" s="1573"/>
      <c r="V30" s="1573"/>
      <c r="W30" s="1573"/>
    </row>
    <row r="31" spans="3:37" ht="21.75" customHeight="1">
      <c r="C31" s="496"/>
      <c r="D31" s="486"/>
      <c r="E31" s="465"/>
      <c r="F31" s="465"/>
      <c r="G31" s="465"/>
      <c r="H31" s="465"/>
      <c r="I31" s="465"/>
      <c r="J31" s="465"/>
      <c r="K31" s="465"/>
      <c r="M31" s="465"/>
      <c r="N31" s="465"/>
      <c r="O31" s="486"/>
      <c r="P31" s="548"/>
      <c r="Q31" s="548"/>
      <c r="R31" s="663"/>
      <c r="S31" s="548"/>
      <c r="T31" s="548"/>
      <c r="U31" s="548"/>
      <c r="V31" s="548"/>
      <c r="W31" s="548"/>
    </row>
    <row r="32" spans="3:37" ht="21.75" customHeight="1">
      <c r="C32" s="496"/>
      <c r="D32" s="486" t="s">
        <v>572</v>
      </c>
      <c r="E32" s="465"/>
      <c r="F32" s="465"/>
      <c r="G32" s="465"/>
      <c r="H32" s="465"/>
      <c r="I32" s="465"/>
      <c r="J32" s="465"/>
      <c r="K32" s="465"/>
      <c r="L32" s="465"/>
      <c r="M32" s="465"/>
      <c r="N32" s="465"/>
      <c r="O32" s="465"/>
      <c r="P32" s="548"/>
      <c r="Q32" s="548"/>
      <c r="R32" s="663"/>
      <c r="S32" s="548"/>
      <c r="T32" s="548"/>
      <c r="U32" s="548"/>
      <c r="V32" s="548"/>
      <c r="W32" s="548"/>
    </row>
    <row r="33" spans="3:19" ht="21.75" customHeight="1">
      <c r="C33" s="496"/>
      <c r="D33" s="486"/>
      <c r="E33" s="465"/>
      <c r="F33" s="465"/>
      <c r="G33" s="465"/>
      <c r="H33" s="465"/>
      <c r="I33" s="465"/>
      <c r="J33" s="465"/>
      <c r="K33" s="465"/>
      <c r="L33" s="465"/>
      <c r="M33" s="465"/>
      <c r="N33" s="465"/>
      <c r="O33" s="465"/>
      <c r="P33" s="465"/>
      <c r="Q33" s="465"/>
      <c r="R33" s="496"/>
    </row>
    <row r="34" spans="3:19" ht="21.75" customHeight="1">
      <c r="C34" s="496"/>
      <c r="D34" s="465"/>
      <c r="E34" s="465"/>
      <c r="F34" s="465"/>
      <c r="G34" s="2103" t="s">
        <v>377</v>
      </c>
      <c r="H34" s="2104"/>
      <c r="J34" s="486" t="s">
        <v>552</v>
      </c>
      <c r="K34" s="465"/>
      <c r="L34" s="465"/>
      <c r="M34" s="465"/>
      <c r="N34" s="465"/>
      <c r="O34" s="465"/>
      <c r="P34" s="465"/>
      <c r="Q34" s="480"/>
    </row>
    <row r="35" spans="3:19" ht="21.75" customHeight="1">
      <c r="C35" s="496"/>
      <c r="D35" s="465"/>
      <c r="E35" s="465"/>
      <c r="F35" s="465"/>
      <c r="G35" s="2103" t="s">
        <v>379</v>
      </c>
      <c r="H35" s="2104"/>
      <c r="J35" s="486" t="s">
        <v>523</v>
      </c>
      <c r="K35" s="465"/>
      <c r="L35" s="465"/>
      <c r="M35" s="465"/>
      <c r="N35" s="465"/>
      <c r="O35" s="465"/>
      <c r="P35" s="664" t="s">
        <v>360</v>
      </c>
      <c r="Q35" s="480"/>
    </row>
    <row r="36" spans="3:19" ht="21.75" customHeight="1">
      <c r="C36" s="496"/>
      <c r="D36" s="465"/>
      <c r="E36" s="465"/>
      <c r="F36" s="465"/>
      <c r="G36" s="465"/>
      <c r="H36" s="465"/>
      <c r="J36" s="486" t="s">
        <v>524</v>
      </c>
      <c r="K36" s="465"/>
      <c r="L36" s="465"/>
      <c r="M36" s="465"/>
      <c r="N36" s="465"/>
      <c r="O36" s="465"/>
      <c r="P36" s="664" t="s">
        <v>515</v>
      </c>
      <c r="Q36" s="480"/>
    </row>
    <row r="37" spans="3:19" ht="21.75" customHeight="1">
      <c r="C37" s="496"/>
      <c r="D37" s="465" t="s">
        <v>573</v>
      </c>
      <c r="E37" s="465"/>
      <c r="F37" s="465"/>
      <c r="G37" s="465"/>
      <c r="H37" s="465"/>
      <c r="I37" s="465"/>
      <c r="J37" s="465"/>
      <c r="K37" s="465"/>
      <c r="L37" s="465"/>
      <c r="M37" s="465"/>
      <c r="N37" s="465"/>
      <c r="O37" s="465"/>
      <c r="P37" s="465"/>
      <c r="Q37" s="480"/>
    </row>
    <row r="38" spans="3:19" ht="21.75" customHeight="1">
      <c r="C38" s="496"/>
      <c r="E38" s="465"/>
      <c r="F38" s="465"/>
      <c r="G38" s="465"/>
      <c r="H38" s="465"/>
      <c r="I38" s="465"/>
      <c r="J38" s="465"/>
      <c r="K38" s="465"/>
      <c r="L38" s="465"/>
      <c r="M38" s="465"/>
      <c r="N38" s="465"/>
      <c r="P38" s="465"/>
      <c r="Q38" s="480"/>
    </row>
    <row r="39" spans="3:19" ht="21.75" customHeight="1">
      <c r="C39" s="496"/>
      <c r="D39" s="465"/>
      <c r="E39" s="465"/>
      <c r="F39" s="465"/>
      <c r="G39" s="465"/>
      <c r="H39" s="465"/>
      <c r="I39" s="465"/>
      <c r="J39" s="465"/>
      <c r="K39" s="465"/>
      <c r="L39" s="465"/>
      <c r="M39" s="584" t="s">
        <v>574</v>
      </c>
      <c r="N39" s="465"/>
      <c r="O39" s="641"/>
      <c r="P39" s="641"/>
      <c r="Q39" s="641"/>
      <c r="R39" s="603"/>
      <c r="S39" s="641"/>
    </row>
    <row r="40" spans="3:19" ht="21.75" customHeight="1">
      <c r="C40" s="496"/>
      <c r="D40" s="465"/>
      <c r="E40" s="486" t="s">
        <v>575</v>
      </c>
      <c r="F40" s="486"/>
      <c r="G40" s="486"/>
      <c r="H40" s="486"/>
      <c r="I40" s="486"/>
      <c r="J40" s="465"/>
      <c r="K40" s="465"/>
      <c r="L40" s="465"/>
      <c r="M40" s="465"/>
      <c r="N40" s="465"/>
      <c r="O40" s="465"/>
      <c r="P40" s="465"/>
      <c r="Q40" s="480"/>
    </row>
    <row r="41" spans="3:19" ht="21.75" customHeight="1">
      <c r="C41" s="496"/>
      <c r="D41" s="465"/>
      <c r="E41" s="465"/>
      <c r="F41" s="465"/>
      <c r="G41" s="465"/>
      <c r="H41" s="465"/>
      <c r="I41" s="465"/>
      <c r="J41" s="465"/>
      <c r="K41" s="465"/>
      <c r="L41" s="465"/>
      <c r="N41" s="465"/>
      <c r="O41" s="465"/>
      <c r="Q41" s="480"/>
    </row>
    <row r="42" spans="3:19" ht="18" customHeight="1">
      <c r="C42" s="481"/>
      <c r="D42" s="482"/>
      <c r="E42" s="482"/>
      <c r="F42" s="482"/>
      <c r="G42" s="482"/>
      <c r="H42" s="482"/>
      <c r="I42" s="482"/>
      <c r="J42" s="482"/>
      <c r="K42" s="482"/>
      <c r="L42" s="482"/>
      <c r="M42" s="482"/>
      <c r="N42" s="482"/>
      <c r="O42" s="482"/>
      <c r="P42" s="482"/>
      <c r="Q42" s="484"/>
    </row>
    <row r="43" spans="3:19" ht="18" customHeight="1"/>
    <row r="44" spans="3:19" ht="18" customHeight="1"/>
    <row r="45" spans="3:19" ht="18" customHeight="1">
      <c r="F45" s="486" t="s">
        <v>384</v>
      </c>
    </row>
    <row r="46" spans="3:19" ht="18" customHeight="1"/>
  </sheetData>
  <mergeCells count="11">
    <mergeCell ref="G35:H35"/>
    <mergeCell ref="D2:E2"/>
    <mergeCell ref="F9:N10"/>
    <mergeCell ref="Q9:W10"/>
    <mergeCell ref="D12:P15"/>
    <mergeCell ref="O18:W20"/>
    <mergeCell ref="P23:W24"/>
    <mergeCell ref="D25:E25"/>
    <mergeCell ref="P25:W26"/>
    <mergeCell ref="P27:W30"/>
    <mergeCell ref="G34:H34"/>
  </mergeCells>
  <phoneticPr fontId="42"/>
  <hyperlinks>
    <hyperlink ref="D2" location="リスト!A1" display="リスト"/>
    <hyperlink ref="D2:E2" location="流れ!A1" display="リスト"/>
  </hyperlinks>
  <pageMargins left="0.74803149606299213" right="0.39370078740157483" top="0.98425196850393704" bottom="0.98425196850393704" header="0.51181102362204722" footer="0.51181102362204722"/>
  <pageSetup paperSize="9" scale="86"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90"/>
  <sheetViews>
    <sheetView showGridLines="0" zoomScaleNormal="100" zoomScaleSheetLayoutView="75" workbookViewId="0">
      <pane ySplit="3" topLeftCell="A43" activePane="bottomLeft" state="frozen"/>
      <selection activeCell="C80" sqref="C80"/>
      <selection pane="bottomLeft" activeCell="C80" sqref="C80"/>
    </sheetView>
  </sheetViews>
  <sheetFormatPr defaultRowHeight="14.25"/>
  <cols>
    <col min="1" max="1" width="2" style="462" customWidth="1"/>
    <col min="2" max="2" width="3.5" style="462" customWidth="1"/>
    <col min="3" max="9" width="2.875" style="462" customWidth="1"/>
    <col min="10" max="10" width="0.625" style="462" customWidth="1"/>
    <col min="11" max="11" width="2.875" style="462" customWidth="1"/>
    <col min="12" max="12" width="0.625" style="462" customWidth="1"/>
    <col min="13" max="13" width="2.875" style="462" customWidth="1"/>
    <col min="14" max="16" width="0.625" style="462" customWidth="1"/>
    <col min="17" max="17" width="2.125" style="462" customWidth="1"/>
    <col min="18" max="18" width="0.625" style="462" customWidth="1"/>
    <col min="19" max="19" width="2.125" style="462" customWidth="1"/>
    <col min="20" max="20" width="0.625" style="462" customWidth="1"/>
    <col min="21" max="21" width="2.125" style="462" customWidth="1"/>
    <col min="22" max="22" width="0.625" style="462" customWidth="1"/>
    <col min="23" max="27" width="2.125" style="462" customWidth="1"/>
    <col min="28" max="28" width="1.625" style="462" customWidth="1"/>
    <col min="29" max="29" width="1.875" style="462" customWidth="1"/>
    <col min="30" max="30" width="1" style="462" customWidth="1"/>
    <col min="31" max="31" width="1.75" style="462" customWidth="1"/>
    <col min="32" max="32" width="0.625" style="462" customWidth="1"/>
    <col min="33" max="33" width="1.75" style="462" customWidth="1"/>
    <col min="34" max="36" width="0.625" style="462" customWidth="1"/>
    <col min="37" max="37" width="1.625" style="462" customWidth="1"/>
    <col min="38" max="38" width="0.625" style="462" customWidth="1"/>
    <col min="39" max="39" width="1.625" style="462" customWidth="1"/>
    <col min="40" max="40" width="0.625" style="462" customWidth="1"/>
    <col min="41" max="41" width="1.625" style="462" customWidth="1"/>
    <col min="42" max="42" width="0.625" style="462" customWidth="1"/>
    <col min="43" max="43" width="1.625" style="462" customWidth="1"/>
    <col min="44" max="46" width="2.125" style="462" customWidth="1"/>
    <col min="47" max="50" width="2.75" style="462" customWidth="1"/>
    <col min="51" max="53" width="2.375" style="462" customWidth="1"/>
    <col min="54" max="68" width="2" style="462" customWidth="1"/>
    <col min="69" max="256" width="9" style="462"/>
    <col min="257" max="257" width="2" style="462" customWidth="1"/>
    <col min="258" max="258" width="3.5" style="462" customWidth="1"/>
    <col min="259" max="265" width="2.875" style="462" customWidth="1"/>
    <col min="266" max="266" width="0.625" style="462" customWidth="1"/>
    <col min="267" max="267" width="2.875" style="462" customWidth="1"/>
    <col min="268" max="268" width="0.625" style="462" customWidth="1"/>
    <col min="269" max="269" width="2.875" style="462" customWidth="1"/>
    <col min="270" max="272" width="0.625" style="462" customWidth="1"/>
    <col min="273" max="273" width="2.125" style="462" customWidth="1"/>
    <col min="274" max="274" width="0.625" style="462" customWidth="1"/>
    <col min="275" max="275" width="2.125" style="462" customWidth="1"/>
    <col min="276" max="276" width="0.625" style="462" customWidth="1"/>
    <col min="277" max="277" width="2.125" style="462" customWidth="1"/>
    <col min="278" max="278" width="0.625" style="462" customWidth="1"/>
    <col min="279" max="283" width="2.125" style="462" customWidth="1"/>
    <col min="284" max="284" width="1.625" style="462" customWidth="1"/>
    <col min="285" max="285" width="1.875" style="462" customWidth="1"/>
    <col min="286" max="286" width="1" style="462" customWidth="1"/>
    <col min="287" max="287" width="1.75" style="462" customWidth="1"/>
    <col min="288" max="288" width="0.625" style="462" customWidth="1"/>
    <col min="289" max="289" width="1.75" style="462" customWidth="1"/>
    <col min="290" max="292" width="0.625" style="462" customWidth="1"/>
    <col min="293" max="293" width="1.625" style="462" customWidth="1"/>
    <col min="294" max="294" width="0.625" style="462" customWidth="1"/>
    <col min="295" max="295" width="1.625" style="462" customWidth="1"/>
    <col min="296" max="296" width="0.625" style="462" customWidth="1"/>
    <col min="297" max="297" width="1.625" style="462" customWidth="1"/>
    <col min="298" max="298" width="0.625" style="462" customWidth="1"/>
    <col min="299" max="299" width="1.625" style="462" customWidth="1"/>
    <col min="300" max="302" width="2.125" style="462" customWidth="1"/>
    <col min="303" max="306" width="2.75" style="462" customWidth="1"/>
    <col min="307" max="309" width="2.375" style="462" customWidth="1"/>
    <col min="310" max="324" width="2" style="462" customWidth="1"/>
    <col min="325" max="512" width="9" style="462"/>
    <col min="513" max="513" width="2" style="462" customWidth="1"/>
    <col min="514" max="514" width="3.5" style="462" customWidth="1"/>
    <col min="515" max="521" width="2.875" style="462" customWidth="1"/>
    <col min="522" max="522" width="0.625" style="462" customWidth="1"/>
    <col min="523" max="523" width="2.875" style="462" customWidth="1"/>
    <col min="524" max="524" width="0.625" style="462" customWidth="1"/>
    <col min="525" max="525" width="2.875" style="462" customWidth="1"/>
    <col min="526" max="528" width="0.625" style="462" customWidth="1"/>
    <col min="529" max="529" width="2.125" style="462" customWidth="1"/>
    <col min="530" max="530" width="0.625" style="462" customWidth="1"/>
    <col min="531" max="531" width="2.125" style="462" customWidth="1"/>
    <col min="532" max="532" width="0.625" style="462" customWidth="1"/>
    <col min="533" max="533" width="2.125" style="462" customWidth="1"/>
    <col min="534" max="534" width="0.625" style="462" customWidth="1"/>
    <col min="535" max="539" width="2.125" style="462" customWidth="1"/>
    <col min="540" max="540" width="1.625" style="462" customWidth="1"/>
    <col min="541" max="541" width="1.875" style="462" customWidth="1"/>
    <col min="542" max="542" width="1" style="462" customWidth="1"/>
    <col min="543" max="543" width="1.75" style="462" customWidth="1"/>
    <col min="544" max="544" width="0.625" style="462" customWidth="1"/>
    <col min="545" max="545" width="1.75" style="462" customWidth="1"/>
    <col min="546" max="548" width="0.625" style="462" customWidth="1"/>
    <col min="549" max="549" width="1.625" style="462" customWidth="1"/>
    <col min="550" max="550" width="0.625" style="462" customWidth="1"/>
    <col min="551" max="551" width="1.625" style="462" customWidth="1"/>
    <col min="552" max="552" width="0.625" style="462" customWidth="1"/>
    <col min="553" max="553" width="1.625" style="462" customWidth="1"/>
    <col min="554" max="554" width="0.625" style="462" customWidth="1"/>
    <col min="555" max="555" width="1.625" style="462" customWidth="1"/>
    <col min="556" max="558" width="2.125" style="462" customWidth="1"/>
    <col min="559" max="562" width="2.75" style="462" customWidth="1"/>
    <col min="563" max="565" width="2.375" style="462" customWidth="1"/>
    <col min="566" max="580" width="2" style="462" customWidth="1"/>
    <col min="581" max="768" width="9" style="462"/>
    <col min="769" max="769" width="2" style="462" customWidth="1"/>
    <col min="770" max="770" width="3.5" style="462" customWidth="1"/>
    <col min="771" max="777" width="2.875" style="462" customWidth="1"/>
    <col min="778" max="778" width="0.625" style="462" customWidth="1"/>
    <col min="779" max="779" width="2.875" style="462" customWidth="1"/>
    <col min="780" max="780" width="0.625" style="462" customWidth="1"/>
    <col min="781" max="781" width="2.875" style="462" customWidth="1"/>
    <col min="782" max="784" width="0.625" style="462" customWidth="1"/>
    <col min="785" max="785" width="2.125" style="462" customWidth="1"/>
    <col min="786" max="786" width="0.625" style="462" customWidth="1"/>
    <col min="787" max="787" width="2.125" style="462" customWidth="1"/>
    <col min="788" max="788" width="0.625" style="462" customWidth="1"/>
    <col min="789" max="789" width="2.125" style="462" customWidth="1"/>
    <col min="790" max="790" width="0.625" style="462" customWidth="1"/>
    <col min="791" max="795" width="2.125" style="462" customWidth="1"/>
    <col min="796" max="796" width="1.625" style="462" customWidth="1"/>
    <col min="797" max="797" width="1.875" style="462" customWidth="1"/>
    <col min="798" max="798" width="1" style="462" customWidth="1"/>
    <col min="799" max="799" width="1.75" style="462" customWidth="1"/>
    <col min="800" max="800" width="0.625" style="462" customWidth="1"/>
    <col min="801" max="801" width="1.75" style="462" customWidth="1"/>
    <col min="802" max="804" width="0.625" style="462" customWidth="1"/>
    <col min="805" max="805" width="1.625" style="462" customWidth="1"/>
    <col min="806" max="806" width="0.625" style="462" customWidth="1"/>
    <col min="807" max="807" width="1.625" style="462" customWidth="1"/>
    <col min="808" max="808" width="0.625" style="462" customWidth="1"/>
    <col min="809" max="809" width="1.625" style="462" customWidth="1"/>
    <col min="810" max="810" width="0.625" style="462" customWidth="1"/>
    <col min="811" max="811" width="1.625" style="462" customWidth="1"/>
    <col min="812" max="814" width="2.125" style="462" customWidth="1"/>
    <col min="815" max="818" width="2.75" style="462" customWidth="1"/>
    <col min="819" max="821" width="2.375" style="462" customWidth="1"/>
    <col min="822" max="836" width="2" style="462" customWidth="1"/>
    <col min="837" max="1024" width="9" style="462"/>
    <col min="1025" max="1025" width="2" style="462" customWidth="1"/>
    <col min="1026" max="1026" width="3.5" style="462" customWidth="1"/>
    <col min="1027" max="1033" width="2.875" style="462" customWidth="1"/>
    <col min="1034" max="1034" width="0.625" style="462" customWidth="1"/>
    <col min="1035" max="1035" width="2.875" style="462" customWidth="1"/>
    <col min="1036" max="1036" width="0.625" style="462" customWidth="1"/>
    <col min="1037" max="1037" width="2.875" style="462" customWidth="1"/>
    <col min="1038" max="1040" width="0.625" style="462" customWidth="1"/>
    <col min="1041" max="1041" width="2.125" style="462" customWidth="1"/>
    <col min="1042" max="1042" width="0.625" style="462" customWidth="1"/>
    <col min="1043" max="1043" width="2.125" style="462" customWidth="1"/>
    <col min="1044" max="1044" width="0.625" style="462" customWidth="1"/>
    <col min="1045" max="1045" width="2.125" style="462" customWidth="1"/>
    <col min="1046" max="1046" width="0.625" style="462" customWidth="1"/>
    <col min="1047" max="1051" width="2.125" style="462" customWidth="1"/>
    <col min="1052" max="1052" width="1.625" style="462" customWidth="1"/>
    <col min="1053" max="1053" width="1.875" style="462" customWidth="1"/>
    <col min="1054" max="1054" width="1" style="462" customWidth="1"/>
    <col min="1055" max="1055" width="1.75" style="462" customWidth="1"/>
    <col min="1056" max="1056" width="0.625" style="462" customWidth="1"/>
    <col min="1057" max="1057" width="1.75" style="462" customWidth="1"/>
    <col min="1058" max="1060" width="0.625" style="462" customWidth="1"/>
    <col min="1061" max="1061" width="1.625" style="462" customWidth="1"/>
    <col min="1062" max="1062" width="0.625" style="462" customWidth="1"/>
    <col min="1063" max="1063" width="1.625" style="462" customWidth="1"/>
    <col min="1064" max="1064" width="0.625" style="462" customWidth="1"/>
    <col min="1065" max="1065" width="1.625" style="462" customWidth="1"/>
    <col min="1066" max="1066" width="0.625" style="462" customWidth="1"/>
    <col min="1067" max="1067" width="1.625" style="462" customWidth="1"/>
    <col min="1068" max="1070" width="2.125" style="462" customWidth="1"/>
    <col min="1071" max="1074" width="2.75" style="462" customWidth="1"/>
    <col min="1075" max="1077" width="2.375" style="462" customWidth="1"/>
    <col min="1078" max="1092" width="2" style="462" customWidth="1"/>
    <col min="1093" max="1280" width="9" style="462"/>
    <col min="1281" max="1281" width="2" style="462" customWidth="1"/>
    <col min="1282" max="1282" width="3.5" style="462" customWidth="1"/>
    <col min="1283" max="1289" width="2.875" style="462" customWidth="1"/>
    <col min="1290" max="1290" width="0.625" style="462" customWidth="1"/>
    <col min="1291" max="1291" width="2.875" style="462" customWidth="1"/>
    <col min="1292" max="1292" width="0.625" style="462" customWidth="1"/>
    <col min="1293" max="1293" width="2.875" style="462" customWidth="1"/>
    <col min="1294" max="1296" width="0.625" style="462" customWidth="1"/>
    <col min="1297" max="1297" width="2.125" style="462" customWidth="1"/>
    <col min="1298" max="1298" width="0.625" style="462" customWidth="1"/>
    <col min="1299" max="1299" width="2.125" style="462" customWidth="1"/>
    <col min="1300" max="1300" width="0.625" style="462" customWidth="1"/>
    <col min="1301" max="1301" width="2.125" style="462" customWidth="1"/>
    <col min="1302" max="1302" width="0.625" style="462" customWidth="1"/>
    <col min="1303" max="1307" width="2.125" style="462" customWidth="1"/>
    <col min="1308" max="1308" width="1.625" style="462" customWidth="1"/>
    <col min="1309" max="1309" width="1.875" style="462" customWidth="1"/>
    <col min="1310" max="1310" width="1" style="462" customWidth="1"/>
    <col min="1311" max="1311" width="1.75" style="462" customWidth="1"/>
    <col min="1312" max="1312" width="0.625" style="462" customWidth="1"/>
    <col min="1313" max="1313" width="1.75" style="462" customWidth="1"/>
    <col min="1314" max="1316" width="0.625" style="462" customWidth="1"/>
    <col min="1317" max="1317" width="1.625" style="462" customWidth="1"/>
    <col min="1318" max="1318" width="0.625" style="462" customWidth="1"/>
    <col min="1319" max="1319" width="1.625" style="462" customWidth="1"/>
    <col min="1320" max="1320" width="0.625" style="462" customWidth="1"/>
    <col min="1321" max="1321" width="1.625" style="462" customWidth="1"/>
    <col min="1322" max="1322" width="0.625" style="462" customWidth="1"/>
    <col min="1323" max="1323" width="1.625" style="462" customWidth="1"/>
    <col min="1324" max="1326" width="2.125" style="462" customWidth="1"/>
    <col min="1327" max="1330" width="2.75" style="462" customWidth="1"/>
    <col min="1331" max="1333" width="2.375" style="462" customWidth="1"/>
    <col min="1334" max="1348" width="2" style="462" customWidth="1"/>
    <col min="1349" max="1536" width="9" style="462"/>
    <col min="1537" max="1537" width="2" style="462" customWidth="1"/>
    <col min="1538" max="1538" width="3.5" style="462" customWidth="1"/>
    <col min="1539" max="1545" width="2.875" style="462" customWidth="1"/>
    <col min="1546" max="1546" width="0.625" style="462" customWidth="1"/>
    <col min="1547" max="1547" width="2.875" style="462" customWidth="1"/>
    <col min="1548" max="1548" width="0.625" style="462" customWidth="1"/>
    <col min="1549" max="1549" width="2.875" style="462" customWidth="1"/>
    <col min="1550" max="1552" width="0.625" style="462" customWidth="1"/>
    <col min="1553" max="1553" width="2.125" style="462" customWidth="1"/>
    <col min="1554" max="1554" width="0.625" style="462" customWidth="1"/>
    <col min="1555" max="1555" width="2.125" style="462" customWidth="1"/>
    <col min="1556" max="1556" width="0.625" style="462" customWidth="1"/>
    <col min="1557" max="1557" width="2.125" style="462" customWidth="1"/>
    <col min="1558" max="1558" width="0.625" style="462" customWidth="1"/>
    <col min="1559" max="1563" width="2.125" style="462" customWidth="1"/>
    <col min="1564" max="1564" width="1.625" style="462" customWidth="1"/>
    <col min="1565" max="1565" width="1.875" style="462" customWidth="1"/>
    <col min="1566" max="1566" width="1" style="462" customWidth="1"/>
    <col min="1567" max="1567" width="1.75" style="462" customWidth="1"/>
    <col min="1568" max="1568" width="0.625" style="462" customWidth="1"/>
    <col min="1569" max="1569" width="1.75" style="462" customWidth="1"/>
    <col min="1570" max="1572" width="0.625" style="462" customWidth="1"/>
    <col min="1573" max="1573" width="1.625" style="462" customWidth="1"/>
    <col min="1574" max="1574" width="0.625" style="462" customWidth="1"/>
    <col min="1575" max="1575" width="1.625" style="462" customWidth="1"/>
    <col min="1576" max="1576" width="0.625" style="462" customWidth="1"/>
    <col min="1577" max="1577" width="1.625" style="462" customWidth="1"/>
    <col min="1578" max="1578" width="0.625" style="462" customWidth="1"/>
    <col min="1579" max="1579" width="1.625" style="462" customWidth="1"/>
    <col min="1580" max="1582" width="2.125" style="462" customWidth="1"/>
    <col min="1583" max="1586" width="2.75" style="462" customWidth="1"/>
    <col min="1587" max="1589" width="2.375" style="462" customWidth="1"/>
    <col min="1590" max="1604" width="2" style="462" customWidth="1"/>
    <col min="1605" max="1792" width="9" style="462"/>
    <col min="1793" max="1793" width="2" style="462" customWidth="1"/>
    <col min="1794" max="1794" width="3.5" style="462" customWidth="1"/>
    <col min="1795" max="1801" width="2.875" style="462" customWidth="1"/>
    <col min="1802" max="1802" width="0.625" style="462" customWidth="1"/>
    <col min="1803" max="1803" width="2.875" style="462" customWidth="1"/>
    <col min="1804" max="1804" width="0.625" style="462" customWidth="1"/>
    <col min="1805" max="1805" width="2.875" style="462" customWidth="1"/>
    <col min="1806" max="1808" width="0.625" style="462" customWidth="1"/>
    <col min="1809" max="1809" width="2.125" style="462" customWidth="1"/>
    <col min="1810" max="1810" width="0.625" style="462" customWidth="1"/>
    <col min="1811" max="1811" width="2.125" style="462" customWidth="1"/>
    <col min="1812" max="1812" width="0.625" style="462" customWidth="1"/>
    <col min="1813" max="1813" width="2.125" style="462" customWidth="1"/>
    <col min="1814" max="1814" width="0.625" style="462" customWidth="1"/>
    <col min="1815" max="1819" width="2.125" style="462" customWidth="1"/>
    <col min="1820" max="1820" width="1.625" style="462" customWidth="1"/>
    <col min="1821" max="1821" width="1.875" style="462" customWidth="1"/>
    <col min="1822" max="1822" width="1" style="462" customWidth="1"/>
    <col min="1823" max="1823" width="1.75" style="462" customWidth="1"/>
    <col min="1824" max="1824" width="0.625" style="462" customWidth="1"/>
    <col min="1825" max="1825" width="1.75" style="462" customWidth="1"/>
    <col min="1826" max="1828" width="0.625" style="462" customWidth="1"/>
    <col min="1829" max="1829" width="1.625" style="462" customWidth="1"/>
    <col min="1830" max="1830" width="0.625" style="462" customWidth="1"/>
    <col min="1831" max="1831" width="1.625" style="462" customWidth="1"/>
    <col min="1832" max="1832" width="0.625" style="462" customWidth="1"/>
    <col min="1833" max="1833" width="1.625" style="462" customWidth="1"/>
    <col min="1834" max="1834" width="0.625" style="462" customWidth="1"/>
    <col min="1835" max="1835" width="1.625" style="462" customWidth="1"/>
    <col min="1836" max="1838" width="2.125" style="462" customWidth="1"/>
    <col min="1839" max="1842" width="2.75" style="462" customWidth="1"/>
    <col min="1843" max="1845" width="2.375" style="462" customWidth="1"/>
    <col min="1846" max="1860" width="2" style="462" customWidth="1"/>
    <col min="1861" max="2048" width="9" style="462"/>
    <col min="2049" max="2049" width="2" style="462" customWidth="1"/>
    <col min="2050" max="2050" width="3.5" style="462" customWidth="1"/>
    <col min="2051" max="2057" width="2.875" style="462" customWidth="1"/>
    <col min="2058" max="2058" width="0.625" style="462" customWidth="1"/>
    <col min="2059" max="2059" width="2.875" style="462" customWidth="1"/>
    <col min="2060" max="2060" width="0.625" style="462" customWidth="1"/>
    <col min="2061" max="2061" width="2.875" style="462" customWidth="1"/>
    <col min="2062" max="2064" width="0.625" style="462" customWidth="1"/>
    <col min="2065" max="2065" width="2.125" style="462" customWidth="1"/>
    <col min="2066" max="2066" width="0.625" style="462" customWidth="1"/>
    <col min="2067" max="2067" width="2.125" style="462" customWidth="1"/>
    <col min="2068" max="2068" width="0.625" style="462" customWidth="1"/>
    <col min="2069" max="2069" width="2.125" style="462" customWidth="1"/>
    <col min="2070" max="2070" width="0.625" style="462" customWidth="1"/>
    <col min="2071" max="2075" width="2.125" style="462" customWidth="1"/>
    <col min="2076" max="2076" width="1.625" style="462" customWidth="1"/>
    <col min="2077" max="2077" width="1.875" style="462" customWidth="1"/>
    <col min="2078" max="2078" width="1" style="462" customWidth="1"/>
    <col min="2079" max="2079" width="1.75" style="462" customWidth="1"/>
    <col min="2080" max="2080" width="0.625" style="462" customWidth="1"/>
    <col min="2081" max="2081" width="1.75" style="462" customWidth="1"/>
    <col min="2082" max="2084" width="0.625" style="462" customWidth="1"/>
    <col min="2085" max="2085" width="1.625" style="462" customWidth="1"/>
    <col min="2086" max="2086" width="0.625" style="462" customWidth="1"/>
    <col min="2087" max="2087" width="1.625" style="462" customWidth="1"/>
    <col min="2088" max="2088" width="0.625" style="462" customWidth="1"/>
    <col min="2089" max="2089" width="1.625" style="462" customWidth="1"/>
    <col min="2090" max="2090" width="0.625" style="462" customWidth="1"/>
    <col min="2091" max="2091" width="1.625" style="462" customWidth="1"/>
    <col min="2092" max="2094" width="2.125" style="462" customWidth="1"/>
    <col min="2095" max="2098" width="2.75" style="462" customWidth="1"/>
    <col min="2099" max="2101" width="2.375" style="462" customWidth="1"/>
    <col min="2102" max="2116" width="2" style="462" customWidth="1"/>
    <col min="2117" max="2304" width="9" style="462"/>
    <col min="2305" max="2305" width="2" style="462" customWidth="1"/>
    <col min="2306" max="2306" width="3.5" style="462" customWidth="1"/>
    <col min="2307" max="2313" width="2.875" style="462" customWidth="1"/>
    <col min="2314" max="2314" width="0.625" style="462" customWidth="1"/>
    <col min="2315" max="2315" width="2.875" style="462" customWidth="1"/>
    <col min="2316" max="2316" width="0.625" style="462" customWidth="1"/>
    <col min="2317" max="2317" width="2.875" style="462" customWidth="1"/>
    <col min="2318" max="2320" width="0.625" style="462" customWidth="1"/>
    <col min="2321" max="2321" width="2.125" style="462" customWidth="1"/>
    <col min="2322" max="2322" width="0.625" style="462" customWidth="1"/>
    <col min="2323" max="2323" width="2.125" style="462" customWidth="1"/>
    <col min="2324" max="2324" width="0.625" style="462" customWidth="1"/>
    <col min="2325" max="2325" width="2.125" style="462" customWidth="1"/>
    <col min="2326" max="2326" width="0.625" style="462" customWidth="1"/>
    <col min="2327" max="2331" width="2.125" style="462" customWidth="1"/>
    <col min="2332" max="2332" width="1.625" style="462" customWidth="1"/>
    <col min="2333" max="2333" width="1.875" style="462" customWidth="1"/>
    <col min="2334" max="2334" width="1" style="462" customWidth="1"/>
    <col min="2335" max="2335" width="1.75" style="462" customWidth="1"/>
    <col min="2336" max="2336" width="0.625" style="462" customWidth="1"/>
    <col min="2337" max="2337" width="1.75" style="462" customWidth="1"/>
    <col min="2338" max="2340" width="0.625" style="462" customWidth="1"/>
    <col min="2341" max="2341" width="1.625" style="462" customWidth="1"/>
    <col min="2342" max="2342" width="0.625" style="462" customWidth="1"/>
    <col min="2343" max="2343" width="1.625" style="462" customWidth="1"/>
    <col min="2344" max="2344" width="0.625" style="462" customWidth="1"/>
    <col min="2345" max="2345" width="1.625" style="462" customWidth="1"/>
    <col min="2346" max="2346" width="0.625" style="462" customWidth="1"/>
    <col min="2347" max="2347" width="1.625" style="462" customWidth="1"/>
    <col min="2348" max="2350" width="2.125" style="462" customWidth="1"/>
    <col min="2351" max="2354" width="2.75" style="462" customWidth="1"/>
    <col min="2355" max="2357" width="2.375" style="462" customWidth="1"/>
    <col min="2358" max="2372" width="2" style="462" customWidth="1"/>
    <col min="2373" max="2560" width="9" style="462"/>
    <col min="2561" max="2561" width="2" style="462" customWidth="1"/>
    <col min="2562" max="2562" width="3.5" style="462" customWidth="1"/>
    <col min="2563" max="2569" width="2.875" style="462" customWidth="1"/>
    <col min="2570" max="2570" width="0.625" style="462" customWidth="1"/>
    <col min="2571" max="2571" width="2.875" style="462" customWidth="1"/>
    <col min="2572" max="2572" width="0.625" style="462" customWidth="1"/>
    <col min="2573" max="2573" width="2.875" style="462" customWidth="1"/>
    <col min="2574" max="2576" width="0.625" style="462" customWidth="1"/>
    <col min="2577" max="2577" width="2.125" style="462" customWidth="1"/>
    <col min="2578" max="2578" width="0.625" style="462" customWidth="1"/>
    <col min="2579" max="2579" width="2.125" style="462" customWidth="1"/>
    <col min="2580" max="2580" width="0.625" style="462" customWidth="1"/>
    <col min="2581" max="2581" width="2.125" style="462" customWidth="1"/>
    <col min="2582" max="2582" width="0.625" style="462" customWidth="1"/>
    <col min="2583" max="2587" width="2.125" style="462" customWidth="1"/>
    <col min="2588" max="2588" width="1.625" style="462" customWidth="1"/>
    <col min="2589" max="2589" width="1.875" style="462" customWidth="1"/>
    <col min="2590" max="2590" width="1" style="462" customWidth="1"/>
    <col min="2591" max="2591" width="1.75" style="462" customWidth="1"/>
    <col min="2592" max="2592" width="0.625" style="462" customWidth="1"/>
    <col min="2593" max="2593" width="1.75" style="462" customWidth="1"/>
    <col min="2594" max="2596" width="0.625" style="462" customWidth="1"/>
    <col min="2597" max="2597" width="1.625" style="462" customWidth="1"/>
    <col min="2598" max="2598" width="0.625" style="462" customWidth="1"/>
    <col min="2599" max="2599" width="1.625" style="462" customWidth="1"/>
    <col min="2600" max="2600" width="0.625" style="462" customWidth="1"/>
    <col min="2601" max="2601" width="1.625" style="462" customWidth="1"/>
    <col min="2602" max="2602" width="0.625" style="462" customWidth="1"/>
    <col min="2603" max="2603" width="1.625" style="462" customWidth="1"/>
    <col min="2604" max="2606" width="2.125" style="462" customWidth="1"/>
    <col min="2607" max="2610" width="2.75" style="462" customWidth="1"/>
    <col min="2611" max="2613" width="2.375" style="462" customWidth="1"/>
    <col min="2614" max="2628" width="2" style="462" customWidth="1"/>
    <col min="2629" max="2816" width="9" style="462"/>
    <col min="2817" max="2817" width="2" style="462" customWidth="1"/>
    <col min="2818" max="2818" width="3.5" style="462" customWidth="1"/>
    <col min="2819" max="2825" width="2.875" style="462" customWidth="1"/>
    <col min="2826" max="2826" width="0.625" style="462" customWidth="1"/>
    <col min="2827" max="2827" width="2.875" style="462" customWidth="1"/>
    <col min="2828" max="2828" width="0.625" style="462" customWidth="1"/>
    <col min="2829" max="2829" width="2.875" style="462" customWidth="1"/>
    <col min="2830" max="2832" width="0.625" style="462" customWidth="1"/>
    <col min="2833" max="2833" width="2.125" style="462" customWidth="1"/>
    <col min="2834" max="2834" width="0.625" style="462" customWidth="1"/>
    <col min="2835" max="2835" width="2.125" style="462" customWidth="1"/>
    <col min="2836" max="2836" width="0.625" style="462" customWidth="1"/>
    <col min="2837" max="2837" width="2.125" style="462" customWidth="1"/>
    <col min="2838" max="2838" width="0.625" style="462" customWidth="1"/>
    <col min="2839" max="2843" width="2.125" style="462" customWidth="1"/>
    <col min="2844" max="2844" width="1.625" style="462" customWidth="1"/>
    <col min="2845" max="2845" width="1.875" style="462" customWidth="1"/>
    <col min="2846" max="2846" width="1" style="462" customWidth="1"/>
    <col min="2847" max="2847" width="1.75" style="462" customWidth="1"/>
    <col min="2848" max="2848" width="0.625" style="462" customWidth="1"/>
    <col min="2849" max="2849" width="1.75" style="462" customWidth="1"/>
    <col min="2850" max="2852" width="0.625" style="462" customWidth="1"/>
    <col min="2853" max="2853" width="1.625" style="462" customWidth="1"/>
    <col min="2854" max="2854" width="0.625" style="462" customWidth="1"/>
    <col min="2855" max="2855" width="1.625" style="462" customWidth="1"/>
    <col min="2856" max="2856" width="0.625" style="462" customWidth="1"/>
    <col min="2857" max="2857" width="1.625" style="462" customWidth="1"/>
    <col min="2858" max="2858" width="0.625" style="462" customWidth="1"/>
    <col min="2859" max="2859" width="1.625" style="462" customWidth="1"/>
    <col min="2860" max="2862" width="2.125" style="462" customWidth="1"/>
    <col min="2863" max="2866" width="2.75" style="462" customWidth="1"/>
    <col min="2867" max="2869" width="2.375" style="462" customWidth="1"/>
    <col min="2870" max="2884" width="2" style="462" customWidth="1"/>
    <col min="2885" max="3072" width="9" style="462"/>
    <col min="3073" max="3073" width="2" style="462" customWidth="1"/>
    <col min="3074" max="3074" width="3.5" style="462" customWidth="1"/>
    <col min="3075" max="3081" width="2.875" style="462" customWidth="1"/>
    <col min="3082" max="3082" width="0.625" style="462" customWidth="1"/>
    <col min="3083" max="3083" width="2.875" style="462" customWidth="1"/>
    <col min="3084" max="3084" width="0.625" style="462" customWidth="1"/>
    <col min="3085" max="3085" width="2.875" style="462" customWidth="1"/>
    <col min="3086" max="3088" width="0.625" style="462" customWidth="1"/>
    <col min="3089" max="3089" width="2.125" style="462" customWidth="1"/>
    <col min="3090" max="3090" width="0.625" style="462" customWidth="1"/>
    <col min="3091" max="3091" width="2.125" style="462" customWidth="1"/>
    <col min="3092" max="3092" width="0.625" style="462" customWidth="1"/>
    <col min="3093" max="3093" width="2.125" style="462" customWidth="1"/>
    <col min="3094" max="3094" width="0.625" style="462" customWidth="1"/>
    <col min="3095" max="3099" width="2.125" style="462" customWidth="1"/>
    <col min="3100" max="3100" width="1.625" style="462" customWidth="1"/>
    <col min="3101" max="3101" width="1.875" style="462" customWidth="1"/>
    <col min="3102" max="3102" width="1" style="462" customWidth="1"/>
    <col min="3103" max="3103" width="1.75" style="462" customWidth="1"/>
    <col min="3104" max="3104" width="0.625" style="462" customWidth="1"/>
    <col min="3105" max="3105" width="1.75" style="462" customWidth="1"/>
    <col min="3106" max="3108" width="0.625" style="462" customWidth="1"/>
    <col min="3109" max="3109" width="1.625" style="462" customWidth="1"/>
    <col min="3110" max="3110" width="0.625" style="462" customWidth="1"/>
    <col min="3111" max="3111" width="1.625" style="462" customWidth="1"/>
    <col min="3112" max="3112" width="0.625" style="462" customWidth="1"/>
    <col min="3113" max="3113" width="1.625" style="462" customWidth="1"/>
    <col min="3114" max="3114" width="0.625" style="462" customWidth="1"/>
    <col min="3115" max="3115" width="1.625" style="462" customWidth="1"/>
    <col min="3116" max="3118" width="2.125" style="462" customWidth="1"/>
    <col min="3119" max="3122" width="2.75" style="462" customWidth="1"/>
    <col min="3123" max="3125" width="2.375" style="462" customWidth="1"/>
    <col min="3126" max="3140" width="2" style="462" customWidth="1"/>
    <col min="3141" max="3328" width="9" style="462"/>
    <col min="3329" max="3329" width="2" style="462" customWidth="1"/>
    <col min="3330" max="3330" width="3.5" style="462" customWidth="1"/>
    <col min="3331" max="3337" width="2.875" style="462" customWidth="1"/>
    <col min="3338" max="3338" width="0.625" style="462" customWidth="1"/>
    <col min="3339" max="3339" width="2.875" style="462" customWidth="1"/>
    <col min="3340" max="3340" width="0.625" style="462" customWidth="1"/>
    <col min="3341" max="3341" width="2.875" style="462" customWidth="1"/>
    <col min="3342" max="3344" width="0.625" style="462" customWidth="1"/>
    <col min="3345" max="3345" width="2.125" style="462" customWidth="1"/>
    <col min="3346" max="3346" width="0.625" style="462" customWidth="1"/>
    <col min="3347" max="3347" width="2.125" style="462" customWidth="1"/>
    <col min="3348" max="3348" width="0.625" style="462" customWidth="1"/>
    <col min="3349" max="3349" width="2.125" style="462" customWidth="1"/>
    <col min="3350" max="3350" width="0.625" style="462" customWidth="1"/>
    <col min="3351" max="3355" width="2.125" style="462" customWidth="1"/>
    <col min="3356" max="3356" width="1.625" style="462" customWidth="1"/>
    <col min="3357" max="3357" width="1.875" style="462" customWidth="1"/>
    <col min="3358" max="3358" width="1" style="462" customWidth="1"/>
    <col min="3359" max="3359" width="1.75" style="462" customWidth="1"/>
    <col min="3360" max="3360" width="0.625" style="462" customWidth="1"/>
    <col min="3361" max="3361" width="1.75" style="462" customWidth="1"/>
    <col min="3362" max="3364" width="0.625" style="462" customWidth="1"/>
    <col min="3365" max="3365" width="1.625" style="462" customWidth="1"/>
    <col min="3366" max="3366" width="0.625" style="462" customWidth="1"/>
    <col min="3367" max="3367" width="1.625" style="462" customWidth="1"/>
    <col min="3368" max="3368" width="0.625" style="462" customWidth="1"/>
    <col min="3369" max="3369" width="1.625" style="462" customWidth="1"/>
    <col min="3370" max="3370" width="0.625" style="462" customWidth="1"/>
    <col min="3371" max="3371" width="1.625" style="462" customWidth="1"/>
    <col min="3372" max="3374" width="2.125" style="462" customWidth="1"/>
    <col min="3375" max="3378" width="2.75" style="462" customWidth="1"/>
    <col min="3379" max="3381" width="2.375" style="462" customWidth="1"/>
    <col min="3382" max="3396" width="2" style="462" customWidth="1"/>
    <col min="3397" max="3584" width="9" style="462"/>
    <col min="3585" max="3585" width="2" style="462" customWidth="1"/>
    <col min="3586" max="3586" width="3.5" style="462" customWidth="1"/>
    <col min="3587" max="3593" width="2.875" style="462" customWidth="1"/>
    <col min="3594" max="3594" width="0.625" style="462" customWidth="1"/>
    <col min="3595" max="3595" width="2.875" style="462" customWidth="1"/>
    <col min="3596" max="3596" width="0.625" style="462" customWidth="1"/>
    <col min="3597" max="3597" width="2.875" style="462" customWidth="1"/>
    <col min="3598" max="3600" width="0.625" style="462" customWidth="1"/>
    <col min="3601" max="3601" width="2.125" style="462" customWidth="1"/>
    <col min="3602" max="3602" width="0.625" style="462" customWidth="1"/>
    <col min="3603" max="3603" width="2.125" style="462" customWidth="1"/>
    <col min="3604" max="3604" width="0.625" style="462" customWidth="1"/>
    <col min="3605" max="3605" width="2.125" style="462" customWidth="1"/>
    <col min="3606" max="3606" width="0.625" style="462" customWidth="1"/>
    <col min="3607" max="3611" width="2.125" style="462" customWidth="1"/>
    <col min="3612" max="3612" width="1.625" style="462" customWidth="1"/>
    <col min="3613" max="3613" width="1.875" style="462" customWidth="1"/>
    <col min="3614" max="3614" width="1" style="462" customWidth="1"/>
    <col min="3615" max="3615" width="1.75" style="462" customWidth="1"/>
    <col min="3616" max="3616" width="0.625" style="462" customWidth="1"/>
    <col min="3617" max="3617" width="1.75" style="462" customWidth="1"/>
    <col min="3618" max="3620" width="0.625" style="462" customWidth="1"/>
    <col min="3621" max="3621" width="1.625" style="462" customWidth="1"/>
    <col min="3622" max="3622" width="0.625" style="462" customWidth="1"/>
    <col min="3623" max="3623" width="1.625" style="462" customWidth="1"/>
    <col min="3624" max="3624" width="0.625" style="462" customWidth="1"/>
    <col min="3625" max="3625" width="1.625" style="462" customWidth="1"/>
    <col min="3626" max="3626" width="0.625" style="462" customWidth="1"/>
    <col min="3627" max="3627" width="1.625" style="462" customWidth="1"/>
    <col min="3628" max="3630" width="2.125" style="462" customWidth="1"/>
    <col min="3631" max="3634" width="2.75" style="462" customWidth="1"/>
    <col min="3635" max="3637" width="2.375" style="462" customWidth="1"/>
    <col min="3638" max="3652" width="2" style="462" customWidth="1"/>
    <col min="3653" max="3840" width="9" style="462"/>
    <col min="3841" max="3841" width="2" style="462" customWidth="1"/>
    <col min="3842" max="3842" width="3.5" style="462" customWidth="1"/>
    <col min="3843" max="3849" width="2.875" style="462" customWidth="1"/>
    <col min="3850" max="3850" width="0.625" style="462" customWidth="1"/>
    <col min="3851" max="3851" width="2.875" style="462" customWidth="1"/>
    <col min="3852" max="3852" width="0.625" style="462" customWidth="1"/>
    <col min="3853" max="3853" width="2.875" style="462" customWidth="1"/>
    <col min="3854" max="3856" width="0.625" style="462" customWidth="1"/>
    <col min="3857" max="3857" width="2.125" style="462" customWidth="1"/>
    <col min="3858" max="3858" width="0.625" style="462" customWidth="1"/>
    <col min="3859" max="3859" width="2.125" style="462" customWidth="1"/>
    <col min="3860" max="3860" width="0.625" style="462" customWidth="1"/>
    <col min="3861" max="3861" width="2.125" style="462" customWidth="1"/>
    <col min="3862" max="3862" width="0.625" style="462" customWidth="1"/>
    <col min="3863" max="3867" width="2.125" style="462" customWidth="1"/>
    <col min="3868" max="3868" width="1.625" style="462" customWidth="1"/>
    <col min="3869" max="3869" width="1.875" style="462" customWidth="1"/>
    <col min="3870" max="3870" width="1" style="462" customWidth="1"/>
    <col min="3871" max="3871" width="1.75" style="462" customWidth="1"/>
    <col min="3872" max="3872" width="0.625" style="462" customWidth="1"/>
    <col min="3873" max="3873" width="1.75" style="462" customWidth="1"/>
    <col min="3874" max="3876" width="0.625" style="462" customWidth="1"/>
    <col min="3877" max="3877" width="1.625" style="462" customWidth="1"/>
    <col min="3878" max="3878" width="0.625" style="462" customWidth="1"/>
    <col min="3879" max="3879" width="1.625" style="462" customWidth="1"/>
    <col min="3880" max="3880" width="0.625" style="462" customWidth="1"/>
    <col min="3881" max="3881" width="1.625" style="462" customWidth="1"/>
    <col min="3882" max="3882" width="0.625" style="462" customWidth="1"/>
    <col min="3883" max="3883" width="1.625" style="462" customWidth="1"/>
    <col min="3884" max="3886" width="2.125" style="462" customWidth="1"/>
    <col min="3887" max="3890" width="2.75" style="462" customWidth="1"/>
    <col min="3891" max="3893" width="2.375" style="462" customWidth="1"/>
    <col min="3894" max="3908" width="2" style="462" customWidth="1"/>
    <col min="3909" max="4096" width="9" style="462"/>
    <col min="4097" max="4097" width="2" style="462" customWidth="1"/>
    <col min="4098" max="4098" width="3.5" style="462" customWidth="1"/>
    <col min="4099" max="4105" width="2.875" style="462" customWidth="1"/>
    <col min="4106" max="4106" width="0.625" style="462" customWidth="1"/>
    <col min="4107" max="4107" width="2.875" style="462" customWidth="1"/>
    <col min="4108" max="4108" width="0.625" style="462" customWidth="1"/>
    <col min="4109" max="4109" width="2.875" style="462" customWidth="1"/>
    <col min="4110" max="4112" width="0.625" style="462" customWidth="1"/>
    <col min="4113" max="4113" width="2.125" style="462" customWidth="1"/>
    <col min="4114" max="4114" width="0.625" style="462" customWidth="1"/>
    <col min="4115" max="4115" width="2.125" style="462" customWidth="1"/>
    <col min="4116" max="4116" width="0.625" style="462" customWidth="1"/>
    <col min="4117" max="4117" width="2.125" style="462" customWidth="1"/>
    <col min="4118" max="4118" width="0.625" style="462" customWidth="1"/>
    <col min="4119" max="4123" width="2.125" style="462" customWidth="1"/>
    <col min="4124" max="4124" width="1.625" style="462" customWidth="1"/>
    <col min="4125" max="4125" width="1.875" style="462" customWidth="1"/>
    <col min="4126" max="4126" width="1" style="462" customWidth="1"/>
    <col min="4127" max="4127" width="1.75" style="462" customWidth="1"/>
    <col min="4128" max="4128" width="0.625" style="462" customWidth="1"/>
    <col min="4129" max="4129" width="1.75" style="462" customWidth="1"/>
    <col min="4130" max="4132" width="0.625" style="462" customWidth="1"/>
    <col min="4133" max="4133" width="1.625" style="462" customWidth="1"/>
    <col min="4134" max="4134" width="0.625" style="462" customWidth="1"/>
    <col min="4135" max="4135" width="1.625" style="462" customWidth="1"/>
    <col min="4136" max="4136" width="0.625" style="462" customWidth="1"/>
    <col min="4137" max="4137" width="1.625" style="462" customWidth="1"/>
    <col min="4138" max="4138" width="0.625" style="462" customWidth="1"/>
    <col min="4139" max="4139" width="1.625" style="462" customWidth="1"/>
    <col min="4140" max="4142" width="2.125" style="462" customWidth="1"/>
    <col min="4143" max="4146" width="2.75" style="462" customWidth="1"/>
    <col min="4147" max="4149" width="2.375" style="462" customWidth="1"/>
    <col min="4150" max="4164" width="2" style="462" customWidth="1"/>
    <col min="4165" max="4352" width="9" style="462"/>
    <col min="4353" max="4353" width="2" style="462" customWidth="1"/>
    <col min="4354" max="4354" width="3.5" style="462" customWidth="1"/>
    <col min="4355" max="4361" width="2.875" style="462" customWidth="1"/>
    <col min="4362" max="4362" width="0.625" style="462" customWidth="1"/>
    <col min="4363" max="4363" width="2.875" style="462" customWidth="1"/>
    <col min="4364" max="4364" width="0.625" style="462" customWidth="1"/>
    <col min="4365" max="4365" width="2.875" style="462" customWidth="1"/>
    <col min="4366" max="4368" width="0.625" style="462" customWidth="1"/>
    <col min="4369" max="4369" width="2.125" style="462" customWidth="1"/>
    <col min="4370" max="4370" width="0.625" style="462" customWidth="1"/>
    <col min="4371" max="4371" width="2.125" style="462" customWidth="1"/>
    <col min="4372" max="4372" width="0.625" style="462" customWidth="1"/>
    <col min="4373" max="4373" width="2.125" style="462" customWidth="1"/>
    <col min="4374" max="4374" width="0.625" style="462" customWidth="1"/>
    <col min="4375" max="4379" width="2.125" style="462" customWidth="1"/>
    <col min="4380" max="4380" width="1.625" style="462" customWidth="1"/>
    <col min="4381" max="4381" width="1.875" style="462" customWidth="1"/>
    <col min="4382" max="4382" width="1" style="462" customWidth="1"/>
    <col min="4383" max="4383" width="1.75" style="462" customWidth="1"/>
    <col min="4384" max="4384" width="0.625" style="462" customWidth="1"/>
    <col min="4385" max="4385" width="1.75" style="462" customWidth="1"/>
    <col min="4386" max="4388" width="0.625" style="462" customWidth="1"/>
    <col min="4389" max="4389" width="1.625" style="462" customWidth="1"/>
    <col min="4390" max="4390" width="0.625" style="462" customWidth="1"/>
    <col min="4391" max="4391" width="1.625" style="462" customWidth="1"/>
    <col min="4392" max="4392" width="0.625" style="462" customWidth="1"/>
    <col min="4393" max="4393" width="1.625" style="462" customWidth="1"/>
    <col min="4394" max="4394" width="0.625" style="462" customWidth="1"/>
    <col min="4395" max="4395" width="1.625" style="462" customWidth="1"/>
    <col min="4396" max="4398" width="2.125" style="462" customWidth="1"/>
    <col min="4399" max="4402" width="2.75" style="462" customWidth="1"/>
    <col min="4403" max="4405" width="2.375" style="462" customWidth="1"/>
    <col min="4406" max="4420" width="2" style="462" customWidth="1"/>
    <col min="4421" max="4608" width="9" style="462"/>
    <col min="4609" max="4609" width="2" style="462" customWidth="1"/>
    <col min="4610" max="4610" width="3.5" style="462" customWidth="1"/>
    <col min="4611" max="4617" width="2.875" style="462" customWidth="1"/>
    <col min="4618" max="4618" width="0.625" style="462" customWidth="1"/>
    <col min="4619" max="4619" width="2.875" style="462" customWidth="1"/>
    <col min="4620" max="4620" width="0.625" style="462" customWidth="1"/>
    <col min="4621" max="4621" width="2.875" style="462" customWidth="1"/>
    <col min="4622" max="4624" width="0.625" style="462" customWidth="1"/>
    <col min="4625" max="4625" width="2.125" style="462" customWidth="1"/>
    <col min="4626" max="4626" width="0.625" style="462" customWidth="1"/>
    <col min="4627" max="4627" width="2.125" style="462" customWidth="1"/>
    <col min="4628" max="4628" width="0.625" style="462" customWidth="1"/>
    <col min="4629" max="4629" width="2.125" style="462" customWidth="1"/>
    <col min="4630" max="4630" width="0.625" style="462" customWidth="1"/>
    <col min="4631" max="4635" width="2.125" style="462" customWidth="1"/>
    <col min="4636" max="4636" width="1.625" style="462" customWidth="1"/>
    <col min="4637" max="4637" width="1.875" style="462" customWidth="1"/>
    <col min="4638" max="4638" width="1" style="462" customWidth="1"/>
    <col min="4639" max="4639" width="1.75" style="462" customWidth="1"/>
    <col min="4640" max="4640" width="0.625" style="462" customWidth="1"/>
    <col min="4641" max="4641" width="1.75" style="462" customWidth="1"/>
    <col min="4642" max="4644" width="0.625" style="462" customWidth="1"/>
    <col min="4645" max="4645" width="1.625" style="462" customWidth="1"/>
    <col min="4646" max="4646" width="0.625" style="462" customWidth="1"/>
    <col min="4647" max="4647" width="1.625" style="462" customWidth="1"/>
    <col min="4648" max="4648" width="0.625" style="462" customWidth="1"/>
    <col min="4649" max="4649" width="1.625" style="462" customWidth="1"/>
    <col min="4650" max="4650" width="0.625" style="462" customWidth="1"/>
    <col min="4651" max="4651" width="1.625" style="462" customWidth="1"/>
    <col min="4652" max="4654" width="2.125" style="462" customWidth="1"/>
    <col min="4655" max="4658" width="2.75" style="462" customWidth="1"/>
    <col min="4659" max="4661" width="2.375" style="462" customWidth="1"/>
    <col min="4662" max="4676" width="2" style="462" customWidth="1"/>
    <col min="4677" max="4864" width="9" style="462"/>
    <col min="4865" max="4865" width="2" style="462" customWidth="1"/>
    <col min="4866" max="4866" width="3.5" style="462" customWidth="1"/>
    <col min="4867" max="4873" width="2.875" style="462" customWidth="1"/>
    <col min="4874" max="4874" width="0.625" style="462" customWidth="1"/>
    <col min="4875" max="4875" width="2.875" style="462" customWidth="1"/>
    <col min="4876" max="4876" width="0.625" style="462" customWidth="1"/>
    <col min="4877" max="4877" width="2.875" style="462" customWidth="1"/>
    <col min="4878" max="4880" width="0.625" style="462" customWidth="1"/>
    <col min="4881" max="4881" width="2.125" style="462" customWidth="1"/>
    <col min="4882" max="4882" width="0.625" style="462" customWidth="1"/>
    <col min="4883" max="4883" width="2.125" style="462" customWidth="1"/>
    <col min="4884" max="4884" width="0.625" style="462" customWidth="1"/>
    <col min="4885" max="4885" width="2.125" style="462" customWidth="1"/>
    <col min="4886" max="4886" width="0.625" style="462" customWidth="1"/>
    <col min="4887" max="4891" width="2.125" style="462" customWidth="1"/>
    <col min="4892" max="4892" width="1.625" style="462" customWidth="1"/>
    <col min="4893" max="4893" width="1.875" style="462" customWidth="1"/>
    <col min="4894" max="4894" width="1" style="462" customWidth="1"/>
    <col min="4895" max="4895" width="1.75" style="462" customWidth="1"/>
    <col min="4896" max="4896" width="0.625" style="462" customWidth="1"/>
    <col min="4897" max="4897" width="1.75" style="462" customWidth="1"/>
    <col min="4898" max="4900" width="0.625" style="462" customWidth="1"/>
    <col min="4901" max="4901" width="1.625" style="462" customWidth="1"/>
    <col min="4902" max="4902" width="0.625" style="462" customWidth="1"/>
    <col min="4903" max="4903" width="1.625" style="462" customWidth="1"/>
    <col min="4904" max="4904" width="0.625" style="462" customWidth="1"/>
    <col min="4905" max="4905" width="1.625" style="462" customWidth="1"/>
    <col min="4906" max="4906" width="0.625" style="462" customWidth="1"/>
    <col min="4907" max="4907" width="1.625" style="462" customWidth="1"/>
    <col min="4908" max="4910" width="2.125" style="462" customWidth="1"/>
    <col min="4911" max="4914" width="2.75" style="462" customWidth="1"/>
    <col min="4915" max="4917" width="2.375" style="462" customWidth="1"/>
    <col min="4918" max="4932" width="2" style="462" customWidth="1"/>
    <col min="4933" max="5120" width="9" style="462"/>
    <col min="5121" max="5121" width="2" style="462" customWidth="1"/>
    <col min="5122" max="5122" width="3.5" style="462" customWidth="1"/>
    <col min="5123" max="5129" width="2.875" style="462" customWidth="1"/>
    <col min="5130" max="5130" width="0.625" style="462" customWidth="1"/>
    <col min="5131" max="5131" width="2.875" style="462" customWidth="1"/>
    <col min="5132" max="5132" width="0.625" style="462" customWidth="1"/>
    <col min="5133" max="5133" width="2.875" style="462" customWidth="1"/>
    <col min="5134" max="5136" width="0.625" style="462" customWidth="1"/>
    <col min="5137" max="5137" width="2.125" style="462" customWidth="1"/>
    <col min="5138" max="5138" width="0.625" style="462" customWidth="1"/>
    <col min="5139" max="5139" width="2.125" style="462" customWidth="1"/>
    <col min="5140" max="5140" width="0.625" style="462" customWidth="1"/>
    <col min="5141" max="5141" width="2.125" style="462" customWidth="1"/>
    <col min="5142" max="5142" width="0.625" style="462" customWidth="1"/>
    <col min="5143" max="5147" width="2.125" style="462" customWidth="1"/>
    <col min="5148" max="5148" width="1.625" style="462" customWidth="1"/>
    <col min="5149" max="5149" width="1.875" style="462" customWidth="1"/>
    <col min="5150" max="5150" width="1" style="462" customWidth="1"/>
    <col min="5151" max="5151" width="1.75" style="462" customWidth="1"/>
    <col min="5152" max="5152" width="0.625" style="462" customWidth="1"/>
    <col min="5153" max="5153" width="1.75" style="462" customWidth="1"/>
    <col min="5154" max="5156" width="0.625" style="462" customWidth="1"/>
    <col min="5157" max="5157" width="1.625" style="462" customWidth="1"/>
    <col min="5158" max="5158" width="0.625" style="462" customWidth="1"/>
    <col min="5159" max="5159" width="1.625" style="462" customWidth="1"/>
    <col min="5160" max="5160" width="0.625" style="462" customWidth="1"/>
    <col min="5161" max="5161" width="1.625" style="462" customWidth="1"/>
    <col min="5162" max="5162" width="0.625" style="462" customWidth="1"/>
    <col min="5163" max="5163" width="1.625" style="462" customWidth="1"/>
    <col min="5164" max="5166" width="2.125" style="462" customWidth="1"/>
    <col min="5167" max="5170" width="2.75" style="462" customWidth="1"/>
    <col min="5171" max="5173" width="2.375" style="462" customWidth="1"/>
    <col min="5174" max="5188" width="2" style="462" customWidth="1"/>
    <col min="5189" max="5376" width="9" style="462"/>
    <col min="5377" max="5377" width="2" style="462" customWidth="1"/>
    <col min="5378" max="5378" width="3.5" style="462" customWidth="1"/>
    <col min="5379" max="5385" width="2.875" style="462" customWidth="1"/>
    <col min="5386" max="5386" width="0.625" style="462" customWidth="1"/>
    <col min="5387" max="5387" width="2.875" style="462" customWidth="1"/>
    <col min="5388" max="5388" width="0.625" style="462" customWidth="1"/>
    <col min="5389" max="5389" width="2.875" style="462" customWidth="1"/>
    <col min="5390" max="5392" width="0.625" style="462" customWidth="1"/>
    <col min="5393" max="5393" width="2.125" style="462" customWidth="1"/>
    <col min="5394" max="5394" width="0.625" style="462" customWidth="1"/>
    <col min="5395" max="5395" width="2.125" style="462" customWidth="1"/>
    <col min="5396" max="5396" width="0.625" style="462" customWidth="1"/>
    <col min="5397" max="5397" width="2.125" style="462" customWidth="1"/>
    <col min="5398" max="5398" width="0.625" style="462" customWidth="1"/>
    <col min="5399" max="5403" width="2.125" style="462" customWidth="1"/>
    <col min="5404" max="5404" width="1.625" style="462" customWidth="1"/>
    <col min="5405" max="5405" width="1.875" style="462" customWidth="1"/>
    <col min="5406" max="5406" width="1" style="462" customWidth="1"/>
    <col min="5407" max="5407" width="1.75" style="462" customWidth="1"/>
    <col min="5408" max="5408" width="0.625" style="462" customWidth="1"/>
    <col min="5409" max="5409" width="1.75" style="462" customWidth="1"/>
    <col min="5410" max="5412" width="0.625" style="462" customWidth="1"/>
    <col min="5413" max="5413" width="1.625" style="462" customWidth="1"/>
    <col min="5414" max="5414" width="0.625" style="462" customWidth="1"/>
    <col min="5415" max="5415" width="1.625" style="462" customWidth="1"/>
    <col min="5416" max="5416" width="0.625" style="462" customWidth="1"/>
    <col min="5417" max="5417" width="1.625" style="462" customWidth="1"/>
    <col min="5418" max="5418" width="0.625" style="462" customWidth="1"/>
    <col min="5419" max="5419" width="1.625" style="462" customWidth="1"/>
    <col min="5420" max="5422" width="2.125" style="462" customWidth="1"/>
    <col min="5423" max="5426" width="2.75" style="462" customWidth="1"/>
    <col min="5427" max="5429" width="2.375" style="462" customWidth="1"/>
    <col min="5430" max="5444" width="2" style="462" customWidth="1"/>
    <col min="5445" max="5632" width="9" style="462"/>
    <col min="5633" max="5633" width="2" style="462" customWidth="1"/>
    <col min="5634" max="5634" width="3.5" style="462" customWidth="1"/>
    <col min="5635" max="5641" width="2.875" style="462" customWidth="1"/>
    <col min="5642" max="5642" width="0.625" style="462" customWidth="1"/>
    <col min="5643" max="5643" width="2.875" style="462" customWidth="1"/>
    <col min="5644" max="5644" width="0.625" style="462" customWidth="1"/>
    <col min="5645" max="5645" width="2.875" style="462" customWidth="1"/>
    <col min="5646" max="5648" width="0.625" style="462" customWidth="1"/>
    <col min="5649" max="5649" width="2.125" style="462" customWidth="1"/>
    <col min="5650" max="5650" width="0.625" style="462" customWidth="1"/>
    <col min="5651" max="5651" width="2.125" style="462" customWidth="1"/>
    <col min="5652" max="5652" width="0.625" style="462" customWidth="1"/>
    <col min="5653" max="5653" width="2.125" style="462" customWidth="1"/>
    <col min="5654" max="5654" width="0.625" style="462" customWidth="1"/>
    <col min="5655" max="5659" width="2.125" style="462" customWidth="1"/>
    <col min="5660" max="5660" width="1.625" style="462" customWidth="1"/>
    <col min="5661" max="5661" width="1.875" style="462" customWidth="1"/>
    <col min="5662" max="5662" width="1" style="462" customWidth="1"/>
    <col min="5663" max="5663" width="1.75" style="462" customWidth="1"/>
    <col min="5664" max="5664" width="0.625" style="462" customWidth="1"/>
    <col min="5665" max="5665" width="1.75" style="462" customWidth="1"/>
    <col min="5666" max="5668" width="0.625" style="462" customWidth="1"/>
    <col min="5669" max="5669" width="1.625" style="462" customWidth="1"/>
    <col min="5670" max="5670" width="0.625" style="462" customWidth="1"/>
    <col min="5671" max="5671" width="1.625" style="462" customWidth="1"/>
    <col min="5672" max="5672" width="0.625" style="462" customWidth="1"/>
    <col min="5673" max="5673" width="1.625" style="462" customWidth="1"/>
    <col min="5674" max="5674" width="0.625" style="462" customWidth="1"/>
    <col min="5675" max="5675" width="1.625" style="462" customWidth="1"/>
    <col min="5676" max="5678" width="2.125" style="462" customWidth="1"/>
    <col min="5679" max="5682" width="2.75" style="462" customWidth="1"/>
    <col min="5683" max="5685" width="2.375" style="462" customWidth="1"/>
    <col min="5686" max="5700" width="2" style="462" customWidth="1"/>
    <col min="5701" max="5888" width="9" style="462"/>
    <col min="5889" max="5889" width="2" style="462" customWidth="1"/>
    <col min="5890" max="5890" width="3.5" style="462" customWidth="1"/>
    <col min="5891" max="5897" width="2.875" style="462" customWidth="1"/>
    <col min="5898" max="5898" width="0.625" style="462" customWidth="1"/>
    <col min="5899" max="5899" width="2.875" style="462" customWidth="1"/>
    <col min="5900" max="5900" width="0.625" style="462" customWidth="1"/>
    <col min="5901" max="5901" width="2.875" style="462" customWidth="1"/>
    <col min="5902" max="5904" width="0.625" style="462" customWidth="1"/>
    <col min="5905" max="5905" width="2.125" style="462" customWidth="1"/>
    <col min="5906" max="5906" width="0.625" style="462" customWidth="1"/>
    <col min="5907" max="5907" width="2.125" style="462" customWidth="1"/>
    <col min="5908" max="5908" width="0.625" style="462" customWidth="1"/>
    <col min="5909" max="5909" width="2.125" style="462" customWidth="1"/>
    <col min="5910" max="5910" width="0.625" style="462" customWidth="1"/>
    <col min="5911" max="5915" width="2.125" style="462" customWidth="1"/>
    <col min="5916" max="5916" width="1.625" style="462" customWidth="1"/>
    <col min="5917" max="5917" width="1.875" style="462" customWidth="1"/>
    <col min="5918" max="5918" width="1" style="462" customWidth="1"/>
    <col min="5919" max="5919" width="1.75" style="462" customWidth="1"/>
    <col min="5920" max="5920" width="0.625" style="462" customWidth="1"/>
    <col min="5921" max="5921" width="1.75" style="462" customWidth="1"/>
    <col min="5922" max="5924" width="0.625" style="462" customWidth="1"/>
    <col min="5925" max="5925" width="1.625" style="462" customWidth="1"/>
    <col min="5926" max="5926" width="0.625" style="462" customWidth="1"/>
    <col min="5927" max="5927" width="1.625" style="462" customWidth="1"/>
    <col min="5928" max="5928" width="0.625" style="462" customWidth="1"/>
    <col min="5929" max="5929" width="1.625" style="462" customWidth="1"/>
    <col min="5930" max="5930" width="0.625" style="462" customWidth="1"/>
    <col min="5931" max="5931" width="1.625" style="462" customWidth="1"/>
    <col min="5932" max="5934" width="2.125" style="462" customWidth="1"/>
    <col min="5935" max="5938" width="2.75" style="462" customWidth="1"/>
    <col min="5939" max="5941" width="2.375" style="462" customWidth="1"/>
    <col min="5942" max="5956" width="2" style="462" customWidth="1"/>
    <col min="5957" max="6144" width="9" style="462"/>
    <col min="6145" max="6145" width="2" style="462" customWidth="1"/>
    <col min="6146" max="6146" width="3.5" style="462" customWidth="1"/>
    <col min="6147" max="6153" width="2.875" style="462" customWidth="1"/>
    <col min="6154" max="6154" width="0.625" style="462" customWidth="1"/>
    <col min="6155" max="6155" width="2.875" style="462" customWidth="1"/>
    <col min="6156" max="6156" width="0.625" style="462" customWidth="1"/>
    <col min="6157" max="6157" width="2.875" style="462" customWidth="1"/>
    <col min="6158" max="6160" width="0.625" style="462" customWidth="1"/>
    <col min="6161" max="6161" width="2.125" style="462" customWidth="1"/>
    <col min="6162" max="6162" width="0.625" style="462" customWidth="1"/>
    <col min="6163" max="6163" width="2.125" style="462" customWidth="1"/>
    <col min="6164" max="6164" width="0.625" style="462" customWidth="1"/>
    <col min="6165" max="6165" width="2.125" style="462" customWidth="1"/>
    <col min="6166" max="6166" width="0.625" style="462" customWidth="1"/>
    <col min="6167" max="6171" width="2.125" style="462" customWidth="1"/>
    <col min="6172" max="6172" width="1.625" style="462" customWidth="1"/>
    <col min="6173" max="6173" width="1.875" style="462" customWidth="1"/>
    <col min="6174" max="6174" width="1" style="462" customWidth="1"/>
    <col min="6175" max="6175" width="1.75" style="462" customWidth="1"/>
    <col min="6176" max="6176" width="0.625" style="462" customWidth="1"/>
    <col min="6177" max="6177" width="1.75" style="462" customWidth="1"/>
    <col min="6178" max="6180" width="0.625" style="462" customWidth="1"/>
    <col min="6181" max="6181" width="1.625" style="462" customWidth="1"/>
    <col min="6182" max="6182" width="0.625" style="462" customWidth="1"/>
    <col min="6183" max="6183" width="1.625" style="462" customWidth="1"/>
    <col min="6184" max="6184" width="0.625" style="462" customWidth="1"/>
    <col min="6185" max="6185" width="1.625" style="462" customWidth="1"/>
    <col min="6186" max="6186" width="0.625" style="462" customWidth="1"/>
    <col min="6187" max="6187" width="1.625" style="462" customWidth="1"/>
    <col min="6188" max="6190" width="2.125" style="462" customWidth="1"/>
    <col min="6191" max="6194" width="2.75" style="462" customWidth="1"/>
    <col min="6195" max="6197" width="2.375" style="462" customWidth="1"/>
    <col min="6198" max="6212" width="2" style="462" customWidth="1"/>
    <col min="6213" max="6400" width="9" style="462"/>
    <col min="6401" max="6401" width="2" style="462" customWidth="1"/>
    <col min="6402" max="6402" width="3.5" style="462" customWidth="1"/>
    <col min="6403" max="6409" width="2.875" style="462" customWidth="1"/>
    <col min="6410" max="6410" width="0.625" style="462" customWidth="1"/>
    <col min="6411" max="6411" width="2.875" style="462" customWidth="1"/>
    <col min="6412" max="6412" width="0.625" style="462" customWidth="1"/>
    <col min="6413" max="6413" width="2.875" style="462" customWidth="1"/>
    <col min="6414" max="6416" width="0.625" style="462" customWidth="1"/>
    <col min="6417" max="6417" width="2.125" style="462" customWidth="1"/>
    <col min="6418" max="6418" width="0.625" style="462" customWidth="1"/>
    <col min="6419" max="6419" width="2.125" style="462" customWidth="1"/>
    <col min="6420" max="6420" width="0.625" style="462" customWidth="1"/>
    <col min="6421" max="6421" width="2.125" style="462" customWidth="1"/>
    <col min="6422" max="6422" width="0.625" style="462" customWidth="1"/>
    <col min="6423" max="6427" width="2.125" style="462" customWidth="1"/>
    <col min="6428" max="6428" width="1.625" style="462" customWidth="1"/>
    <col min="6429" max="6429" width="1.875" style="462" customWidth="1"/>
    <col min="6430" max="6430" width="1" style="462" customWidth="1"/>
    <col min="6431" max="6431" width="1.75" style="462" customWidth="1"/>
    <col min="6432" max="6432" width="0.625" style="462" customWidth="1"/>
    <col min="6433" max="6433" width="1.75" style="462" customWidth="1"/>
    <col min="6434" max="6436" width="0.625" style="462" customWidth="1"/>
    <col min="6437" max="6437" width="1.625" style="462" customWidth="1"/>
    <col min="6438" max="6438" width="0.625" style="462" customWidth="1"/>
    <col min="6439" max="6439" width="1.625" style="462" customWidth="1"/>
    <col min="6440" max="6440" width="0.625" style="462" customWidth="1"/>
    <col min="6441" max="6441" width="1.625" style="462" customWidth="1"/>
    <col min="6442" max="6442" width="0.625" style="462" customWidth="1"/>
    <col min="6443" max="6443" width="1.625" style="462" customWidth="1"/>
    <col min="6444" max="6446" width="2.125" style="462" customWidth="1"/>
    <col min="6447" max="6450" width="2.75" style="462" customWidth="1"/>
    <col min="6451" max="6453" width="2.375" style="462" customWidth="1"/>
    <col min="6454" max="6468" width="2" style="462" customWidth="1"/>
    <col min="6469" max="6656" width="9" style="462"/>
    <col min="6657" max="6657" width="2" style="462" customWidth="1"/>
    <col min="6658" max="6658" width="3.5" style="462" customWidth="1"/>
    <col min="6659" max="6665" width="2.875" style="462" customWidth="1"/>
    <col min="6666" max="6666" width="0.625" style="462" customWidth="1"/>
    <col min="6667" max="6667" width="2.875" style="462" customWidth="1"/>
    <col min="6668" max="6668" width="0.625" style="462" customWidth="1"/>
    <col min="6669" max="6669" width="2.875" style="462" customWidth="1"/>
    <col min="6670" max="6672" width="0.625" style="462" customWidth="1"/>
    <col min="6673" max="6673" width="2.125" style="462" customWidth="1"/>
    <col min="6674" max="6674" width="0.625" style="462" customWidth="1"/>
    <col min="6675" max="6675" width="2.125" style="462" customWidth="1"/>
    <col min="6676" max="6676" width="0.625" style="462" customWidth="1"/>
    <col min="6677" max="6677" width="2.125" style="462" customWidth="1"/>
    <col min="6678" max="6678" width="0.625" style="462" customWidth="1"/>
    <col min="6679" max="6683" width="2.125" style="462" customWidth="1"/>
    <col min="6684" max="6684" width="1.625" style="462" customWidth="1"/>
    <col min="6685" max="6685" width="1.875" style="462" customWidth="1"/>
    <col min="6686" max="6686" width="1" style="462" customWidth="1"/>
    <col min="6687" max="6687" width="1.75" style="462" customWidth="1"/>
    <col min="6688" max="6688" width="0.625" style="462" customWidth="1"/>
    <col min="6689" max="6689" width="1.75" style="462" customWidth="1"/>
    <col min="6690" max="6692" width="0.625" style="462" customWidth="1"/>
    <col min="6693" max="6693" width="1.625" style="462" customWidth="1"/>
    <col min="6694" max="6694" width="0.625" style="462" customWidth="1"/>
    <col min="6695" max="6695" width="1.625" style="462" customWidth="1"/>
    <col min="6696" max="6696" width="0.625" style="462" customWidth="1"/>
    <col min="6697" max="6697" width="1.625" style="462" customWidth="1"/>
    <col min="6698" max="6698" width="0.625" style="462" customWidth="1"/>
    <col min="6699" max="6699" width="1.625" style="462" customWidth="1"/>
    <col min="6700" max="6702" width="2.125" style="462" customWidth="1"/>
    <col min="6703" max="6706" width="2.75" style="462" customWidth="1"/>
    <col min="6707" max="6709" width="2.375" style="462" customWidth="1"/>
    <col min="6710" max="6724" width="2" style="462" customWidth="1"/>
    <col min="6725" max="6912" width="9" style="462"/>
    <col min="6913" max="6913" width="2" style="462" customWidth="1"/>
    <col min="6914" max="6914" width="3.5" style="462" customWidth="1"/>
    <col min="6915" max="6921" width="2.875" style="462" customWidth="1"/>
    <col min="6922" max="6922" width="0.625" style="462" customWidth="1"/>
    <col min="6923" max="6923" width="2.875" style="462" customWidth="1"/>
    <col min="6924" max="6924" width="0.625" style="462" customWidth="1"/>
    <col min="6925" max="6925" width="2.875" style="462" customWidth="1"/>
    <col min="6926" max="6928" width="0.625" style="462" customWidth="1"/>
    <col min="6929" max="6929" width="2.125" style="462" customWidth="1"/>
    <col min="6930" max="6930" width="0.625" style="462" customWidth="1"/>
    <col min="6931" max="6931" width="2.125" style="462" customWidth="1"/>
    <col min="6932" max="6932" width="0.625" style="462" customWidth="1"/>
    <col min="6933" max="6933" width="2.125" style="462" customWidth="1"/>
    <col min="6934" max="6934" width="0.625" style="462" customWidth="1"/>
    <col min="6935" max="6939" width="2.125" style="462" customWidth="1"/>
    <col min="6940" max="6940" width="1.625" style="462" customWidth="1"/>
    <col min="6941" max="6941" width="1.875" style="462" customWidth="1"/>
    <col min="6942" max="6942" width="1" style="462" customWidth="1"/>
    <col min="6943" max="6943" width="1.75" style="462" customWidth="1"/>
    <col min="6944" max="6944" width="0.625" style="462" customWidth="1"/>
    <col min="6945" max="6945" width="1.75" style="462" customWidth="1"/>
    <col min="6946" max="6948" width="0.625" style="462" customWidth="1"/>
    <col min="6949" max="6949" width="1.625" style="462" customWidth="1"/>
    <col min="6950" max="6950" width="0.625" style="462" customWidth="1"/>
    <col min="6951" max="6951" width="1.625" style="462" customWidth="1"/>
    <col min="6952" max="6952" width="0.625" style="462" customWidth="1"/>
    <col min="6953" max="6953" width="1.625" style="462" customWidth="1"/>
    <col min="6954" max="6954" width="0.625" style="462" customWidth="1"/>
    <col min="6955" max="6955" width="1.625" style="462" customWidth="1"/>
    <col min="6956" max="6958" width="2.125" style="462" customWidth="1"/>
    <col min="6959" max="6962" width="2.75" style="462" customWidth="1"/>
    <col min="6963" max="6965" width="2.375" style="462" customWidth="1"/>
    <col min="6966" max="6980" width="2" style="462" customWidth="1"/>
    <col min="6981" max="7168" width="9" style="462"/>
    <col min="7169" max="7169" width="2" style="462" customWidth="1"/>
    <col min="7170" max="7170" width="3.5" style="462" customWidth="1"/>
    <col min="7171" max="7177" width="2.875" style="462" customWidth="1"/>
    <col min="7178" max="7178" width="0.625" style="462" customWidth="1"/>
    <col min="7179" max="7179" width="2.875" style="462" customWidth="1"/>
    <col min="7180" max="7180" width="0.625" style="462" customWidth="1"/>
    <col min="7181" max="7181" width="2.875" style="462" customWidth="1"/>
    <col min="7182" max="7184" width="0.625" style="462" customWidth="1"/>
    <col min="7185" max="7185" width="2.125" style="462" customWidth="1"/>
    <col min="7186" max="7186" width="0.625" style="462" customWidth="1"/>
    <col min="7187" max="7187" width="2.125" style="462" customWidth="1"/>
    <col min="7188" max="7188" width="0.625" style="462" customWidth="1"/>
    <col min="7189" max="7189" width="2.125" style="462" customWidth="1"/>
    <col min="7190" max="7190" width="0.625" style="462" customWidth="1"/>
    <col min="7191" max="7195" width="2.125" style="462" customWidth="1"/>
    <col min="7196" max="7196" width="1.625" style="462" customWidth="1"/>
    <col min="7197" max="7197" width="1.875" style="462" customWidth="1"/>
    <col min="7198" max="7198" width="1" style="462" customWidth="1"/>
    <col min="7199" max="7199" width="1.75" style="462" customWidth="1"/>
    <col min="7200" max="7200" width="0.625" style="462" customWidth="1"/>
    <col min="7201" max="7201" width="1.75" style="462" customWidth="1"/>
    <col min="7202" max="7204" width="0.625" style="462" customWidth="1"/>
    <col min="7205" max="7205" width="1.625" style="462" customWidth="1"/>
    <col min="7206" max="7206" width="0.625" style="462" customWidth="1"/>
    <col min="7207" max="7207" width="1.625" style="462" customWidth="1"/>
    <col min="7208" max="7208" width="0.625" style="462" customWidth="1"/>
    <col min="7209" max="7209" width="1.625" style="462" customWidth="1"/>
    <col min="7210" max="7210" width="0.625" style="462" customWidth="1"/>
    <col min="7211" max="7211" width="1.625" style="462" customWidth="1"/>
    <col min="7212" max="7214" width="2.125" style="462" customWidth="1"/>
    <col min="7215" max="7218" width="2.75" style="462" customWidth="1"/>
    <col min="7219" max="7221" width="2.375" style="462" customWidth="1"/>
    <col min="7222" max="7236" width="2" style="462" customWidth="1"/>
    <col min="7237" max="7424" width="9" style="462"/>
    <col min="7425" max="7425" width="2" style="462" customWidth="1"/>
    <col min="7426" max="7426" width="3.5" style="462" customWidth="1"/>
    <col min="7427" max="7433" width="2.875" style="462" customWidth="1"/>
    <col min="7434" max="7434" width="0.625" style="462" customWidth="1"/>
    <col min="7435" max="7435" width="2.875" style="462" customWidth="1"/>
    <col min="7436" max="7436" width="0.625" style="462" customWidth="1"/>
    <col min="7437" max="7437" width="2.875" style="462" customWidth="1"/>
    <col min="7438" max="7440" width="0.625" style="462" customWidth="1"/>
    <col min="7441" max="7441" width="2.125" style="462" customWidth="1"/>
    <col min="7442" max="7442" width="0.625" style="462" customWidth="1"/>
    <col min="7443" max="7443" width="2.125" style="462" customWidth="1"/>
    <col min="7444" max="7444" width="0.625" style="462" customWidth="1"/>
    <col min="7445" max="7445" width="2.125" style="462" customWidth="1"/>
    <col min="7446" max="7446" width="0.625" style="462" customWidth="1"/>
    <col min="7447" max="7451" width="2.125" style="462" customWidth="1"/>
    <col min="7452" max="7452" width="1.625" style="462" customWidth="1"/>
    <col min="7453" max="7453" width="1.875" style="462" customWidth="1"/>
    <col min="7454" max="7454" width="1" style="462" customWidth="1"/>
    <col min="7455" max="7455" width="1.75" style="462" customWidth="1"/>
    <col min="7456" max="7456" width="0.625" style="462" customWidth="1"/>
    <col min="7457" max="7457" width="1.75" style="462" customWidth="1"/>
    <col min="7458" max="7460" width="0.625" style="462" customWidth="1"/>
    <col min="7461" max="7461" width="1.625" style="462" customWidth="1"/>
    <col min="7462" max="7462" width="0.625" style="462" customWidth="1"/>
    <col min="7463" max="7463" width="1.625" style="462" customWidth="1"/>
    <col min="7464" max="7464" width="0.625" style="462" customWidth="1"/>
    <col min="7465" max="7465" width="1.625" style="462" customWidth="1"/>
    <col min="7466" max="7466" width="0.625" style="462" customWidth="1"/>
    <col min="7467" max="7467" width="1.625" style="462" customWidth="1"/>
    <col min="7468" max="7470" width="2.125" style="462" customWidth="1"/>
    <col min="7471" max="7474" width="2.75" style="462" customWidth="1"/>
    <col min="7475" max="7477" width="2.375" style="462" customWidth="1"/>
    <col min="7478" max="7492" width="2" style="462" customWidth="1"/>
    <col min="7493" max="7680" width="9" style="462"/>
    <col min="7681" max="7681" width="2" style="462" customWidth="1"/>
    <col min="7682" max="7682" width="3.5" style="462" customWidth="1"/>
    <col min="7683" max="7689" width="2.875" style="462" customWidth="1"/>
    <col min="7690" max="7690" width="0.625" style="462" customWidth="1"/>
    <col min="7691" max="7691" width="2.875" style="462" customWidth="1"/>
    <col min="7692" max="7692" width="0.625" style="462" customWidth="1"/>
    <col min="7693" max="7693" width="2.875" style="462" customWidth="1"/>
    <col min="7694" max="7696" width="0.625" style="462" customWidth="1"/>
    <col min="7697" max="7697" width="2.125" style="462" customWidth="1"/>
    <col min="7698" max="7698" width="0.625" style="462" customWidth="1"/>
    <col min="7699" max="7699" width="2.125" style="462" customWidth="1"/>
    <col min="7700" max="7700" width="0.625" style="462" customWidth="1"/>
    <col min="7701" max="7701" width="2.125" style="462" customWidth="1"/>
    <col min="7702" max="7702" width="0.625" style="462" customWidth="1"/>
    <col min="7703" max="7707" width="2.125" style="462" customWidth="1"/>
    <col min="7708" max="7708" width="1.625" style="462" customWidth="1"/>
    <col min="7709" max="7709" width="1.875" style="462" customWidth="1"/>
    <col min="7710" max="7710" width="1" style="462" customWidth="1"/>
    <col min="7711" max="7711" width="1.75" style="462" customWidth="1"/>
    <col min="7712" max="7712" width="0.625" style="462" customWidth="1"/>
    <col min="7713" max="7713" width="1.75" style="462" customWidth="1"/>
    <col min="7714" max="7716" width="0.625" style="462" customWidth="1"/>
    <col min="7717" max="7717" width="1.625" style="462" customWidth="1"/>
    <col min="7718" max="7718" width="0.625" style="462" customWidth="1"/>
    <col min="7719" max="7719" width="1.625" style="462" customWidth="1"/>
    <col min="7720" max="7720" width="0.625" style="462" customWidth="1"/>
    <col min="7721" max="7721" width="1.625" style="462" customWidth="1"/>
    <col min="7722" max="7722" width="0.625" style="462" customWidth="1"/>
    <col min="7723" max="7723" width="1.625" style="462" customWidth="1"/>
    <col min="7724" max="7726" width="2.125" style="462" customWidth="1"/>
    <col min="7727" max="7730" width="2.75" style="462" customWidth="1"/>
    <col min="7731" max="7733" width="2.375" style="462" customWidth="1"/>
    <col min="7734" max="7748" width="2" style="462" customWidth="1"/>
    <col min="7749" max="7936" width="9" style="462"/>
    <col min="7937" max="7937" width="2" style="462" customWidth="1"/>
    <col min="7938" max="7938" width="3.5" style="462" customWidth="1"/>
    <col min="7939" max="7945" width="2.875" style="462" customWidth="1"/>
    <col min="7946" max="7946" width="0.625" style="462" customWidth="1"/>
    <col min="7947" max="7947" width="2.875" style="462" customWidth="1"/>
    <col min="7948" max="7948" width="0.625" style="462" customWidth="1"/>
    <col min="7949" max="7949" width="2.875" style="462" customWidth="1"/>
    <col min="7950" max="7952" width="0.625" style="462" customWidth="1"/>
    <col min="7953" max="7953" width="2.125" style="462" customWidth="1"/>
    <col min="7954" max="7954" width="0.625" style="462" customWidth="1"/>
    <col min="7955" max="7955" width="2.125" style="462" customWidth="1"/>
    <col min="7956" max="7956" width="0.625" style="462" customWidth="1"/>
    <col min="7957" max="7957" width="2.125" style="462" customWidth="1"/>
    <col min="7958" max="7958" width="0.625" style="462" customWidth="1"/>
    <col min="7959" max="7963" width="2.125" style="462" customWidth="1"/>
    <col min="7964" max="7964" width="1.625" style="462" customWidth="1"/>
    <col min="7965" max="7965" width="1.875" style="462" customWidth="1"/>
    <col min="7966" max="7966" width="1" style="462" customWidth="1"/>
    <col min="7967" max="7967" width="1.75" style="462" customWidth="1"/>
    <col min="7968" max="7968" width="0.625" style="462" customWidth="1"/>
    <col min="7969" max="7969" width="1.75" style="462" customWidth="1"/>
    <col min="7970" max="7972" width="0.625" style="462" customWidth="1"/>
    <col min="7973" max="7973" width="1.625" style="462" customWidth="1"/>
    <col min="7974" max="7974" width="0.625" style="462" customWidth="1"/>
    <col min="7975" max="7975" width="1.625" style="462" customWidth="1"/>
    <col min="7976" max="7976" width="0.625" style="462" customWidth="1"/>
    <col min="7977" max="7977" width="1.625" style="462" customWidth="1"/>
    <col min="7978" max="7978" width="0.625" style="462" customWidth="1"/>
    <col min="7979" max="7979" width="1.625" style="462" customWidth="1"/>
    <col min="7980" max="7982" width="2.125" style="462" customWidth="1"/>
    <col min="7983" max="7986" width="2.75" style="462" customWidth="1"/>
    <col min="7987" max="7989" width="2.375" style="462" customWidth="1"/>
    <col min="7990" max="8004" width="2" style="462" customWidth="1"/>
    <col min="8005" max="8192" width="9" style="462"/>
    <col min="8193" max="8193" width="2" style="462" customWidth="1"/>
    <col min="8194" max="8194" width="3.5" style="462" customWidth="1"/>
    <col min="8195" max="8201" width="2.875" style="462" customWidth="1"/>
    <col min="8202" max="8202" width="0.625" style="462" customWidth="1"/>
    <col min="8203" max="8203" width="2.875" style="462" customWidth="1"/>
    <col min="8204" max="8204" width="0.625" style="462" customWidth="1"/>
    <col min="8205" max="8205" width="2.875" style="462" customWidth="1"/>
    <col min="8206" max="8208" width="0.625" style="462" customWidth="1"/>
    <col min="8209" max="8209" width="2.125" style="462" customWidth="1"/>
    <col min="8210" max="8210" width="0.625" style="462" customWidth="1"/>
    <col min="8211" max="8211" width="2.125" style="462" customWidth="1"/>
    <col min="8212" max="8212" width="0.625" style="462" customWidth="1"/>
    <col min="8213" max="8213" width="2.125" style="462" customWidth="1"/>
    <col min="8214" max="8214" width="0.625" style="462" customWidth="1"/>
    <col min="8215" max="8219" width="2.125" style="462" customWidth="1"/>
    <col min="8220" max="8220" width="1.625" style="462" customWidth="1"/>
    <col min="8221" max="8221" width="1.875" style="462" customWidth="1"/>
    <col min="8222" max="8222" width="1" style="462" customWidth="1"/>
    <col min="8223" max="8223" width="1.75" style="462" customWidth="1"/>
    <col min="8224" max="8224" width="0.625" style="462" customWidth="1"/>
    <col min="8225" max="8225" width="1.75" style="462" customWidth="1"/>
    <col min="8226" max="8228" width="0.625" style="462" customWidth="1"/>
    <col min="8229" max="8229" width="1.625" style="462" customWidth="1"/>
    <col min="8230" max="8230" width="0.625" style="462" customWidth="1"/>
    <col min="8231" max="8231" width="1.625" style="462" customWidth="1"/>
    <col min="8232" max="8232" width="0.625" style="462" customWidth="1"/>
    <col min="8233" max="8233" width="1.625" style="462" customWidth="1"/>
    <col min="8234" max="8234" width="0.625" style="462" customWidth="1"/>
    <col min="8235" max="8235" width="1.625" style="462" customWidth="1"/>
    <col min="8236" max="8238" width="2.125" style="462" customWidth="1"/>
    <col min="8239" max="8242" width="2.75" style="462" customWidth="1"/>
    <col min="8243" max="8245" width="2.375" style="462" customWidth="1"/>
    <col min="8246" max="8260" width="2" style="462" customWidth="1"/>
    <col min="8261" max="8448" width="9" style="462"/>
    <col min="8449" max="8449" width="2" style="462" customWidth="1"/>
    <col min="8450" max="8450" width="3.5" style="462" customWidth="1"/>
    <col min="8451" max="8457" width="2.875" style="462" customWidth="1"/>
    <col min="8458" max="8458" width="0.625" style="462" customWidth="1"/>
    <col min="8459" max="8459" width="2.875" style="462" customWidth="1"/>
    <col min="8460" max="8460" width="0.625" style="462" customWidth="1"/>
    <col min="8461" max="8461" width="2.875" style="462" customWidth="1"/>
    <col min="8462" max="8464" width="0.625" style="462" customWidth="1"/>
    <col min="8465" max="8465" width="2.125" style="462" customWidth="1"/>
    <col min="8466" max="8466" width="0.625" style="462" customWidth="1"/>
    <col min="8467" max="8467" width="2.125" style="462" customWidth="1"/>
    <col min="8468" max="8468" width="0.625" style="462" customWidth="1"/>
    <col min="8469" max="8469" width="2.125" style="462" customWidth="1"/>
    <col min="8470" max="8470" width="0.625" style="462" customWidth="1"/>
    <col min="8471" max="8475" width="2.125" style="462" customWidth="1"/>
    <col min="8476" max="8476" width="1.625" style="462" customWidth="1"/>
    <col min="8477" max="8477" width="1.875" style="462" customWidth="1"/>
    <col min="8478" max="8478" width="1" style="462" customWidth="1"/>
    <col min="8479" max="8479" width="1.75" style="462" customWidth="1"/>
    <col min="8480" max="8480" width="0.625" style="462" customWidth="1"/>
    <col min="8481" max="8481" width="1.75" style="462" customWidth="1"/>
    <col min="8482" max="8484" width="0.625" style="462" customWidth="1"/>
    <col min="8485" max="8485" width="1.625" style="462" customWidth="1"/>
    <col min="8486" max="8486" width="0.625" style="462" customWidth="1"/>
    <col min="8487" max="8487" width="1.625" style="462" customWidth="1"/>
    <col min="8488" max="8488" width="0.625" style="462" customWidth="1"/>
    <col min="8489" max="8489" width="1.625" style="462" customWidth="1"/>
    <col min="8490" max="8490" width="0.625" style="462" customWidth="1"/>
    <col min="8491" max="8491" width="1.625" style="462" customWidth="1"/>
    <col min="8492" max="8494" width="2.125" style="462" customWidth="1"/>
    <col min="8495" max="8498" width="2.75" style="462" customWidth="1"/>
    <col min="8499" max="8501" width="2.375" style="462" customWidth="1"/>
    <col min="8502" max="8516" width="2" style="462" customWidth="1"/>
    <col min="8517" max="8704" width="9" style="462"/>
    <col min="8705" max="8705" width="2" style="462" customWidth="1"/>
    <col min="8706" max="8706" width="3.5" style="462" customWidth="1"/>
    <col min="8707" max="8713" width="2.875" style="462" customWidth="1"/>
    <col min="8714" max="8714" width="0.625" style="462" customWidth="1"/>
    <col min="8715" max="8715" width="2.875" style="462" customWidth="1"/>
    <col min="8716" max="8716" width="0.625" style="462" customWidth="1"/>
    <col min="8717" max="8717" width="2.875" style="462" customWidth="1"/>
    <col min="8718" max="8720" width="0.625" style="462" customWidth="1"/>
    <col min="8721" max="8721" width="2.125" style="462" customWidth="1"/>
    <col min="8722" max="8722" width="0.625" style="462" customWidth="1"/>
    <col min="8723" max="8723" width="2.125" style="462" customWidth="1"/>
    <col min="8724" max="8724" width="0.625" style="462" customWidth="1"/>
    <col min="8725" max="8725" width="2.125" style="462" customWidth="1"/>
    <col min="8726" max="8726" width="0.625" style="462" customWidth="1"/>
    <col min="8727" max="8731" width="2.125" style="462" customWidth="1"/>
    <col min="8732" max="8732" width="1.625" style="462" customWidth="1"/>
    <col min="8733" max="8733" width="1.875" style="462" customWidth="1"/>
    <col min="8734" max="8734" width="1" style="462" customWidth="1"/>
    <col min="8735" max="8735" width="1.75" style="462" customWidth="1"/>
    <col min="8736" max="8736" width="0.625" style="462" customWidth="1"/>
    <col min="8737" max="8737" width="1.75" style="462" customWidth="1"/>
    <col min="8738" max="8740" width="0.625" style="462" customWidth="1"/>
    <col min="8741" max="8741" width="1.625" style="462" customWidth="1"/>
    <col min="8742" max="8742" width="0.625" style="462" customWidth="1"/>
    <col min="8743" max="8743" width="1.625" style="462" customWidth="1"/>
    <col min="8744" max="8744" width="0.625" style="462" customWidth="1"/>
    <col min="8745" max="8745" width="1.625" style="462" customWidth="1"/>
    <col min="8746" max="8746" width="0.625" style="462" customWidth="1"/>
    <col min="8747" max="8747" width="1.625" style="462" customWidth="1"/>
    <col min="8748" max="8750" width="2.125" style="462" customWidth="1"/>
    <col min="8751" max="8754" width="2.75" style="462" customWidth="1"/>
    <col min="8755" max="8757" width="2.375" style="462" customWidth="1"/>
    <col min="8758" max="8772" width="2" style="462" customWidth="1"/>
    <col min="8773" max="8960" width="9" style="462"/>
    <col min="8961" max="8961" width="2" style="462" customWidth="1"/>
    <col min="8962" max="8962" width="3.5" style="462" customWidth="1"/>
    <col min="8963" max="8969" width="2.875" style="462" customWidth="1"/>
    <col min="8970" max="8970" width="0.625" style="462" customWidth="1"/>
    <col min="8971" max="8971" width="2.875" style="462" customWidth="1"/>
    <col min="8972" max="8972" width="0.625" style="462" customWidth="1"/>
    <col min="8973" max="8973" width="2.875" style="462" customWidth="1"/>
    <col min="8974" max="8976" width="0.625" style="462" customWidth="1"/>
    <col min="8977" max="8977" width="2.125" style="462" customWidth="1"/>
    <col min="8978" max="8978" width="0.625" style="462" customWidth="1"/>
    <col min="8979" max="8979" width="2.125" style="462" customWidth="1"/>
    <col min="8980" max="8980" width="0.625" style="462" customWidth="1"/>
    <col min="8981" max="8981" width="2.125" style="462" customWidth="1"/>
    <col min="8982" max="8982" width="0.625" style="462" customWidth="1"/>
    <col min="8983" max="8987" width="2.125" style="462" customWidth="1"/>
    <col min="8988" max="8988" width="1.625" style="462" customWidth="1"/>
    <col min="8989" max="8989" width="1.875" style="462" customWidth="1"/>
    <col min="8990" max="8990" width="1" style="462" customWidth="1"/>
    <col min="8991" max="8991" width="1.75" style="462" customWidth="1"/>
    <col min="8992" max="8992" width="0.625" style="462" customWidth="1"/>
    <col min="8993" max="8993" width="1.75" style="462" customWidth="1"/>
    <col min="8994" max="8996" width="0.625" style="462" customWidth="1"/>
    <col min="8997" max="8997" width="1.625" style="462" customWidth="1"/>
    <col min="8998" max="8998" width="0.625" style="462" customWidth="1"/>
    <col min="8999" max="8999" width="1.625" style="462" customWidth="1"/>
    <col min="9000" max="9000" width="0.625" style="462" customWidth="1"/>
    <col min="9001" max="9001" width="1.625" style="462" customWidth="1"/>
    <col min="9002" max="9002" width="0.625" style="462" customWidth="1"/>
    <col min="9003" max="9003" width="1.625" style="462" customWidth="1"/>
    <col min="9004" max="9006" width="2.125" style="462" customWidth="1"/>
    <col min="9007" max="9010" width="2.75" style="462" customWidth="1"/>
    <col min="9011" max="9013" width="2.375" style="462" customWidth="1"/>
    <col min="9014" max="9028" width="2" style="462" customWidth="1"/>
    <col min="9029" max="9216" width="9" style="462"/>
    <col min="9217" max="9217" width="2" style="462" customWidth="1"/>
    <col min="9218" max="9218" width="3.5" style="462" customWidth="1"/>
    <col min="9219" max="9225" width="2.875" style="462" customWidth="1"/>
    <col min="9226" max="9226" width="0.625" style="462" customWidth="1"/>
    <col min="9227" max="9227" width="2.875" style="462" customWidth="1"/>
    <col min="9228" max="9228" width="0.625" style="462" customWidth="1"/>
    <col min="9229" max="9229" width="2.875" style="462" customWidth="1"/>
    <col min="9230" max="9232" width="0.625" style="462" customWidth="1"/>
    <col min="9233" max="9233" width="2.125" style="462" customWidth="1"/>
    <col min="9234" max="9234" width="0.625" style="462" customWidth="1"/>
    <col min="9235" max="9235" width="2.125" style="462" customWidth="1"/>
    <col min="9236" max="9236" width="0.625" style="462" customWidth="1"/>
    <col min="9237" max="9237" width="2.125" style="462" customWidth="1"/>
    <col min="9238" max="9238" width="0.625" style="462" customWidth="1"/>
    <col min="9239" max="9243" width="2.125" style="462" customWidth="1"/>
    <col min="9244" max="9244" width="1.625" style="462" customWidth="1"/>
    <col min="9245" max="9245" width="1.875" style="462" customWidth="1"/>
    <col min="9246" max="9246" width="1" style="462" customWidth="1"/>
    <col min="9247" max="9247" width="1.75" style="462" customWidth="1"/>
    <col min="9248" max="9248" width="0.625" style="462" customWidth="1"/>
    <col min="9249" max="9249" width="1.75" style="462" customWidth="1"/>
    <col min="9250" max="9252" width="0.625" style="462" customWidth="1"/>
    <col min="9253" max="9253" width="1.625" style="462" customWidth="1"/>
    <col min="9254" max="9254" width="0.625" style="462" customWidth="1"/>
    <col min="9255" max="9255" width="1.625" style="462" customWidth="1"/>
    <col min="9256" max="9256" width="0.625" style="462" customWidth="1"/>
    <col min="9257" max="9257" width="1.625" style="462" customWidth="1"/>
    <col min="9258" max="9258" width="0.625" style="462" customWidth="1"/>
    <col min="9259" max="9259" width="1.625" style="462" customWidth="1"/>
    <col min="9260" max="9262" width="2.125" style="462" customWidth="1"/>
    <col min="9263" max="9266" width="2.75" style="462" customWidth="1"/>
    <col min="9267" max="9269" width="2.375" style="462" customWidth="1"/>
    <col min="9270" max="9284" width="2" style="462" customWidth="1"/>
    <col min="9285" max="9472" width="9" style="462"/>
    <col min="9473" max="9473" width="2" style="462" customWidth="1"/>
    <col min="9474" max="9474" width="3.5" style="462" customWidth="1"/>
    <col min="9475" max="9481" width="2.875" style="462" customWidth="1"/>
    <col min="9482" max="9482" width="0.625" style="462" customWidth="1"/>
    <col min="9483" max="9483" width="2.875" style="462" customWidth="1"/>
    <col min="9484" max="9484" width="0.625" style="462" customWidth="1"/>
    <col min="9485" max="9485" width="2.875" style="462" customWidth="1"/>
    <col min="9486" max="9488" width="0.625" style="462" customWidth="1"/>
    <col min="9489" max="9489" width="2.125" style="462" customWidth="1"/>
    <col min="9490" max="9490" width="0.625" style="462" customWidth="1"/>
    <col min="9491" max="9491" width="2.125" style="462" customWidth="1"/>
    <col min="9492" max="9492" width="0.625" style="462" customWidth="1"/>
    <col min="9493" max="9493" width="2.125" style="462" customWidth="1"/>
    <col min="9494" max="9494" width="0.625" style="462" customWidth="1"/>
    <col min="9495" max="9499" width="2.125" style="462" customWidth="1"/>
    <col min="9500" max="9500" width="1.625" style="462" customWidth="1"/>
    <col min="9501" max="9501" width="1.875" style="462" customWidth="1"/>
    <col min="9502" max="9502" width="1" style="462" customWidth="1"/>
    <col min="9503" max="9503" width="1.75" style="462" customWidth="1"/>
    <col min="9504" max="9504" width="0.625" style="462" customWidth="1"/>
    <col min="9505" max="9505" width="1.75" style="462" customWidth="1"/>
    <col min="9506" max="9508" width="0.625" style="462" customWidth="1"/>
    <col min="9509" max="9509" width="1.625" style="462" customWidth="1"/>
    <col min="9510" max="9510" width="0.625" style="462" customWidth="1"/>
    <col min="9511" max="9511" width="1.625" style="462" customWidth="1"/>
    <col min="9512" max="9512" width="0.625" style="462" customWidth="1"/>
    <col min="9513" max="9513" width="1.625" style="462" customWidth="1"/>
    <col min="9514" max="9514" width="0.625" style="462" customWidth="1"/>
    <col min="9515" max="9515" width="1.625" style="462" customWidth="1"/>
    <col min="9516" max="9518" width="2.125" style="462" customWidth="1"/>
    <col min="9519" max="9522" width="2.75" style="462" customWidth="1"/>
    <col min="9523" max="9525" width="2.375" style="462" customWidth="1"/>
    <col min="9526" max="9540" width="2" style="462" customWidth="1"/>
    <col min="9541" max="9728" width="9" style="462"/>
    <col min="9729" max="9729" width="2" style="462" customWidth="1"/>
    <col min="9730" max="9730" width="3.5" style="462" customWidth="1"/>
    <col min="9731" max="9737" width="2.875" style="462" customWidth="1"/>
    <col min="9738" max="9738" width="0.625" style="462" customWidth="1"/>
    <col min="9739" max="9739" width="2.875" style="462" customWidth="1"/>
    <col min="9740" max="9740" width="0.625" style="462" customWidth="1"/>
    <col min="9741" max="9741" width="2.875" style="462" customWidth="1"/>
    <col min="9742" max="9744" width="0.625" style="462" customWidth="1"/>
    <col min="9745" max="9745" width="2.125" style="462" customWidth="1"/>
    <col min="9746" max="9746" width="0.625" style="462" customWidth="1"/>
    <col min="9747" max="9747" width="2.125" style="462" customWidth="1"/>
    <col min="9748" max="9748" width="0.625" style="462" customWidth="1"/>
    <col min="9749" max="9749" width="2.125" style="462" customWidth="1"/>
    <col min="9750" max="9750" width="0.625" style="462" customWidth="1"/>
    <col min="9751" max="9755" width="2.125" style="462" customWidth="1"/>
    <col min="9756" max="9756" width="1.625" style="462" customWidth="1"/>
    <col min="9757" max="9757" width="1.875" style="462" customWidth="1"/>
    <col min="9758" max="9758" width="1" style="462" customWidth="1"/>
    <col min="9759" max="9759" width="1.75" style="462" customWidth="1"/>
    <col min="9760" max="9760" width="0.625" style="462" customWidth="1"/>
    <col min="9761" max="9761" width="1.75" style="462" customWidth="1"/>
    <col min="9762" max="9764" width="0.625" style="462" customWidth="1"/>
    <col min="9765" max="9765" width="1.625" style="462" customWidth="1"/>
    <col min="9766" max="9766" width="0.625" style="462" customWidth="1"/>
    <col min="9767" max="9767" width="1.625" style="462" customWidth="1"/>
    <col min="9768" max="9768" width="0.625" style="462" customWidth="1"/>
    <col min="9769" max="9769" width="1.625" style="462" customWidth="1"/>
    <col min="9770" max="9770" width="0.625" style="462" customWidth="1"/>
    <col min="9771" max="9771" width="1.625" style="462" customWidth="1"/>
    <col min="9772" max="9774" width="2.125" style="462" customWidth="1"/>
    <col min="9775" max="9778" width="2.75" style="462" customWidth="1"/>
    <col min="9779" max="9781" width="2.375" style="462" customWidth="1"/>
    <col min="9782" max="9796" width="2" style="462" customWidth="1"/>
    <col min="9797" max="9984" width="9" style="462"/>
    <col min="9985" max="9985" width="2" style="462" customWidth="1"/>
    <col min="9986" max="9986" width="3.5" style="462" customWidth="1"/>
    <col min="9987" max="9993" width="2.875" style="462" customWidth="1"/>
    <col min="9994" max="9994" width="0.625" style="462" customWidth="1"/>
    <col min="9995" max="9995" width="2.875" style="462" customWidth="1"/>
    <col min="9996" max="9996" width="0.625" style="462" customWidth="1"/>
    <col min="9997" max="9997" width="2.875" style="462" customWidth="1"/>
    <col min="9998" max="10000" width="0.625" style="462" customWidth="1"/>
    <col min="10001" max="10001" width="2.125" style="462" customWidth="1"/>
    <col min="10002" max="10002" width="0.625" style="462" customWidth="1"/>
    <col min="10003" max="10003" width="2.125" style="462" customWidth="1"/>
    <col min="10004" max="10004" width="0.625" style="462" customWidth="1"/>
    <col min="10005" max="10005" width="2.125" style="462" customWidth="1"/>
    <col min="10006" max="10006" width="0.625" style="462" customWidth="1"/>
    <col min="10007" max="10011" width="2.125" style="462" customWidth="1"/>
    <col min="10012" max="10012" width="1.625" style="462" customWidth="1"/>
    <col min="10013" max="10013" width="1.875" style="462" customWidth="1"/>
    <col min="10014" max="10014" width="1" style="462" customWidth="1"/>
    <col min="10015" max="10015" width="1.75" style="462" customWidth="1"/>
    <col min="10016" max="10016" width="0.625" style="462" customWidth="1"/>
    <col min="10017" max="10017" width="1.75" style="462" customWidth="1"/>
    <col min="10018" max="10020" width="0.625" style="462" customWidth="1"/>
    <col min="10021" max="10021" width="1.625" style="462" customWidth="1"/>
    <col min="10022" max="10022" width="0.625" style="462" customWidth="1"/>
    <col min="10023" max="10023" width="1.625" style="462" customWidth="1"/>
    <col min="10024" max="10024" width="0.625" style="462" customWidth="1"/>
    <col min="10025" max="10025" width="1.625" style="462" customWidth="1"/>
    <col min="10026" max="10026" width="0.625" style="462" customWidth="1"/>
    <col min="10027" max="10027" width="1.625" style="462" customWidth="1"/>
    <col min="10028" max="10030" width="2.125" style="462" customWidth="1"/>
    <col min="10031" max="10034" width="2.75" style="462" customWidth="1"/>
    <col min="10035" max="10037" width="2.375" style="462" customWidth="1"/>
    <col min="10038" max="10052" width="2" style="462" customWidth="1"/>
    <col min="10053" max="10240" width="9" style="462"/>
    <col min="10241" max="10241" width="2" style="462" customWidth="1"/>
    <col min="10242" max="10242" width="3.5" style="462" customWidth="1"/>
    <col min="10243" max="10249" width="2.875" style="462" customWidth="1"/>
    <col min="10250" max="10250" width="0.625" style="462" customWidth="1"/>
    <col min="10251" max="10251" width="2.875" style="462" customWidth="1"/>
    <col min="10252" max="10252" width="0.625" style="462" customWidth="1"/>
    <col min="10253" max="10253" width="2.875" style="462" customWidth="1"/>
    <col min="10254" max="10256" width="0.625" style="462" customWidth="1"/>
    <col min="10257" max="10257" width="2.125" style="462" customWidth="1"/>
    <col min="10258" max="10258" width="0.625" style="462" customWidth="1"/>
    <col min="10259" max="10259" width="2.125" style="462" customWidth="1"/>
    <col min="10260" max="10260" width="0.625" style="462" customWidth="1"/>
    <col min="10261" max="10261" width="2.125" style="462" customWidth="1"/>
    <col min="10262" max="10262" width="0.625" style="462" customWidth="1"/>
    <col min="10263" max="10267" width="2.125" style="462" customWidth="1"/>
    <col min="10268" max="10268" width="1.625" style="462" customWidth="1"/>
    <col min="10269" max="10269" width="1.875" style="462" customWidth="1"/>
    <col min="10270" max="10270" width="1" style="462" customWidth="1"/>
    <col min="10271" max="10271" width="1.75" style="462" customWidth="1"/>
    <col min="10272" max="10272" width="0.625" style="462" customWidth="1"/>
    <col min="10273" max="10273" width="1.75" style="462" customWidth="1"/>
    <col min="10274" max="10276" width="0.625" style="462" customWidth="1"/>
    <col min="10277" max="10277" width="1.625" style="462" customWidth="1"/>
    <col min="10278" max="10278" width="0.625" style="462" customWidth="1"/>
    <col min="10279" max="10279" width="1.625" style="462" customWidth="1"/>
    <col min="10280" max="10280" width="0.625" style="462" customWidth="1"/>
    <col min="10281" max="10281" width="1.625" style="462" customWidth="1"/>
    <col min="10282" max="10282" width="0.625" style="462" customWidth="1"/>
    <col min="10283" max="10283" width="1.625" style="462" customWidth="1"/>
    <col min="10284" max="10286" width="2.125" style="462" customWidth="1"/>
    <col min="10287" max="10290" width="2.75" style="462" customWidth="1"/>
    <col min="10291" max="10293" width="2.375" style="462" customWidth="1"/>
    <col min="10294" max="10308" width="2" style="462" customWidth="1"/>
    <col min="10309" max="10496" width="9" style="462"/>
    <col min="10497" max="10497" width="2" style="462" customWidth="1"/>
    <col min="10498" max="10498" width="3.5" style="462" customWidth="1"/>
    <col min="10499" max="10505" width="2.875" style="462" customWidth="1"/>
    <col min="10506" max="10506" width="0.625" style="462" customWidth="1"/>
    <col min="10507" max="10507" width="2.875" style="462" customWidth="1"/>
    <col min="10508" max="10508" width="0.625" style="462" customWidth="1"/>
    <col min="10509" max="10509" width="2.875" style="462" customWidth="1"/>
    <col min="10510" max="10512" width="0.625" style="462" customWidth="1"/>
    <col min="10513" max="10513" width="2.125" style="462" customWidth="1"/>
    <col min="10514" max="10514" width="0.625" style="462" customWidth="1"/>
    <col min="10515" max="10515" width="2.125" style="462" customWidth="1"/>
    <col min="10516" max="10516" width="0.625" style="462" customWidth="1"/>
    <col min="10517" max="10517" width="2.125" style="462" customWidth="1"/>
    <col min="10518" max="10518" width="0.625" style="462" customWidth="1"/>
    <col min="10519" max="10523" width="2.125" style="462" customWidth="1"/>
    <col min="10524" max="10524" width="1.625" style="462" customWidth="1"/>
    <col min="10525" max="10525" width="1.875" style="462" customWidth="1"/>
    <col min="10526" max="10526" width="1" style="462" customWidth="1"/>
    <col min="10527" max="10527" width="1.75" style="462" customWidth="1"/>
    <col min="10528" max="10528" width="0.625" style="462" customWidth="1"/>
    <col min="10529" max="10529" width="1.75" style="462" customWidth="1"/>
    <col min="10530" max="10532" width="0.625" style="462" customWidth="1"/>
    <col min="10533" max="10533" width="1.625" style="462" customWidth="1"/>
    <col min="10534" max="10534" width="0.625" style="462" customWidth="1"/>
    <col min="10535" max="10535" width="1.625" style="462" customWidth="1"/>
    <col min="10536" max="10536" width="0.625" style="462" customWidth="1"/>
    <col min="10537" max="10537" width="1.625" style="462" customWidth="1"/>
    <col min="10538" max="10538" width="0.625" style="462" customWidth="1"/>
    <col min="10539" max="10539" width="1.625" style="462" customWidth="1"/>
    <col min="10540" max="10542" width="2.125" style="462" customWidth="1"/>
    <col min="10543" max="10546" width="2.75" style="462" customWidth="1"/>
    <col min="10547" max="10549" width="2.375" style="462" customWidth="1"/>
    <col min="10550" max="10564" width="2" style="462" customWidth="1"/>
    <col min="10565" max="10752" width="9" style="462"/>
    <col min="10753" max="10753" width="2" style="462" customWidth="1"/>
    <col min="10754" max="10754" width="3.5" style="462" customWidth="1"/>
    <col min="10755" max="10761" width="2.875" style="462" customWidth="1"/>
    <col min="10762" max="10762" width="0.625" style="462" customWidth="1"/>
    <col min="10763" max="10763" width="2.875" style="462" customWidth="1"/>
    <col min="10764" max="10764" width="0.625" style="462" customWidth="1"/>
    <col min="10765" max="10765" width="2.875" style="462" customWidth="1"/>
    <col min="10766" max="10768" width="0.625" style="462" customWidth="1"/>
    <col min="10769" max="10769" width="2.125" style="462" customWidth="1"/>
    <col min="10770" max="10770" width="0.625" style="462" customWidth="1"/>
    <col min="10771" max="10771" width="2.125" style="462" customWidth="1"/>
    <col min="10772" max="10772" width="0.625" style="462" customWidth="1"/>
    <col min="10773" max="10773" width="2.125" style="462" customWidth="1"/>
    <col min="10774" max="10774" width="0.625" style="462" customWidth="1"/>
    <col min="10775" max="10779" width="2.125" style="462" customWidth="1"/>
    <col min="10780" max="10780" width="1.625" style="462" customWidth="1"/>
    <col min="10781" max="10781" width="1.875" style="462" customWidth="1"/>
    <col min="10782" max="10782" width="1" style="462" customWidth="1"/>
    <col min="10783" max="10783" width="1.75" style="462" customWidth="1"/>
    <col min="10784" max="10784" width="0.625" style="462" customWidth="1"/>
    <col min="10785" max="10785" width="1.75" style="462" customWidth="1"/>
    <col min="10786" max="10788" width="0.625" style="462" customWidth="1"/>
    <col min="10789" max="10789" width="1.625" style="462" customWidth="1"/>
    <col min="10790" max="10790" width="0.625" style="462" customWidth="1"/>
    <col min="10791" max="10791" width="1.625" style="462" customWidth="1"/>
    <col min="10792" max="10792" width="0.625" style="462" customWidth="1"/>
    <col min="10793" max="10793" width="1.625" style="462" customWidth="1"/>
    <col min="10794" max="10794" width="0.625" style="462" customWidth="1"/>
    <col min="10795" max="10795" width="1.625" style="462" customWidth="1"/>
    <col min="10796" max="10798" width="2.125" style="462" customWidth="1"/>
    <col min="10799" max="10802" width="2.75" style="462" customWidth="1"/>
    <col min="10803" max="10805" width="2.375" style="462" customWidth="1"/>
    <col min="10806" max="10820" width="2" style="462" customWidth="1"/>
    <col min="10821" max="11008" width="9" style="462"/>
    <col min="11009" max="11009" width="2" style="462" customWidth="1"/>
    <col min="11010" max="11010" width="3.5" style="462" customWidth="1"/>
    <col min="11011" max="11017" width="2.875" style="462" customWidth="1"/>
    <col min="11018" max="11018" width="0.625" style="462" customWidth="1"/>
    <col min="11019" max="11019" width="2.875" style="462" customWidth="1"/>
    <col min="11020" max="11020" width="0.625" style="462" customWidth="1"/>
    <col min="11021" max="11021" width="2.875" style="462" customWidth="1"/>
    <col min="11022" max="11024" width="0.625" style="462" customWidth="1"/>
    <col min="11025" max="11025" width="2.125" style="462" customWidth="1"/>
    <col min="11026" max="11026" width="0.625" style="462" customWidth="1"/>
    <col min="11027" max="11027" width="2.125" style="462" customWidth="1"/>
    <col min="11028" max="11028" width="0.625" style="462" customWidth="1"/>
    <col min="11029" max="11029" width="2.125" style="462" customWidth="1"/>
    <col min="11030" max="11030" width="0.625" style="462" customWidth="1"/>
    <col min="11031" max="11035" width="2.125" style="462" customWidth="1"/>
    <col min="11036" max="11036" width="1.625" style="462" customWidth="1"/>
    <col min="11037" max="11037" width="1.875" style="462" customWidth="1"/>
    <col min="11038" max="11038" width="1" style="462" customWidth="1"/>
    <col min="11039" max="11039" width="1.75" style="462" customWidth="1"/>
    <col min="11040" max="11040" width="0.625" style="462" customWidth="1"/>
    <col min="11041" max="11041" width="1.75" style="462" customWidth="1"/>
    <col min="11042" max="11044" width="0.625" style="462" customWidth="1"/>
    <col min="11045" max="11045" width="1.625" style="462" customWidth="1"/>
    <col min="11046" max="11046" width="0.625" style="462" customWidth="1"/>
    <col min="11047" max="11047" width="1.625" style="462" customWidth="1"/>
    <col min="11048" max="11048" width="0.625" style="462" customWidth="1"/>
    <col min="11049" max="11049" width="1.625" style="462" customWidth="1"/>
    <col min="11050" max="11050" width="0.625" style="462" customWidth="1"/>
    <col min="11051" max="11051" width="1.625" style="462" customWidth="1"/>
    <col min="11052" max="11054" width="2.125" style="462" customWidth="1"/>
    <col min="11055" max="11058" width="2.75" style="462" customWidth="1"/>
    <col min="11059" max="11061" width="2.375" style="462" customWidth="1"/>
    <col min="11062" max="11076" width="2" style="462" customWidth="1"/>
    <col min="11077" max="11264" width="9" style="462"/>
    <col min="11265" max="11265" width="2" style="462" customWidth="1"/>
    <col min="11266" max="11266" width="3.5" style="462" customWidth="1"/>
    <col min="11267" max="11273" width="2.875" style="462" customWidth="1"/>
    <col min="11274" max="11274" width="0.625" style="462" customWidth="1"/>
    <col min="11275" max="11275" width="2.875" style="462" customWidth="1"/>
    <col min="11276" max="11276" width="0.625" style="462" customWidth="1"/>
    <col min="11277" max="11277" width="2.875" style="462" customWidth="1"/>
    <col min="11278" max="11280" width="0.625" style="462" customWidth="1"/>
    <col min="11281" max="11281" width="2.125" style="462" customWidth="1"/>
    <col min="11282" max="11282" width="0.625" style="462" customWidth="1"/>
    <col min="11283" max="11283" width="2.125" style="462" customWidth="1"/>
    <col min="11284" max="11284" width="0.625" style="462" customWidth="1"/>
    <col min="11285" max="11285" width="2.125" style="462" customWidth="1"/>
    <col min="11286" max="11286" width="0.625" style="462" customWidth="1"/>
    <col min="11287" max="11291" width="2.125" style="462" customWidth="1"/>
    <col min="11292" max="11292" width="1.625" style="462" customWidth="1"/>
    <col min="11293" max="11293" width="1.875" style="462" customWidth="1"/>
    <col min="11294" max="11294" width="1" style="462" customWidth="1"/>
    <col min="11295" max="11295" width="1.75" style="462" customWidth="1"/>
    <col min="11296" max="11296" width="0.625" style="462" customWidth="1"/>
    <col min="11297" max="11297" width="1.75" style="462" customWidth="1"/>
    <col min="11298" max="11300" width="0.625" style="462" customWidth="1"/>
    <col min="11301" max="11301" width="1.625" style="462" customWidth="1"/>
    <col min="11302" max="11302" width="0.625" style="462" customWidth="1"/>
    <col min="11303" max="11303" width="1.625" style="462" customWidth="1"/>
    <col min="11304" max="11304" width="0.625" style="462" customWidth="1"/>
    <col min="11305" max="11305" width="1.625" style="462" customWidth="1"/>
    <col min="11306" max="11306" width="0.625" style="462" customWidth="1"/>
    <col min="11307" max="11307" width="1.625" style="462" customWidth="1"/>
    <col min="11308" max="11310" width="2.125" style="462" customWidth="1"/>
    <col min="11311" max="11314" width="2.75" style="462" customWidth="1"/>
    <col min="11315" max="11317" width="2.375" style="462" customWidth="1"/>
    <col min="11318" max="11332" width="2" style="462" customWidth="1"/>
    <col min="11333" max="11520" width="9" style="462"/>
    <col min="11521" max="11521" width="2" style="462" customWidth="1"/>
    <col min="11522" max="11522" width="3.5" style="462" customWidth="1"/>
    <col min="11523" max="11529" width="2.875" style="462" customWidth="1"/>
    <col min="11530" max="11530" width="0.625" style="462" customWidth="1"/>
    <col min="11531" max="11531" width="2.875" style="462" customWidth="1"/>
    <col min="11532" max="11532" width="0.625" style="462" customWidth="1"/>
    <col min="11533" max="11533" width="2.875" style="462" customWidth="1"/>
    <col min="11534" max="11536" width="0.625" style="462" customWidth="1"/>
    <col min="11537" max="11537" width="2.125" style="462" customWidth="1"/>
    <col min="11538" max="11538" width="0.625" style="462" customWidth="1"/>
    <col min="11539" max="11539" width="2.125" style="462" customWidth="1"/>
    <col min="11540" max="11540" width="0.625" style="462" customWidth="1"/>
    <col min="11541" max="11541" width="2.125" style="462" customWidth="1"/>
    <col min="11542" max="11542" width="0.625" style="462" customWidth="1"/>
    <col min="11543" max="11547" width="2.125" style="462" customWidth="1"/>
    <col min="11548" max="11548" width="1.625" style="462" customWidth="1"/>
    <col min="11549" max="11549" width="1.875" style="462" customWidth="1"/>
    <col min="11550" max="11550" width="1" style="462" customWidth="1"/>
    <col min="11551" max="11551" width="1.75" style="462" customWidth="1"/>
    <col min="11552" max="11552" width="0.625" style="462" customWidth="1"/>
    <col min="11553" max="11553" width="1.75" style="462" customWidth="1"/>
    <col min="11554" max="11556" width="0.625" style="462" customWidth="1"/>
    <col min="11557" max="11557" width="1.625" style="462" customWidth="1"/>
    <col min="11558" max="11558" width="0.625" style="462" customWidth="1"/>
    <col min="11559" max="11559" width="1.625" style="462" customWidth="1"/>
    <col min="11560" max="11560" width="0.625" style="462" customWidth="1"/>
    <col min="11561" max="11561" width="1.625" style="462" customWidth="1"/>
    <col min="11562" max="11562" width="0.625" style="462" customWidth="1"/>
    <col min="11563" max="11563" width="1.625" style="462" customWidth="1"/>
    <col min="11564" max="11566" width="2.125" style="462" customWidth="1"/>
    <col min="11567" max="11570" width="2.75" style="462" customWidth="1"/>
    <col min="11571" max="11573" width="2.375" style="462" customWidth="1"/>
    <col min="11574" max="11588" width="2" style="462" customWidth="1"/>
    <col min="11589" max="11776" width="9" style="462"/>
    <col min="11777" max="11777" width="2" style="462" customWidth="1"/>
    <col min="11778" max="11778" width="3.5" style="462" customWidth="1"/>
    <col min="11779" max="11785" width="2.875" style="462" customWidth="1"/>
    <col min="11786" max="11786" width="0.625" style="462" customWidth="1"/>
    <col min="11787" max="11787" width="2.875" style="462" customWidth="1"/>
    <col min="11788" max="11788" width="0.625" style="462" customWidth="1"/>
    <col min="11789" max="11789" width="2.875" style="462" customWidth="1"/>
    <col min="11790" max="11792" width="0.625" style="462" customWidth="1"/>
    <col min="11793" max="11793" width="2.125" style="462" customWidth="1"/>
    <col min="11794" max="11794" width="0.625" style="462" customWidth="1"/>
    <col min="11795" max="11795" width="2.125" style="462" customWidth="1"/>
    <col min="11796" max="11796" width="0.625" style="462" customWidth="1"/>
    <col min="11797" max="11797" width="2.125" style="462" customWidth="1"/>
    <col min="11798" max="11798" width="0.625" style="462" customWidth="1"/>
    <col min="11799" max="11803" width="2.125" style="462" customWidth="1"/>
    <col min="11804" max="11804" width="1.625" style="462" customWidth="1"/>
    <col min="11805" max="11805" width="1.875" style="462" customWidth="1"/>
    <col min="11806" max="11806" width="1" style="462" customWidth="1"/>
    <col min="11807" max="11807" width="1.75" style="462" customWidth="1"/>
    <col min="11808" max="11808" width="0.625" style="462" customWidth="1"/>
    <col min="11809" max="11809" width="1.75" style="462" customWidth="1"/>
    <col min="11810" max="11812" width="0.625" style="462" customWidth="1"/>
    <col min="11813" max="11813" width="1.625" style="462" customWidth="1"/>
    <col min="11814" max="11814" width="0.625" style="462" customWidth="1"/>
    <col min="11815" max="11815" width="1.625" style="462" customWidth="1"/>
    <col min="11816" max="11816" width="0.625" style="462" customWidth="1"/>
    <col min="11817" max="11817" width="1.625" style="462" customWidth="1"/>
    <col min="11818" max="11818" width="0.625" style="462" customWidth="1"/>
    <col min="11819" max="11819" width="1.625" style="462" customWidth="1"/>
    <col min="11820" max="11822" width="2.125" style="462" customWidth="1"/>
    <col min="11823" max="11826" width="2.75" style="462" customWidth="1"/>
    <col min="11827" max="11829" width="2.375" style="462" customWidth="1"/>
    <col min="11830" max="11844" width="2" style="462" customWidth="1"/>
    <col min="11845" max="12032" width="9" style="462"/>
    <col min="12033" max="12033" width="2" style="462" customWidth="1"/>
    <col min="12034" max="12034" width="3.5" style="462" customWidth="1"/>
    <col min="12035" max="12041" width="2.875" style="462" customWidth="1"/>
    <col min="12042" max="12042" width="0.625" style="462" customWidth="1"/>
    <col min="12043" max="12043" width="2.875" style="462" customWidth="1"/>
    <col min="12044" max="12044" width="0.625" style="462" customWidth="1"/>
    <col min="12045" max="12045" width="2.875" style="462" customWidth="1"/>
    <col min="12046" max="12048" width="0.625" style="462" customWidth="1"/>
    <col min="12049" max="12049" width="2.125" style="462" customWidth="1"/>
    <col min="12050" max="12050" width="0.625" style="462" customWidth="1"/>
    <col min="12051" max="12051" width="2.125" style="462" customWidth="1"/>
    <col min="12052" max="12052" width="0.625" style="462" customWidth="1"/>
    <col min="12053" max="12053" width="2.125" style="462" customWidth="1"/>
    <col min="12054" max="12054" width="0.625" style="462" customWidth="1"/>
    <col min="12055" max="12059" width="2.125" style="462" customWidth="1"/>
    <col min="12060" max="12060" width="1.625" style="462" customWidth="1"/>
    <col min="12061" max="12061" width="1.875" style="462" customWidth="1"/>
    <col min="12062" max="12062" width="1" style="462" customWidth="1"/>
    <col min="12063" max="12063" width="1.75" style="462" customWidth="1"/>
    <col min="12064" max="12064" width="0.625" style="462" customWidth="1"/>
    <col min="12065" max="12065" width="1.75" style="462" customWidth="1"/>
    <col min="12066" max="12068" width="0.625" style="462" customWidth="1"/>
    <col min="12069" max="12069" width="1.625" style="462" customWidth="1"/>
    <col min="12070" max="12070" width="0.625" style="462" customWidth="1"/>
    <col min="12071" max="12071" width="1.625" style="462" customWidth="1"/>
    <col min="12072" max="12072" width="0.625" style="462" customWidth="1"/>
    <col min="12073" max="12073" width="1.625" style="462" customWidth="1"/>
    <col min="12074" max="12074" width="0.625" style="462" customWidth="1"/>
    <col min="12075" max="12075" width="1.625" style="462" customWidth="1"/>
    <col min="12076" max="12078" width="2.125" style="462" customWidth="1"/>
    <col min="12079" max="12082" width="2.75" style="462" customWidth="1"/>
    <col min="12083" max="12085" width="2.375" style="462" customWidth="1"/>
    <col min="12086" max="12100" width="2" style="462" customWidth="1"/>
    <col min="12101" max="12288" width="9" style="462"/>
    <col min="12289" max="12289" width="2" style="462" customWidth="1"/>
    <col min="12290" max="12290" width="3.5" style="462" customWidth="1"/>
    <col min="12291" max="12297" width="2.875" style="462" customWidth="1"/>
    <col min="12298" max="12298" width="0.625" style="462" customWidth="1"/>
    <col min="12299" max="12299" width="2.875" style="462" customWidth="1"/>
    <col min="12300" max="12300" width="0.625" style="462" customWidth="1"/>
    <col min="12301" max="12301" width="2.875" style="462" customWidth="1"/>
    <col min="12302" max="12304" width="0.625" style="462" customWidth="1"/>
    <col min="12305" max="12305" width="2.125" style="462" customWidth="1"/>
    <col min="12306" max="12306" width="0.625" style="462" customWidth="1"/>
    <col min="12307" max="12307" width="2.125" style="462" customWidth="1"/>
    <col min="12308" max="12308" width="0.625" style="462" customWidth="1"/>
    <col min="12309" max="12309" width="2.125" style="462" customWidth="1"/>
    <col min="12310" max="12310" width="0.625" style="462" customWidth="1"/>
    <col min="12311" max="12315" width="2.125" style="462" customWidth="1"/>
    <col min="12316" max="12316" width="1.625" style="462" customWidth="1"/>
    <col min="12317" max="12317" width="1.875" style="462" customWidth="1"/>
    <col min="12318" max="12318" width="1" style="462" customWidth="1"/>
    <col min="12319" max="12319" width="1.75" style="462" customWidth="1"/>
    <col min="12320" max="12320" width="0.625" style="462" customWidth="1"/>
    <col min="12321" max="12321" width="1.75" style="462" customWidth="1"/>
    <col min="12322" max="12324" width="0.625" style="462" customWidth="1"/>
    <col min="12325" max="12325" width="1.625" style="462" customWidth="1"/>
    <col min="12326" max="12326" width="0.625" style="462" customWidth="1"/>
    <col min="12327" max="12327" width="1.625" style="462" customWidth="1"/>
    <col min="12328" max="12328" width="0.625" style="462" customWidth="1"/>
    <col min="12329" max="12329" width="1.625" style="462" customWidth="1"/>
    <col min="12330" max="12330" width="0.625" style="462" customWidth="1"/>
    <col min="12331" max="12331" width="1.625" style="462" customWidth="1"/>
    <col min="12332" max="12334" width="2.125" style="462" customWidth="1"/>
    <col min="12335" max="12338" width="2.75" style="462" customWidth="1"/>
    <col min="12339" max="12341" width="2.375" style="462" customWidth="1"/>
    <col min="12342" max="12356" width="2" style="462" customWidth="1"/>
    <col min="12357" max="12544" width="9" style="462"/>
    <col min="12545" max="12545" width="2" style="462" customWidth="1"/>
    <col min="12546" max="12546" width="3.5" style="462" customWidth="1"/>
    <col min="12547" max="12553" width="2.875" style="462" customWidth="1"/>
    <col min="12554" max="12554" width="0.625" style="462" customWidth="1"/>
    <col min="12555" max="12555" width="2.875" style="462" customWidth="1"/>
    <col min="12556" max="12556" width="0.625" style="462" customWidth="1"/>
    <col min="12557" max="12557" width="2.875" style="462" customWidth="1"/>
    <col min="12558" max="12560" width="0.625" style="462" customWidth="1"/>
    <col min="12561" max="12561" width="2.125" style="462" customWidth="1"/>
    <col min="12562" max="12562" width="0.625" style="462" customWidth="1"/>
    <col min="12563" max="12563" width="2.125" style="462" customWidth="1"/>
    <col min="12564" max="12564" width="0.625" style="462" customWidth="1"/>
    <col min="12565" max="12565" width="2.125" style="462" customWidth="1"/>
    <col min="12566" max="12566" width="0.625" style="462" customWidth="1"/>
    <col min="12567" max="12571" width="2.125" style="462" customWidth="1"/>
    <col min="12572" max="12572" width="1.625" style="462" customWidth="1"/>
    <col min="12573" max="12573" width="1.875" style="462" customWidth="1"/>
    <col min="12574" max="12574" width="1" style="462" customWidth="1"/>
    <col min="12575" max="12575" width="1.75" style="462" customWidth="1"/>
    <col min="12576" max="12576" width="0.625" style="462" customWidth="1"/>
    <col min="12577" max="12577" width="1.75" style="462" customWidth="1"/>
    <col min="12578" max="12580" width="0.625" style="462" customWidth="1"/>
    <col min="12581" max="12581" width="1.625" style="462" customWidth="1"/>
    <col min="12582" max="12582" width="0.625" style="462" customWidth="1"/>
    <col min="12583" max="12583" width="1.625" style="462" customWidth="1"/>
    <col min="12584" max="12584" width="0.625" style="462" customWidth="1"/>
    <col min="12585" max="12585" width="1.625" style="462" customWidth="1"/>
    <col min="12586" max="12586" width="0.625" style="462" customWidth="1"/>
    <col min="12587" max="12587" width="1.625" style="462" customWidth="1"/>
    <col min="12588" max="12590" width="2.125" style="462" customWidth="1"/>
    <col min="12591" max="12594" width="2.75" style="462" customWidth="1"/>
    <col min="12595" max="12597" width="2.375" style="462" customWidth="1"/>
    <col min="12598" max="12612" width="2" style="462" customWidth="1"/>
    <col min="12613" max="12800" width="9" style="462"/>
    <col min="12801" max="12801" width="2" style="462" customWidth="1"/>
    <col min="12802" max="12802" width="3.5" style="462" customWidth="1"/>
    <col min="12803" max="12809" width="2.875" style="462" customWidth="1"/>
    <col min="12810" max="12810" width="0.625" style="462" customWidth="1"/>
    <col min="12811" max="12811" width="2.875" style="462" customWidth="1"/>
    <col min="12812" max="12812" width="0.625" style="462" customWidth="1"/>
    <col min="12813" max="12813" width="2.875" style="462" customWidth="1"/>
    <col min="12814" max="12816" width="0.625" style="462" customWidth="1"/>
    <col min="12817" max="12817" width="2.125" style="462" customWidth="1"/>
    <col min="12818" max="12818" width="0.625" style="462" customWidth="1"/>
    <col min="12819" max="12819" width="2.125" style="462" customWidth="1"/>
    <col min="12820" max="12820" width="0.625" style="462" customWidth="1"/>
    <col min="12821" max="12821" width="2.125" style="462" customWidth="1"/>
    <col min="12822" max="12822" width="0.625" style="462" customWidth="1"/>
    <col min="12823" max="12827" width="2.125" style="462" customWidth="1"/>
    <col min="12828" max="12828" width="1.625" style="462" customWidth="1"/>
    <col min="12829" max="12829" width="1.875" style="462" customWidth="1"/>
    <col min="12830" max="12830" width="1" style="462" customWidth="1"/>
    <col min="12831" max="12831" width="1.75" style="462" customWidth="1"/>
    <col min="12832" max="12832" width="0.625" style="462" customWidth="1"/>
    <col min="12833" max="12833" width="1.75" style="462" customWidth="1"/>
    <col min="12834" max="12836" width="0.625" style="462" customWidth="1"/>
    <col min="12837" max="12837" width="1.625" style="462" customWidth="1"/>
    <col min="12838" max="12838" width="0.625" style="462" customWidth="1"/>
    <col min="12839" max="12839" width="1.625" style="462" customWidth="1"/>
    <col min="12840" max="12840" width="0.625" style="462" customWidth="1"/>
    <col min="12841" max="12841" width="1.625" style="462" customWidth="1"/>
    <col min="12842" max="12842" width="0.625" style="462" customWidth="1"/>
    <col min="12843" max="12843" width="1.625" style="462" customWidth="1"/>
    <col min="12844" max="12846" width="2.125" style="462" customWidth="1"/>
    <col min="12847" max="12850" width="2.75" style="462" customWidth="1"/>
    <col min="12851" max="12853" width="2.375" style="462" customWidth="1"/>
    <col min="12854" max="12868" width="2" style="462" customWidth="1"/>
    <col min="12869" max="13056" width="9" style="462"/>
    <col min="13057" max="13057" width="2" style="462" customWidth="1"/>
    <col min="13058" max="13058" width="3.5" style="462" customWidth="1"/>
    <col min="13059" max="13065" width="2.875" style="462" customWidth="1"/>
    <col min="13066" max="13066" width="0.625" style="462" customWidth="1"/>
    <col min="13067" max="13067" width="2.875" style="462" customWidth="1"/>
    <col min="13068" max="13068" width="0.625" style="462" customWidth="1"/>
    <col min="13069" max="13069" width="2.875" style="462" customWidth="1"/>
    <col min="13070" max="13072" width="0.625" style="462" customWidth="1"/>
    <col min="13073" max="13073" width="2.125" style="462" customWidth="1"/>
    <col min="13074" max="13074" width="0.625" style="462" customWidth="1"/>
    <col min="13075" max="13075" width="2.125" style="462" customWidth="1"/>
    <col min="13076" max="13076" width="0.625" style="462" customWidth="1"/>
    <col min="13077" max="13077" width="2.125" style="462" customWidth="1"/>
    <col min="13078" max="13078" width="0.625" style="462" customWidth="1"/>
    <col min="13079" max="13083" width="2.125" style="462" customWidth="1"/>
    <col min="13084" max="13084" width="1.625" style="462" customWidth="1"/>
    <col min="13085" max="13085" width="1.875" style="462" customWidth="1"/>
    <col min="13086" max="13086" width="1" style="462" customWidth="1"/>
    <col min="13087" max="13087" width="1.75" style="462" customWidth="1"/>
    <col min="13088" max="13088" width="0.625" style="462" customWidth="1"/>
    <col min="13089" max="13089" width="1.75" style="462" customWidth="1"/>
    <col min="13090" max="13092" width="0.625" style="462" customWidth="1"/>
    <col min="13093" max="13093" width="1.625" style="462" customWidth="1"/>
    <col min="13094" max="13094" width="0.625" style="462" customWidth="1"/>
    <col min="13095" max="13095" width="1.625" style="462" customWidth="1"/>
    <col min="13096" max="13096" width="0.625" style="462" customWidth="1"/>
    <col min="13097" max="13097" width="1.625" style="462" customWidth="1"/>
    <col min="13098" max="13098" width="0.625" style="462" customWidth="1"/>
    <col min="13099" max="13099" width="1.625" style="462" customWidth="1"/>
    <col min="13100" max="13102" width="2.125" style="462" customWidth="1"/>
    <col min="13103" max="13106" width="2.75" style="462" customWidth="1"/>
    <col min="13107" max="13109" width="2.375" style="462" customWidth="1"/>
    <col min="13110" max="13124" width="2" style="462" customWidth="1"/>
    <col min="13125" max="13312" width="9" style="462"/>
    <col min="13313" max="13313" width="2" style="462" customWidth="1"/>
    <col min="13314" max="13314" width="3.5" style="462" customWidth="1"/>
    <col min="13315" max="13321" width="2.875" style="462" customWidth="1"/>
    <col min="13322" max="13322" width="0.625" style="462" customWidth="1"/>
    <col min="13323" max="13323" width="2.875" style="462" customWidth="1"/>
    <col min="13324" max="13324" width="0.625" style="462" customWidth="1"/>
    <col min="13325" max="13325" width="2.875" style="462" customWidth="1"/>
    <col min="13326" max="13328" width="0.625" style="462" customWidth="1"/>
    <col min="13329" max="13329" width="2.125" style="462" customWidth="1"/>
    <col min="13330" max="13330" width="0.625" style="462" customWidth="1"/>
    <col min="13331" max="13331" width="2.125" style="462" customWidth="1"/>
    <col min="13332" max="13332" width="0.625" style="462" customWidth="1"/>
    <col min="13333" max="13333" width="2.125" style="462" customWidth="1"/>
    <col min="13334" max="13334" width="0.625" style="462" customWidth="1"/>
    <col min="13335" max="13339" width="2.125" style="462" customWidth="1"/>
    <col min="13340" max="13340" width="1.625" style="462" customWidth="1"/>
    <col min="13341" max="13341" width="1.875" style="462" customWidth="1"/>
    <col min="13342" max="13342" width="1" style="462" customWidth="1"/>
    <col min="13343" max="13343" width="1.75" style="462" customWidth="1"/>
    <col min="13344" max="13344" width="0.625" style="462" customWidth="1"/>
    <col min="13345" max="13345" width="1.75" style="462" customWidth="1"/>
    <col min="13346" max="13348" width="0.625" style="462" customWidth="1"/>
    <col min="13349" max="13349" width="1.625" style="462" customWidth="1"/>
    <col min="13350" max="13350" width="0.625" style="462" customWidth="1"/>
    <col min="13351" max="13351" width="1.625" style="462" customWidth="1"/>
    <col min="13352" max="13352" width="0.625" style="462" customWidth="1"/>
    <col min="13353" max="13353" width="1.625" style="462" customWidth="1"/>
    <col min="13354" max="13354" width="0.625" style="462" customWidth="1"/>
    <col min="13355" max="13355" width="1.625" style="462" customWidth="1"/>
    <col min="13356" max="13358" width="2.125" style="462" customWidth="1"/>
    <col min="13359" max="13362" width="2.75" style="462" customWidth="1"/>
    <col min="13363" max="13365" width="2.375" style="462" customWidth="1"/>
    <col min="13366" max="13380" width="2" style="462" customWidth="1"/>
    <col min="13381" max="13568" width="9" style="462"/>
    <col min="13569" max="13569" width="2" style="462" customWidth="1"/>
    <col min="13570" max="13570" width="3.5" style="462" customWidth="1"/>
    <col min="13571" max="13577" width="2.875" style="462" customWidth="1"/>
    <col min="13578" max="13578" width="0.625" style="462" customWidth="1"/>
    <col min="13579" max="13579" width="2.875" style="462" customWidth="1"/>
    <col min="13580" max="13580" width="0.625" style="462" customWidth="1"/>
    <col min="13581" max="13581" width="2.875" style="462" customWidth="1"/>
    <col min="13582" max="13584" width="0.625" style="462" customWidth="1"/>
    <col min="13585" max="13585" width="2.125" style="462" customWidth="1"/>
    <col min="13586" max="13586" width="0.625" style="462" customWidth="1"/>
    <col min="13587" max="13587" width="2.125" style="462" customWidth="1"/>
    <col min="13588" max="13588" width="0.625" style="462" customWidth="1"/>
    <col min="13589" max="13589" width="2.125" style="462" customWidth="1"/>
    <col min="13590" max="13590" width="0.625" style="462" customWidth="1"/>
    <col min="13591" max="13595" width="2.125" style="462" customWidth="1"/>
    <col min="13596" max="13596" width="1.625" style="462" customWidth="1"/>
    <col min="13597" max="13597" width="1.875" style="462" customWidth="1"/>
    <col min="13598" max="13598" width="1" style="462" customWidth="1"/>
    <col min="13599" max="13599" width="1.75" style="462" customWidth="1"/>
    <col min="13600" max="13600" width="0.625" style="462" customWidth="1"/>
    <col min="13601" max="13601" width="1.75" style="462" customWidth="1"/>
    <col min="13602" max="13604" width="0.625" style="462" customWidth="1"/>
    <col min="13605" max="13605" width="1.625" style="462" customWidth="1"/>
    <col min="13606" max="13606" width="0.625" style="462" customWidth="1"/>
    <col min="13607" max="13607" width="1.625" style="462" customWidth="1"/>
    <col min="13608" max="13608" width="0.625" style="462" customWidth="1"/>
    <col min="13609" max="13609" width="1.625" style="462" customWidth="1"/>
    <col min="13610" max="13610" width="0.625" style="462" customWidth="1"/>
    <col min="13611" max="13611" width="1.625" style="462" customWidth="1"/>
    <col min="13612" max="13614" width="2.125" style="462" customWidth="1"/>
    <col min="13615" max="13618" width="2.75" style="462" customWidth="1"/>
    <col min="13619" max="13621" width="2.375" style="462" customWidth="1"/>
    <col min="13622" max="13636" width="2" style="462" customWidth="1"/>
    <col min="13637" max="13824" width="9" style="462"/>
    <col min="13825" max="13825" width="2" style="462" customWidth="1"/>
    <col min="13826" max="13826" width="3.5" style="462" customWidth="1"/>
    <col min="13827" max="13833" width="2.875" style="462" customWidth="1"/>
    <col min="13834" max="13834" width="0.625" style="462" customWidth="1"/>
    <col min="13835" max="13835" width="2.875" style="462" customWidth="1"/>
    <col min="13836" max="13836" width="0.625" style="462" customWidth="1"/>
    <col min="13837" max="13837" width="2.875" style="462" customWidth="1"/>
    <col min="13838" max="13840" width="0.625" style="462" customWidth="1"/>
    <col min="13841" max="13841" width="2.125" style="462" customWidth="1"/>
    <col min="13842" max="13842" width="0.625" style="462" customWidth="1"/>
    <col min="13843" max="13843" width="2.125" style="462" customWidth="1"/>
    <col min="13844" max="13844" width="0.625" style="462" customWidth="1"/>
    <col min="13845" max="13845" width="2.125" style="462" customWidth="1"/>
    <col min="13846" max="13846" width="0.625" style="462" customWidth="1"/>
    <col min="13847" max="13851" width="2.125" style="462" customWidth="1"/>
    <col min="13852" max="13852" width="1.625" style="462" customWidth="1"/>
    <col min="13853" max="13853" width="1.875" style="462" customWidth="1"/>
    <col min="13854" max="13854" width="1" style="462" customWidth="1"/>
    <col min="13855" max="13855" width="1.75" style="462" customWidth="1"/>
    <col min="13856" max="13856" width="0.625" style="462" customWidth="1"/>
    <col min="13857" max="13857" width="1.75" style="462" customWidth="1"/>
    <col min="13858" max="13860" width="0.625" style="462" customWidth="1"/>
    <col min="13861" max="13861" width="1.625" style="462" customWidth="1"/>
    <col min="13862" max="13862" width="0.625" style="462" customWidth="1"/>
    <col min="13863" max="13863" width="1.625" style="462" customWidth="1"/>
    <col min="13864" max="13864" width="0.625" style="462" customWidth="1"/>
    <col min="13865" max="13865" width="1.625" style="462" customWidth="1"/>
    <col min="13866" max="13866" width="0.625" style="462" customWidth="1"/>
    <col min="13867" max="13867" width="1.625" style="462" customWidth="1"/>
    <col min="13868" max="13870" width="2.125" style="462" customWidth="1"/>
    <col min="13871" max="13874" width="2.75" style="462" customWidth="1"/>
    <col min="13875" max="13877" width="2.375" style="462" customWidth="1"/>
    <col min="13878" max="13892" width="2" style="462" customWidth="1"/>
    <col min="13893" max="14080" width="9" style="462"/>
    <col min="14081" max="14081" width="2" style="462" customWidth="1"/>
    <col min="14082" max="14082" width="3.5" style="462" customWidth="1"/>
    <col min="14083" max="14089" width="2.875" style="462" customWidth="1"/>
    <col min="14090" max="14090" width="0.625" style="462" customWidth="1"/>
    <col min="14091" max="14091" width="2.875" style="462" customWidth="1"/>
    <col min="14092" max="14092" width="0.625" style="462" customWidth="1"/>
    <col min="14093" max="14093" width="2.875" style="462" customWidth="1"/>
    <col min="14094" max="14096" width="0.625" style="462" customWidth="1"/>
    <col min="14097" max="14097" width="2.125" style="462" customWidth="1"/>
    <col min="14098" max="14098" width="0.625" style="462" customWidth="1"/>
    <col min="14099" max="14099" width="2.125" style="462" customWidth="1"/>
    <col min="14100" max="14100" width="0.625" style="462" customWidth="1"/>
    <col min="14101" max="14101" width="2.125" style="462" customWidth="1"/>
    <col min="14102" max="14102" width="0.625" style="462" customWidth="1"/>
    <col min="14103" max="14107" width="2.125" style="462" customWidth="1"/>
    <col min="14108" max="14108" width="1.625" style="462" customWidth="1"/>
    <col min="14109" max="14109" width="1.875" style="462" customWidth="1"/>
    <col min="14110" max="14110" width="1" style="462" customWidth="1"/>
    <col min="14111" max="14111" width="1.75" style="462" customWidth="1"/>
    <col min="14112" max="14112" width="0.625" style="462" customWidth="1"/>
    <col min="14113" max="14113" width="1.75" style="462" customWidth="1"/>
    <col min="14114" max="14116" width="0.625" style="462" customWidth="1"/>
    <col min="14117" max="14117" width="1.625" style="462" customWidth="1"/>
    <col min="14118" max="14118" width="0.625" style="462" customWidth="1"/>
    <col min="14119" max="14119" width="1.625" style="462" customWidth="1"/>
    <col min="14120" max="14120" width="0.625" style="462" customWidth="1"/>
    <col min="14121" max="14121" width="1.625" style="462" customWidth="1"/>
    <col min="14122" max="14122" width="0.625" style="462" customWidth="1"/>
    <col min="14123" max="14123" width="1.625" style="462" customWidth="1"/>
    <col min="14124" max="14126" width="2.125" style="462" customWidth="1"/>
    <col min="14127" max="14130" width="2.75" style="462" customWidth="1"/>
    <col min="14131" max="14133" width="2.375" style="462" customWidth="1"/>
    <col min="14134" max="14148" width="2" style="462" customWidth="1"/>
    <col min="14149" max="14336" width="9" style="462"/>
    <col min="14337" max="14337" width="2" style="462" customWidth="1"/>
    <col min="14338" max="14338" width="3.5" style="462" customWidth="1"/>
    <col min="14339" max="14345" width="2.875" style="462" customWidth="1"/>
    <col min="14346" max="14346" width="0.625" style="462" customWidth="1"/>
    <col min="14347" max="14347" width="2.875" style="462" customWidth="1"/>
    <col min="14348" max="14348" width="0.625" style="462" customWidth="1"/>
    <col min="14349" max="14349" width="2.875" style="462" customWidth="1"/>
    <col min="14350" max="14352" width="0.625" style="462" customWidth="1"/>
    <col min="14353" max="14353" width="2.125" style="462" customWidth="1"/>
    <col min="14354" max="14354" width="0.625" style="462" customWidth="1"/>
    <col min="14355" max="14355" width="2.125" style="462" customWidth="1"/>
    <col min="14356" max="14356" width="0.625" style="462" customWidth="1"/>
    <col min="14357" max="14357" width="2.125" style="462" customWidth="1"/>
    <col min="14358" max="14358" width="0.625" style="462" customWidth="1"/>
    <col min="14359" max="14363" width="2.125" style="462" customWidth="1"/>
    <col min="14364" max="14364" width="1.625" style="462" customWidth="1"/>
    <col min="14365" max="14365" width="1.875" style="462" customWidth="1"/>
    <col min="14366" max="14366" width="1" style="462" customWidth="1"/>
    <col min="14367" max="14367" width="1.75" style="462" customWidth="1"/>
    <col min="14368" max="14368" width="0.625" style="462" customWidth="1"/>
    <col min="14369" max="14369" width="1.75" style="462" customWidth="1"/>
    <col min="14370" max="14372" width="0.625" style="462" customWidth="1"/>
    <col min="14373" max="14373" width="1.625" style="462" customWidth="1"/>
    <col min="14374" max="14374" width="0.625" style="462" customWidth="1"/>
    <col min="14375" max="14375" width="1.625" style="462" customWidth="1"/>
    <col min="14376" max="14376" width="0.625" style="462" customWidth="1"/>
    <col min="14377" max="14377" width="1.625" style="462" customWidth="1"/>
    <col min="14378" max="14378" width="0.625" style="462" customWidth="1"/>
    <col min="14379" max="14379" width="1.625" style="462" customWidth="1"/>
    <col min="14380" max="14382" width="2.125" style="462" customWidth="1"/>
    <col min="14383" max="14386" width="2.75" style="462" customWidth="1"/>
    <col min="14387" max="14389" width="2.375" style="462" customWidth="1"/>
    <col min="14390" max="14404" width="2" style="462" customWidth="1"/>
    <col min="14405" max="14592" width="9" style="462"/>
    <col min="14593" max="14593" width="2" style="462" customWidth="1"/>
    <col min="14594" max="14594" width="3.5" style="462" customWidth="1"/>
    <col min="14595" max="14601" width="2.875" style="462" customWidth="1"/>
    <col min="14602" max="14602" width="0.625" style="462" customWidth="1"/>
    <col min="14603" max="14603" width="2.875" style="462" customWidth="1"/>
    <col min="14604" max="14604" width="0.625" style="462" customWidth="1"/>
    <col min="14605" max="14605" width="2.875" style="462" customWidth="1"/>
    <col min="14606" max="14608" width="0.625" style="462" customWidth="1"/>
    <col min="14609" max="14609" width="2.125" style="462" customWidth="1"/>
    <col min="14610" max="14610" width="0.625" style="462" customWidth="1"/>
    <col min="14611" max="14611" width="2.125" style="462" customWidth="1"/>
    <col min="14612" max="14612" width="0.625" style="462" customWidth="1"/>
    <col min="14613" max="14613" width="2.125" style="462" customWidth="1"/>
    <col min="14614" max="14614" width="0.625" style="462" customWidth="1"/>
    <col min="14615" max="14619" width="2.125" style="462" customWidth="1"/>
    <col min="14620" max="14620" width="1.625" style="462" customWidth="1"/>
    <col min="14621" max="14621" width="1.875" style="462" customWidth="1"/>
    <col min="14622" max="14622" width="1" style="462" customWidth="1"/>
    <col min="14623" max="14623" width="1.75" style="462" customWidth="1"/>
    <col min="14624" max="14624" width="0.625" style="462" customWidth="1"/>
    <col min="14625" max="14625" width="1.75" style="462" customWidth="1"/>
    <col min="14626" max="14628" width="0.625" style="462" customWidth="1"/>
    <col min="14629" max="14629" width="1.625" style="462" customWidth="1"/>
    <col min="14630" max="14630" width="0.625" style="462" customWidth="1"/>
    <col min="14631" max="14631" width="1.625" style="462" customWidth="1"/>
    <col min="14632" max="14632" width="0.625" style="462" customWidth="1"/>
    <col min="14633" max="14633" width="1.625" style="462" customWidth="1"/>
    <col min="14634" max="14634" width="0.625" style="462" customWidth="1"/>
    <col min="14635" max="14635" width="1.625" style="462" customWidth="1"/>
    <col min="14636" max="14638" width="2.125" style="462" customWidth="1"/>
    <col min="14639" max="14642" width="2.75" style="462" customWidth="1"/>
    <col min="14643" max="14645" width="2.375" style="462" customWidth="1"/>
    <col min="14646" max="14660" width="2" style="462" customWidth="1"/>
    <col min="14661" max="14848" width="9" style="462"/>
    <col min="14849" max="14849" width="2" style="462" customWidth="1"/>
    <col min="14850" max="14850" width="3.5" style="462" customWidth="1"/>
    <col min="14851" max="14857" width="2.875" style="462" customWidth="1"/>
    <col min="14858" max="14858" width="0.625" style="462" customWidth="1"/>
    <col min="14859" max="14859" width="2.875" style="462" customWidth="1"/>
    <col min="14860" max="14860" width="0.625" style="462" customWidth="1"/>
    <col min="14861" max="14861" width="2.875" style="462" customWidth="1"/>
    <col min="14862" max="14864" width="0.625" style="462" customWidth="1"/>
    <col min="14865" max="14865" width="2.125" style="462" customWidth="1"/>
    <col min="14866" max="14866" width="0.625" style="462" customWidth="1"/>
    <col min="14867" max="14867" width="2.125" style="462" customWidth="1"/>
    <col min="14868" max="14868" width="0.625" style="462" customWidth="1"/>
    <col min="14869" max="14869" width="2.125" style="462" customWidth="1"/>
    <col min="14870" max="14870" width="0.625" style="462" customWidth="1"/>
    <col min="14871" max="14875" width="2.125" style="462" customWidth="1"/>
    <col min="14876" max="14876" width="1.625" style="462" customWidth="1"/>
    <col min="14877" max="14877" width="1.875" style="462" customWidth="1"/>
    <col min="14878" max="14878" width="1" style="462" customWidth="1"/>
    <col min="14879" max="14879" width="1.75" style="462" customWidth="1"/>
    <col min="14880" max="14880" width="0.625" style="462" customWidth="1"/>
    <col min="14881" max="14881" width="1.75" style="462" customWidth="1"/>
    <col min="14882" max="14884" width="0.625" style="462" customWidth="1"/>
    <col min="14885" max="14885" width="1.625" style="462" customWidth="1"/>
    <col min="14886" max="14886" width="0.625" style="462" customWidth="1"/>
    <col min="14887" max="14887" width="1.625" style="462" customWidth="1"/>
    <col min="14888" max="14888" width="0.625" style="462" customWidth="1"/>
    <col min="14889" max="14889" width="1.625" style="462" customWidth="1"/>
    <col min="14890" max="14890" width="0.625" style="462" customWidth="1"/>
    <col min="14891" max="14891" width="1.625" style="462" customWidth="1"/>
    <col min="14892" max="14894" width="2.125" style="462" customWidth="1"/>
    <col min="14895" max="14898" width="2.75" style="462" customWidth="1"/>
    <col min="14899" max="14901" width="2.375" style="462" customWidth="1"/>
    <col min="14902" max="14916" width="2" style="462" customWidth="1"/>
    <col min="14917" max="15104" width="9" style="462"/>
    <col min="15105" max="15105" width="2" style="462" customWidth="1"/>
    <col min="15106" max="15106" width="3.5" style="462" customWidth="1"/>
    <col min="15107" max="15113" width="2.875" style="462" customWidth="1"/>
    <col min="15114" max="15114" width="0.625" style="462" customWidth="1"/>
    <col min="15115" max="15115" width="2.875" style="462" customWidth="1"/>
    <col min="15116" max="15116" width="0.625" style="462" customWidth="1"/>
    <col min="15117" max="15117" width="2.875" style="462" customWidth="1"/>
    <col min="15118" max="15120" width="0.625" style="462" customWidth="1"/>
    <col min="15121" max="15121" width="2.125" style="462" customWidth="1"/>
    <col min="15122" max="15122" width="0.625" style="462" customWidth="1"/>
    <col min="15123" max="15123" width="2.125" style="462" customWidth="1"/>
    <col min="15124" max="15124" width="0.625" style="462" customWidth="1"/>
    <col min="15125" max="15125" width="2.125" style="462" customWidth="1"/>
    <col min="15126" max="15126" width="0.625" style="462" customWidth="1"/>
    <col min="15127" max="15131" width="2.125" style="462" customWidth="1"/>
    <col min="15132" max="15132" width="1.625" style="462" customWidth="1"/>
    <col min="15133" max="15133" width="1.875" style="462" customWidth="1"/>
    <col min="15134" max="15134" width="1" style="462" customWidth="1"/>
    <col min="15135" max="15135" width="1.75" style="462" customWidth="1"/>
    <col min="15136" max="15136" width="0.625" style="462" customWidth="1"/>
    <col min="15137" max="15137" width="1.75" style="462" customWidth="1"/>
    <col min="15138" max="15140" width="0.625" style="462" customWidth="1"/>
    <col min="15141" max="15141" width="1.625" style="462" customWidth="1"/>
    <col min="15142" max="15142" width="0.625" style="462" customWidth="1"/>
    <col min="15143" max="15143" width="1.625" style="462" customWidth="1"/>
    <col min="15144" max="15144" width="0.625" style="462" customWidth="1"/>
    <col min="15145" max="15145" width="1.625" style="462" customWidth="1"/>
    <col min="15146" max="15146" width="0.625" style="462" customWidth="1"/>
    <col min="15147" max="15147" width="1.625" style="462" customWidth="1"/>
    <col min="15148" max="15150" width="2.125" style="462" customWidth="1"/>
    <col min="15151" max="15154" width="2.75" style="462" customWidth="1"/>
    <col min="15155" max="15157" width="2.375" style="462" customWidth="1"/>
    <col min="15158" max="15172" width="2" style="462" customWidth="1"/>
    <col min="15173" max="15360" width="9" style="462"/>
    <col min="15361" max="15361" width="2" style="462" customWidth="1"/>
    <col min="15362" max="15362" width="3.5" style="462" customWidth="1"/>
    <col min="15363" max="15369" width="2.875" style="462" customWidth="1"/>
    <col min="15370" max="15370" width="0.625" style="462" customWidth="1"/>
    <col min="15371" max="15371" width="2.875" style="462" customWidth="1"/>
    <col min="15372" max="15372" width="0.625" style="462" customWidth="1"/>
    <col min="15373" max="15373" width="2.875" style="462" customWidth="1"/>
    <col min="15374" max="15376" width="0.625" style="462" customWidth="1"/>
    <col min="15377" max="15377" width="2.125" style="462" customWidth="1"/>
    <col min="15378" max="15378" width="0.625" style="462" customWidth="1"/>
    <col min="15379" max="15379" width="2.125" style="462" customWidth="1"/>
    <col min="15380" max="15380" width="0.625" style="462" customWidth="1"/>
    <col min="15381" max="15381" width="2.125" style="462" customWidth="1"/>
    <col min="15382" max="15382" width="0.625" style="462" customWidth="1"/>
    <col min="15383" max="15387" width="2.125" style="462" customWidth="1"/>
    <col min="15388" max="15388" width="1.625" style="462" customWidth="1"/>
    <col min="15389" max="15389" width="1.875" style="462" customWidth="1"/>
    <col min="15390" max="15390" width="1" style="462" customWidth="1"/>
    <col min="15391" max="15391" width="1.75" style="462" customWidth="1"/>
    <col min="15392" max="15392" width="0.625" style="462" customWidth="1"/>
    <col min="15393" max="15393" width="1.75" style="462" customWidth="1"/>
    <col min="15394" max="15396" width="0.625" style="462" customWidth="1"/>
    <col min="15397" max="15397" width="1.625" style="462" customWidth="1"/>
    <col min="15398" max="15398" width="0.625" style="462" customWidth="1"/>
    <col min="15399" max="15399" width="1.625" style="462" customWidth="1"/>
    <col min="15400" max="15400" width="0.625" style="462" customWidth="1"/>
    <col min="15401" max="15401" width="1.625" style="462" customWidth="1"/>
    <col min="15402" max="15402" width="0.625" style="462" customWidth="1"/>
    <col min="15403" max="15403" width="1.625" style="462" customWidth="1"/>
    <col min="15404" max="15406" width="2.125" style="462" customWidth="1"/>
    <col min="15407" max="15410" width="2.75" style="462" customWidth="1"/>
    <col min="15411" max="15413" width="2.375" style="462" customWidth="1"/>
    <col min="15414" max="15428" width="2" style="462" customWidth="1"/>
    <col min="15429" max="15616" width="9" style="462"/>
    <col min="15617" max="15617" width="2" style="462" customWidth="1"/>
    <col min="15618" max="15618" width="3.5" style="462" customWidth="1"/>
    <col min="15619" max="15625" width="2.875" style="462" customWidth="1"/>
    <col min="15626" max="15626" width="0.625" style="462" customWidth="1"/>
    <col min="15627" max="15627" width="2.875" style="462" customWidth="1"/>
    <col min="15628" max="15628" width="0.625" style="462" customWidth="1"/>
    <col min="15629" max="15629" width="2.875" style="462" customWidth="1"/>
    <col min="15630" max="15632" width="0.625" style="462" customWidth="1"/>
    <col min="15633" max="15633" width="2.125" style="462" customWidth="1"/>
    <col min="15634" max="15634" width="0.625" style="462" customWidth="1"/>
    <col min="15635" max="15635" width="2.125" style="462" customWidth="1"/>
    <col min="15636" max="15636" width="0.625" style="462" customWidth="1"/>
    <col min="15637" max="15637" width="2.125" style="462" customWidth="1"/>
    <col min="15638" max="15638" width="0.625" style="462" customWidth="1"/>
    <col min="15639" max="15643" width="2.125" style="462" customWidth="1"/>
    <col min="15644" max="15644" width="1.625" style="462" customWidth="1"/>
    <col min="15645" max="15645" width="1.875" style="462" customWidth="1"/>
    <col min="15646" max="15646" width="1" style="462" customWidth="1"/>
    <col min="15647" max="15647" width="1.75" style="462" customWidth="1"/>
    <col min="15648" max="15648" width="0.625" style="462" customWidth="1"/>
    <col min="15649" max="15649" width="1.75" style="462" customWidth="1"/>
    <col min="15650" max="15652" width="0.625" style="462" customWidth="1"/>
    <col min="15653" max="15653" width="1.625" style="462" customWidth="1"/>
    <col min="15654" max="15654" width="0.625" style="462" customWidth="1"/>
    <col min="15655" max="15655" width="1.625" style="462" customWidth="1"/>
    <col min="15656" max="15656" width="0.625" style="462" customWidth="1"/>
    <col min="15657" max="15657" width="1.625" style="462" customWidth="1"/>
    <col min="15658" max="15658" width="0.625" style="462" customWidth="1"/>
    <col min="15659" max="15659" width="1.625" style="462" customWidth="1"/>
    <col min="15660" max="15662" width="2.125" style="462" customWidth="1"/>
    <col min="15663" max="15666" width="2.75" style="462" customWidth="1"/>
    <col min="15667" max="15669" width="2.375" style="462" customWidth="1"/>
    <col min="15670" max="15684" width="2" style="462" customWidth="1"/>
    <col min="15685" max="15872" width="9" style="462"/>
    <col min="15873" max="15873" width="2" style="462" customWidth="1"/>
    <col min="15874" max="15874" width="3.5" style="462" customWidth="1"/>
    <col min="15875" max="15881" width="2.875" style="462" customWidth="1"/>
    <col min="15882" max="15882" width="0.625" style="462" customWidth="1"/>
    <col min="15883" max="15883" width="2.875" style="462" customWidth="1"/>
    <col min="15884" max="15884" width="0.625" style="462" customWidth="1"/>
    <col min="15885" max="15885" width="2.875" style="462" customWidth="1"/>
    <col min="15886" max="15888" width="0.625" style="462" customWidth="1"/>
    <col min="15889" max="15889" width="2.125" style="462" customWidth="1"/>
    <col min="15890" max="15890" width="0.625" style="462" customWidth="1"/>
    <col min="15891" max="15891" width="2.125" style="462" customWidth="1"/>
    <col min="15892" max="15892" width="0.625" style="462" customWidth="1"/>
    <col min="15893" max="15893" width="2.125" style="462" customWidth="1"/>
    <col min="15894" max="15894" width="0.625" style="462" customWidth="1"/>
    <col min="15895" max="15899" width="2.125" style="462" customWidth="1"/>
    <col min="15900" max="15900" width="1.625" style="462" customWidth="1"/>
    <col min="15901" max="15901" width="1.875" style="462" customWidth="1"/>
    <col min="15902" max="15902" width="1" style="462" customWidth="1"/>
    <col min="15903" max="15903" width="1.75" style="462" customWidth="1"/>
    <col min="15904" max="15904" width="0.625" style="462" customWidth="1"/>
    <col min="15905" max="15905" width="1.75" style="462" customWidth="1"/>
    <col min="15906" max="15908" width="0.625" style="462" customWidth="1"/>
    <col min="15909" max="15909" width="1.625" style="462" customWidth="1"/>
    <col min="15910" max="15910" width="0.625" style="462" customWidth="1"/>
    <col min="15911" max="15911" width="1.625" style="462" customWidth="1"/>
    <col min="15912" max="15912" width="0.625" style="462" customWidth="1"/>
    <col min="15913" max="15913" width="1.625" style="462" customWidth="1"/>
    <col min="15914" max="15914" width="0.625" style="462" customWidth="1"/>
    <col min="15915" max="15915" width="1.625" style="462" customWidth="1"/>
    <col min="15916" max="15918" width="2.125" style="462" customWidth="1"/>
    <col min="15919" max="15922" width="2.75" style="462" customWidth="1"/>
    <col min="15923" max="15925" width="2.375" style="462" customWidth="1"/>
    <col min="15926" max="15940" width="2" style="462" customWidth="1"/>
    <col min="15941" max="16128" width="9" style="462"/>
    <col min="16129" max="16129" width="2" style="462" customWidth="1"/>
    <col min="16130" max="16130" width="3.5" style="462" customWidth="1"/>
    <col min="16131" max="16137" width="2.875" style="462" customWidth="1"/>
    <col min="16138" max="16138" width="0.625" style="462" customWidth="1"/>
    <col min="16139" max="16139" width="2.875" style="462" customWidth="1"/>
    <col min="16140" max="16140" width="0.625" style="462" customWidth="1"/>
    <col min="16141" max="16141" width="2.875" style="462" customWidth="1"/>
    <col min="16142" max="16144" width="0.625" style="462" customWidth="1"/>
    <col min="16145" max="16145" width="2.125" style="462" customWidth="1"/>
    <col min="16146" max="16146" width="0.625" style="462" customWidth="1"/>
    <col min="16147" max="16147" width="2.125" style="462" customWidth="1"/>
    <col min="16148" max="16148" width="0.625" style="462" customWidth="1"/>
    <col min="16149" max="16149" width="2.125" style="462" customWidth="1"/>
    <col min="16150" max="16150" width="0.625" style="462" customWidth="1"/>
    <col min="16151" max="16155" width="2.125" style="462" customWidth="1"/>
    <col min="16156" max="16156" width="1.625" style="462" customWidth="1"/>
    <col min="16157" max="16157" width="1.875" style="462" customWidth="1"/>
    <col min="16158" max="16158" width="1" style="462" customWidth="1"/>
    <col min="16159" max="16159" width="1.75" style="462" customWidth="1"/>
    <col min="16160" max="16160" width="0.625" style="462" customWidth="1"/>
    <col min="16161" max="16161" width="1.75" style="462" customWidth="1"/>
    <col min="16162" max="16164" width="0.625" style="462" customWidth="1"/>
    <col min="16165" max="16165" width="1.625" style="462" customWidth="1"/>
    <col min="16166" max="16166" width="0.625" style="462" customWidth="1"/>
    <col min="16167" max="16167" width="1.625" style="462" customWidth="1"/>
    <col min="16168" max="16168" width="0.625" style="462" customWidth="1"/>
    <col min="16169" max="16169" width="1.625" style="462" customWidth="1"/>
    <col min="16170" max="16170" width="0.625" style="462" customWidth="1"/>
    <col min="16171" max="16171" width="1.625" style="462" customWidth="1"/>
    <col min="16172" max="16174" width="2.125" style="462" customWidth="1"/>
    <col min="16175" max="16178" width="2.75" style="462" customWidth="1"/>
    <col min="16179" max="16181" width="2.375" style="462" customWidth="1"/>
    <col min="16182" max="16196" width="2" style="462" customWidth="1"/>
    <col min="16197" max="16384" width="9" style="462"/>
  </cols>
  <sheetData>
    <row r="1" spans="1:68" s="204" customFormat="1"/>
    <row r="2" spans="1:68" s="204" customFormat="1">
      <c r="D2" s="2108" t="s">
        <v>576</v>
      </c>
      <c r="E2" s="1931"/>
      <c r="F2" s="1932"/>
    </row>
    <row r="3" spans="1:68" s="204" customFormat="1"/>
    <row r="5" spans="1:68" ht="18.75">
      <c r="A5" s="606" t="s">
        <v>577</v>
      </c>
      <c r="B5" s="500"/>
      <c r="C5" s="500"/>
      <c r="D5" s="500"/>
      <c r="E5" s="500"/>
      <c r="AB5" s="500"/>
      <c r="AC5" s="500"/>
      <c r="AD5" s="500"/>
      <c r="BB5" s="607"/>
      <c r="BC5" s="607"/>
      <c r="BD5" s="607"/>
      <c r="BE5" s="607"/>
      <c r="BF5" s="607"/>
      <c r="BG5" s="607"/>
      <c r="BH5" s="607"/>
      <c r="BI5" s="607"/>
      <c r="BJ5" s="607"/>
      <c r="BK5" s="607"/>
      <c r="BL5" s="607"/>
      <c r="BM5" s="607"/>
      <c r="BN5" s="607"/>
      <c r="BO5" s="607"/>
      <c r="BP5" s="607"/>
    </row>
    <row r="6" spans="1:68" ht="18.75" customHeight="1">
      <c r="A6" s="500"/>
      <c r="D6" s="608"/>
      <c r="E6" s="463"/>
      <c r="F6" s="463"/>
      <c r="G6" s="463"/>
      <c r="H6" s="463"/>
      <c r="I6" s="463"/>
      <c r="J6" s="463"/>
      <c r="K6" s="463"/>
      <c r="L6" s="463"/>
      <c r="M6" s="463"/>
      <c r="N6" s="463"/>
      <c r="AC6" s="608"/>
      <c r="AD6" s="463"/>
      <c r="AE6" s="463"/>
      <c r="AF6" s="463"/>
      <c r="AG6" s="463"/>
      <c r="AH6" s="463"/>
      <c r="AI6" s="463"/>
      <c r="AJ6" s="463"/>
      <c r="AK6" s="463"/>
      <c r="AL6" s="463"/>
    </row>
    <row r="7" spans="1:68" ht="18.75" customHeight="1">
      <c r="B7" s="463" t="s">
        <v>578</v>
      </c>
      <c r="C7" s="463" t="s">
        <v>533</v>
      </c>
      <c r="D7" s="630"/>
      <c r="E7" s="630"/>
      <c r="F7" s="630"/>
      <c r="G7" s="630"/>
      <c r="H7" s="630"/>
      <c r="I7" s="630"/>
      <c r="J7" s="630"/>
      <c r="K7" s="630"/>
      <c r="L7" s="630"/>
      <c r="M7" s="630"/>
      <c r="N7" s="630"/>
      <c r="O7" s="630"/>
      <c r="P7" s="630"/>
      <c r="Q7" s="630"/>
      <c r="AB7" s="463"/>
      <c r="AC7" s="630"/>
      <c r="AD7" s="630"/>
      <c r="AE7" s="630"/>
      <c r="AF7" s="630"/>
      <c r="AG7" s="630"/>
      <c r="AH7" s="630"/>
      <c r="AI7" s="630"/>
      <c r="AJ7" s="630"/>
      <c r="AK7" s="630"/>
      <c r="AL7" s="630"/>
      <c r="AM7" s="630"/>
      <c r="AN7" s="630"/>
      <c r="AO7" s="630"/>
    </row>
    <row r="8" spans="1:68" ht="18.75" customHeight="1">
      <c r="C8" s="463" t="s">
        <v>579</v>
      </c>
      <c r="S8" s="548"/>
      <c r="T8" s="548"/>
      <c r="U8" s="548"/>
      <c r="V8" s="548"/>
      <c r="W8" s="548"/>
      <c r="X8" s="548"/>
      <c r="Y8" s="548"/>
      <c r="Z8" s="548"/>
      <c r="AA8" s="548"/>
      <c r="AB8" s="548"/>
      <c r="AC8" s="548"/>
      <c r="AD8" s="548"/>
    </row>
    <row r="9" spans="1:68" ht="18.75" customHeight="1">
      <c r="C9" s="463"/>
      <c r="S9" s="548"/>
      <c r="T9" s="548"/>
      <c r="U9" s="548"/>
      <c r="V9" s="548"/>
      <c r="W9" s="548"/>
      <c r="X9" s="548"/>
      <c r="Y9" s="548"/>
      <c r="Z9" s="548"/>
      <c r="AA9" s="548"/>
      <c r="AB9" s="548"/>
      <c r="AC9" s="548"/>
      <c r="AD9" s="548"/>
    </row>
    <row r="10" spans="1:68">
      <c r="B10" s="463" t="s">
        <v>580</v>
      </c>
      <c r="C10" s="608"/>
      <c r="D10" s="608"/>
      <c r="E10" s="463"/>
      <c r="F10" s="463"/>
      <c r="G10" s="463"/>
      <c r="H10" s="463"/>
      <c r="I10" s="463"/>
      <c r="J10" s="463"/>
      <c r="K10" s="463"/>
      <c r="L10" s="463"/>
      <c r="M10" s="463"/>
      <c r="N10" s="463"/>
      <c r="O10" s="463"/>
      <c r="P10" s="463"/>
      <c r="Q10" s="463"/>
      <c r="R10" s="463"/>
      <c r="S10" s="548"/>
      <c r="T10" s="548"/>
      <c r="U10" s="548"/>
      <c r="V10" s="548"/>
      <c r="W10" s="548"/>
      <c r="X10" s="548"/>
      <c r="Y10" s="548"/>
      <c r="Z10" s="548"/>
      <c r="AA10" s="548"/>
      <c r="AB10" s="548"/>
      <c r="AC10" s="548"/>
      <c r="AD10" s="548"/>
      <c r="AE10" s="463"/>
      <c r="AF10" s="463"/>
      <c r="AG10" s="463"/>
      <c r="AH10" s="463"/>
      <c r="AI10" s="463"/>
      <c r="AJ10" s="463"/>
      <c r="AK10" s="463"/>
      <c r="AL10" s="463"/>
      <c r="AM10" s="463"/>
      <c r="AN10" s="463"/>
      <c r="AO10" s="463"/>
      <c r="AP10" s="463"/>
      <c r="AQ10" s="463"/>
      <c r="AR10" s="463"/>
      <c r="AS10" s="463"/>
      <c r="AT10" s="463"/>
      <c r="AU10" s="463"/>
      <c r="AV10" s="463"/>
      <c r="AW10" s="463"/>
      <c r="AX10" s="463"/>
      <c r="AY10" s="463"/>
      <c r="AZ10" s="463"/>
      <c r="BA10" s="463"/>
    </row>
    <row r="11" spans="1:68">
      <c r="B11" s="463"/>
      <c r="C11" s="608"/>
      <c r="D11" s="608"/>
      <c r="E11" s="463"/>
      <c r="F11" s="463"/>
      <c r="G11" s="463"/>
      <c r="H11" s="463"/>
      <c r="I11" s="463"/>
      <c r="J11" s="463"/>
      <c r="K11" s="463"/>
      <c r="L11" s="463"/>
      <c r="M11" s="463"/>
      <c r="N11" s="463"/>
      <c r="O11" s="463"/>
      <c r="P11" s="463"/>
      <c r="Q11" s="463"/>
      <c r="R11" s="463"/>
      <c r="S11" s="548"/>
      <c r="T11" s="548"/>
      <c r="U11" s="548"/>
      <c r="V11" s="548"/>
      <c r="W11" s="548"/>
      <c r="X11" s="548"/>
      <c r="Y11" s="548"/>
      <c r="Z11" s="548"/>
      <c r="AA11" s="548"/>
      <c r="AB11" s="548"/>
      <c r="AC11" s="548"/>
      <c r="AD11" s="548"/>
      <c r="AE11" s="463"/>
      <c r="AF11" s="463"/>
      <c r="AG11" s="463"/>
      <c r="AH11" s="463"/>
      <c r="AI11" s="463"/>
      <c r="AJ11" s="463"/>
      <c r="AK11" s="463"/>
      <c r="AL11" s="463"/>
      <c r="AM11" s="463"/>
      <c r="AN11" s="463"/>
      <c r="AO11" s="463"/>
      <c r="AP11" s="463"/>
      <c r="AQ11" s="463"/>
      <c r="AR11" s="463"/>
      <c r="AS11" s="463"/>
      <c r="AT11" s="463"/>
      <c r="AU11" s="463"/>
      <c r="AV11" s="463"/>
      <c r="AW11" s="463"/>
      <c r="AX11" s="463"/>
      <c r="AY11" s="463"/>
      <c r="AZ11" s="463"/>
      <c r="BA11" s="463"/>
    </row>
    <row r="12" spans="1:68">
      <c r="C12" s="2057" t="s">
        <v>501</v>
      </c>
      <c r="D12" s="2057"/>
      <c r="E12" s="2057"/>
      <c r="F12" s="2057"/>
      <c r="G12" s="2057"/>
      <c r="H12" s="2057"/>
      <c r="I12" s="2057"/>
      <c r="J12" s="2057"/>
      <c r="K12" s="2057"/>
      <c r="L12" s="2057"/>
      <c r="M12" s="2057"/>
      <c r="N12" s="2057"/>
      <c r="O12" s="2057"/>
      <c r="P12" s="2057"/>
      <c r="Q12" s="2057"/>
      <c r="R12" s="2057"/>
      <c r="S12" s="2057"/>
      <c r="T12" s="2057"/>
      <c r="U12" s="2057"/>
      <c r="V12" s="2057"/>
      <c r="W12" s="2057"/>
      <c r="X12" s="2057"/>
      <c r="Y12" s="2057"/>
      <c r="Z12" s="464"/>
      <c r="AA12" s="464"/>
      <c r="AB12" s="2085" t="s">
        <v>502</v>
      </c>
      <c r="AC12" s="2085"/>
      <c r="AD12" s="2085"/>
      <c r="AE12" s="2085"/>
      <c r="AF12" s="2085"/>
      <c r="AG12" s="2085"/>
      <c r="AH12" s="2085"/>
      <c r="AI12" s="2085"/>
      <c r="AJ12" s="2085"/>
      <c r="AK12" s="2085"/>
      <c r="AL12" s="2085"/>
      <c r="AM12" s="2085"/>
      <c r="AN12" s="2085"/>
      <c r="AO12" s="2085"/>
      <c r="AP12" s="2085"/>
      <c r="AQ12" s="2085"/>
      <c r="AR12" s="2085"/>
      <c r="AS12" s="2085"/>
      <c r="AT12" s="2085"/>
      <c r="AU12" s="2085"/>
      <c r="AV12" s="2085"/>
      <c r="AW12" s="2085"/>
      <c r="AX12" s="2085"/>
      <c r="AY12" s="2085"/>
      <c r="AZ12" s="2085"/>
      <c r="BA12" s="2085"/>
    </row>
    <row r="13" spans="1:68" ht="9.75" customHeight="1">
      <c r="C13" s="474"/>
      <c r="D13" s="475"/>
      <c r="E13" s="475"/>
      <c r="F13" s="475"/>
      <c r="G13" s="475"/>
      <c r="H13" s="475"/>
      <c r="I13" s="475"/>
      <c r="J13" s="475"/>
      <c r="K13" s="475"/>
      <c r="L13" s="475"/>
      <c r="M13" s="475"/>
      <c r="N13" s="475"/>
      <c r="O13" s="475"/>
      <c r="P13" s="475"/>
      <c r="Q13" s="475"/>
      <c r="R13" s="475"/>
      <c r="S13" s="475"/>
      <c r="T13" s="475"/>
      <c r="U13" s="475"/>
      <c r="V13" s="475"/>
      <c r="W13" s="475"/>
      <c r="X13" s="475"/>
      <c r="Y13" s="476"/>
      <c r="AB13" s="2058"/>
      <c r="AC13" s="2078"/>
      <c r="AD13" s="2078"/>
      <c r="AE13" s="2078"/>
      <c r="AF13" s="2078"/>
      <c r="AG13" s="475"/>
      <c r="AH13" s="475"/>
      <c r="AI13" s="475"/>
      <c r="AJ13" s="475"/>
      <c r="AK13" s="475"/>
      <c r="AL13" s="475"/>
      <c r="AM13" s="475"/>
      <c r="AN13" s="475"/>
      <c r="AO13" s="475"/>
      <c r="AP13" s="475"/>
      <c r="AQ13" s="475"/>
      <c r="AR13" s="475"/>
      <c r="AS13" s="475"/>
      <c r="AT13" s="475"/>
      <c r="AU13" s="631"/>
      <c r="AV13" s="631"/>
      <c r="AW13" s="631"/>
      <c r="AX13" s="631"/>
      <c r="AY13" s="2079"/>
      <c r="AZ13" s="2079"/>
      <c r="BA13" s="2080"/>
    </row>
    <row r="14" spans="1:68" ht="9.75" customHeight="1">
      <c r="C14" s="496"/>
      <c r="D14" s="465"/>
      <c r="E14" s="465"/>
      <c r="F14" s="465"/>
      <c r="G14" s="465"/>
      <c r="H14" s="465"/>
      <c r="I14" s="465"/>
      <c r="J14" s="465"/>
      <c r="K14" s="465"/>
      <c r="L14" s="465"/>
      <c r="M14" s="465"/>
      <c r="N14" s="465"/>
      <c r="O14" s="465"/>
      <c r="P14" s="465"/>
      <c r="Q14" s="465"/>
      <c r="R14" s="465"/>
      <c r="S14" s="465"/>
      <c r="T14" s="465"/>
      <c r="U14" s="465"/>
      <c r="V14" s="465"/>
      <c r="W14" s="465"/>
      <c r="X14" s="465"/>
      <c r="Y14" s="480"/>
      <c r="AB14" s="2059"/>
      <c r="AC14" s="2076"/>
      <c r="AD14" s="2076"/>
      <c r="AE14" s="2076"/>
      <c r="AF14" s="2076"/>
      <c r="AG14" s="465"/>
      <c r="AH14" s="465"/>
      <c r="AI14" s="465"/>
      <c r="AJ14" s="465"/>
      <c r="AK14" s="465"/>
      <c r="AL14" s="465"/>
      <c r="AM14" s="465"/>
      <c r="AN14" s="465"/>
      <c r="AO14" s="465"/>
      <c r="AP14" s="465"/>
      <c r="AQ14" s="465"/>
      <c r="AR14" s="465"/>
      <c r="AS14" s="465"/>
      <c r="AT14" s="465"/>
      <c r="AU14" s="614"/>
      <c r="AV14" s="614"/>
      <c r="AW14" s="614"/>
      <c r="AX14" s="614"/>
      <c r="AY14" s="2074"/>
      <c r="AZ14" s="2074"/>
      <c r="BA14" s="2081"/>
    </row>
    <row r="15" spans="1:68" ht="9.75" customHeight="1">
      <c r="C15" s="496"/>
      <c r="D15" s="632"/>
      <c r="E15" s="633"/>
      <c r="F15" s="634"/>
      <c r="G15" s="465"/>
      <c r="H15" s="465"/>
      <c r="I15" s="2086">
        <v>8</v>
      </c>
      <c r="J15" s="494"/>
      <c r="K15" s="2086">
        <v>8</v>
      </c>
      <c r="L15" s="494"/>
      <c r="M15" s="2086">
        <v>9</v>
      </c>
      <c r="N15" s="494"/>
      <c r="O15" s="635"/>
      <c r="P15" s="494"/>
      <c r="Q15" s="2086">
        <v>4</v>
      </c>
      <c r="R15" s="494"/>
      <c r="S15" s="2086">
        <v>4</v>
      </c>
      <c r="T15" s="614"/>
      <c r="U15" s="2086">
        <v>9</v>
      </c>
      <c r="V15" s="494"/>
      <c r="W15" s="2086">
        <v>2</v>
      </c>
      <c r="X15" s="465"/>
      <c r="Y15" s="480"/>
      <c r="AB15" s="2059"/>
      <c r="AC15" s="2076"/>
      <c r="AD15" s="2076"/>
      <c r="AE15" s="2076"/>
      <c r="AF15" s="2076"/>
      <c r="AG15" s="494"/>
      <c r="AH15" s="494"/>
      <c r="AI15" s="494"/>
      <c r="AJ15" s="494"/>
      <c r="AK15" s="494"/>
      <c r="AL15" s="494"/>
      <c r="AM15" s="494"/>
      <c r="AN15" s="494"/>
      <c r="AO15" s="494"/>
      <c r="AP15" s="494"/>
      <c r="AQ15" s="2088" t="s">
        <v>527</v>
      </c>
      <c r="AR15" s="2088"/>
      <c r="AS15" s="2088"/>
      <c r="AT15" s="2088"/>
      <c r="AU15" s="614"/>
      <c r="AV15" s="614"/>
      <c r="AW15" s="614"/>
      <c r="AX15" s="614"/>
      <c r="AY15" s="2074"/>
      <c r="AZ15" s="2074"/>
      <c r="BA15" s="2081"/>
    </row>
    <row r="16" spans="1:68" ht="9.75" customHeight="1">
      <c r="C16" s="496"/>
      <c r="D16" s="620"/>
      <c r="E16" s="2089" t="s">
        <v>536</v>
      </c>
      <c r="F16" s="471"/>
      <c r="G16" s="465"/>
      <c r="H16" s="465"/>
      <c r="I16" s="2087"/>
      <c r="J16" s="494"/>
      <c r="K16" s="2087"/>
      <c r="L16" s="494"/>
      <c r="M16" s="2087"/>
      <c r="N16" s="494"/>
      <c r="O16" s="494"/>
      <c r="P16" s="494"/>
      <c r="Q16" s="2087"/>
      <c r="R16" s="494"/>
      <c r="S16" s="2087"/>
      <c r="T16" s="614"/>
      <c r="U16" s="2087"/>
      <c r="V16" s="494"/>
      <c r="W16" s="2087"/>
      <c r="X16" s="465"/>
      <c r="Y16" s="480"/>
      <c r="AB16" s="2059"/>
      <c r="AC16" s="2076"/>
      <c r="AD16" s="2076"/>
      <c r="AE16" s="2076"/>
      <c r="AF16" s="2076"/>
      <c r="AG16" s="636"/>
      <c r="AH16" s="636"/>
      <c r="AI16" s="636"/>
      <c r="AJ16" s="636"/>
      <c r="AK16" s="636"/>
      <c r="AL16" s="636"/>
      <c r="AM16" s="636"/>
      <c r="AN16" s="636"/>
      <c r="AO16" s="636"/>
      <c r="AP16" s="636"/>
      <c r="AQ16" s="2088"/>
      <c r="AR16" s="2088"/>
      <c r="AS16" s="2088"/>
      <c r="AT16" s="2088"/>
      <c r="AU16" s="623"/>
      <c r="AV16" s="623"/>
      <c r="AW16" s="623"/>
      <c r="AX16" s="623"/>
      <c r="AY16" s="2074"/>
      <c r="AZ16" s="2074"/>
      <c r="BA16" s="2081"/>
    </row>
    <row r="17" spans="3:65" ht="9.75" customHeight="1">
      <c r="C17" s="496"/>
      <c r="D17" s="620"/>
      <c r="E17" s="2089"/>
      <c r="F17" s="471"/>
      <c r="G17" s="465"/>
      <c r="H17" s="465"/>
      <c r="I17" s="465"/>
      <c r="J17" s="465"/>
      <c r="K17" s="637"/>
      <c r="L17" s="611"/>
      <c r="M17" s="611"/>
      <c r="N17" s="611"/>
      <c r="O17" s="611"/>
      <c r="P17" s="465"/>
      <c r="Q17" s="2065"/>
      <c r="R17" s="612"/>
      <c r="S17" s="465"/>
      <c r="T17" s="465"/>
      <c r="U17" s="465"/>
      <c r="V17" s="465"/>
      <c r="W17" s="465"/>
      <c r="X17" s="465"/>
      <c r="Y17" s="480"/>
      <c r="AB17" s="496"/>
      <c r="AC17" s="465"/>
      <c r="AD17" s="638"/>
      <c r="AE17" s="465"/>
      <c r="AF17" s="465"/>
      <c r="AG17" s="465"/>
      <c r="AH17" s="465"/>
      <c r="AI17" s="494"/>
      <c r="AJ17" s="494"/>
      <c r="AK17" s="494"/>
      <c r="AL17" s="611"/>
      <c r="AM17" s="611"/>
      <c r="AN17" s="465"/>
      <c r="AO17" s="612"/>
      <c r="AP17" s="612"/>
      <c r="AQ17" s="2088"/>
      <c r="AR17" s="2088"/>
      <c r="AS17" s="2088"/>
      <c r="AT17" s="2088"/>
      <c r="AU17" s="465"/>
      <c r="AV17" s="465"/>
      <c r="AW17" s="465"/>
      <c r="AX17" s="465"/>
      <c r="AY17" s="465"/>
      <c r="AZ17" s="465"/>
      <c r="BA17" s="480"/>
    </row>
    <row r="18" spans="3:65" ht="9.75" customHeight="1">
      <c r="C18" s="496"/>
      <c r="D18" s="620"/>
      <c r="E18" s="2089"/>
      <c r="F18" s="471"/>
      <c r="G18" s="465"/>
      <c r="H18" s="465"/>
      <c r="I18" s="465"/>
      <c r="J18" s="465"/>
      <c r="K18" s="612"/>
      <c r="L18" s="611"/>
      <c r="M18" s="611"/>
      <c r="N18" s="611"/>
      <c r="O18" s="611"/>
      <c r="P18" s="465"/>
      <c r="Q18" s="2065"/>
      <c r="R18" s="612"/>
      <c r="S18" s="465"/>
      <c r="T18" s="465"/>
      <c r="U18" s="465"/>
      <c r="V18" s="465"/>
      <c r="W18" s="465"/>
      <c r="X18" s="465"/>
      <c r="Y18" s="480"/>
      <c r="AB18" s="496"/>
      <c r="AC18" s="465"/>
      <c r="AD18" s="638"/>
      <c r="AE18" s="465"/>
      <c r="AF18" s="465"/>
      <c r="AG18" s="465"/>
      <c r="AH18" s="465"/>
      <c r="AI18" s="494"/>
      <c r="AJ18" s="494"/>
      <c r="AK18" s="494"/>
      <c r="AL18" s="611"/>
      <c r="AM18" s="611"/>
      <c r="AN18" s="465"/>
      <c r="AO18" s="612"/>
      <c r="AP18" s="612"/>
      <c r="AQ18" s="2088"/>
      <c r="AR18" s="2088"/>
      <c r="AS18" s="2088"/>
      <c r="AT18" s="2088"/>
      <c r="AU18" s="465"/>
      <c r="AV18" s="465"/>
      <c r="AW18" s="465"/>
      <c r="AX18" s="465"/>
      <c r="AY18" s="465"/>
      <c r="AZ18" s="465"/>
      <c r="BA18" s="480"/>
    </row>
    <row r="19" spans="3:65" ht="9.75" customHeight="1">
      <c r="C19" s="496"/>
      <c r="D19" s="620"/>
      <c r="E19" s="2089"/>
      <c r="F19" s="471"/>
      <c r="G19" s="465"/>
      <c r="H19" s="465"/>
      <c r="I19" s="465"/>
      <c r="J19" s="465"/>
      <c r="K19" s="612"/>
      <c r="L19" s="611"/>
      <c r="M19" s="611"/>
      <c r="N19" s="611"/>
      <c r="O19" s="611"/>
      <c r="P19" s="465"/>
      <c r="Q19" s="2065"/>
      <c r="R19" s="612"/>
      <c r="S19" s="465"/>
      <c r="T19" s="465"/>
      <c r="U19" s="465"/>
      <c r="V19" s="465"/>
      <c r="W19" s="2090" t="s">
        <v>537</v>
      </c>
      <c r="X19" s="2090"/>
      <c r="Y19" s="480"/>
      <c r="AB19" s="496"/>
      <c r="AC19" s="465"/>
      <c r="AD19" s="638"/>
      <c r="AE19" s="465"/>
      <c r="AF19" s="465"/>
      <c r="AG19" s="465"/>
      <c r="AH19" s="465"/>
      <c r="AI19" s="612"/>
      <c r="AJ19" s="611"/>
      <c r="AK19" s="611"/>
      <c r="AL19" s="611"/>
      <c r="AM19" s="611"/>
      <c r="AN19" s="465"/>
      <c r="AO19" s="612"/>
      <c r="AP19" s="612"/>
      <c r="AQ19" s="465"/>
      <c r="AR19" s="465"/>
      <c r="AS19" s="620"/>
      <c r="AT19" s="465"/>
      <c r="AU19" s="465"/>
      <c r="AV19" s="465"/>
      <c r="AW19" s="465"/>
      <c r="AX19" s="612"/>
      <c r="AY19" s="612"/>
      <c r="AZ19" s="612"/>
      <c r="BA19" s="480"/>
      <c r="BD19" s="2091" t="s">
        <v>538</v>
      </c>
      <c r="BE19" s="2091"/>
      <c r="BF19" s="2091"/>
      <c r="BG19" s="2091"/>
      <c r="BH19" s="2091"/>
      <c r="BI19" s="2091"/>
      <c r="BJ19" s="2091"/>
      <c r="BK19" s="2091"/>
      <c r="BL19" s="2091"/>
      <c r="BM19" s="2091"/>
    </row>
    <row r="20" spans="3:65" ht="9.75" customHeight="1">
      <c r="C20" s="496"/>
      <c r="D20" s="639"/>
      <c r="E20" s="610"/>
      <c r="F20" s="640"/>
      <c r="G20" s="465"/>
      <c r="H20" s="465"/>
      <c r="I20" s="465"/>
      <c r="J20" s="465"/>
      <c r="K20" s="612"/>
      <c r="L20" s="611"/>
      <c r="M20" s="611"/>
      <c r="N20" s="611"/>
      <c r="O20" s="611"/>
      <c r="P20" s="465"/>
      <c r="Q20" s="2065"/>
      <c r="R20" s="612"/>
      <c r="S20" s="465"/>
      <c r="T20" s="465"/>
      <c r="U20" s="465"/>
      <c r="V20" s="465"/>
      <c r="W20" s="2090"/>
      <c r="X20" s="2090"/>
      <c r="Y20" s="480"/>
      <c r="AB20" s="496"/>
      <c r="AC20" s="465"/>
      <c r="AD20" s="465"/>
      <c r="AE20" s="465"/>
      <c r="AF20" s="465"/>
      <c r="AG20" s="465"/>
      <c r="AH20" s="465"/>
      <c r="AI20" s="612"/>
      <c r="AJ20" s="611"/>
      <c r="AK20" s="611"/>
      <c r="AL20" s="611"/>
      <c r="AM20" s="611"/>
      <c r="AN20" s="465"/>
      <c r="AO20" s="612"/>
      <c r="AP20" s="612"/>
      <c r="AQ20" s="465"/>
      <c r="AR20" s="465"/>
      <c r="AS20" s="620"/>
      <c r="AT20" s="465"/>
      <c r="AU20" s="465"/>
      <c r="AV20" s="465"/>
      <c r="AW20" s="465"/>
      <c r="AX20" s="612"/>
      <c r="AY20" s="612"/>
      <c r="AZ20" s="612"/>
      <c r="BA20" s="480"/>
      <c r="BD20" s="2091"/>
      <c r="BE20" s="2091"/>
      <c r="BF20" s="2091"/>
      <c r="BG20" s="2091"/>
      <c r="BH20" s="2091"/>
      <c r="BI20" s="2091"/>
      <c r="BJ20" s="2091"/>
      <c r="BK20" s="2091"/>
      <c r="BL20" s="2091"/>
      <c r="BM20" s="2091"/>
    </row>
    <row r="21" spans="3:65" ht="9.75" customHeight="1">
      <c r="C21" s="496"/>
      <c r="D21" s="465"/>
      <c r="F21" s="617"/>
      <c r="G21" s="617"/>
      <c r="H21" s="617"/>
      <c r="I21" s="617"/>
      <c r="J21" s="465"/>
      <c r="K21" s="612"/>
      <c r="L21" s="611"/>
      <c r="M21" s="611"/>
      <c r="N21" s="611"/>
      <c r="O21" s="611"/>
      <c r="P21" s="465"/>
      <c r="Q21" s="2065"/>
      <c r="R21" s="612"/>
      <c r="S21" s="465"/>
      <c r="T21" s="465"/>
      <c r="U21" s="465"/>
      <c r="V21" s="465"/>
      <c r="W21" s="2090"/>
      <c r="X21" s="2090"/>
      <c r="Y21" s="480"/>
      <c r="AB21" s="496"/>
      <c r="AC21" s="465"/>
      <c r="AD21" s="465"/>
      <c r="AE21" s="617"/>
      <c r="AF21" s="617"/>
      <c r="AG21" s="617"/>
      <c r="AH21" s="465"/>
      <c r="AI21" s="612"/>
      <c r="AJ21" s="611"/>
      <c r="AK21" s="611"/>
      <c r="AL21" s="611"/>
      <c r="AM21" s="611"/>
      <c r="AN21" s="465"/>
      <c r="AO21" s="612"/>
      <c r="AP21" s="612"/>
      <c r="AQ21" s="465"/>
      <c r="AR21" s="465"/>
      <c r="AS21" s="620"/>
      <c r="AT21" s="465"/>
      <c r="AU21" s="465"/>
      <c r="AV21" s="465"/>
      <c r="AW21" s="465"/>
      <c r="AX21" s="612"/>
      <c r="AY21" s="612"/>
      <c r="AZ21" s="612"/>
      <c r="BA21" s="480"/>
      <c r="BD21" s="2091"/>
      <c r="BE21" s="2091"/>
      <c r="BF21" s="2091"/>
      <c r="BG21" s="2091"/>
      <c r="BH21" s="2091"/>
      <c r="BI21" s="2091"/>
      <c r="BJ21" s="2091"/>
      <c r="BK21" s="2091"/>
      <c r="BL21" s="2091"/>
      <c r="BM21" s="2091"/>
    </row>
    <row r="22" spans="3:65">
      <c r="C22" s="496"/>
      <c r="D22" s="494"/>
      <c r="E22" s="2090" t="s">
        <v>581</v>
      </c>
      <c r="F22" s="494"/>
      <c r="G22" s="617"/>
      <c r="H22" s="617"/>
      <c r="I22" s="617"/>
      <c r="J22" s="465"/>
      <c r="K22" s="612"/>
      <c r="L22" s="611"/>
      <c r="M22" s="611"/>
      <c r="N22" s="611"/>
      <c r="O22" s="611"/>
      <c r="P22" s="465"/>
      <c r="Q22" s="2065"/>
      <c r="R22" s="612"/>
      <c r="S22" s="465"/>
      <c r="T22" s="465"/>
      <c r="U22" s="465"/>
      <c r="V22" s="465"/>
      <c r="W22" s="2090"/>
      <c r="X22" s="2090"/>
      <c r="Y22" s="480"/>
      <c r="AB22" s="496"/>
      <c r="AC22" s="465"/>
      <c r="AD22" s="619"/>
      <c r="AE22" s="617"/>
      <c r="AF22" s="617"/>
      <c r="AG22" s="617"/>
      <c r="AH22" s="465"/>
      <c r="AI22" s="612"/>
      <c r="AJ22" s="611"/>
      <c r="AK22" s="611"/>
      <c r="AL22" s="611"/>
      <c r="AM22" s="611"/>
      <c r="AN22" s="465"/>
      <c r="AO22" s="612"/>
      <c r="AP22" s="612"/>
      <c r="AQ22" s="465"/>
      <c r="AR22" s="465"/>
      <c r="AS22" s="620"/>
      <c r="AT22" s="465"/>
      <c r="AU22" s="465"/>
      <c r="AV22" s="465"/>
      <c r="AW22" s="465"/>
      <c r="AX22" s="612"/>
      <c r="AY22" s="612"/>
      <c r="AZ22" s="612"/>
      <c r="BA22" s="480"/>
    </row>
    <row r="23" spans="3:65">
      <c r="C23" s="496"/>
      <c r="D23" s="494"/>
      <c r="E23" s="2090"/>
      <c r="F23" s="494"/>
      <c r="G23" s="617"/>
      <c r="H23" s="617"/>
      <c r="I23" s="617"/>
      <c r="J23" s="465"/>
      <c r="K23" s="2092" t="s">
        <v>540</v>
      </c>
      <c r="L23" s="2092"/>
      <c r="M23" s="2092"/>
      <c r="N23" s="611"/>
      <c r="O23" s="611"/>
      <c r="P23" s="465"/>
      <c r="Q23" s="2065"/>
      <c r="R23" s="612"/>
      <c r="S23" s="465"/>
      <c r="T23" s="465"/>
      <c r="U23" s="465"/>
      <c r="V23" s="465"/>
      <c r="W23" s="2090"/>
      <c r="X23" s="2090"/>
      <c r="Y23" s="480"/>
      <c r="AB23" s="496"/>
      <c r="AC23" s="465"/>
      <c r="AD23" s="465"/>
      <c r="AE23" s="617"/>
      <c r="AF23" s="617"/>
      <c r="AG23" s="617"/>
      <c r="AH23" s="465"/>
      <c r="AI23" s="612"/>
      <c r="AJ23" s="611"/>
      <c r="AK23" s="611"/>
      <c r="AL23" s="611"/>
      <c r="AM23" s="611"/>
      <c r="AN23" s="465"/>
      <c r="AO23" s="612"/>
      <c r="AP23" s="612"/>
      <c r="AQ23" s="465"/>
      <c r="AR23" s="465"/>
      <c r="AS23" s="620"/>
      <c r="AT23" s="465"/>
      <c r="AU23" s="465"/>
      <c r="AV23" s="465"/>
      <c r="AW23" s="465"/>
      <c r="AX23" s="612"/>
      <c r="AY23" s="612"/>
      <c r="AZ23" s="612"/>
      <c r="BA23" s="480"/>
    </row>
    <row r="24" spans="3:65" ht="14.25" customHeight="1">
      <c r="C24" s="496"/>
      <c r="D24" s="465"/>
      <c r="E24" s="2090"/>
      <c r="F24" s="617"/>
      <c r="G24" s="617"/>
      <c r="H24" s="617"/>
      <c r="I24" s="617"/>
      <c r="J24" s="465"/>
      <c r="K24" s="2092"/>
      <c r="L24" s="2092"/>
      <c r="M24" s="2092"/>
      <c r="N24" s="611"/>
      <c r="O24" s="611"/>
      <c r="P24" s="465"/>
      <c r="Q24" s="2065"/>
      <c r="R24" s="612"/>
      <c r="S24" s="465"/>
      <c r="T24" s="465"/>
      <c r="U24" s="641"/>
      <c r="V24" s="641"/>
      <c r="W24" s="2090"/>
      <c r="X24" s="2090"/>
      <c r="Y24" s="604"/>
      <c r="Z24" s="641"/>
      <c r="AA24" s="641"/>
      <c r="AB24" s="496"/>
      <c r="AC24" s="465"/>
      <c r="AD24" s="612"/>
      <c r="AE24" s="617"/>
      <c r="AF24" s="617"/>
      <c r="AG24" s="617"/>
      <c r="AH24" s="465"/>
      <c r="AI24" s="612"/>
      <c r="AJ24" s="611"/>
      <c r="AK24" s="611"/>
      <c r="AL24" s="611"/>
      <c r="AM24" s="611"/>
      <c r="AN24" s="465"/>
      <c r="AO24" s="612"/>
      <c r="AP24" s="612"/>
      <c r="AQ24" s="465"/>
      <c r="AR24" s="465"/>
      <c r="AS24" s="620"/>
      <c r="AT24" s="641"/>
      <c r="AU24" s="641"/>
      <c r="AV24" s="641"/>
      <c r="AW24" s="641"/>
      <c r="AX24" s="612"/>
      <c r="AY24" s="612"/>
      <c r="AZ24" s="612"/>
      <c r="BA24" s="604"/>
    </row>
    <row r="25" spans="3:65">
      <c r="C25" s="496"/>
      <c r="D25" s="465"/>
      <c r="E25" s="2090"/>
      <c r="F25" s="617"/>
      <c r="G25" s="617"/>
      <c r="H25" s="617"/>
      <c r="I25" s="617"/>
      <c r="J25" s="465"/>
      <c r="K25" s="2092"/>
      <c r="L25" s="2092"/>
      <c r="M25" s="2092"/>
      <c r="N25" s="611"/>
      <c r="O25" s="611"/>
      <c r="P25" s="465"/>
      <c r="Q25" s="2065"/>
      <c r="R25" s="612"/>
      <c r="S25" s="465"/>
      <c r="T25" s="465"/>
      <c r="U25" s="641"/>
      <c r="V25" s="641"/>
      <c r="W25" s="2090"/>
      <c r="X25" s="2090"/>
      <c r="Y25" s="604"/>
      <c r="Z25" s="641"/>
      <c r="AA25" s="641"/>
      <c r="AB25" s="496"/>
      <c r="AC25" s="642"/>
      <c r="AD25" s="612"/>
      <c r="AE25" s="643"/>
      <c r="AF25" s="617"/>
      <c r="AG25" s="643"/>
      <c r="AH25" s="465"/>
      <c r="AI25" s="612"/>
      <c r="AJ25" s="611"/>
      <c r="AK25" s="644"/>
      <c r="AL25" s="611"/>
      <c r="AM25" s="644"/>
      <c r="AN25" s="465"/>
      <c r="AO25" s="645"/>
      <c r="AP25" s="612"/>
      <c r="AQ25" s="642"/>
      <c r="AR25" s="465"/>
      <c r="AS25" s="620"/>
      <c r="AT25" s="641"/>
      <c r="AU25" s="641"/>
      <c r="AV25" s="641"/>
      <c r="AW25" s="641"/>
      <c r="AX25" s="612"/>
      <c r="AY25" s="612"/>
      <c r="AZ25" s="612"/>
      <c r="BA25" s="604"/>
    </row>
    <row r="26" spans="3:65" ht="14.25" customHeight="1">
      <c r="C26" s="496"/>
      <c r="D26" s="465"/>
      <c r="E26" s="2090"/>
      <c r="F26" s="617"/>
      <c r="G26" s="617"/>
      <c r="H26" s="617"/>
      <c r="I26" s="617"/>
      <c r="J26" s="465"/>
      <c r="K26" s="2092"/>
      <c r="L26" s="2092"/>
      <c r="M26" s="2092"/>
      <c r="N26" s="611"/>
      <c r="O26" s="611"/>
      <c r="P26" s="465"/>
      <c r="Q26" s="2065"/>
      <c r="R26" s="612"/>
      <c r="S26" s="2093" t="s">
        <v>542</v>
      </c>
      <c r="T26" s="2093"/>
      <c r="U26" s="2093"/>
      <c r="V26" s="465"/>
      <c r="W26" s="2090"/>
      <c r="X26" s="2090"/>
      <c r="Y26" s="480"/>
      <c r="AB26" s="496"/>
      <c r="AC26" s="465"/>
      <c r="AD26" s="612"/>
      <c r="AE26" s="617"/>
      <c r="AF26" s="617"/>
      <c r="AG26" s="617"/>
      <c r="AH26" s="465"/>
      <c r="AI26" s="612"/>
      <c r="AJ26" s="611"/>
      <c r="AK26" s="611"/>
      <c r="AL26" s="611"/>
      <c r="AM26" s="611"/>
      <c r="AN26" s="465"/>
      <c r="AO26" s="612"/>
      <c r="AP26" s="612"/>
      <c r="AQ26" s="465"/>
      <c r="AR26" s="465"/>
      <c r="AS26" s="620"/>
      <c r="AT26" s="465"/>
      <c r="AU26" s="465"/>
      <c r="AV26" s="465"/>
      <c r="AW26" s="465"/>
      <c r="AX26" s="612"/>
      <c r="AY26" s="612"/>
      <c r="AZ26" s="612"/>
      <c r="BA26" s="480"/>
    </row>
    <row r="27" spans="3:65">
      <c r="C27" s="496"/>
      <c r="D27" s="465"/>
      <c r="E27" s="2090"/>
      <c r="F27" s="617"/>
      <c r="G27" s="617"/>
      <c r="H27" s="617"/>
      <c r="I27" s="617"/>
      <c r="J27" s="465"/>
      <c r="K27" s="2092"/>
      <c r="L27" s="2092"/>
      <c r="M27" s="2092"/>
      <c r="N27" s="611"/>
      <c r="O27" s="611"/>
      <c r="P27" s="465"/>
      <c r="Q27" s="612"/>
      <c r="R27" s="612"/>
      <c r="S27" s="2093"/>
      <c r="T27" s="2093"/>
      <c r="U27" s="2093"/>
      <c r="V27" s="465"/>
      <c r="W27" s="2090"/>
      <c r="X27" s="2090"/>
      <c r="Y27" s="480"/>
      <c r="AB27" s="496"/>
      <c r="AC27" s="465"/>
      <c r="AD27" s="612"/>
      <c r="AE27" s="617"/>
      <c r="AF27" s="617"/>
      <c r="AG27" s="617"/>
      <c r="AH27" s="465"/>
      <c r="AI27" s="612"/>
      <c r="AJ27" s="611"/>
      <c r="AK27" s="611"/>
      <c r="AL27" s="611"/>
      <c r="AM27" s="611"/>
      <c r="AN27" s="465"/>
      <c r="AO27" s="2065" t="s">
        <v>522</v>
      </c>
      <c r="AP27" s="2094"/>
      <c r="AQ27" s="2094"/>
      <c r="AR27" s="465"/>
      <c r="AS27" s="620"/>
      <c r="AT27" s="465"/>
      <c r="AU27" s="465"/>
      <c r="AV27" s="465"/>
      <c r="AW27" s="465"/>
      <c r="AX27" s="612"/>
      <c r="AY27" s="612"/>
      <c r="AZ27" s="612"/>
      <c r="BA27" s="480"/>
    </row>
    <row r="28" spans="3:65">
      <c r="C28" s="496"/>
      <c r="D28" s="465"/>
      <c r="E28" s="2090"/>
      <c r="F28" s="617"/>
      <c r="G28" s="617"/>
      <c r="H28" s="617"/>
      <c r="I28" s="617"/>
      <c r="J28" s="465"/>
      <c r="K28" s="2092"/>
      <c r="L28" s="2092"/>
      <c r="M28" s="2092"/>
      <c r="N28" s="611"/>
      <c r="O28" s="611"/>
      <c r="P28" s="465"/>
      <c r="Q28" s="612"/>
      <c r="R28" s="612"/>
      <c r="S28" s="2093"/>
      <c r="T28" s="2093"/>
      <c r="U28" s="2093"/>
      <c r="V28" s="465"/>
      <c r="W28" s="2090"/>
      <c r="X28" s="2090"/>
      <c r="Y28" s="480"/>
      <c r="AB28" s="496"/>
      <c r="AC28" s="2090" t="s">
        <v>524</v>
      </c>
      <c r="AD28" s="2090"/>
      <c r="AE28" s="2090"/>
      <c r="AF28" s="617"/>
      <c r="AG28" s="617"/>
      <c r="AH28" s="2065" t="s">
        <v>544</v>
      </c>
      <c r="AI28" s="2095"/>
      <c r="AJ28" s="2095"/>
      <c r="AK28" s="2095"/>
      <c r="AL28" s="2095"/>
      <c r="AM28" s="611"/>
      <c r="AN28" s="465"/>
      <c r="AO28" s="2094"/>
      <c r="AP28" s="2094"/>
      <c r="AQ28" s="2094"/>
      <c r="AR28" s="465"/>
      <c r="AS28" s="620"/>
      <c r="AT28" s="465"/>
      <c r="AU28" s="465"/>
      <c r="AV28" s="465"/>
      <c r="AW28" s="465"/>
      <c r="AX28" s="612"/>
      <c r="AY28" s="612"/>
      <c r="AZ28" s="612"/>
      <c r="BA28" s="480"/>
    </row>
    <row r="29" spans="3:65">
      <c r="C29" s="496"/>
      <c r="D29" s="465"/>
      <c r="E29" s="2090"/>
      <c r="F29" s="617"/>
      <c r="G29" s="617"/>
      <c r="H29" s="617"/>
      <c r="I29" s="617"/>
      <c r="J29" s="465"/>
      <c r="K29" s="2092"/>
      <c r="L29" s="2092"/>
      <c r="M29" s="2092"/>
      <c r="N29" s="611"/>
      <c r="O29" s="611"/>
      <c r="P29" s="465"/>
      <c r="Q29" s="612"/>
      <c r="R29" s="612"/>
      <c r="S29" s="2093"/>
      <c r="T29" s="2093"/>
      <c r="U29" s="2093"/>
      <c r="V29" s="465"/>
      <c r="W29" s="2090"/>
      <c r="X29" s="2090"/>
      <c r="Y29" s="480"/>
      <c r="AB29" s="496"/>
      <c r="AC29" s="2090"/>
      <c r="AD29" s="2090"/>
      <c r="AE29" s="2090"/>
      <c r="AH29" s="2095"/>
      <c r="AI29" s="2095"/>
      <c r="AJ29" s="2095"/>
      <c r="AK29" s="2095"/>
      <c r="AL29" s="2095"/>
      <c r="AO29" s="2094"/>
      <c r="AP29" s="2094"/>
      <c r="AQ29" s="2094"/>
      <c r="AR29" s="465"/>
      <c r="AS29" s="620"/>
      <c r="AT29" s="465"/>
      <c r="AU29" s="465"/>
      <c r="AV29" s="465"/>
      <c r="AW29" s="465"/>
      <c r="AX29" s="612"/>
      <c r="AY29" s="612"/>
      <c r="AZ29" s="612"/>
      <c r="BA29" s="480"/>
    </row>
    <row r="30" spans="3:65">
      <c r="C30" s="496"/>
      <c r="D30" s="465"/>
      <c r="E30" s="2090"/>
      <c r="F30" s="617"/>
      <c r="G30" s="617"/>
      <c r="H30" s="617"/>
      <c r="I30" s="617"/>
      <c r="J30" s="465"/>
      <c r="K30" s="2092"/>
      <c r="L30" s="2092"/>
      <c r="M30" s="2092"/>
      <c r="N30" s="611"/>
      <c r="O30" s="611"/>
      <c r="P30" s="465"/>
      <c r="Q30" s="465"/>
      <c r="R30" s="465"/>
      <c r="S30" s="2093"/>
      <c r="T30" s="2093"/>
      <c r="U30" s="2093"/>
      <c r="V30" s="465"/>
      <c r="W30" s="2090"/>
      <c r="X30" s="2090"/>
      <c r="Y30" s="480"/>
      <c r="AB30" s="496"/>
      <c r="AC30" s="2090"/>
      <c r="AD30" s="2090"/>
      <c r="AE30" s="2090"/>
      <c r="AF30" s="617"/>
      <c r="AG30" s="617"/>
      <c r="AH30" s="2095"/>
      <c r="AI30" s="2095"/>
      <c r="AJ30" s="2095"/>
      <c r="AK30" s="2095"/>
      <c r="AL30" s="2095"/>
      <c r="AM30" s="611"/>
      <c r="AN30" s="465"/>
      <c r="AO30" s="2094"/>
      <c r="AP30" s="2094"/>
      <c r="AQ30" s="2094"/>
      <c r="AR30" s="465"/>
      <c r="AS30" s="620"/>
      <c r="AT30" s="465"/>
      <c r="AU30" s="465"/>
      <c r="AV30" s="465"/>
      <c r="AW30" s="465"/>
      <c r="AX30" s="612"/>
      <c r="AY30" s="612"/>
      <c r="AZ30" s="612"/>
      <c r="BA30" s="480"/>
    </row>
    <row r="31" spans="3:65">
      <c r="C31" s="496"/>
      <c r="D31" s="465"/>
      <c r="E31" s="2090"/>
      <c r="F31" s="617"/>
      <c r="G31" s="617"/>
      <c r="H31" s="617"/>
      <c r="I31" s="617"/>
      <c r="J31" s="465"/>
      <c r="K31" s="2092"/>
      <c r="L31" s="2092"/>
      <c r="M31" s="2092"/>
      <c r="N31" s="611"/>
      <c r="O31" s="611"/>
      <c r="P31" s="465"/>
      <c r="Q31" s="465"/>
      <c r="R31" s="465"/>
      <c r="S31" s="2093"/>
      <c r="T31" s="2093"/>
      <c r="U31" s="2093"/>
      <c r="V31" s="465"/>
      <c r="W31" s="2090"/>
      <c r="X31" s="2090"/>
      <c r="Y31" s="480"/>
      <c r="AB31" s="496"/>
      <c r="AC31" s="2090"/>
      <c r="AD31" s="2090"/>
      <c r="AE31" s="2090"/>
      <c r="AF31" s="617"/>
      <c r="AG31" s="617"/>
      <c r="AH31" s="2095"/>
      <c r="AI31" s="2095"/>
      <c r="AJ31" s="2095"/>
      <c r="AK31" s="2095"/>
      <c r="AL31" s="2095"/>
      <c r="AM31" s="611"/>
      <c r="AN31" s="465"/>
      <c r="AO31" s="2094"/>
      <c r="AP31" s="2094"/>
      <c r="AQ31" s="2094"/>
      <c r="AR31" s="465"/>
      <c r="AS31" s="620"/>
      <c r="AT31" s="465"/>
      <c r="AU31" s="465"/>
      <c r="AV31" s="465"/>
      <c r="AW31" s="465"/>
      <c r="AX31" s="612"/>
      <c r="AY31" s="612"/>
      <c r="AZ31" s="612"/>
      <c r="BA31" s="480"/>
    </row>
    <row r="32" spans="3:65">
      <c r="C32" s="496"/>
      <c r="D32" s="465"/>
      <c r="E32" s="619"/>
      <c r="F32" s="617"/>
      <c r="G32" s="617"/>
      <c r="H32" s="617"/>
      <c r="I32" s="617"/>
      <c r="J32" s="465"/>
      <c r="K32" s="2092"/>
      <c r="L32" s="2092"/>
      <c r="M32" s="2092"/>
      <c r="N32" s="611"/>
      <c r="O32" s="611"/>
      <c r="P32" s="465"/>
      <c r="Q32" s="465"/>
      <c r="R32" s="465"/>
      <c r="S32" s="2093"/>
      <c r="T32" s="2093"/>
      <c r="U32" s="2093"/>
      <c r="V32" s="465"/>
      <c r="W32" s="2090"/>
      <c r="X32" s="2090"/>
      <c r="Y32" s="480"/>
      <c r="AB32" s="496"/>
      <c r="AC32" s="2090"/>
      <c r="AD32" s="2090"/>
      <c r="AE32" s="2090"/>
      <c r="AF32" s="617"/>
      <c r="AG32" s="617"/>
      <c r="AH32" s="2095"/>
      <c r="AI32" s="2095"/>
      <c r="AJ32" s="2095"/>
      <c r="AK32" s="2095"/>
      <c r="AL32" s="2095"/>
      <c r="AM32" s="611"/>
      <c r="AN32" s="465"/>
      <c r="AO32" s="2094"/>
      <c r="AP32" s="2094"/>
      <c r="AQ32" s="2094"/>
      <c r="AR32" s="465"/>
      <c r="AS32" s="620"/>
      <c r="AT32" s="465"/>
      <c r="AU32" s="465"/>
      <c r="AV32" s="465"/>
      <c r="AW32" s="465"/>
      <c r="AX32" s="612"/>
      <c r="AY32" s="612"/>
      <c r="AZ32" s="612"/>
      <c r="BA32" s="480"/>
    </row>
    <row r="33" spans="3:61" ht="14.25" customHeight="1">
      <c r="C33" s="496"/>
      <c r="D33" s="465"/>
      <c r="E33" s="619"/>
      <c r="F33" s="617"/>
      <c r="G33" s="617"/>
      <c r="H33" s="617"/>
      <c r="I33" s="617"/>
      <c r="J33" s="465"/>
      <c r="K33" s="2092"/>
      <c r="L33" s="2092"/>
      <c r="M33" s="2092"/>
      <c r="N33" s="611"/>
      <c r="O33" s="611"/>
      <c r="P33" s="465"/>
      <c r="Q33" s="465"/>
      <c r="R33" s="465"/>
      <c r="S33" s="2093"/>
      <c r="T33" s="2093"/>
      <c r="U33" s="2093"/>
      <c r="V33" s="465"/>
      <c r="W33" s="2090"/>
      <c r="X33" s="2090"/>
      <c r="Y33" s="480"/>
      <c r="AB33" s="496"/>
      <c r="AC33" s="2090"/>
      <c r="AD33" s="2090"/>
      <c r="AE33" s="2090"/>
      <c r="AF33" s="617"/>
      <c r="AG33" s="617"/>
      <c r="AH33" s="2095"/>
      <c r="AI33" s="2095"/>
      <c r="AJ33" s="2095"/>
      <c r="AK33" s="2095"/>
      <c r="AL33" s="2095"/>
      <c r="AM33" s="611"/>
      <c r="AN33" s="465"/>
      <c r="AO33" s="2094"/>
      <c r="AP33" s="2094"/>
      <c r="AQ33" s="2094"/>
      <c r="AR33" s="465"/>
      <c r="AS33" s="620"/>
      <c r="AT33" s="465"/>
      <c r="AU33" s="465"/>
      <c r="AV33" s="465"/>
      <c r="AW33" s="486" t="s">
        <v>545</v>
      </c>
      <c r="AX33" s="612"/>
      <c r="AY33" s="612"/>
      <c r="AZ33" s="612"/>
      <c r="BA33" s="480"/>
    </row>
    <row r="34" spans="3:61" ht="14.25" customHeight="1">
      <c r="C34" s="496"/>
      <c r="D34" s="2088" t="s">
        <v>546</v>
      </c>
      <c r="E34" s="2088"/>
      <c r="F34" s="2088"/>
      <c r="G34" s="2088"/>
      <c r="H34" s="2088"/>
      <c r="I34" s="617"/>
      <c r="J34" s="465"/>
      <c r="K34" s="2092"/>
      <c r="L34" s="2092"/>
      <c r="M34" s="2092"/>
      <c r="N34" s="611"/>
      <c r="O34" s="611"/>
      <c r="P34" s="465"/>
      <c r="Q34" s="465"/>
      <c r="R34" s="465"/>
      <c r="S34" s="2093"/>
      <c r="T34" s="2093"/>
      <c r="U34" s="2093"/>
      <c r="V34" s="465"/>
      <c r="W34" s="2090"/>
      <c r="X34" s="2090"/>
      <c r="Y34" s="480"/>
      <c r="AB34" s="496"/>
      <c r="AC34" s="2090"/>
      <c r="AD34" s="2090"/>
      <c r="AE34" s="2090"/>
      <c r="AF34" s="617"/>
      <c r="AG34" s="617"/>
      <c r="AH34" s="2095"/>
      <c r="AI34" s="2095"/>
      <c r="AJ34" s="2095"/>
      <c r="AK34" s="2095"/>
      <c r="AL34" s="2095"/>
      <c r="AM34" s="611"/>
      <c r="AN34" s="465"/>
      <c r="AO34" s="2094"/>
      <c r="AP34" s="2094"/>
      <c r="AQ34" s="2094"/>
      <c r="AR34" s="465"/>
      <c r="AS34" s="620"/>
      <c r="AT34" s="465"/>
      <c r="AU34" s="465"/>
      <c r="AV34" s="465"/>
      <c r="AW34" s="1574" t="s">
        <v>547</v>
      </c>
      <c r="AX34" s="1574"/>
      <c r="AY34" s="1574"/>
      <c r="AZ34" s="1574"/>
      <c r="BA34" s="1574"/>
      <c r="BB34" s="1574"/>
      <c r="BC34" s="1574"/>
      <c r="BD34" s="1574"/>
      <c r="BE34" s="1574"/>
      <c r="BF34" s="1574"/>
      <c r="BG34" s="1574"/>
      <c r="BH34" s="1574"/>
      <c r="BI34" s="1574"/>
    </row>
    <row r="35" spans="3:61" ht="14.25" customHeight="1">
      <c r="C35" s="496"/>
      <c r="D35" s="2088"/>
      <c r="E35" s="2088"/>
      <c r="F35" s="2088"/>
      <c r="G35" s="2088"/>
      <c r="H35" s="2088"/>
      <c r="I35" s="617"/>
      <c r="J35" s="465"/>
      <c r="K35" s="2092"/>
      <c r="L35" s="2092"/>
      <c r="M35" s="2092"/>
      <c r="N35" s="611"/>
      <c r="O35" s="611"/>
      <c r="P35" s="465"/>
      <c r="Q35" s="465"/>
      <c r="R35" s="465"/>
      <c r="S35" s="2093"/>
      <c r="T35" s="2093"/>
      <c r="U35" s="2093"/>
      <c r="V35" s="465"/>
      <c r="W35" s="2090"/>
      <c r="X35" s="2090"/>
      <c r="Y35" s="480"/>
      <c r="AB35" s="496"/>
      <c r="AC35" s="2090"/>
      <c r="AD35" s="2090"/>
      <c r="AE35" s="2090"/>
      <c r="AF35" s="617"/>
      <c r="AG35" s="617"/>
      <c r="AH35" s="2095"/>
      <c r="AI35" s="2095"/>
      <c r="AJ35" s="2095"/>
      <c r="AK35" s="2095"/>
      <c r="AL35" s="2095"/>
      <c r="AM35" s="611"/>
      <c r="AN35" s="465"/>
      <c r="AO35" s="2094"/>
      <c r="AP35" s="2094"/>
      <c r="AQ35" s="2094"/>
      <c r="AR35" s="465"/>
      <c r="AS35" s="620"/>
      <c r="AT35" s="465"/>
      <c r="AU35" s="465"/>
      <c r="AV35" s="465"/>
      <c r="AW35" s="1574"/>
      <c r="AX35" s="1574"/>
      <c r="AY35" s="1574"/>
      <c r="AZ35" s="1574"/>
      <c r="BA35" s="1574"/>
      <c r="BB35" s="1574"/>
      <c r="BC35" s="1574"/>
      <c r="BD35" s="1574"/>
      <c r="BE35" s="1574"/>
      <c r="BF35" s="1574"/>
      <c r="BG35" s="1574"/>
      <c r="BH35" s="1574"/>
      <c r="BI35" s="1574"/>
    </row>
    <row r="36" spans="3:61">
      <c r="C36" s="496"/>
      <c r="D36" s="465"/>
      <c r="E36" s="619"/>
      <c r="F36" s="617"/>
      <c r="G36" s="617"/>
      <c r="H36" s="617"/>
      <c r="I36" s="617"/>
      <c r="J36" s="641"/>
      <c r="K36" s="641"/>
      <c r="L36" s="641"/>
      <c r="M36" s="641"/>
      <c r="N36" s="641"/>
      <c r="O36" s="641"/>
      <c r="P36" s="641"/>
      <c r="Q36" s="641"/>
      <c r="R36" s="641"/>
      <c r="S36" s="2093"/>
      <c r="T36" s="2093"/>
      <c r="U36" s="2093"/>
      <c r="V36" s="641"/>
      <c r="W36" s="2090"/>
      <c r="X36" s="2090"/>
      <c r="Y36" s="480"/>
      <c r="AB36" s="496"/>
      <c r="AC36" s="2090"/>
      <c r="AD36" s="2090"/>
      <c r="AE36" s="2090"/>
      <c r="AF36" s="617"/>
      <c r="AG36" s="617"/>
      <c r="AH36" s="2095"/>
      <c r="AI36" s="2095"/>
      <c r="AJ36" s="2095"/>
      <c r="AK36" s="2095"/>
      <c r="AL36" s="2095"/>
      <c r="AM36" s="641"/>
      <c r="AN36" s="641"/>
      <c r="AO36" s="2094"/>
      <c r="AP36" s="2094"/>
      <c r="AQ36" s="2094"/>
      <c r="AR36" s="641"/>
      <c r="AS36" s="646"/>
      <c r="AT36" s="641"/>
      <c r="AU36" s="641"/>
      <c r="AV36" s="641"/>
      <c r="AW36" s="1574"/>
      <c r="AX36" s="1574"/>
      <c r="AY36" s="1574"/>
      <c r="AZ36" s="1574"/>
      <c r="BA36" s="1574"/>
      <c r="BB36" s="1574"/>
      <c r="BC36" s="1574"/>
      <c r="BD36" s="1574"/>
      <c r="BE36" s="1574"/>
      <c r="BF36" s="1574"/>
      <c r="BG36" s="1574"/>
      <c r="BH36" s="1574"/>
      <c r="BI36" s="1574"/>
    </row>
    <row r="37" spans="3:61">
      <c r="C37" s="496"/>
      <c r="D37" s="465"/>
      <c r="E37" s="647"/>
      <c r="F37" s="617"/>
      <c r="G37" s="617"/>
      <c r="H37" s="617"/>
      <c r="I37" s="617"/>
      <c r="J37" s="641"/>
      <c r="K37" s="641"/>
      <c r="L37" s="641"/>
      <c r="M37" s="641"/>
      <c r="N37" s="641"/>
      <c r="O37" s="641"/>
      <c r="P37" s="641"/>
      <c r="Q37" s="641"/>
      <c r="R37" s="641"/>
      <c r="S37" s="2093"/>
      <c r="T37" s="2093"/>
      <c r="U37" s="2093"/>
      <c r="V37" s="641"/>
      <c r="W37" s="2090"/>
      <c r="X37" s="2090"/>
      <c r="Y37" s="480"/>
      <c r="AB37" s="496"/>
      <c r="AC37" s="2090"/>
      <c r="AD37" s="2090"/>
      <c r="AE37" s="2090"/>
      <c r="AF37" s="617"/>
      <c r="AG37" s="617"/>
      <c r="AH37" s="2095"/>
      <c r="AI37" s="2095"/>
      <c r="AJ37" s="2095"/>
      <c r="AK37" s="2095"/>
      <c r="AL37" s="2095"/>
      <c r="AM37" s="641"/>
      <c r="AN37" s="641"/>
      <c r="AO37" s="2094"/>
      <c r="AP37" s="2094"/>
      <c r="AQ37" s="2094"/>
      <c r="AR37" s="641"/>
      <c r="AS37" s="646"/>
      <c r="AT37" s="641"/>
      <c r="AU37" s="641"/>
      <c r="AV37" s="641"/>
      <c r="AW37" s="1574"/>
      <c r="AX37" s="1574"/>
      <c r="AY37" s="1574"/>
      <c r="AZ37" s="1574"/>
      <c r="BA37" s="1574"/>
      <c r="BB37" s="1574"/>
      <c r="BC37" s="1574"/>
      <c r="BD37" s="1574"/>
      <c r="BE37" s="1574"/>
      <c r="BF37" s="1574"/>
      <c r="BG37" s="1574"/>
      <c r="BH37" s="1574"/>
      <c r="BI37" s="1574"/>
    </row>
    <row r="38" spans="3:61">
      <c r="C38" s="496"/>
      <c r="D38" s="465"/>
      <c r="E38" s="619"/>
      <c r="F38" s="617"/>
      <c r="G38" s="617"/>
      <c r="H38" s="617"/>
      <c r="I38" s="617"/>
      <c r="J38" s="465"/>
      <c r="K38" s="465"/>
      <c r="L38" s="465"/>
      <c r="M38" s="465"/>
      <c r="N38" s="465"/>
      <c r="O38" s="465"/>
      <c r="P38" s="465"/>
      <c r="Q38" s="465"/>
      <c r="R38" s="465"/>
      <c r="S38" s="465"/>
      <c r="T38" s="465"/>
      <c r="U38" s="465"/>
      <c r="V38" s="465"/>
      <c r="W38" s="2090"/>
      <c r="X38" s="2090"/>
      <c r="Y38" s="480"/>
      <c r="AB38" s="496"/>
      <c r="AC38" s="2090"/>
      <c r="AD38" s="2090"/>
      <c r="AE38" s="2090"/>
      <c r="AF38" s="617"/>
      <c r="AG38" s="617"/>
      <c r="AH38" s="2095"/>
      <c r="AI38" s="2095"/>
      <c r="AJ38" s="2095"/>
      <c r="AK38" s="2095"/>
      <c r="AL38" s="2095"/>
      <c r="AM38" s="465"/>
      <c r="AN38" s="465"/>
      <c r="AO38" s="2094"/>
      <c r="AP38" s="2094"/>
      <c r="AQ38" s="2094"/>
      <c r="AR38" s="465"/>
      <c r="AS38" s="620"/>
      <c r="AT38" s="465"/>
      <c r="AU38" s="465"/>
      <c r="AV38" s="465"/>
      <c r="AW38" s="465"/>
      <c r="AX38" s="612"/>
      <c r="AY38" s="612"/>
      <c r="AZ38" s="612"/>
      <c r="BA38" s="480"/>
    </row>
    <row r="39" spans="3:61">
      <c r="C39" s="496"/>
      <c r="D39" s="465"/>
      <c r="E39" s="619"/>
      <c r="G39" s="617"/>
      <c r="H39" s="617"/>
      <c r="I39" s="617"/>
      <c r="J39" s="465"/>
      <c r="K39" s="465"/>
      <c r="L39" s="465"/>
      <c r="M39" s="465"/>
      <c r="N39" s="465"/>
      <c r="O39" s="465"/>
      <c r="P39" s="465"/>
      <c r="Q39" s="465"/>
      <c r="R39" s="465"/>
      <c r="S39" s="465"/>
      <c r="T39" s="465"/>
      <c r="U39" s="465"/>
      <c r="V39" s="465"/>
      <c r="W39" s="2090"/>
      <c r="X39" s="2090"/>
      <c r="Y39" s="480"/>
      <c r="AB39" s="496"/>
      <c r="AC39" s="2090"/>
      <c r="AD39" s="2090"/>
      <c r="AE39" s="2090"/>
      <c r="AF39" s="617"/>
      <c r="AG39" s="617"/>
      <c r="AH39" s="2095"/>
      <c r="AI39" s="2095"/>
      <c r="AJ39" s="2095"/>
      <c r="AK39" s="2095"/>
      <c r="AL39" s="2095"/>
      <c r="AM39" s="465"/>
      <c r="AN39" s="465"/>
      <c r="AO39" s="2094"/>
      <c r="AP39" s="2094"/>
      <c r="AQ39" s="2094"/>
      <c r="AR39" s="465"/>
      <c r="AS39" s="620"/>
      <c r="AT39" s="465"/>
      <c r="AU39" s="465"/>
      <c r="AV39" s="465"/>
      <c r="AW39" s="465"/>
      <c r="AX39" s="612"/>
      <c r="AY39" s="612"/>
      <c r="AZ39" s="612"/>
      <c r="BA39" s="480"/>
    </row>
    <row r="40" spans="3:61">
      <c r="C40" s="496"/>
      <c r="D40" s="465"/>
      <c r="E40" s="619"/>
      <c r="F40" s="617"/>
      <c r="G40" s="617"/>
      <c r="H40" s="617"/>
      <c r="I40" s="617"/>
      <c r="J40" s="465"/>
      <c r="K40" s="465"/>
      <c r="L40" s="465"/>
      <c r="M40" s="465"/>
      <c r="N40" s="465"/>
      <c r="O40" s="465"/>
      <c r="P40" s="465"/>
      <c r="Q40" s="465"/>
      <c r="R40" s="465"/>
      <c r="S40" s="465"/>
      <c r="T40" s="465"/>
      <c r="U40" s="465"/>
      <c r="V40" s="465"/>
      <c r="W40" s="2090"/>
      <c r="X40" s="2090"/>
      <c r="Y40" s="480"/>
      <c r="AB40" s="496"/>
      <c r="AC40" s="2090"/>
      <c r="AD40" s="2090"/>
      <c r="AE40" s="2090"/>
      <c r="AF40" s="617"/>
      <c r="AG40" s="617"/>
      <c r="AH40" s="2095"/>
      <c r="AI40" s="2095"/>
      <c r="AJ40" s="2095"/>
      <c r="AK40" s="2095"/>
      <c r="AL40" s="2095"/>
      <c r="AM40" s="465"/>
      <c r="AN40" s="465"/>
      <c r="AO40" s="2094"/>
      <c r="AP40" s="2094"/>
      <c r="AQ40" s="2094"/>
      <c r="AR40" s="465"/>
      <c r="AS40" s="620"/>
      <c r="AT40" s="465"/>
      <c r="AU40" s="465"/>
      <c r="AV40" s="465"/>
      <c r="AW40" s="465"/>
      <c r="AX40" s="612"/>
      <c r="AY40" s="612"/>
      <c r="AZ40" s="612"/>
      <c r="BA40" s="480"/>
    </row>
    <row r="41" spans="3:61">
      <c r="C41" s="496"/>
      <c r="D41" s="465"/>
      <c r="E41" s="2096" t="s">
        <v>548</v>
      </c>
      <c r="F41" s="2097"/>
      <c r="G41" s="2097"/>
      <c r="H41" s="2097"/>
      <c r="I41" s="2097"/>
      <c r="J41" s="2097"/>
      <c r="K41" s="2097"/>
      <c r="L41" s="2097"/>
      <c r="M41" s="2097"/>
      <c r="N41" s="2097"/>
      <c r="O41" s="2097"/>
      <c r="P41" s="2097"/>
      <c r="Q41" s="2097"/>
      <c r="R41" s="2097"/>
      <c r="S41" s="2097"/>
      <c r="T41" s="2097"/>
      <c r="U41" s="2097"/>
      <c r="V41" s="2097"/>
      <c r="W41" s="2097"/>
      <c r="X41" s="465"/>
      <c r="Y41" s="480"/>
      <c r="AB41" s="496"/>
      <c r="AC41" s="465"/>
      <c r="AD41" s="612"/>
      <c r="AE41" s="617"/>
      <c r="AF41" s="617"/>
      <c r="AG41" s="617"/>
      <c r="AH41" s="465"/>
      <c r="AI41" s="465"/>
      <c r="AJ41" s="465"/>
      <c r="AK41" s="465"/>
      <c r="AL41" s="465"/>
      <c r="AM41" s="465"/>
      <c r="AN41" s="465"/>
      <c r="AO41" s="465"/>
      <c r="AP41" s="465"/>
      <c r="AQ41" s="465"/>
      <c r="AR41" s="465"/>
      <c r="AS41" s="620"/>
      <c r="AT41" s="465"/>
      <c r="AU41" s="465"/>
      <c r="AV41" s="465"/>
      <c r="AW41" s="465"/>
      <c r="AX41" s="465"/>
      <c r="AY41" s="465"/>
      <c r="AZ41" s="465"/>
      <c r="BA41" s="480"/>
    </row>
    <row r="42" spans="3:61">
      <c r="C42" s="496"/>
      <c r="D42" s="465"/>
      <c r="E42" s="2097"/>
      <c r="F42" s="2097"/>
      <c r="G42" s="2097"/>
      <c r="H42" s="2097"/>
      <c r="I42" s="2097"/>
      <c r="J42" s="2097"/>
      <c r="K42" s="2097"/>
      <c r="L42" s="2097"/>
      <c r="M42" s="2097"/>
      <c r="N42" s="2097"/>
      <c r="O42" s="2097"/>
      <c r="P42" s="2097"/>
      <c r="Q42" s="2097"/>
      <c r="R42" s="2097"/>
      <c r="S42" s="2097"/>
      <c r="T42" s="2097"/>
      <c r="U42" s="2097"/>
      <c r="V42" s="2097"/>
      <c r="W42" s="2097"/>
      <c r="X42" s="465"/>
      <c r="Y42" s="480"/>
      <c r="AB42" s="496"/>
      <c r="AC42" s="465"/>
      <c r="AD42" s="612"/>
      <c r="AE42" s="617"/>
      <c r="AF42" s="617"/>
      <c r="AG42" s="617"/>
      <c r="AH42" s="465"/>
      <c r="AI42" s="465"/>
      <c r="AJ42" s="465"/>
      <c r="AK42" s="465"/>
      <c r="AL42" s="465"/>
      <c r="AM42" s="465"/>
      <c r="AN42" s="465"/>
      <c r="AO42" s="465"/>
      <c r="AP42" s="465"/>
      <c r="AQ42" s="2088" t="s">
        <v>527</v>
      </c>
      <c r="AR42" s="2088"/>
      <c r="AS42" s="2088"/>
      <c r="AT42" s="2088"/>
      <c r="AU42" s="465"/>
      <c r="AV42" s="465"/>
      <c r="AW42" s="465"/>
      <c r="AX42" s="465"/>
      <c r="AY42" s="465"/>
      <c r="AZ42" s="465"/>
      <c r="BA42" s="480"/>
    </row>
    <row r="43" spans="3:61" ht="14.25" customHeight="1">
      <c r="C43" s="496"/>
      <c r="D43" s="465"/>
      <c r="E43" s="2097"/>
      <c r="F43" s="2097"/>
      <c r="G43" s="2097"/>
      <c r="H43" s="2097"/>
      <c r="I43" s="2097"/>
      <c r="J43" s="2097"/>
      <c r="K43" s="2097"/>
      <c r="L43" s="2097"/>
      <c r="M43" s="2097"/>
      <c r="N43" s="2097"/>
      <c r="O43" s="2097"/>
      <c r="P43" s="2097"/>
      <c r="Q43" s="2097"/>
      <c r="R43" s="2097"/>
      <c r="S43" s="2097"/>
      <c r="T43" s="2097"/>
      <c r="U43" s="2097"/>
      <c r="V43" s="2097"/>
      <c r="W43" s="2097"/>
      <c r="X43" s="465"/>
      <c r="Y43" s="480"/>
      <c r="AB43" s="496"/>
      <c r="AC43" s="465"/>
      <c r="AD43" s="465"/>
      <c r="AE43" s="465"/>
      <c r="AF43" s="465"/>
      <c r="AG43" s="610"/>
      <c r="AH43" s="610"/>
      <c r="AI43" s="623"/>
      <c r="AJ43" s="623"/>
      <c r="AK43" s="623"/>
      <c r="AL43" s="610"/>
      <c r="AM43" s="610"/>
      <c r="AN43" s="610"/>
      <c r="AO43" s="610"/>
      <c r="AP43" s="610"/>
      <c r="AQ43" s="2088"/>
      <c r="AR43" s="2088"/>
      <c r="AS43" s="2088"/>
      <c r="AT43" s="2088"/>
      <c r="AU43" s="610"/>
      <c r="AV43" s="610"/>
      <c r="AW43" s="610"/>
      <c r="AX43" s="610"/>
      <c r="AY43" s="465"/>
      <c r="AZ43" s="465"/>
      <c r="BA43" s="480"/>
    </row>
    <row r="44" spans="3:61">
      <c r="C44" s="496"/>
      <c r="D44" s="465"/>
      <c r="E44" s="465"/>
      <c r="F44" s="465"/>
      <c r="G44" s="465"/>
      <c r="H44" s="465"/>
      <c r="I44" s="465"/>
      <c r="J44" s="465"/>
      <c r="K44" s="465"/>
      <c r="L44" s="465"/>
      <c r="M44" s="465"/>
      <c r="N44" s="465"/>
      <c r="O44" s="465"/>
      <c r="P44" s="465"/>
      <c r="Q44" s="465"/>
      <c r="R44" s="465"/>
      <c r="S44" s="465"/>
      <c r="T44" s="465"/>
      <c r="U44" s="465"/>
      <c r="V44" s="465"/>
      <c r="W44" s="465"/>
      <c r="X44" s="465"/>
      <c r="Y44" s="480"/>
      <c r="AB44" s="2070"/>
      <c r="AC44" s="2074"/>
      <c r="AD44" s="2074"/>
      <c r="AE44" s="2074"/>
      <c r="AF44" s="2074"/>
      <c r="AG44" s="465"/>
      <c r="AH44" s="465"/>
      <c r="AI44" s="614"/>
      <c r="AJ44" s="614"/>
      <c r="AK44" s="614"/>
      <c r="AL44" s="465"/>
      <c r="AM44" s="465"/>
      <c r="AN44" s="465"/>
      <c r="AO44" s="465"/>
      <c r="AP44" s="465"/>
      <c r="AQ44" s="2088"/>
      <c r="AR44" s="2088"/>
      <c r="AS44" s="2088"/>
      <c r="AT44" s="2088"/>
      <c r="AU44" s="465"/>
      <c r="AV44" s="465"/>
      <c r="AW44" s="465"/>
      <c r="AX44" s="614"/>
      <c r="AY44" s="2076"/>
      <c r="AZ44" s="2076"/>
      <c r="BA44" s="2072"/>
    </row>
    <row r="45" spans="3:61">
      <c r="C45" s="496"/>
      <c r="D45" s="465"/>
      <c r="E45" s="465"/>
      <c r="F45" s="465"/>
      <c r="G45" s="465"/>
      <c r="H45" s="465"/>
      <c r="I45" s="465"/>
      <c r="J45" s="465"/>
      <c r="K45" s="465"/>
      <c r="L45" s="465"/>
      <c r="M45" s="465"/>
      <c r="N45" s="465"/>
      <c r="O45" s="465"/>
      <c r="P45" s="465"/>
      <c r="Q45" s="465"/>
      <c r="R45" s="465"/>
      <c r="S45" s="465"/>
      <c r="T45" s="465"/>
      <c r="U45" s="465"/>
      <c r="V45" s="465"/>
      <c r="W45" s="465"/>
      <c r="X45" s="465"/>
      <c r="Y45" s="480"/>
      <c r="AB45" s="2070"/>
      <c r="AC45" s="2074"/>
      <c r="AD45" s="2074"/>
      <c r="AE45" s="2074"/>
      <c r="AF45" s="2074"/>
      <c r="AG45" s="465"/>
      <c r="AH45" s="465"/>
      <c r="AI45" s="614"/>
      <c r="AJ45" s="614"/>
      <c r="AK45" s="614"/>
      <c r="AL45" s="465"/>
      <c r="AM45" s="465"/>
      <c r="AN45" s="465"/>
      <c r="AO45" s="465"/>
      <c r="AP45" s="465"/>
      <c r="AQ45" s="465"/>
      <c r="AR45" s="465"/>
      <c r="AS45" s="465"/>
      <c r="AT45" s="465"/>
      <c r="AU45" s="465"/>
      <c r="AV45" s="465"/>
      <c r="AW45" s="465"/>
      <c r="AX45" s="614"/>
      <c r="AY45" s="2076"/>
      <c r="AZ45" s="2076"/>
      <c r="BA45" s="2072"/>
    </row>
    <row r="46" spans="3:61">
      <c r="C46" s="481"/>
      <c r="D46" s="482"/>
      <c r="E46" s="482"/>
      <c r="F46" s="482"/>
      <c r="G46" s="482"/>
      <c r="H46" s="482"/>
      <c r="I46" s="482"/>
      <c r="J46" s="482"/>
      <c r="K46" s="482"/>
      <c r="L46" s="482"/>
      <c r="M46" s="482"/>
      <c r="N46" s="482"/>
      <c r="O46" s="482"/>
      <c r="P46" s="482"/>
      <c r="Q46" s="482"/>
      <c r="R46" s="482"/>
      <c r="S46" s="482"/>
      <c r="T46" s="482"/>
      <c r="U46" s="482"/>
      <c r="V46" s="482"/>
      <c r="W46" s="482"/>
      <c r="X46" s="482"/>
      <c r="Y46" s="484"/>
      <c r="AB46" s="2071"/>
      <c r="AC46" s="2075"/>
      <c r="AD46" s="2075"/>
      <c r="AE46" s="2075"/>
      <c r="AF46" s="2075"/>
      <c r="AG46" s="482"/>
      <c r="AH46" s="482"/>
      <c r="AI46" s="482"/>
      <c r="AJ46" s="482"/>
      <c r="AK46" s="482"/>
      <c r="AL46" s="482"/>
      <c r="AM46" s="482"/>
      <c r="AN46" s="482"/>
      <c r="AO46" s="482"/>
      <c r="AP46" s="482"/>
      <c r="AQ46" s="482"/>
      <c r="AR46" s="482"/>
      <c r="AS46" s="482"/>
      <c r="AT46" s="482"/>
      <c r="AU46" s="482"/>
      <c r="AV46" s="482"/>
      <c r="AW46" s="482"/>
      <c r="AX46" s="648"/>
      <c r="AY46" s="2077"/>
      <c r="AZ46" s="2077"/>
      <c r="BA46" s="2073"/>
    </row>
    <row r="49" spans="2:60">
      <c r="B49" s="608" t="s">
        <v>582</v>
      </c>
    </row>
    <row r="50" spans="2:60">
      <c r="B50" s="608" t="s">
        <v>583</v>
      </c>
    </row>
    <row r="51" spans="2:60">
      <c r="C51" s="649" t="s">
        <v>501</v>
      </c>
      <c r="D51" s="649"/>
      <c r="E51" s="649"/>
      <c r="F51" s="649"/>
      <c r="G51" s="649"/>
      <c r="H51" s="649"/>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49"/>
      <c r="AM51" s="649"/>
      <c r="AN51" s="649"/>
      <c r="AO51" s="649"/>
      <c r="AP51" s="649"/>
      <c r="AQ51" s="649"/>
      <c r="AR51" s="649"/>
      <c r="AS51" s="649"/>
      <c r="AT51" s="649"/>
      <c r="AU51" s="649"/>
      <c r="AV51" s="649"/>
      <c r="AW51" s="649"/>
      <c r="AX51" s="649"/>
      <c r="AY51" s="649"/>
      <c r="AZ51" s="649"/>
      <c r="BA51" s="649"/>
    </row>
    <row r="52" spans="2:60">
      <c r="C52" s="474"/>
      <c r="D52" s="475"/>
      <c r="E52" s="475"/>
      <c r="F52" s="475"/>
      <c r="G52" s="475"/>
      <c r="H52" s="475"/>
      <c r="I52" s="475"/>
      <c r="J52" s="475"/>
      <c r="K52" s="475"/>
      <c r="L52" s="475"/>
      <c r="M52" s="475"/>
      <c r="N52" s="475"/>
      <c r="O52" s="475"/>
      <c r="P52" s="475"/>
      <c r="Q52" s="475"/>
      <c r="R52" s="475"/>
      <c r="S52" s="475"/>
      <c r="T52" s="475"/>
      <c r="U52" s="475"/>
      <c r="V52" s="475"/>
      <c r="W52" s="475"/>
      <c r="X52" s="475"/>
      <c r="Y52" s="475"/>
      <c r="Z52" s="475"/>
      <c r="AA52" s="475"/>
      <c r="AB52" s="475"/>
      <c r="AC52" s="475"/>
      <c r="AD52" s="475"/>
      <c r="AE52" s="475"/>
      <c r="AF52" s="475"/>
      <c r="AG52" s="475"/>
      <c r="AH52" s="475"/>
      <c r="AI52" s="475"/>
      <c r="AJ52" s="475"/>
      <c r="AK52" s="475"/>
      <c r="AL52" s="475"/>
      <c r="AM52" s="475"/>
      <c r="AN52" s="475"/>
      <c r="AO52" s="475"/>
      <c r="AP52" s="475"/>
      <c r="AQ52" s="475"/>
      <c r="AR52" s="475"/>
      <c r="AS52" s="475"/>
      <c r="AT52" s="475"/>
      <c r="AU52" s="475"/>
      <c r="AV52" s="475"/>
      <c r="AW52" s="475"/>
      <c r="AX52" s="475"/>
      <c r="AY52" s="475"/>
      <c r="AZ52" s="475"/>
      <c r="BA52" s="476"/>
    </row>
    <row r="53" spans="2:60">
      <c r="C53" s="496"/>
      <c r="D53" s="465"/>
      <c r="E53" s="465"/>
      <c r="F53" s="465"/>
      <c r="G53" s="465"/>
      <c r="H53" s="465"/>
      <c r="I53" s="465"/>
      <c r="J53" s="465"/>
      <c r="K53" s="465"/>
      <c r="L53" s="465"/>
      <c r="M53" s="465"/>
      <c r="N53" s="465"/>
      <c r="O53" s="465"/>
      <c r="P53" s="465"/>
      <c r="Q53" s="465"/>
      <c r="R53" s="465"/>
      <c r="S53" s="465"/>
      <c r="T53" s="465"/>
      <c r="U53" s="465"/>
      <c r="V53" s="465"/>
      <c r="W53" s="465"/>
      <c r="X53" s="465"/>
      <c r="Y53" s="465"/>
      <c r="Z53" s="465"/>
      <c r="AA53" s="465"/>
      <c r="AB53" s="465"/>
      <c r="AC53" s="465"/>
      <c r="AD53" s="465"/>
      <c r="AE53" s="465"/>
      <c r="AF53" s="465"/>
      <c r="AG53" s="465"/>
      <c r="AH53" s="465"/>
      <c r="AI53" s="465"/>
      <c r="AJ53" s="465"/>
      <c r="AK53" s="465"/>
      <c r="AL53" s="465"/>
      <c r="AM53" s="465"/>
      <c r="AN53" s="465"/>
      <c r="AO53" s="465"/>
      <c r="AP53" s="465"/>
      <c r="AQ53" s="465"/>
      <c r="AR53" s="465"/>
      <c r="AS53" s="465"/>
      <c r="AT53" s="465"/>
      <c r="AU53" s="465"/>
      <c r="AV53" s="465"/>
      <c r="AW53" s="465"/>
      <c r="AX53" s="465"/>
      <c r="AY53" s="465"/>
      <c r="AZ53" s="465"/>
      <c r="BA53" s="480"/>
    </row>
    <row r="54" spans="2:60" ht="14.25" customHeight="1">
      <c r="C54" s="496"/>
      <c r="D54" s="465"/>
      <c r="E54" s="465"/>
      <c r="F54" s="486" t="s">
        <v>584</v>
      </c>
      <c r="G54" s="625"/>
      <c r="H54" s="625"/>
      <c r="I54" s="625"/>
      <c r="J54" s="625"/>
      <c r="K54" s="625"/>
      <c r="L54" s="625"/>
      <c r="M54" s="625"/>
      <c r="N54" s="625"/>
      <c r="O54" s="625"/>
      <c r="P54" s="625"/>
      <c r="Q54" s="625"/>
      <c r="R54" s="625"/>
      <c r="S54" s="625"/>
      <c r="T54" s="625"/>
      <c r="U54" s="625"/>
      <c r="V54" s="625"/>
      <c r="W54" s="641"/>
      <c r="X54" s="641"/>
      <c r="Y54" s="641"/>
      <c r="Z54" s="641"/>
      <c r="AA54" s="641"/>
      <c r="AB54" s="641"/>
      <c r="AC54" s="641"/>
      <c r="AD54" s="641"/>
      <c r="AE54" s="641"/>
      <c r="AF54" s="641"/>
      <c r="AG54" s="641"/>
      <c r="AH54" s="641"/>
      <c r="AI54" s="641"/>
      <c r="AJ54" s="641"/>
      <c r="AK54" s="641"/>
      <c r="AL54" s="641"/>
      <c r="AM54" s="641"/>
      <c r="AN54" s="625"/>
      <c r="AO54" s="625"/>
      <c r="AP54" s="625"/>
      <c r="AQ54" s="625"/>
      <c r="AR54" s="625"/>
      <c r="AS54" s="625"/>
      <c r="AT54" s="625"/>
      <c r="AU54" s="625"/>
      <c r="AV54" s="625"/>
      <c r="AW54" s="625"/>
      <c r="AX54" s="465"/>
      <c r="AY54" s="465"/>
      <c r="AZ54" s="465"/>
      <c r="BA54" s="480"/>
    </row>
    <row r="55" spans="2:60">
      <c r="C55" s="496"/>
      <c r="D55" s="465"/>
      <c r="E55" s="465"/>
      <c r="F55" s="486"/>
      <c r="G55" s="625"/>
      <c r="H55" s="625"/>
      <c r="I55" s="625"/>
      <c r="J55" s="625"/>
      <c r="K55" s="625"/>
      <c r="L55" s="625"/>
      <c r="M55" s="625"/>
      <c r="N55" s="625"/>
      <c r="O55" s="625"/>
      <c r="P55" s="625"/>
      <c r="Q55" s="625"/>
      <c r="R55" s="625"/>
      <c r="S55" s="625"/>
      <c r="T55" s="625"/>
      <c r="U55" s="625"/>
      <c r="V55" s="625"/>
      <c r="W55" s="583" t="s">
        <v>384</v>
      </c>
      <c r="X55" s="641"/>
      <c r="Y55" s="641"/>
      <c r="Z55" s="641"/>
      <c r="AA55" s="641"/>
      <c r="AB55" s="641"/>
      <c r="AC55" s="641"/>
      <c r="AD55" s="641"/>
      <c r="AE55" s="641"/>
      <c r="AF55" s="641"/>
      <c r="AG55" s="641"/>
      <c r="AH55" s="641"/>
      <c r="AI55" s="641"/>
      <c r="AJ55" s="641"/>
      <c r="AK55" s="641"/>
      <c r="AL55" s="641"/>
      <c r="AM55" s="641"/>
      <c r="AN55" s="625"/>
      <c r="AO55" s="625"/>
      <c r="AP55" s="625"/>
      <c r="AQ55" s="625"/>
      <c r="AR55" s="625"/>
      <c r="AS55" s="625"/>
      <c r="AT55" s="625"/>
      <c r="AU55" s="625"/>
      <c r="AV55" s="625"/>
      <c r="AW55" s="625"/>
      <c r="AX55" s="465"/>
      <c r="AY55" s="465"/>
      <c r="AZ55" s="465"/>
      <c r="BA55" s="480"/>
    </row>
    <row r="56" spans="2:60">
      <c r="C56" s="496"/>
      <c r="D56" s="465"/>
      <c r="E56" s="465"/>
      <c r="F56" s="625"/>
      <c r="G56" s="625"/>
      <c r="H56" s="625"/>
      <c r="I56" s="625"/>
      <c r="J56" s="625"/>
      <c r="K56" s="625"/>
      <c r="L56" s="625"/>
      <c r="M56" s="625"/>
      <c r="N56" s="625"/>
      <c r="O56" s="625"/>
      <c r="P56" s="625"/>
      <c r="Q56" s="625"/>
      <c r="R56" s="625"/>
      <c r="S56" s="625"/>
      <c r="T56" s="625"/>
      <c r="U56" s="625"/>
      <c r="V56" s="625"/>
      <c r="W56" s="641"/>
      <c r="X56" s="641"/>
      <c r="Y56" s="641"/>
      <c r="Z56" s="641"/>
      <c r="AA56" s="641"/>
      <c r="AB56" s="641"/>
      <c r="AC56" s="641"/>
      <c r="AD56" s="641"/>
      <c r="AE56" s="641"/>
      <c r="AF56" s="641"/>
      <c r="AG56" s="641"/>
      <c r="AH56" s="641"/>
      <c r="AI56" s="641"/>
      <c r="AJ56" s="641"/>
      <c r="AK56" s="641"/>
      <c r="AL56" s="641"/>
      <c r="AM56" s="641"/>
      <c r="AN56" s="625"/>
      <c r="AO56" s="625"/>
      <c r="AP56" s="625"/>
      <c r="AQ56" s="625"/>
      <c r="AR56" s="625"/>
      <c r="AS56" s="625"/>
      <c r="AT56" s="625"/>
      <c r="AU56" s="625"/>
      <c r="AV56" s="625"/>
      <c r="AW56" s="625"/>
      <c r="AX56" s="465"/>
      <c r="AY56" s="465"/>
      <c r="AZ56" s="465"/>
      <c r="BA56" s="480"/>
    </row>
    <row r="57" spans="2:60">
      <c r="C57" s="496"/>
      <c r="D57" s="465"/>
      <c r="E57" s="465"/>
      <c r="F57" s="486" t="s">
        <v>518</v>
      </c>
      <c r="G57" s="625"/>
      <c r="H57" s="625"/>
      <c r="I57" s="625"/>
      <c r="J57" s="625"/>
      <c r="K57" s="625"/>
      <c r="L57" s="625"/>
      <c r="M57" s="625"/>
      <c r="N57" s="625"/>
      <c r="O57" s="625"/>
      <c r="P57" s="625"/>
      <c r="Q57" s="625"/>
      <c r="R57" s="625"/>
      <c r="S57" s="625"/>
      <c r="T57" s="625"/>
      <c r="U57" s="625"/>
      <c r="V57" s="625"/>
      <c r="W57" s="625"/>
      <c r="X57" s="625"/>
      <c r="Y57" s="625"/>
      <c r="Z57" s="625"/>
      <c r="AA57" s="625"/>
      <c r="AB57" s="465"/>
      <c r="AC57" s="465"/>
      <c r="AD57" s="465"/>
      <c r="AE57" s="486"/>
      <c r="AF57" s="625"/>
      <c r="AG57" s="625"/>
      <c r="AH57" s="625"/>
      <c r="AI57" s="625"/>
      <c r="AJ57" s="625"/>
      <c r="AK57" s="625"/>
      <c r="AL57" s="625"/>
      <c r="AM57" s="625"/>
      <c r="AN57" s="625"/>
      <c r="AO57" s="625"/>
      <c r="AP57" s="625"/>
      <c r="AQ57" s="625"/>
      <c r="AR57" s="625"/>
      <c r="AS57" s="625"/>
      <c r="AT57" s="625"/>
      <c r="AU57" s="625"/>
      <c r="AV57" s="486" t="s">
        <v>545</v>
      </c>
      <c r="AW57" s="612"/>
      <c r="AX57" s="612"/>
      <c r="AY57" s="612"/>
      <c r="AZ57" s="480"/>
    </row>
    <row r="58" spans="2:60" ht="14.25" customHeight="1">
      <c r="C58" s="496"/>
      <c r="D58" s="465"/>
      <c r="E58" s="465"/>
      <c r="F58" s="625"/>
      <c r="G58" s="625"/>
      <c r="H58" s="625"/>
      <c r="I58" s="625"/>
      <c r="J58" s="625"/>
      <c r="K58" s="625"/>
      <c r="L58" s="625"/>
      <c r="M58" s="625"/>
      <c r="N58" s="625"/>
      <c r="O58" s="625"/>
      <c r="P58" s="625"/>
      <c r="Q58" s="625"/>
      <c r="R58" s="625"/>
      <c r="S58" s="625"/>
      <c r="T58" s="625"/>
      <c r="U58" s="625"/>
      <c r="V58" s="625"/>
      <c r="W58" s="625"/>
      <c r="X58" s="625"/>
      <c r="Y58" s="625"/>
      <c r="Z58" s="625"/>
      <c r="AA58" s="625"/>
      <c r="AB58" s="465"/>
      <c r="AC58" s="465"/>
      <c r="AD58" s="465"/>
      <c r="AE58" s="625"/>
      <c r="AF58" s="625"/>
      <c r="AG58" s="625"/>
      <c r="AH58" s="625"/>
      <c r="AI58" s="625"/>
      <c r="AJ58" s="625"/>
      <c r="AK58" s="625"/>
      <c r="AL58" s="625"/>
      <c r="AM58" s="625"/>
      <c r="AN58" s="625"/>
      <c r="AO58" s="625"/>
      <c r="AP58" s="625"/>
      <c r="AQ58" s="625"/>
      <c r="AR58" s="625"/>
      <c r="AS58" s="625"/>
      <c r="AT58" s="625"/>
      <c r="AU58" s="625"/>
      <c r="AV58" s="1574" t="s">
        <v>551</v>
      </c>
      <c r="AW58" s="1574"/>
      <c r="AX58" s="1574"/>
      <c r="AY58" s="1574"/>
      <c r="AZ58" s="1574"/>
      <c r="BA58" s="1574"/>
      <c r="BB58" s="1574"/>
      <c r="BC58" s="1574"/>
      <c r="BD58" s="1574"/>
      <c r="BE58" s="1574"/>
      <c r="BF58" s="1574"/>
      <c r="BG58" s="1574"/>
      <c r="BH58" s="1574"/>
    </row>
    <row r="59" spans="2:60">
      <c r="C59" s="496"/>
      <c r="D59" s="465"/>
      <c r="E59" s="465"/>
      <c r="F59" s="625"/>
      <c r="G59" s="625"/>
      <c r="H59" s="625"/>
      <c r="I59" s="625"/>
      <c r="J59" s="625"/>
      <c r="K59" s="625"/>
      <c r="L59" s="486" t="s">
        <v>521</v>
      </c>
      <c r="M59" s="625"/>
      <c r="N59" s="625"/>
      <c r="O59" s="625"/>
      <c r="P59" s="625"/>
      <c r="Q59" s="625"/>
      <c r="R59" s="625"/>
      <c r="S59" s="625"/>
      <c r="T59" s="625"/>
      <c r="U59" s="625"/>
      <c r="V59" s="625"/>
      <c r="W59" s="625"/>
      <c r="X59" s="625"/>
      <c r="Y59" s="625"/>
      <c r="Z59" s="625"/>
      <c r="AA59" s="625"/>
      <c r="AB59" s="465"/>
      <c r="AC59" s="465"/>
      <c r="AD59" s="465"/>
      <c r="AE59" s="625"/>
      <c r="AF59" s="625"/>
      <c r="AG59" s="625"/>
      <c r="AH59" s="625"/>
      <c r="AI59" s="625"/>
      <c r="AJ59" s="486"/>
      <c r="AK59" s="625"/>
      <c r="AL59" s="625"/>
      <c r="AM59" s="625"/>
      <c r="AN59" s="625"/>
      <c r="AO59" s="625"/>
      <c r="AP59" s="625"/>
      <c r="AQ59" s="625"/>
      <c r="AR59" s="625"/>
      <c r="AS59" s="625"/>
      <c r="AT59" s="625"/>
      <c r="AU59" s="625"/>
      <c r="AV59" s="1574"/>
      <c r="AW59" s="1574"/>
      <c r="AX59" s="1574"/>
      <c r="AY59" s="1574"/>
      <c r="AZ59" s="1574"/>
      <c r="BA59" s="1574"/>
      <c r="BB59" s="1574"/>
      <c r="BC59" s="1574"/>
      <c r="BD59" s="1574"/>
      <c r="BE59" s="1574"/>
      <c r="BF59" s="1574"/>
      <c r="BG59" s="1574"/>
      <c r="BH59" s="1574"/>
    </row>
    <row r="60" spans="2:60" ht="14.25" customHeight="1">
      <c r="C60" s="496"/>
      <c r="D60" s="465"/>
      <c r="E60" s="465"/>
      <c r="F60" s="465"/>
      <c r="G60" s="465"/>
      <c r="H60" s="465"/>
      <c r="I60" s="465"/>
      <c r="J60" s="465"/>
      <c r="K60" s="465"/>
      <c r="L60" s="465"/>
      <c r="M60" s="465"/>
      <c r="N60" s="465"/>
      <c r="O60" s="465"/>
      <c r="P60" s="465"/>
      <c r="Q60" s="465"/>
      <c r="R60" s="465"/>
      <c r="S60" s="465"/>
      <c r="T60" s="465"/>
      <c r="U60" s="465"/>
      <c r="V60" s="465"/>
      <c r="W60" s="465"/>
      <c r="X60" s="465"/>
      <c r="Y60" s="465"/>
      <c r="Z60" s="465"/>
      <c r="AA60" s="465"/>
      <c r="AB60" s="465"/>
      <c r="AC60" s="465"/>
      <c r="AD60" s="465"/>
      <c r="AE60" s="465"/>
      <c r="AF60" s="465"/>
      <c r="AG60" s="465"/>
      <c r="AH60" s="465"/>
      <c r="AI60" s="465"/>
      <c r="AJ60" s="465"/>
      <c r="AK60" s="465"/>
      <c r="AL60" s="465"/>
      <c r="AM60" s="465"/>
      <c r="AN60" s="465"/>
      <c r="AO60" s="465"/>
      <c r="AP60" s="465"/>
      <c r="AQ60" s="465"/>
      <c r="AR60" s="465"/>
      <c r="AS60" s="465"/>
      <c r="AT60" s="465"/>
      <c r="AU60" s="465"/>
      <c r="AV60" s="1574"/>
      <c r="AW60" s="1574"/>
      <c r="AX60" s="1574"/>
      <c r="AY60" s="1574"/>
      <c r="AZ60" s="1574"/>
      <c r="BA60" s="1574"/>
      <c r="BB60" s="1574"/>
      <c r="BC60" s="1574"/>
      <c r="BD60" s="1574"/>
      <c r="BE60" s="1574"/>
      <c r="BF60" s="1574"/>
      <c r="BG60" s="1574"/>
      <c r="BH60" s="1574"/>
    </row>
    <row r="61" spans="2:60">
      <c r="C61" s="496"/>
      <c r="D61" s="465"/>
      <c r="E61" s="465"/>
      <c r="F61" s="465"/>
      <c r="G61" s="465"/>
      <c r="H61" s="465"/>
      <c r="I61" s="465"/>
      <c r="J61" s="465"/>
      <c r="K61" s="465"/>
      <c r="L61" s="465"/>
      <c r="M61" s="465"/>
      <c r="N61" s="465"/>
      <c r="O61" s="465"/>
      <c r="P61" s="465"/>
      <c r="Q61" s="465"/>
      <c r="R61" s="465"/>
      <c r="S61" s="465"/>
      <c r="T61" s="465"/>
      <c r="U61" s="465"/>
      <c r="V61" s="465"/>
      <c r="W61" s="465"/>
      <c r="X61" s="465"/>
      <c r="Y61" s="465"/>
      <c r="Z61" s="465"/>
      <c r="AA61" s="465"/>
      <c r="AB61" s="465"/>
      <c r="AC61" s="465"/>
      <c r="AD61" s="465"/>
      <c r="AE61" s="465"/>
      <c r="AF61" s="465"/>
      <c r="AG61" s="465"/>
      <c r="AH61" s="465"/>
      <c r="AI61" s="465"/>
      <c r="AJ61" s="465"/>
      <c r="AK61" s="465"/>
      <c r="AL61" s="465"/>
      <c r="AM61" s="465"/>
      <c r="AN61" s="465"/>
      <c r="AO61" s="465"/>
      <c r="AP61" s="465"/>
      <c r="AQ61" s="465"/>
      <c r="AR61" s="465"/>
      <c r="AS61" s="465"/>
      <c r="AT61" s="465"/>
      <c r="AU61" s="465"/>
      <c r="AV61" s="650"/>
      <c r="AW61" s="650"/>
      <c r="AX61" s="650"/>
      <c r="AY61" s="650"/>
      <c r="AZ61" s="650"/>
      <c r="BA61" s="650"/>
      <c r="BB61" s="651"/>
      <c r="BC61" s="650"/>
      <c r="BD61" s="650"/>
      <c r="BE61" s="650"/>
      <c r="BF61" s="650"/>
      <c r="BG61" s="650"/>
      <c r="BH61" s="650"/>
    </row>
    <row r="62" spans="2:60" ht="14.25" customHeight="1">
      <c r="C62" s="496"/>
      <c r="D62" s="465"/>
      <c r="E62" s="2100" t="s">
        <v>555</v>
      </c>
      <c r="F62" s="2100"/>
      <c r="G62" s="2100"/>
      <c r="H62" s="2100"/>
      <c r="I62" s="2100"/>
      <c r="J62" s="2100"/>
      <c r="K62" s="2100"/>
      <c r="L62" s="2100"/>
      <c r="M62" s="2100"/>
      <c r="N62" s="2100"/>
      <c r="O62" s="2100"/>
      <c r="P62" s="2100"/>
      <c r="Q62" s="2100"/>
      <c r="R62" s="2100"/>
      <c r="S62" s="2100"/>
      <c r="T62" s="2100"/>
      <c r="U62" s="2100"/>
      <c r="V62" s="465"/>
      <c r="W62" s="465"/>
      <c r="X62" s="465"/>
      <c r="Z62" s="625"/>
      <c r="AD62" s="625"/>
      <c r="AE62" s="625"/>
      <c r="AF62" s="625"/>
      <c r="AG62" s="625"/>
      <c r="AH62" s="625"/>
      <c r="AI62" s="465"/>
      <c r="AJ62" s="465"/>
      <c r="AK62" s="465"/>
      <c r="AL62" s="465"/>
      <c r="AM62" s="465"/>
      <c r="AN62" s="465"/>
      <c r="AO62" s="465"/>
      <c r="AP62" s="465"/>
      <c r="AQ62" s="465"/>
      <c r="AR62" s="465"/>
      <c r="AS62" s="465"/>
      <c r="AT62" s="465"/>
      <c r="AU62" s="465"/>
      <c r="AV62" s="465"/>
      <c r="AW62" s="465"/>
      <c r="AX62" s="465"/>
      <c r="AY62" s="465"/>
      <c r="AZ62" s="465"/>
      <c r="BA62" s="480"/>
    </row>
    <row r="63" spans="2:60">
      <c r="C63" s="496"/>
      <c r="D63" s="465"/>
      <c r="E63" s="2100"/>
      <c r="F63" s="2100"/>
      <c r="G63" s="2100"/>
      <c r="H63" s="2100"/>
      <c r="I63" s="2100"/>
      <c r="J63" s="2100"/>
      <c r="K63" s="2100"/>
      <c r="L63" s="2100"/>
      <c r="M63" s="2100"/>
      <c r="N63" s="2100"/>
      <c r="O63" s="2100"/>
      <c r="P63" s="2100"/>
      <c r="Q63" s="2100"/>
      <c r="R63" s="2100"/>
      <c r="S63" s="2100"/>
      <c r="T63" s="2100"/>
      <c r="U63" s="2100"/>
      <c r="V63" s="465"/>
      <c r="W63" s="465"/>
      <c r="X63" s="465"/>
      <c r="Y63" s="486" t="s">
        <v>377</v>
      </c>
      <c r="Z63" s="465"/>
      <c r="AB63" s="625"/>
      <c r="AC63" s="486" t="s">
        <v>552</v>
      </c>
      <c r="AD63" s="625"/>
      <c r="AE63" s="625"/>
      <c r="AF63" s="625"/>
      <c r="AG63" s="625"/>
      <c r="AH63" s="625"/>
      <c r="AI63" s="465"/>
      <c r="AJ63" s="465"/>
      <c r="AK63" s="465"/>
      <c r="AL63" s="465"/>
      <c r="AM63" s="465"/>
      <c r="AN63" s="465"/>
      <c r="AO63" s="465"/>
      <c r="AP63" s="465"/>
      <c r="AQ63" s="465"/>
      <c r="AR63" s="465"/>
      <c r="AS63" s="465"/>
      <c r="AT63" s="465"/>
      <c r="AU63" s="465"/>
      <c r="AV63" s="465"/>
      <c r="AW63" s="465"/>
      <c r="AX63" s="465"/>
      <c r="AY63" s="465"/>
      <c r="AZ63" s="465"/>
      <c r="BA63" s="480"/>
    </row>
    <row r="64" spans="2:60">
      <c r="C64" s="496"/>
      <c r="D64" s="465"/>
      <c r="E64" s="2100"/>
      <c r="F64" s="2100"/>
      <c r="G64" s="2100"/>
      <c r="H64" s="2100"/>
      <c r="I64" s="2100"/>
      <c r="J64" s="2100"/>
      <c r="K64" s="2100"/>
      <c r="L64" s="2100"/>
      <c r="M64" s="2100"/>
      <c r="N64" s="2100"/>
      <c r="O64" s="2100"/>
      <c r="P64" s="2100"/>
      <c r="Q64" s="2100"/>
      <c r="R64" s="2100"/>
      <c r="S64" s="2100"/>
      <c r="T64" s="2100"/>
      <c r="U64" s="2100"/>
      <c r="V64" s="465"/>
      <c r="W64" s="465"/>
      <c r="X64" s="465"/>
      <c r="Y64" s="486" t="s">
        <v>379</v>
      </c>
      <c r="Z64" s="465"/>
      <c r="AA64" s="625"/>
      <c r="AB64" s="625"/>
      <c r="AC64" s="486" t="s">
        <v>523</v>
      </c>
      <c r="AT64" s="490" t="s">
        <v>360</v>
      </c>
      <c r="AV64" s="465"/>
      <c r="AW64" s="465"/>
      <c r="AX64" s="465"/>
      <c r="AY64" s="465"/>
      <c r="AZ64" s="465"/>
      <c r="BA64" s="480"/>
    </row>
    <row r="65" spans="3:66">
      <c r="C65" s="496"/>
      <c r="D65" s="465"/>
      <c r="E65" s="2100"/>
      <c r="F65" s="2100"/>
      <c r="G65" s="2100"/>
      <c r="H65" s="2100"/>
      <c r="I65" s="2100"/>
      <c r="J65" s="2100"/>
      <c r="K65" s="2100"/>
      <c r="L65" s="2100"/>
      <c r="M65" s="2100"/>
      <c r="N65" s="2100"/>
      <c r="O65" s="2100"/>
      <c r="P65" s="2100"/>
      <c r="Q65" s="2100"/>
      <c r="R65" s="2100"/>
      <c r="S65" s="2100"/>
      <c r="T65" s="2100"/>
      <c r="U65" s="2100"/>
      <c r="V65" s="465"/>
      <c r="W65" s="465"/>
      <c r="X65" s="465"/>
      <c r="Y65" s="465"/>
      <c r="Z65" s="465"/>
      <c r="AA65" s="625"/>
      <c r="AB65" s="625"/>
      <c r="AC65" s="486" t="s">
        <v>524</v>
      </c>
      <c r="AD65" s="625"/>
      <c r="AE65" s="625"/>
      <c r="AF65" s="625"/>
      <c r="AG65" s="625"/>
      <c r="AH65" s="625"/>
      <c r="AI65" s="465"/>
      <c r="AJ65" s="465"/>
      <c r="AK65" s="465"/>
      <c r="AL65" s="465"/>
      <c r="AM65" s="465"/>
      <c r="AN65" s="465"/>
      <c r="AO65" s="465"/>
      <c r="AP65" s="465"/>
      <c r="AQ65" s="465"/>
      <c r="AR65" s="465"/>
      <c r="AS65" s="465"/>
      <c r="AT65" s="490" t="s">
        <v>515</v>
      </c>
      <c r="AV65" s="465"/>
      <c r="AW65" s="465"/>
      <c r="AX65" s="465"/>
      <c r="AY65" s="465"/>
      <c r="AZ65" s="465"/>
      <c r="BA65" s="480"/>
    </row>
    <row r="66" spans="3:66">
      <c r="C66" s="496"/>
      <c r="D66" s="465"/>
      <c r="E66" s="465"/>
      <c r="F66" s="465"/>
      <c r="G66" s="465"/>
      <c r="H66" s="465"/>
      <c r="I66" s="465"/>
      <c r="J66" s="465"/>
      <c r="K66" s="465"/>
      <c r="L66" s="465"/>
      <c r="M66" s="465"/>
      <c r="N66" s="465"/>
      <c r="O66" s="465"/>
      <c r="P66" s="465"/>
      <c r="Q66" s="465"/>
      <c r="R66" s="465"/>
      <c r="S66" s="465"/>
      <c r="T66" s="465"/>
      <c r="U66" s="465"/>
      <c r="V66" s="465"/>
      <c r="W66" s="465"/>
      <c r="X66" s="465"/>
      <c r="Y66" s="465"/>
      <c r="Z66" s="465"/>
      <c r="AA66" s="465"/>
      <c r="AB66" s="465"/>
      <c r="AC66" s="465"/>
      <c r="AD66" s="465"/>
      <c r="AE66" s="465"/>
      <c r="AF66" s="465"/>
      <c r="AG66" s="465"/>
      <c r="AH66" s="465"/>
      <c r="AI66" s="465"/>
      <c r="AJ66" s="465"/>
      <c r="AK66" s="465"/>
      <c r="AL66" s="465"/>
      <c r="AM66" s="465"/>
      <c r="AN66" s="465"/>
      <c r="AO66" s="465"/>
      <c r="AP66" s="465"/>
      <c r="AQ66" s="465"/>
      <c r="AR66" s="465"/>
      <c r="AS66" s="465"/>
      <c r="AT66" s="465"/>
      <c r="AU66" s="465"/>
      <c r="AV66" s="465"/>
      <c r="AW66" s="465"/>
      <c r="AX66" s="465"/>
      <c r="AY66" s="465"/>
      <c r="AZ66" s="465"/>
      <c r="BA66" s="480"/>
    </row>
    <row r="67" spans="3:66">
      <c r="C67" s="481"/>
      <c r="D67" s="482"/>
      <c r="E67" s="482"/>
      <c r="F67" s="482"/>
      <c r="G67" s="482"/>
      <c r="H67" s="482"/>
      <c r="I67" s="482"/>
      <c r="J67" s="482"/>
      <c r="K67" s="482"/>
      <c r="L67" s="482"/>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c r="AO67" s="482"/>
      <c r="AP67" s="482"/>
      <c r="AQ67" s="482"/>
      <c r="AR67" s="482"/>
      <c r="AS67" s="482"/>
      <c r="AT67" s="482"/>
      <c r="AU67" s="482"/>
      <c r="AV67" s="482"/>
      <c r="AW67" s="482"/>
      <c r="AX67" s="482"/>
      <c r="AY67" s="482"/>
      <c r="AZ67" s="482"/>
      <c r="BA67" s="484"/>
    </row>
    <row r="68" spans="3:66" ht="14.25" customHeight="1">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c r="AA68" s="465"/>
      <c r="AB68" s="465"/>
      <c r="AC68" s="465"/>
      <c r="AD68" s="465"/>
      <c r="AE68" s="465"/>
      <c r="AF68" s="465"/>
      <c r="AG68" s="465"/>
      <c r="AH68" s="465"/>
      <c r="AI68" s="465"/>
      <c r="AJ68" s="465"/>
      <c r="AK68" s="465"/>
      <c r="AL68" s="465"/>
      <c r="AM68" s="465"/>
      <c r="AN68" s="465"/>
      <c r="AO68" s="465"/>
      <c r="AP68" s="465"/>
      <c r="AQ68" s="465"/>
      <c r="AR68" s="465"/>
      <c r="AS68" s="465"/>
      <c r="AT68" s="465"/>
      <c r="AU68" s="465"/>
      <c r="AV68" s="465"/>
      <c r="AW68" s="465"/>
      <c r="AX68" s="465"/>
      <c r="AY68" s="465"/>
      <c r="AZ68" s="465"/>
      <c r="BA68" s="465"/>
      <c r="BD68" s="641"/>
      <c r="BE68" s="641"/>
      <c r="BF68" s="641"/>
      <c r="BG68" s="641"/>
      <c r="BH68" s="641"/>
      <c r="BI68" s="641"/>
      <c r="BJ68" s="641"/>
      <c r="BK68" s="641"/>
      <c r="BL68" s="641"/>
      <c r="BM68" s="641"/>
    </row>
    <row r="69" spans="3:66">
      <c r="C69" s="649" t="s">
        <v>502</v>
      </c>
      <c r="D69" s="649"/>
      <c r="E69" s="649"/>
      <c r="F69" s="649"/>
      <c r="G69" s="649"/>
      <c r="H69" s="649"/>
      <c r="I69" s="649"/>
      <c r="J69" s="649"/>
      <c r="K69" s="649"/>
      <c r="L69" s="649"/>
      <c r="M69" s="649"/>
      <c r="N69" s="649"/>
      <c r="O69" s="649"/>
      <c r="P69" s="649"/>
      <c r="Q69" s="649"/>
      <c r="R69" s="649"/>
      <c r="S69" s="649"/>
      <c r="T69" s="649"/>
      <c r="U69" s="649"/>
      <c r="V69" s="649"/>
      <c r="W69" s="649"/>
      <c r="X69" s="649"/>
      <c r="Y69" s="649"/>
      <c r="Z69" s="649"/>
      <c r="AA69" s="649"/>
      <c r="AB69" s="649"/>
      <c r="AC69" s="649"/>
      <c r="AD69" s="649"/>
      <c r="AE69" s="649"/>
      <c r="AF69" s="649"/>
      <c r="AG69" s="649"/>
      <c r="AH69" s="649"/>
      <c r="AI69" s="649"/>
      <c r="AJ69" s="649"/>
      <c r="AK69" s="649"/>
      <c r="AL69" s="649"/>
      <c r="AM69" s="649"/>
      <c r="AN69" s="649"/>
      <c r="AO69" s="649"/>
      <c r="AP69" s="649"/>
      <c r="AQ69" s="649"/>
      <c r="AR69" s="649"/>
      <c r="AS69" s="649"/>
      <c r="AT69" s="649"/>
      <c r="AU69" s="649"/>
      <c r="AV69" s="649"/>
      <c r="AW69" s="649"/>
      <c r="AX69" s="649"/>
      <c r="AY69" s="649"/>
      <c r="AZ69" s="649"/>
      <c r="BA69" s="649"/>
      <c r="BC69" s="641"/>
      <c r="BD69" s="2101" t="s">
        <v>506</v>
      </c>
      <c r="BE69" s="2102"/>
      <c r="BF69" s="2102"/>
      <c r="BG69" s="2102"/>
      <c r="BH69" s="2102"/>
      <c r="BI69" s="2102"/>
      <c r="BJ69" s="2102"/>
      <c r="BK69" s="2102"/>
      <c r="BL69" s="2102"/>
      <c r="BM69" s="2102"/>
      <c r="BN69" s="2102"/>
    </row>
    <row r="70" spans="3:66">
      <c r="C70" s="2058"/>
      <c r="D70" s="2078"/>
      <c r="E70" s="2078"/>
      <c r="F70" s="475"/>
      <c r="G70" s="475"/>
      <c r="H70" s="475"/>
      <c r="I70" s="475"/>
      <c r="J70" s="475"/>
      <c r="K70" s="475"/>
      <c r="L70" s="475"/>
      <c r="M70" s="475"/>
      <c r="N70" s="475"/>
      <c r="O70" s="475"/>
      <c r="P70" s="475"/>
      <c r="Q70" s="475"/>
      <c r="R70" s="475"/>
      <c r="S70" s="475"/>
      <c r="T70" s="475"/>
      <c r="U70" s="475"/>
      <c r="V70" s="475"/>
      <c r="W70" s="475"/>
      <c r="X70" s="475"/>
      <c r="Y70" s="475"/>
      <c r="Z70" s="475"/>
      <c r="AA70" s="475"/>
      <c r="AB70" s="631"/>
      <c r="AC70" s="631"/>
      <c r="AD70" s="475"/>
      <c r="AE70" s="475"/>
      <c r="AF70" s="475"/>
      <c r="AG70" s="475"/>
      <c r="AH70" s="475"/>
      <c r="AI70" s="475"/>
      <c r="AJ70" s="475"/>
      <c r="AK70" s="475"/>
      <c r="AL70" s="475"/>
      <c r="AM70" s="475"/>
      <c r="AN70" s="475"/>
      <c r="AO70" s="475"/>
      <c r="AP70" s="475"/>
      <c r="AQ70" s="475"/>
      <c r="AR70" s="475"/>
      <c r="AS70" s="475"/>
      <c r="AT70" s="475"/>
      <c r="AU70" s="475"/>
      <c r="AV70" s="475"/>
      <c r="AW70" s="475"/>
      <c r="AX70" s="475"/>
      <c r="AY70" s="2079"/>
      <c r="AZ70" s="2079"/>
      <c r="BA70" s="2080"/>
      <c r="BC70" s="641"/>
      <c r="BD70" s="2102"/>
      <c r="BE70" s="2102"/>
      <c r="BF70" s="2102"/>
      <c r="BG70" s="2102"/>
      <c r="BH70" s="2102"/>
      <c r="BI70" s="2102"/>
      <c r="BJ70" s="2102"/>
      <c r="BK70" s="2102"/>
      <c r="BL70" s="2102"/>
      <c r="BM70" s="2102"/>
      <c r="BN70" s="2102"/>
    </row>
    <row r="71" spans="3:66">
      <c r="C71" s="2059"/>
      <c r="D71" s="2076"/>
      <c r="E71" s="2076"/>
      <c r="F71" s="465"/>
      <c r="G71" s="465"/>
      <c r="H71" s="465"/>
      <c r="I71" s="465"/>
      <c r="J71" s="465"/>
      <c r="K71" s="465"/>
      <c r="L71" s="465"/>
      <c r="M71" s="465"/>
      <c r="N71" s="465"/>
      <c r="O71" s="465"/>
      <c r="P71" s="465"/>
      <c r="Q71" s="465"/>
      <c r="R71" s="465"/>
      <c r="S71" s="465"/>
      <c r="T71" s="465"/>
      <c r="U71" s="465"/>
      <c r="V71" s="465"/>
      <c r="W71" s="465"/>
      <c r="X71" s="465"/>
      <c r="Y71" s="465"/>
      <c r="Z71" s="465"/>
      <c r="AA71" s="465"/>
      <c r="AB71" s="614"/>
      <c r="AC71" s="614"/>
      <c r="AD71" s="465"/>
      <c r="AE71" s="465"/>
      <c r="AF71" s="465"/>
      <c r="AG71" s="465"/>
      <c r="AH71" s="465"/>
      <c r="AI71" s="465"/>
      <c r="AJ71" s="465"/>
      <c r="AK71" s="465"/>
      <c r="AL71" s="465"/>
      <c r="AM71" s="465"/>
      <c r="AN71" s="465"/>
      <c r="AO71" s="465"/>
      <c r="AP71" s="465"/>
      <c r="AQ71" s="465"/>
      <c r="AR71" s="465"/>
      <c r="AS71" s="465"/>
      <c r="AT71" s="465"/>
      <c r="AU71" s="465"/>
      <c r="AV71" s="465"/>
      <c r="AW71" s="465"/>
      <c r="AX71" s="465"/>
      <c r="AY71" s="2074"/>
      <c r="AZ71" s="2074"/>
      <c r="BA71" s="2081"/>
      <c r="BC71" s="641"/>
      <c r="BD71" s="2102"/>
      <c r="BE71" s="2102"/>
      <c r="BF71" s="2102"/>
      <c r="BG71" s="2102"/>
      <c r="BH71" s="2102"/>
      <c r="BI71" s="2102"/>
      <c r="BJ71" s="2102"/>
      <c r="BK71" s="2102"/>
      <c r="BL71" s="2102"/>
      <c r="BM71" s="2102"/>
      <c r="BN71" s="2102"/>
    </row>
    <row r="72" spans="3:66">
      <c r="C72" s="2059"/>
      <c r="D72" s="2076"/>
      <c r="E72" s="2076"/>
      <c r="F72" s="625"/>
      <c r="G72" s="625"/>
      <c r="H72" s="625"/>
      <c r="I72" s="625"/>
      <c r="J72" s="625"/>
      <c r="K72" s="625"/>
      <c r="L72" s="625"/>
      <c r="M72" s="625"/>
      <c r="N72" s="625"/>
      <c r="O72" s="625"/>
      <c r="P72" s="625"/>
      <c r="Q72" s="625"/>
      <c r="R72" s="625"/>
      <c r="S72" s="625"/>
      <c r="T72" s="625"/>
      <c r="U72" s="625"/>
      <c r="V72" s="625"/>
      <c r="W72" s="625"/>
      <c r="X72" s="625"/>
      <c r="Y72" s="625"/>
      <c r="Z72" s="625"/>
      <c r="AA72" s="625"/>
      <c r="AB72" s="614"/>
      <c r="AC72" s="614"/>
      <c r="AD72" s="465"/>
      <c r="AE72" s="625"/>
      <c r="AF72" s="625"/>
      <c r="AG72" s="625"/>
      <c r="AH72" s="625"/>
      <c r="AI72" s="625"/>
      <c r="AJ72" s="625"/>
      <c r="AK72" s="625"/>
      <c r="AL72" s="625"/>
      <c r="AM72" s="625"/>
      <c r="AN72" s="625"/>
      <c r="AO72" s="625"/>
      <c r="AP72" s="625"/>
      <c r="AQ72" s="625"/>
      <c r="AR72" s="625"/>
      <c r="AS72" s="625"/>
      <c r="AT72" s="625"/>
      <c r="AU72" s="625"/>
      <c r="AV72" s="625"/>
      <c r="AW72" s="625"/>
      <c r="AX72" s="625"/>
      <c r="AY72" s="2074"/>
      <c r="AZ72" s="2074"/>
      <c r="BA72" s="2081"/>
      <c r="BD72" s="2102"/>
      <c r="BE72" s="2102"/>
      <c r="BF72" s="2102"/>
      <c r="BG72" s="2102"/>
      <c r="BH72" s="2102"/>
      <c r="BI72" s="2102"/>
      <c r="BJ72" s="2102"/>
      <c r="BK72" s="2102"/>
      <c r="BL72" s="2102"/>
      <c r="BM72" s="2102"/>
      <c r="BN72" s="2102"/>
    </row>
    <row r="73" spans="3:66">
      <c r="C73" s="496"/>
      <c r="D73" s="465"/>
      <c r="E73" s="465"/>
      <c r="F73" s="652"/>
      <c r="G73" s="625"/>
      <c r="H73" s="625"/>
      <c r="I73" s="625"/>
      <c r="J73" s="625"/>
      <c r="K73" s="625"/>
      <c r="L73" s="625"/>
      <c r="M73" s="625"/>
      <c r="N73" s="625"/>
      <c r="O73" s="625"/>
      <c r="P73" s="625"/>
      <c r="Q73" s="625"/>
      <c r="R73" s="625"/>
      <c r="S73" s="625"/>
      <c r="T73" s="625"/>
      <c r="U73" s="625"/>
      <c r="V73" s="625"/>
      <c r="W73" s="625"/>
      <c r="X73" s="625"/>
      <c r="Y73" s="625"/>
      <c r="Z73" s="625"/>
      <c r="AA73" s="625"/>
      <c r="AB73" s="465"/>
      <c r="AC73" s="465"/>
      <c r="AD73" s="465"/>
      <c r="AE73" s="625"/>
      <c r="AF73" s="625"/>
      <c r="AG73" s="625"/>
      <c r="AH73" s="625"/>
      <c r="AI73" s="625"/>
      <c r="AJ73" s="625"/>
      <c r="AK73" s="625"/>
      <c r="AL73" s="625"/>
      <c r="AM73" s="625"/>
      <c r="AN73" s="625"/>
      <c r="AO73" s="625"/>
      <c r="AP73" s="625"/>
      <c r="AQ73" s="625"/>
      <c r="AR73" s="625"/>
      <c r="AS73" s="625"/>
      <c r="AT73" s="625"/>
      <c r="AU73" s="625"/>
      <c r="AV73" s="625"/>
      <c r="AW73" s="625"/>
      <c r="AX73" s="625"/>
      <c r="AY73" s="652"/>
      <c r="AZ73" s="625"/>
      <c r="BA73" s="653"/>
      <c r="BD73" s="2102"/>
      <c r="BE73" s="2102"/>
      <c r="BF73" s="2102"/>
      <c r="BG73" s="2102"/>
      <c r="BH73" s="2102"/>
      <c r="BI73" s="2102"/>
      <c r="BJ73" s="2102"/>
      <c r="BK73" s="2102"/>
      <c r="BL73" s="2102"/>
      <c r="BM73" s="2102"/>
      <c r="BN73" s="2102"/>
    </row>
    <row r="74" spans="3:66">
      <c r="C74" s="496"/>
      <c r="D74" s="465"/>
      <c r="E74" s="465"/>
      <c r="F74" s="652"/>
      <c r="G74" s="625"/>
      <c r="H74" s="625"/>
      <c r="I74" s="625"/>
      <c r="J74" s="625"/>
      <c r="K74" s="625"/>
      <c r="L74" s="625"/>
      <c r="M74" s="625"/>
      <c r="N74" s="625"/>
      <c r="O74" s="625"/>
      <c r="P74" s="625"/>
      <c r="Q74" s="625"/>
      <c r="R74" s="625"/>
      <c r="S74" s="625"/>
      <c r="T74" s="625"/>
      <c r="U74" s="625"/>
      <c r="V74" s="625"/>
      <c r="W74" s="625"/>
      <c r="X74" s="625"/>
      <c r="Y74" s="625"/>
      <c r="Z74" s="625"/>
      <c r="AA74" s="625"/>
      <c r="AB74" s="465"/>
      <c r="AC74" s="465"/>
      <c r="AD74" s="465"/>
      <c r="AE74" s="625"/>
      <c r="AF74" s="625"/>
      <c r="AG74" s="625"/>
      <c r="AH74" s="625"/>
      <c r="AI74" s="625"/>
      <c r="AJ74" s="625"/>
      <c r="AK74" s="625"/>
      <c r="AL74" s="625"/>
      <c r="AM74" s="625"/>
      <c r="AN74" s="625"/>
      <c r="AO74" s="625"/>
      <c r="AP74" s="625"/>
      <c r="AQ74" s="625"/>
      <c r="AR74" s="625"/>
      <c r="AS74" s="625"/>
      <c r="AT74" s="625"/>
      <c r="AU74" s="625"/>
      <c r="AV74" s="625"/>
      <c r="AW74" s="625"/>
      <c r="AX74" s="625"/>
      <c r="AY74" s="652"/>
      <c r="AZ74" s="625"/>
      <c r="BA74" s="653"/>
    </row>
    <row r="75" spans="3:66">
      <c r="C75" s="496"/>
      <c r="D75" s="465"/>
      <c r="E75" s="465"/>
      <c r="F75" s="652"/>
      <c r="G75" s="625"/>
      <c r="H75" s="625"/>
      <c r="I75" s="625"/>
      <c r="J75" s="625"/>
      <c r="K75" s="625"/>
      <c r="L75" s="625"/>
      <c r="M75" s="625"/>
      <c r="N75" s="625"/>
      <c r="O75" s="625"/>
      <c r="P75" s="625"/>
      <c r="Q75" s="625"/>
      <c r="R75" s="625"/>
      <c r="S75" s="625"/>
      <c r="T75" s="625"/>
      <c r="U75" s="625"/>
      <c r="V75" s="625"/>
      <c r="W75" s="625"/>
      <c r="X75" s="625"/>
      <c r="Y75" s="625"/>
      <c r="Z75" s="625"/>
      <c r="AA75" s="625"/>
      <c r="AB75" s="465"/>
      <c r="AC75" s="465"/>
      <c r="AD75" s="465"/>
      <c r="AE75" s="625"/>
      <c r="AF75" s="625"/>
      <c r="AG75" s="625"/>
      <c r="AH75" s="625"/>
      <c r="AI75" s="625"/>
      <c r="AJ75" s="625"/>
      <c r="AK75" s="625"/>
      <c r="AL75" s="625"/>
      <c r="AM75" s="625"/>
      <c r="AN75" s="625"/>
      <c r="AO75" s="625"/>
      <c r="AP75" s="625"/>
      <c r="AQ75" s="625"/>
      <c r="AR75" s="625"/>
      <c r="AS75" s="625"/>
      <c r="AT75" s="625"/>
      <c r="AU75" s="625"/>
      <c r="AV75" s="625"/>
      <c r="AW75" s="625"/>
      <c r="AX75" s="625"/>
      <c r="AY75" s="652"/>
      <c r="AZ75" s="625"/>
      <c r="BA75" s="653"/>
    </row>
    <row r="76" spans="3:66">
      <c r="C76" s="496"/>
      <c r="D76" s="465"/>
      <c r="E76" s="465"/>
      <c r="F76" s="625"/>
      <c r="G76" s="625"/>
      <c r="H76" s="625"/>
      <c r="I76" s="625"/>
      <c r="J76" s="625"/>
      <c r="K76" s="625"/>
      <c r="L76" s="625"/>
      <c r="M76" s="625"/>
      <c r="N76" s="625"/>
      <c r="O76" s="625"/>
      <c r="P76" s="625"/>
      <c r="Q76" s="625"/>
      <c r="R76" s="625"/>
      <c r="S76" s="625"/>
      <c r="T76" s="625"/>
      <c r="U76" s="625"/>
      <c r="V76" s="625"/>
      <c r="W76" s="625"/>
      <c r="X76" s="625"/>
      <c r="Y76" s="625"/>
      <c r="Z76" s="625"/>
      <c r="AA76" s="625"/>
      <c r="AB76" s="465"/>
      <c r="AC76" s="465"/>
      <c r="AD76" s="465"/>
      <c r="AE76" s="625"/>
      <c r="AF76" s="625"/>
      <c r="AG76" s="625"/>
      <c r="AH76" s="625"/>
      <c r="AI76" s="625"/>
      <c r="AJ76" s="625"/>
      <c r="AK76" s="625"/>
      <c r="AL76" s="625"/>
      <c r="AM76" s="625"/>
      <c r="AN76" s="625"/>
      <c r="AO76" s="625"/>
      <c r="AP76" s="625"/>
      <c r="AQ76" s="625"/>
      <c r="AR76" s="625"/>
      <c r="AS76" s="625"/>
      <c r="AT76" s="625"/>
      <c r="AU76" s="625"/>
      <c r="AV76" s="625"/>
      <c r="AW76" s="625"/>
      <c r="AX76" s="625"/>
      <c r="AY76" s="625"/>
      <c r="AZ76" s="625"/>
      <c r="BA76" s="653"/>
    </row>
    <row r="77" spans="3:66">
      <c r="C77" s="496"/>
      <c r="E77" s="490" t="s">
        <v>360</v>
      </c>
      <c r="F77" s="465"/>
      <c r="G77" s="465"/>
      <c r="H77" s="628"/>
      <c r="I77" s="628"/>
      <c r="J77" s="628"/>
      <c r="K77" s="628"/>
      <c r="L77" s="628"/>
      <c r="M77" s="628"/>
      <c r="N77" s="628"/>
      <c r="O77" s="628"/>
      <c r="P77" s="628"/>
      <c r="Q77" s="628"/>
      <c r="R77" s="628"/>
      <c r="S77" s="628"/>
      <c r="T77" s="628"/>
      <c r="U77" s="628"/>
      <c r="V77" s="628"/>
      <c r="W77" s="628"/>
      <c r="X77" s="628"/>
      <c r="Y77" s="628"/>
      <c r="Z77" s="628"/>
      <c r="AA77" s="628"/>
      <c r="AB77" s="610"/>
      <c r="AC77" s="654"/>
      <c r="AD77" s="654"/>
      <c r="AE77" s="628"/>
      <c r="AF77" s="628"/>
      <c r="AG77" s="628"/>
      <c r="AH77" s="628"/>
      <c r="AI77" s="628"/>
      <c r="AJ77" s="628"/>
      <c r="AK77" s="628"/>
      <c r="AL77" s="628"/>
      <c r="AM77" s="628"/>
      <c r="AN77" s="628"/>
      <c r="AO77" s="628"/>
      <c r="AP77" s="628"/>
      <c r="AQ77" s="628"/>
      <c r="AR77" s="628"/>
      <c r="AS77" s="628"/>
      <c r="AT77" s="628"/>
      <c r="AU77" s="628"/>
      <c r="AV77" s="628"/>
      <c r="AW77" s="628"/>
      <c r="AX77" s="490" t="s">
        <v>360</v>
      </c>
      <c r="AY77" s="465"/>
      <c r="AZ77" s="465"/>
      <c r="BA77" s="653"/>
    </row>
    <row r="78" spans="3:66">
      <c r="C78" s="496"/>
      <c r="D78" s="627"/>
      <c r="E78" s="490" t="s">
        <v>515</v>
      </c>
      <c r="F78" s="465"/>
      <c r="G78" s="465"/>
      <c r="H78" s="465"/>
      <c r="I78" s="465"/>
      <c r="J78" s="465"/>
      <c r="K78" s="465"/>
      <c r="L78" s="465"/>
      <c r="M78" s="465"/>
      <c r="N78" s="465"/>
      <c r="O78" s="465"/>
      <c r="P78" s="465"/>
      <c r="Q78" s="465"/>
      <c r="R78" s="465"/>
      <c r="S78" s="465"/>
      <c r="T78" s="465"/>
      <c r="U78" s="465"/>
      <c r="V78" s="465"/>
      <c r="W78" s="465"/>
      <c r="X78" s="465"/>
      <c r="Y78" s="465"/>
      <c r="Z78" s="465"/>
      <c r="AA78" s="465"/>
      <c r="AB78" s="465"/>
      <c r="AC78" s="627"/>
      <c r="AD78" s="627"/>
      <c r="AE78" s="465"/>
      <c r="AF78" s="465"/>
      <c r="AG78" s="465"/>
      <c r="AH78" s="465"/>
      <c r="AI78" s="465"/>
      <c r="AJ78" s="465"/>
      <c r="AK78" s="465"/>
      <c r="AL78" s="465"/>
      <c r="AM78" s="465"/>
      <c r="AN78" s="465"/>
      <c r="AO78" s="465"/>
      <c r="AP78" s="465"/>
      <c r="AQ78" s="465"/>
      <c r="AR78" s="465"/>
      <c r="AS78" s="465"/>
      <c r="AT78" s="465"/>
      <c r="AU78" s="465"/>
      <c r="AV78" s="465"/>
      <c r="AW78" s="465"/>
      <c r="AX78" s="490" t="s">
        <v>515</v>
      </c>
      <c r="AY78" s="465"/>
      <c r="AZ78" s="465"/>
      <c r="BA78" s="480"/>
    </row>
    <row r="79" spans="3:66">
      <c r="C79" s="496"/>
      <c r="D79" s="465"/>
      <c r="E79" s="465"/>
      <c r="F79" s="465"/>
      <c r="G79" s="465"/>
      <c r="H79" s="465"/>
      <c r="I79" s="465"/>
      <c r="J79" s="465"/>
      <c r="K79" s="465"/>
      <c r="L79" s="465"/>
      <c r="M79" s="465"/>
      <c r="N79" s="465"/>
      <c r="O79" s="465"/>
      <c r="P79" s="465"/>
      <c r="Q79" s="465"/>
      <c r="R79" s="465"/>
      <c r="S79" s="465"/>
      <c r="T79" s="465"/>
      <c r="U79" s="465"/>
      <c r="V79" s="465"/>
      <c r="W79" s="465"/>
      <c r="X79" s="465"/>
      <c r="Y79" s="465"/>
      <c r="Z79" s="465"/>
      <c r="AA79" s="465"/>
      <c r="AB79" s="465"/>
      <c r="AC79" s="465"/>
      <c r="AD79" s="465"/>
      <c r="AE79" s="465"/>
      <c r="AF79" s="465"/>
      <c r="AG79" s="465"/>
      <c r="AH79" s="465"/>
      <c r="AI79" s="465"/>
      <c r="AJ79" s="465"/>
      <c r="AK79" s="465"/>
      <c r="AL79" s="465"/>
      <c r="AM79" s="465"/>
      <c r="AN79" s="465"/>
      <c r="AO79" s="465"/>
      <c r="AP79" s="465"/>
      <c r="AQ79" s="465"/>
      <c r="AR79" s="465"/>
      <c r="AS79" s="465"/>
      <c r="AT79" s="465"/>
      <c r="AU79" s="465"/>
      <c r="AV79" s="465"/>
      <c r="AW79" s="465"/>
      <c r="AX79" s="465"/>
      <c r="AY79" s="465"/>
      <c r="AZ79" s="465"/>
      <c r="BA79" s="480"/>
    </row>
    <row r="80" spans="3:66">
      <c r="C80" s="496"/>
      <c r="D80" s="465"/>
      <c r="E80" s="465"/>
      <c r="F80" s="620"/>
      <c r="G80" s="465"/>
      <c r="H80" s="465"/>
      <c r="I80" s="465"/>
      <c r="J80" s="465"/>
      <c r="K80" s="465"/>
      <c r="L80" s="465"/>
      <c r="M80" s="465"/>
      <c r="N80" s="465"/>
      <c r="O80" s="465"/>
      <c r="P80" s="465"/>
      <c r="Q80" s="465"/>
      <c r="R80" s="465"/>
      <c r="S80" s="465"/>
      <c r="T80" s="465"/>
      <c r="U80" s="465"/>
      <c r="V80" s="465"/>
      <c r="W80" s="465"/>
      <c r="X80" s="465"/>
      <c r="Y80" s="465"/>
      <c r="Z80" s="465"/>
      <c r="AA80" s="465"/>
      <c r="AB80" s="465"/>
      <c r="AC80" s="465"/>
      <c r="AD80" s="465"/>
      <c r="AE80" s="465"/>
      <c r="AF80" s="465"/>
      <c r="AG80" s="465"/>
      <c r="AH80" s="465"/>
      <c r="AI80" s="465"/>
      <c r="AJ80" s="465"/>
      <c r="AK80" s="465"/>
      <c r="AL80" s="465"/>
      <c r="AM80" s="465"/>
      <c r="AN80" s="465"/>
      <c r="AO80" s="465"/>
      <c r="AP80" s="465"/>
      <c r="AQ80" s="465"/>
      <c r="AR80" s="465"/>
      <c r="AS80" s="465"/>
      <c r="AT80" s="465"/>
      <c r="AU80" s="465"/>
      <c r="AV80" s="465"/>
      <c r="AW80" s="465"/>
      <c r="AX80" s="465"/>
      <c r="AY80" s="620"/>
      <c r="AZ80" s="465"/>
      <c r="BA80" s="480"/>
    </row>
    <row r="81" spans="3:53">
      <c r="C81" s="496"/>
      <c r="D81" s="465"/>
      <c r="E81" s="465"/>
      <c r="F81" s="620"/>
      <c r="G81" s="465"/>
      <c r="H81" s="465"/>
      <c r="I81" s="465"/>
      <c r="J81" s="465"/>
      <c r="K81" s="465"/>
      <c r="L81" s="465"/>
      <c r="M81" s="465"/>
      <c r="N81" s="465"/>
      <c r="O81" s="465"/>
      <c r="P81" s="465"/>
      <c r="Q81" s="465"/>
      <c r="R81" s="465"/>
      <c r="S81" s="465"/>
      <c r="T81" s="465"/>
      <c r="U81" s="465"/>
      <c r="V81" s="465"/>
      <c r="W81" s="465"/>
      <c r="X81" s="465"/>
      <c r="Y81" s="465"/>
      <c r="Z81" s="465"/>
      <c r="AA81" s="465"/>
      <c r="AB81" s="465"/>
      <c r="AC81" s="465"/>
      <c r="AD81" s="465"/>
      <c r="AE81" s="465"/>
      <c r="AF81" s="465"/>
      <c r="AG81" s="465"/>
      <c r="AH81" s="465"/>
      <c r="AI81" s="465"/>
      <c r="AJ81" s="465"/>
      <c r="AK81" s="465"/>
      <c r="AL81" s="465"/>
      <c r="AM81" s="465"/>
      <c r="AN81" s="465"/>
      <c r="AO81" s="465"/>
      <c r="AP81" s="465"/>
      <c r="AQ81" s="465"/>
      <c r="AR81" s="465"/>
      <c r="AS81" s="465"/>
      <c r="AT81" s="465"/>
      <c r="AU81" s="465"/>
      <c r="AV81" s="465"/>
      <c r="AW81" s="465"/>
      <c r="AX81" s="465"/>
      <c r="AY81" s="620"/>
      <c r="AZ81" s="465"/>
      <c r="BA81" s="480"/>
    </row>
    <row r="82" spans="3:53">
      <c r="C82" s="496"/>
      <c r="D82" s="465"/>
      <c r="E82" s="465"/>
      <c r="F82" s="620"/>
      <c r="G82" s="465"/>
      <c r="H82" s="465"/>
      <c r="I82" s="465"/>
      <c r="J82" s="465"/>
      <c r="K82" s="465"/>
      <c r="L82" s="465"/>
      <c r="M82" s="465"/>
      <c r="N82" s="465"/>
      <c r="O82" s="465"/>
      <c r="P82" s="465"/>
      <c r="Q82" s="465"/>
      <c r="R82" s="465"/>
      <c r="S82" s="465"/>
      <c r="T82" s="465"/>
      <c r="U82" s="465"/>
      <c r="V82" s="465"/>
      <c r="W82" s="465"/>
      <c r="X82" s="465"/>
      <c r="Y82" s="465"/>
      <c r="Z82" s="465"/>
      <c r="AA82" s="465"/>
      <c r="AB82" s="465"/>
      <c r="AC82" s="465"/>
      <c r="AD82" s="465"/>
      <c r="AE82" s="465"/>
      <c r="AF82" s="465"/>
      <c r="AG82" s="465"/>
      <c r="AH82" s="465"/>
      <c r="AI82" s="465"/>
      <c r="AJ82" s="465"/>
      <c r="AK82" s="465"/>
      <c r="AL82" s="465"/>
      <c r="AM82" s="465"/>
      <c r="AN82" s="465"/>
      <c r="AO82" s="465"/>
      <c r="AP82" s="465"/>
      <c r="AQ82" s="465"/>
      <c r="AR82" s="465"/>
      <c r="AS82" s="465"/>
      <c r="AT82" s="465"/>
      <c r="AU82" s="465"/>
      <c r="AV82" s="465"/>
      <c r="AW82" s="465"/>
      <c r="AX82" s="465"/>
      <c r="AY82" s="620"/>
      <c r="AZ82" s="465"/>
      <c r="BA82" s="480"/>
    </row>
    <row r="83" spans="3:53">
      <c r="C83" s="2070"/>
      <c r="D83" s="2074"/>
      <c r="E83" s="2074"/>
      <c r="F83" s="465"/>
      <c r="G83" s="465"/>
      <c r="H83" s="465"/>
      <c r="I83" s="465"/>
      <c r="J83" s="465"/>
      <c r="K83" s="465"/>
      <c r="L83" s="465"/>
      <c r="M83" s="465"/>
      <c r="N83" s="465"/>
      <c r="O83" s="465"/>
      <c r="P83" s="465"/>
      <c r="Q83" s="465"/>
      <c r="R83" s="465"/>
      <c r="S83" s="465"/>
      <c r="T83" s="465"/>
      <c r="U83" s="465"/>
      <c r="V83" s="465"/>
      <c r="W83" s="465"/>
      <c r="X83" s="465"/>
      <c r="Y83" s="465"/>
      <c r="Z83" s="465"/>
      <c r="AA83" s="465"/>
      <c r="AB83" s="465"/>
      <c r="AC83" s="465"/>
      <c r="AD83" s="465"/>
      <c r="AE83" s="465"/>
      <c r="AF83" s="465"/>
      <c r="AG83" s="465"/>
      <c r="AH83" s="465"/>
      <c r="AI83" s="465"/>
      <c r="AJ83" s="465"/>
      <c r="AK83" s="465"/>
      <c r="AL83" s="465"/>
      <c r="AM83" s="465"/>
      <c r="AN83" s="465"/>
      <c r="AO83" s="465"/>
      <c r="AP83" s="465"/>
      <c r="AQ83" s="465"/>
      <c r="AR83" s="465"/>
      <c r="AS83" s="465"/>
      <c r="AT83" s="465"/>
      <c r="AU83" s="465"/>
      <c r="AV83" s="465"/>
      <c r="AW83" s="465"/>
      <c r="AX83" s="465"/>
      <c r="AY83" s="2076"/>
      <c r="AZ83" s="2076"/>
      <c r="BA83" s="2072"/>
    </row>
    <row r="84" spans="3:53">
      <c r="C84" s="2070"/>
      <c r="D84" s="2074"/>
      <c r="E84" s="2074"/>
      <c r="F84" s="465"/>
      <c r="G84" s="465"/>
      <c r="H84" s="465"/>
      <c r="I84" s="465"/>
      <c r="J84" s="465"/>
      <c r="K84" s="465"/>
      <c r="L84" s="465"/>
      <c r="M84" s="465"/>
      <c r="N84" s="465"/>
      <c r="O84" s="465"/>
      <c r="P84" s="465"/>
      <c r="Q84" s="465"/>
      <c r="R84" s="465"/>
      <c r="S84" s="465"/>
      <c r="T84" s="465"/>
      <c r="U84" s="465"/>
      <c r="V84" s="465"/>
      <c r="W84" s="465"/>
      <c r="X84" s="465"/>
      <c r="Y84" s="465"/>
      <c r="Z84" s="465"/>
      <c r="AA84" s="465"/>
      <c r="AB84" s="614"/>
      <c r="AC84" s="614"/>
      <c r="AD84" s="465"/>
      <c r="AE84" s="465"/>
      <c r="AF84" s="465"/>
      <c r="AG84" s="465"/>
      <c r="AH84" s="465"/>
      <c r="AI84" s="465"/>
      <c r="AJ84" s="465"/>
      <c r="AK84" s="465"/>
      <c r="AL84" s="465"/>
      <c r="AM84" s="465"/>
      <c r="AN84" s="465"/>
      <c r="AO84" s="465"/>
      <c r="AP84" s="465"/>
      <c r="AQ84" s="465"/>
      <c r="AR84" s="465"/>
      <c r="AS84" s="465"/>
      <c r="AT84" s="465"/>
      <c r="AU84" s="465"/>
      <c r="AV84" s="465"/>
      <c r="AW84" s="465"/>
      <c r="AX84" s="465"/>
      <c r="AY84" s="2076"/>
      <c r="AZ84" s="2076"/>
      <c r="BA84" s="2072"/>
    </row>
    <row r="85" spans="3:53">
      <c r="C85" s="2071"/>
      <c r="D85" s="2075"/>
      <c r="E85" s="2075"/>
      <c r="F85" s="482"/>
      <c r="G85" s="482"/>
      <c r="H85" s="482"/>
      <c r="I85" s="482"/>
      <c r="J85" s="482"/>
      <c r="K85" s="482"/>
      <c r="L85" s="482"/>
      <c r="M85" s="482"/>
      <c r="N85" s="482"/>
      <c r="O85" s="482"/>
      <c r="P85" s="482"/>
      <c r="Q85" s="482"/>
      <c r="R85" s="482"/>
      <c r="S85" s="482"/>
      <c r="T85" s="482"/>
      <c r="U85" s="482"/>
      <c r="V85" s="482"/>
      <c r="W85" s="482"/>
      <c r="X85" s="482"/>
      <c r="Y85" s="482"/>
      <c r="Z85" s="482"/>
      <c r="AA85" s="482"/>
      <c r="AB85" s="648"/>
      <c r="AC85" s="648"/>
      <c r="AD85" s="482"/>
      <c r="AE85" s="482"/>
      <c r="AF85" s="482"/>
      <c r="AG85" s="482"/>
      <c r="AH85" s="482"/>
      <c r="AI85" s="482"/>
      <c r="AJ85" s="482"/>
      <c r="AK85" s="482"/>
      <c r="AL85" s="482"/>
      <c r="AM85" s="482"/>
      <c r="AN85" s="482"/>
      <c r="AO85" s="482"/>
      <c r="AP85" s="482"/>
      <c r="AQ85" s="482"/>
      <c r="AR85" s="482"/>
      <c r="AS85" s="482"/>
      <c r="AT85" s="482"/>
      <c r="AU85" s="482"/>
      <c r="AV85" s="482"/>
      <c r="AW85" s="482"/>
      <c r="AX85" s="482"/>
      <c r="AY85" s="2077"/>
      <c r="AZ85" s="2077"/>
      <c r="BA85" s="2073"/>
    </row>
    <row r="88" spans="3:53">
      <c r="C88" s="630"/>
      <c r="D88" s="656"/>
      <c r="E88" s="464"/>
      <c r="G88" s="464"/>
      <c r="H88" s="464"/>
      <c r="I88" s="464"/>
      <c r="J88" s="463"/>
      <c r="K88" s="463"/>
      <c r="L88" s="463"/>
      <c r="M88" s="463"/>
      <c r="N88" s="463"/>
      <c r="O88" s="463"/>
      <c r="P88" s="463"/>
      <c r="Q88" s="463"/>
      <c r="R88" s="463"/>
      <c r="S88" s="463"/>
      <c r="T88" s="463"/>
      <c r="U88" s="463"/>
      <c r="V88" s="463"/>
      <c r="W88" s="463"/>
      <c r="X88" s="463"/>
      <c r="Y88" s="463"/>
      <c r="Z88" s="463"/>
      <c r="AA88" s="463"/>
      <c r="AB88" s="630"/>
      <c r="AC88" s="656"/>
      <c r="AD88" s="464"/>
      <c r="AF88" s="464"/>
      <c r="AG88" s="464"/>
      <c r="AH88" s="463"/>
      <c r="AI88" s="463"/>
      <c r="AJ88" s="463"/>
      <c r="AK88" s="463"/>
      <c r="AL88" s="463"/>
      <c r="AM88" s="463"/>
      <c r="AN88" s="463"/>
      <c r="AO88" s="463"/>
      <c r="AP88" s="463"/>
      <c r="AQ88" s="463"/>
      <c r="AR88" s="463"/>
      <c r="AS88" s="463"/>
      <c r="AT88" s="463"/>
      <c r="AU88" s="463"/>
      <c r="AV88" s="463"/>
      <c r="AW88" s="463"/>
      <c r="AX88" s="463"/>
      <c r="AY88" s="463"/>
      <c r="AZ88" s="463"/>
      <c r="BA88" s="463"/>
    </row>
    <row r="89" spans="3:53">
      <c r="AY89" s="657"/>
      <c r="AZ89" s="657"/>
    </row>
    <row r="90" spans="3:53">
      <c r="AY90" s="657"/>
      <c r="AZ90" s="657"/>
    </row>
  </sheetData>
  <mergeCells count="36">
    <mergeCell ref="D2:F2"/>
    <mergeCell ref="BD69:BN73"/>
    <mergeCell ref="C70:E72"/>
    <mergeCell ref="AY70:BA72"/>
    <mergeCell ref="C83:E85"/>
    <mergeCell ref="AY83:BA85"/>
    <mergeCell ref="E62:U65"/>
    <mergeCell ref="BD19:BM21"/>
    <mergeCell ref="E22:E31"/>
    <mergeCell ref="K23:M35"/>
    <mergeCell ref="S26:U37"/>
    <mergeCell ref="AO27:AQ40"/>
    <mergeCell ref="AC28:AE40"/>
    <mergeCell ref="AH28:AL40"/>
    <mergeCell ref="D34:H35"/>
    <mergeCell ref="AW34:BI37"/>
    <mergeCell ref="E41:W43"/>
    <mergeCell ref="AQ42:AT44"/>
    <mergeCell ref="AB44:AF46"/>
    <mergeCell ref="AY44:BA46"/>
    <mergeCell ref="AV58:BH60"/>
    <mergeCell ref="C12:Y12"/>
    <mergeCell ref="AB12:BA12"/>
    <mergeCell ref="AB13:AF16"/>
    <mergeCell ref="AY13:BA16"/>
    <mergeCell ref="I15:I16"/>
    <mergeCell ref="K15:K16"/>
    <mergeCell ref="M15:M16"/>
    <mergeCell ref="Q15:Q16"/>
    <mergeCell ref="S15:S16"/>
    <mergeCell ref="U15:U16"/>
    <mergeCell ref="W15:W16"/>
    <mergeCell ref="AQ15:AT18"/>
    <mergeCell ref="E16:E19"/>
    <mergeCell ref="Q17:Q26"/>
    <mergeCell ref="W19:X40"/>
  </mergeCells>
  <phoneticPr fontId="42"/>
  <hyperlinks>
    <hyperlink ref="D2" location="リスト!A1" display="リスト"/>
    <hyperlink ref="D2:F2" location="流れ!A1" display="リスト"/>
  </hyperlinks>
  <pageMargins left="1.0629921259842521" right="0.35433070866141736" top="0.74803149606299213" bottom="0.78740157480314965" header="0.51181102362204722" footer="0.51181102362204722"/>
  <pageSetup paperSize="9" scale="64"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W52"/>
  <sheetViews>
    <sheetView showGridLines="0" workbookViewId="0">
      <pane ySplit="3" topLeftCell="A4" activePane="bottomLeft" state="frozen"/>
      <selection activeCell="C80" sqref="C80"/>
      <selection pane="bottomLeft" activeCell="H48" sqref="H48"/>
    </sheetView>
  </sheetViews>
  <sheetFormatPr defaultColWidth="8.875" defaultRowHeight="14.25"/>
  <cols>
    <col min="1" max="1" width="4.125" style="1" customWidth="1"/>
    <col min="2" max="2" width="4.75" style="1" customWidth="1"/>
    <col min="3" max="3" width="8.5" style="1" customWidth="1"/>
    <col min="4" max="4" width="7" style="1" customWidth="1"/>
    <col min="5" max="5" width="8.875" style="1"/>
    <col min="6" max="6" width="5" style="1" customWidth="1"/>
    <col min="7" max="7" width="3.875" style="1" customWidth="1"/>
    <col min="8" max="8" width="6.75" style="1" customWidth="1"/>
    <col min="9" max="9" width="2" style="1" customWidth="1"/>
    <col min="10" max="10" width="3.875" style="1" customWidth="1"/>
    <col min="11" max="11" width="6.5" style="1" customWidth="1"/>
    <col min="12" max="12" width="4.5" style="1" customWidth="1"/>
    <col min="13" max="13" width="4.25" style="1" customWidth="1"/>
    <col min="14" max="14" width="4.5" style="1" customWidth="1"/>
    <col min="15" max="15" width="4.25" style="1" customWidth="1"/>
    <col min="16" max="16" width="4.5" style="1" customWidth="1"/>
    <col min="17" max="17" width="4.25" style="1" customWidth="1"/>
    <col min="18" max="18" width="2.75" style="1" customWidth="1"/>
    <col min="19" max="19" width="2.375" style="1" customWidth="1"/>
    <col min="20" max="16384" width="8.875" style="1"/>
  </cols>
  <sheetData>
    <row r="2" spans="2:18">
      <c r="C2" s="845" t="s">
        <v>201</v>
      </c>
    </row>
    <row r="5" spans="2:18">
      <c r="B5" s="4"/>
      <c r="C5" s="5"/>
      <c r="D5" s="5"/>
      <c r="E5" s="5"/>
      <c r="F5" s="5"/>
      <c r="G5" s="5"/>
      <c r="H5" s="5"/>
      <c r="I5" s="5"/>
      <c r="J5" s="5"/>
      <c r="K5" s="5"/>
      <c r="L5" s="5"/>
      <c r="M5" s="5"/>
      <c r="N5" s="5"/>
      <c r="O5" s="5"/>
      <c r="P5" s="5"/>
      <c r="Q5" s="5"/>
      <c r="R5" s="6"/>
    </row>
    <row r="6" spans="2:18">
      <c r="B6" s="7"/>
      <c r="C6" s="8"/>
      <c r="D6" s="8"/>
      <c r="E6" s="8"/>
      <c r="F6" s="8"/>
      <c r="G6" s="8"/>
      <c r="H6" s="8"/>
      <c r="I6" s="8"/>
      <c r="J6" s="8"/>
      <c r="K6" s="8"/>
      <c r="L6" s="8"/>
      <c r="M6" s="8"/>
      <c r="N6" s="8"/>
      <c r="O6" s="8"/>
      <c r="P6" s="8"/>
      <c r="Q6" s="8"/>
      <c r="R6" s="10"/>
    </row>
    <row r="7" spans="2:18" ht="17.25">
      <c r="B7" s="7"/>
      <c r="C7" s="8"/>
      <c r="D7" s="8"/>
      <c r="E7" s="2109" t="s">
        <v>1611</v>
      </c>
      <c r="F7" s="2110"/>
      <c r="G7" s="2110"/>
      <c r="H7" s="2110"/>
      <c r="I7" s="2110"/>
      <c r="J7" s="2110"/>
      <c r="K7" s="2110"/>
      <c r="L7" s="2110"/>
      <c r="M7" s="9"/>
      <c r="N7" s="9"/>
      <c r="O7" s="8"/>
      <c r="P7" s="8"/>
      <c r="Q7" s="8"/>
      <c r="R7" s="10"/>
    </row>
    <row r="8" spans="2:18">
      <c r="B8" s="7"/>
      <c r="C8" s="8"/>
      <c r="D8" s="8"/>
      <c r="E8" s="8"/>
      <c r="F8" s="8"/>
      <c r="G8" s="8"/>
      <c r="H8" s="8"/>
      <c r="I8" s="8"/>
      <c r="J8" s="8"/>
      <c r="K8" s="8"/>
      <c r="L8" s="8"/>
      <c r="M8" s="8"/>
      <c r="N8" s="8"/>
      <c r="O8" s="8"/>
      <c r="P8" s="8"/>
      <c r="Q8" s="8"/>
      <c r="R8" s="10"/>
    </row>
    <row r="9" spans="2:18">
      <c r="B9" s="7"/>
      <c r="C9" s="8"/>
      <c r="D9" s="8"/>
      <c r="E9" s="8"/>
      <c r="F9" s="8"/>
      <c r="G9" s="8"/>
      <c r="H9" s="8"/>
      <c r="I9" s="8"/>
      <c r="J9" s="8"/>
      <c r="K9" s="8"/>
      <c r="L9" s="8"/>
      <c r="M9" s="8"/>
      <c r="N9" s="8"/>
      <c r="O9" s="8"/>
      <c r="P9" s="8"/>
      <c r="Q9" s="8"/>
      <c r="R9" s="10"/>
    </row>
    <row r="10" spans="2:18">
      <c r="B10" s="7"/>
      <c r="C10" s="8"/>
      <c r="D10" s="8"/>
      <c r="E10" s="8"/>
      <c r="F10" s="8"/>
      <c r="G10" s="8"/>
      <c r="H10" s="8"/>
      <c r="I10" s="8"/>
      <c r="J10" s="8"/>
      <c r="K10" s="8"/>
      <c r="L10" s="8"/>
      <c r="M10" s="8"/>
      <c r="N10" s="8"/>
      <c r="O10" s="8"/>
      <c r="P10" s="8"/>
      <c r="Q10" s="8"/>
      <c r="R10" s="10"/>
    </row>
    <row r="11" spans="2:18">
      <c r="B11" s="7"/>
      <c r="C11" s="8"/>
      <c r="D11" s="8"/>
      <c r="E11" s="8"/>
      <c r="F11" s="8"/>
      <c r="G11" s="8"/>
      <c r="H11" s="8"/>
      <c r="I11" s="8"/>
      <c r="J11" s="8"/>
      <c r="K11" s="8"/>
      <c r="L11" s="8"/>
      <c r="M11" s="8"/>
      <c r="N11" s="8"/>
      <c r="O11" s="8"/>
      <c r="P11" s="8"/>
      <c r="Q11" s="8"/>
      <c r="R11" s="10"/>
    </row>
    <row r="12" spans="2:18">
      <c r="B12" s="7"/>
      <c r="C12" s="8"/>
      <c r="D12" s="8"/>
      <c r="E12" s="8"/>
      <c r="F12" s="8"/>
      <c r="G12" s="8"/>
      <c r="H12" s="8"/>
      <c r="I12" s="8"/>
      <c r="J12" s="8"/>
      <c r="K12" s="11" t="s">
        <v>2003</v>
      </c>
      <c r="L12" s="16"/>
      <c r="M12" s="11" t="s">
        <v>1</v>
      </c>
      <c r="N12" s="16"/>
      <c r="O12" s="11" t="s">
        <v>2</v>
      </c>
      <c r="P12" s="16"/>
      <c r="Q12" s="11" t="s">
        <v>3</v>
      </c>
      <c r="R12" s="10"/>
    </row>
    <row r="13" spans="2:18">
      <c r="B13" s="7"/>
      <c r="C13" s="8"/>
      <c r="D13" s="8"/>
      <c r="E13" s="8"/>
      <c r="F13" s="8"/>
      <c r="G13" s="8"/>
      <c r="H13" s="8"/>
      <c r="I13" s="8"/>
      <c r="J13" s="8"/>
      <c r="K13" s="8"/>
      <c r="L13" s="8"/>
      <c r="M13" s="8"/>
      <c r="N13" s="8"/>
      <c r="O13" s="8"/>
      <c r="P13" s="8"/>
      <c r="Q13" s="8"/>
      <c r="R13" s="10"/>
    </row>
    <row r="14" spans="2:18">
      <c r="B14" s="7"/>
      <c r="C14" s="8"/>
      <c r="D14" s="8"/>
      <c r="E14" s="8"/>
      <c r="F14" s="8"/>
      <c r="G14" s="8"/>
      <c r="H14" s="8"/>
      <c r="I14" s="8"/>
      <c r="J14" s="8"/>
      <c r="K14" s="8"/>
      <c r="L14" s="8"/>
      <c r="M14" s="8"/>
      <c r="N14" s="8"/>
      <c r="O14" s="8"/>
      <c r="P14" s="8"/>
      <c r="Q14" s="8"/>
      <c r="R14" s="10"/>
    </row>
    <row r="15" spans="2:18">
      <c r="B15" s="7"/>
      <c r="C15" s="15" t="s">
        <v>38</v>
      </c>
      <c r="D15" s="15"/>
      <c r="E15" s="8"/>
      <c r="F15" s="8"/>
      <c r="G15" s="8"/>
      <c r="H15" s="8"/>
      <c r="I15" s="8"/>
      <c r="J15" s="8"/>
      <c r="K15" s="8"/>
      <c r="L15" s="8"/>
      <c r="M15" s="8"/>
      <c r="N15" s="8"/>
      <c r="O15" s="8"/>
      <c r="P15" s="8"/>
      <c r="Q15" s="8"/>
      <c r="R15" s="10"/>
    </row>
    <row r="16" spans="2:18" ht="6.6" customHeight="1">
      <c r="B16" s="7"/>
      <c r="C16" s="15"/>
      <c r="D16" s="15"/>
      <c r="E16" s="8"/>
      <c r="F16" s="8"/>
      <c r="G16" s="8"/>
      <c r="H16" s="8"/>
      <c r="I16" s="8"/>
      <c r="J16" s="8"/>
      <c r="K16" s="8"/>
      <c r="L16" s="8"/>
      <c r="M16" s="8"/>
      <c r="N16" s="8"/>
      <c r="O16" s="8"/>
      <c r="P16" s="8"/>
      <c r="Q16" s="8"/>
      <c r="R16" s="10"/>
    </row>
    <row r="17" spans="2:23">
      <c r="B17" s="7"/>
      <c r="C17" s="8" t="s">
        <v>1582</v>
      </c>
      <c r="D17" s="8"/>
      <c r="E17" s="8"/>
      <c r="F17" s="8"/>
      <c r="G17" s="8"/>
      <c r="H17" s="8"/>
      <c r="I17" s="8"/>
      <c r="J17" s="8"/>
      <c r="K17" s="8"/>
      <c r="L17" s="8"/>
      <c r="M17" s="8"/>
      <c r="N17" s="8"/>
      <c r="O17" s="8"/>
      <c r="P17" s="8"/>
      <c r="Q17" s="8"/>
      <c r="R17" s="10"/>
    </row>
    <row r="18" spans="2:23">
      <c r="B18" s="7"/>
      <c r="C18" s="8"/>
      <c r="D18" s="8"/>
      <c r="E18" s="8"/>
      <c r="F18" s="8"/>
      <c r="G18" s="8"/>
      <c r="H18" s="8"/>
      <c r="I18" s="8"/>
      <c r="J18" s="8"/>
      <c r="K18" s="8"/>
      <c r="L18" s="8"/>
      <c r="M18" s="8"/>
      <c r="N18" s="8"/>
      <c r="O18" s="8"/>
      <c r="P18" s="8"/>
      <c r="Q18" s="8"/>
      <c r="R18" s="10"/>
    </row>
    <row r="19" spans="2:23">
      <c r="B19" s="7"/>
      <c r="C19" s="8"/>
      <c r="D19" s="8"/>
      <c r="E19" s="8"/>
      <c r="F19" s="8"/>
      <c r="G19" s="8"/>
      <c r="H19" s="8"/>
      <c r="I19" s="8"/>
      <c r="J19" s="8"/>
      <c r="K19" s="8"/>
      <c r="L19" s="8"/>
      <c r="M19" s="8"/>
      <c r="N19" s="8"/>
      <c r="O19" s="8"/>
      <c r="P19" s="8"/>
      <c r="Q19" s="8"/>
      <c r="R19" s="10"/>
    </row>
    <row r="20" spans="2:23">
      <c r="B20" s="7"/>
      <c r="C20" s="8"/>
      <c r="D20" s="8"/>
      <c r="E20" s="8"/>
      <c r="F20" s="8"/>
      <c r="G20" s="8"/>
      <c r="H20" s="8"/>
      <c r="I20" s="8"/>
      <c r="J20" s="8"/>
      <c r="K20" s="8"/>
      <c r="L20" s="8"/>
      <c r="M20" s="8"/>
      <c r="N20" s="8"/>
      <c r="O20" s="8"/>
      <c r="P20" s="8"/>
      <c r="Q20" s="8"/>
      <c r="R20" s="10"/>
    </row>
    <row r="21" spans="2:23">
      <c r="B21" s="7"/>
      <c r="C21" s="8"/>
      <c r="D21" s="8"/>
      <c r="E21" s="8"/>
      <c r="F21" s="8"/>
      <c r="G21" s="8"/>
      <c r="H21" s="8"/>
      <c r="I21" s="8"/>
      <c r="J21" s="8"/>
      <c r="K21" s="8"/>
      <c r="L21" s="8"/>
      <c r="M21" s="8"/>
      <c r="N21" s="8"/>
      <c r="O21" s="8"/>
      <c r="P21" s="8"/>
      <c r="Q21" s="8"/>
      <c r="R21" s="10"/>
    </row>
    <row r="22" spans="2:23">
      <c r="B22" s="7"/>
      <c r="C22" s="8"/>
      <c r="D22" s="8"/>
      <c r="E22" s="8"/>
      <c r="F22" s="1704" t="s">
        <v>12</v>
      </c>
      <c r="G22" s="1704"/>
      <c r="H22" s="1704"/>
      <c r="I22" s="8"/>
      <c r="J22" s="8"/>
      <c r="K22" s="8"/>
      <c r="L22" s="8"/>
      <c r="M22" s="8"/>
      <c r="N22" s="8"/>
      <c r="O22" s="8"/>
      <c r="P22" s="8"/>
      <c r="Q22" s="8"/>
      <c r="R22" s="10"/>
      <c r="V22" s="15"/>
      <c r="W22" s="15"/>
    </row>
    <row r="23" spans="2:23">
      <c r="B23" s="7"/>
      <c r="C23" s="8"/>
      <c r="D23" s="8"/>
      <c r="E23" s="8"/>
      <c r="F23" s="1704" t="s">
        <v>13</v>
      </c>
      <c r="G23" s="1704"/>
      <c r="H23" s="1704"/>
      <c r="I23" s="8"/>
      <c r="J23" s="8"/>
      <c r="K23" s="8"/>
      <c r="L23" s="8"/>
      <c r="M23" s="8"/>
      <c r="N23" s="8"/>
      <c r="O23" s="8"/>
      <c r="P23" s="8"/>
      <c r="Q23" s="8"/>
      <c r="R23" s="10"/>
      <c r="V23" s="15"/>
      <c r="W23" s="15"/>
    </row>
    <row r="24" spans="2:23">
      <c r="B24" s="7"/>
      <c r="C24" s="8"/>
      <c r="D24" s="8"/>
      <c r="E24" s="8"/>
      <c r="F24" s="1704" t="s">
        <v>14</v>
      </c>
      <c r="G24" s="1704"/>
      <c r="H24" s="1704"/>
      <c r="I24" s="8"/>
      <c r="J24" s="8"/>
      <c r="K24" s="8"/>
      <c r="L24" s="8"/>
      <c r="M24" s="8"/>
      <c r="N24" s="8"/>
      <c r="O24" s="8"/>
      <c r="P24" s="8"/>
      <c r="Q24" s="8"/>
      <c r="R24" s="10"/>
      <c r="V24" s="15"/>
      <c r="W24" s="15"/>
    </row>
    <row r="25" spans="2:23">
      <c r="B25" s="7"/>
      <c r="C25" s="8"/>
      <c r="D25" s="8"/>
      <c r="E25" s="8"/>
      <c r="F25" s="8"/>
      <c r="G25" s="8"/>
      <c r="H25" s="8"/>
      <c r="I25" s="8"/>
      <c r="J25" s="8"/>
      <c r="K25" s="8"/>
      <c r="L25" s="8"/>
      <c r="M25" s="8"/>
      <c r="N25" s="8"/>
      <c r="O25" s="8"/>
      <c r="P25" s="8"/>
      <c r="Q25" s="8"/>
      <c r="R25" s="10"/>
    </row>
    <row r="26" spans="2:23">
      <c r="B26" s="7"/>
      <c r="C26" s="8"/>
      <c r="D26" s="8"/>
      <c r="E26" s="8"/>
      <c r="F26" s="8"/>
      <c r="G26" s="8"/>
      <c r="H26" s="8"/>
      <c r="I26" s="8"/>
      <c r="J26" s="8"/>
      <c r="K26" s="8"/>
      <c r="L26" s="8"/>
      <c r="M26" s="8"/>
      <c r="N26" s="8"/>
      <c r="O26" s="8"/>
      <c r="P26" s="8"/>
      <c r="Q26" s="8"/>
      <c r="R26" s="10"/>
    </row>
    <row r="27" spans="2:23">
      <c r="B27" s="7"/>
      <c r="C27" s="8"/>
      <c r="D27" s="8"/>
      <c r="E27" s="8"/>
      <c r="F27" s="8"/>
      <c r="G27" s="8"/>
      <c r="H27" s="8"/>
      <c r="I27" s="8"/>
      <c r="J27" s="8"/>
      <c r="K27" s="8"/>
      <c r="L27" s="8"/>
      <c r="M27" s="8"/>
      <c r="N27" s="8"/>
      <c r="O27" s="8"/>
      <c r="P27" s="8"/>
      <c r="Q27" s="8"/>
      <c r="R27" s="10"/>
    </row>
    <row r="28" spans="2:23">
      <c r="B28" s="7"/>
      <c r="C28" s="8"/>
      <c r="D28" s="8"/>
      <c r="E28" s="8"/>
      <c r="F28" s="8"/>
      <c r="G28" s="8"/>
      <c r="H28" s="8"/>
      <c r="I28" s="8"/>
      <c r="J28" s="8"/>
      <c r="K28" s="8"/>
      <c r="L28" s="8"/>
      <c r="M28" s="8"/>
      <c r="N28" s="8"/>
      <c r="O28" s="8"/>
      <c r="P28" s="8"/>
      <c r="Q28" s="8"/>
      <c r="R28" s="10"/>
    </row>
    <row r="29" spans="2:23">
      <c r="B29" s="7"/>
      <c r="C29" s="8"/>
      <c r="D29" s="8"/>
      <c r="E29" s="8"/>
      <c r="F29" s="8"/>
      <c r="G29" s="8"/>
      <c r="H29" s="8"/>
      <c r="I29" s="8"/>
      <c r="J29" s="8"/>
      <c r="K29" s="8"/>
      <c r="L29" s="8"/>
      <c r="M29" s="8"/>
      <c r="N29" s="8"/>
      <c r="O29" s="8"/>
      <c r="P29" s="8"/>
      <c r="Q29" s="8"/>
      <c r="R29" s="10"/>
    </row>
    <row r="30" spans="2:23">
      <c r="B30" s="7"/>
      <c r="C30" s="1704" t="s">
        <v>4</v>
      </c>
      <c r="D30" s="1704"/>
      <c r="E30" s="1704"/>
      <c r="F30" s="1704"/>
      <c r="G30" s="1704"/>
      <c r="H30" s="1704"/>
      <c r="I30" s="1704"/>
      <c r="J30" s="1704"/>
      <c r="K30" s="1704"/>
      <c r="L30" s="1704"/>
      <c r="M30" s="1704"/>
      <c r="N30" s="1704"/>
      <c r="O30" s="1704"/>
      <c r="P30" s="1704"/>
      <c r="Q30" s="8"/>
      <c r="R30" s="10"/>
    </row>
    <row r="31" spans="2:23">
      <c r="B31" s="7"/>
      <c r="D31" s="8"/>
      <c r="E31" s="8"/>
      <c r="F31" s="8"/>
      <c r="G31" s="8"/>
      <c r="H31" s="8"/>
      <c r="I31" s="8"/>
      <c r="J31" s="8"/>
      <c r="K31" s="8"/>
      <c r="L31" s="8"/>
      <c r="M31" s="8"/>
      <c r="N31" s="8"/>
      <c r="O31" s="8"/>
      <c r="P31" s="8"/>
      <c r="Q31" s="8"/>
      <c r="R31" s="10"/>
    </row>
    <row r="32" spans="2:23">
      <c r="B32" s="7"/>
      <c r="C32" s="1704" t="s">
        <v>5</v>
      </c>
      <c r="D32" s="1704"/>
      <c r="E32" s="1704"/>
      <c r="F32" s="1704"/>
      <c r="G32" s="1704"/>
      <c r="H32" s="1704"/>
      <c r="I32" s="1704"/>
      <c r="J32" s="1704"/>
      <c r="K32" s="1704"/>
      <c r="L32" s="1704"/>
      <c r="M32" s="1704"/>
      <c r="N32" s="1704"/>
      <c r="O32" s="1704"/>
      <c r="P32" s="1704"/>
      <c r="Q32" s="8"/>
      <c r="R32" s="10"/>
    </row>
    <row r="33" spans="2:18">
      <c r="B33" s="7"/>
      <c r="C33" s="8"/>
      <c r="D33" s="8"/>
      <c r="E33" s="8"/>
      <c r="F33" s="8"/>
      <c r="G33" s="8"/>
      <c r="H33" s="8"/>
      <c r="I33" s="8"/>
      <c r="J33" s="8"/>
      <c r="K33" s="8"/>
      <c r="L33" s="8"/>
      <c r="M33" s="8"/>
      <c r="N33" s="8"/>
      <c r="O33" s="8"/>
      <c r="P33" s="8"/>
      <c r="Q33" s="8"/>
      <c r="R33" s="10"/>
    </row>
    <row r="34" spans="2:18">
      <c r="B34" s="7"/>
      <c r="C34" s="1704" t="s">
        <v>6</v>
      </c>
      <c r="D34" s="1704"/>
      <c r="E34" s="1704"/>
      <c r="F34" s="1704"/>
      <c r="G34" s="8"/>
      <c r="H34" s="8"/>
      <c r="I34" s="8"/>
      <c r="J34" s="8"/>
      <c r="K34" s="8"/>
      <c r="L34" s="8"/>
      <c r="M34" s="8"/>
      <c r="N34" s="8"/>
      <c r="O34" s="8"/>
      <c r="P34" s="8"/>
      <c r="Q34" s="8"/>
      <c r="R34" s="10"/>
    </row>
    <row r="35" spans="2:18">
      <c r="B35" s="7"/>
      <c r="C35" s="8"/>
      <c r="D35" s="8"/>
      <c r="E35" s="8"/>
      <c r="F35" s="8"/>
      <c r="G35" s="8"/>
      <c r="H35" s="8"/>
      <c r="I35" s="8"/>
      <c r="J35" s="8"/>
      <c r="K35" s="8"/>
      <c r="L35" s="8"/>
      <c r="M35" s="8"/>
      <c r="N35" s="8"/>
      <c r="O35" s="8"/>
      <c r="P35" s="8"/>
      <c r="Q35" s="8"/>
      <c r="R35" s="10"/>
    </row>
    <row r="36" spans="2:18">
      <c r="B36" s="7"/>
      <c r="C36" s="8"/>
      <c r="D36" s="8"/>
      <c r="E36" s="8"/>
      <c r="F36" s="8"/>
      <c r="G36" s="8"/>
      <c r="H36" s="8"/>
      <c r="I36" s="8"/>
      <c r="J36" s="8"/>
      <c r="K36" s="8"/>
      <c r="L36" s="8"/>
      <c r="M36" s="8"/>
      <c r="N36" s="8"/>
      <c r="O36" s="8"/>
      <c r="P36" s="8"/>
      <c r="Q36" s="8"/>
      <c r="R36" s="10"/>
    </row>
    <row r="37" spans="2:18">
      <c r="B37" s="7"/>
      <c r="C37" s="8"/>
      <c r="D37" s="8"/>
      <c r="E37" s="8"/>
      <c r="F37" s="8"/>
      <c r="G37" s="8"/>
      <c r="H37" s="8"/>
      <c r="I37" s="8"/>
      <c r="J37" s="8"/>
      <c r="K37" s="8"/>
      <c r="L37" s="8"/>
      <c r="M37" s="8"/>
      <c r="N37" s="8"/>
      <c r="O37" s="8"/>
      <c r="P37" s="8"/>
      <c r="Q37" s="8"/>
      <c r="R37" s="10"/>
    </row>
    <row r="38" spans="2:18">
      <c r="B38" s="7"/>
      <c r="C38" s="8"/>
      <c r="D38" s="8"/>
      <c r="E38" s="8"/>
      <c r="F38" s="8"/>
      <c r="G38" s="8"/>
      <c r="H38" s="11" t="s">
        <v>7</v>
      </c>
      <c r="I38" s="8"/>
      <c r="J38" s="8"/>
      <c r="K38" s="8"/>
      <c r="L38" s="8"/>
      <c r="M38" s="8"/>
      <c r="N38" s="8"/>
      <c r="O38" s="8"/>
      <c r="P38" s="8"/>
      <c r="Q38" s="8"/>
      <c r="R38" s="10"/>
    </row>
    <row r="39" spans="2:18">
      <c r="B39" s="7"/>
      <c r="C39" s="8"/>
      <c r="D39" s="8"/>
      <c r="E39" s="8"/>
      <c r="F39" s="8"/>
      <c r="G39" s="8"/>
      <c r="H39" s="8"/>
      <c r="I39" s="8"/>
      <c r="J39" s="8"/>
      <c r="K39" s="8"/>
      <c r="L39" s="8"/>
      <c r="M39" s="8"/>
      <c r="N39" s="8"/>
      <c r="O39" s="8"/>
      <c r="P39" s="8"/>
      <c r="Q39" s="8"/>
      <c r="R39" s="10"/>
    </row>
    <row r="40" spans="2:18">
      <c r="B40" s="7"/>
      <c r="C40" s="8"/>
      <c r="D40" s="8"/>
      <c r="E40" s="8"/>
      <c r="F40" s="8"/>
      <c r="G40" s="8"/>
      <c r="H40" s="8"/>
      <c r="I40" s="8"/>
      <c r="J40" s="8"/>
      <c r="K40" s="8"/>
      <c r="L40" s="8"/>
      <c r="M40" s="8"/>
      <c r="N40" s="8"/>
      <c r="O40" s="8"/>
      <c r="P40" s="8"/>
      <c r="Q40" s="8"/>
      <c r="R40" s="10"/>
    </row>
    <row r="41" spans="2:18">
      <c r="B41" s="7"/>
      <c r="C41" s="8"/>
      <c r="D41" s="8"/>
      <c r="E41" s="8"/>
      <c r="F41" s="8"/>
      <c r="G41" s="8"/>
      <c r="H41" s="8"/>
      <c r="I41" s="8"/>
      <c r="J41" s="8"/>
      <c r="K41" s="8"/>
      <c r="L41" s="8"/>
      <c r="M41" s="8"/>
      <c r="N41" s="8"/>
      <c r="O41" s="8"/>
      <c r="P41" s="8"/>
      <c r="Q41" s="8"/>
      <c r="R41" s="10"/>
    </row>
    <row r="42" spans="2:18">
      <c r="B42" s="7"/>
      <c r="C42" s="8"/>
      <c r="D42" s="8"/>
      <c r="E42" s="8"/>
      <c r="F42" s="8"/>
      <c r="G42" s="8"/>
      <c r="H42" s="8"/>
      <c r="I42" s="8"/>
      <c r="J42" s="8"/>
      <c r="K42" s="8"/>
      <c r="L42" s="8"/>
      <c r="M42" s="8"/>
      <c r="N42" s="8"/>
      <c r="O42" s="8"/>
      <c r="P42" s="8"/>
      <c r="Q42" s="8"/>
      <c r="R42" s="10"/>
    </row>
    <row r="43" spans="2:18">
      <c r="B43" s="7"/>
      <c r="C43" s="8"/>
      <c r="D43" s="8"/>
      <c r="E43" s="8"/>
      <c r="F43" s="8"/>
      <c r="G43" s="8"/>
      <c r="H43" s="8"/>
      <c r="I43" s="8"/>
      <c r="J43" s="8"/>
      <c r="K43" s="8"/>
      <c r="L43" s="8"/>
      <c r="M43" s="8"/>
      <c r="N43" s="8"/>
      <c r="O43" s="8"/>
      <c r="P43" s="8"/>
      <c r="Q43" s="8"/>
      <c r="R43" s="10"/>
    </row>
    <row r="44" spans="2:18">
      <c r="B44" s="7"/>
      <c r="C44" s="8" t="s">
        <v>8</v>
      </c>
      <c r="D44" s="8"/>
      <c r="E44" s="8"/>
      <c r="F44" s="8" t="s">
        <v>9</v>
      </c>
      <c r="G44" s="8"/>
      <c r="H44" s="8" t="s">
        <v>2033</v>
      </c>
      <c r="I44" s="8"/>
      <c r="J44" s="8"/>
      <c r="K44" s="8"/>
      <c r="L44" s="8"/>
      <c r="M44" s="8"/>
      <c r="N44" s="8"/>
      <c r="O44" s="8"/>
      <c r="P44" s="8"/>
      <c r="Q44" s="8"/>
      <c r="R44" s="10"/>
    </row>
    <row r="45" spans="2:18">
      <c r="B45" s="7"/>
      <c r="C45" s="8"/>
      <c r="D45" s="8"/>
      <c r="E45" s="8"/>
      <c r="F45" s="8"/>
      <c r="G45" s="8"/>
      <c r="H45" s="8"/>
      <c r="I45" s="8"/>
      <c r="J45" s="8"/>
      <c r="K45" s="8"/>
      <c r="L45" s="8"/>
      <c r="M45" s="8"/>
      <c r="N45" s="8"/>
      <c r="O45" s="8"/>
      <c r="P45" s="8"/>
      <c r="Q45" s="8"/>
      <c r="R45" s="10"/>
    </row>
    <row r="46" spans="2:18">
      <c r="B46" s="7"/>
      <c r="C46" s="8"/>
      <c r="D46" s="8"/>
      <c r="E46" s="8"/>
      <c r="F46" s="8"/>
      <c r="G46" s="8"/>
      <c r="H46" s="8"/>
      <c r="I46" s="8"/>
      <c r="J46" s="8"/>
      <c r="K46" s="8"/>
      <c r="L46" s="8"/>
      <c r="M46" s="8"/>
      <c r="N46" s="8"/>
      <c r="O46" s="8"/>
      <c r="P46" s="8"/>
      <c r="Q46" s="8"/>
      <c r="R46" s="10"/>
    </row>
    <row r="47" spans="2:18">
      <c r="B47" s="7"/>
      <c r="C47" s="8"/>
      <c r="D47" s="8"/>
      <c r="E47" s="8"/>
      <c r="F47" s="8" t="s">
        <v>10</v>
      </c>
      <c r="G47" s="8"/>
      <c r="H47" s="8" t="s">
        <v>2033</v>
      </c>
      <c r="I47" s="8"/>
      <c r="J47" s="8"/>
      <c r="K47" s="8"/>
      <c r="L47" s="8"/>
      <c r="M47" s="8"/>
      <c r="N47" s="8"/>
      <c r="O47" s="8"/>
      <c r="P47" s="8"/>
      <c r="Q47" s="8"/>
      <c r="R47" s="10"/>
    </row>
    <row r="48" spans="2:18">
      <c r="B48" s="7"/>
      <c r="C48" s="8"/>
      <c r="D48" s="8"/>
      <c r="E48" s="8"/>
      <c r="F48" s="8"/>
      <c r="G48" s="8"/>
      <c r="H48" s="8"/>
      <c r="I48" s="8"/>
      <c r="J48" s="8"/>
      <c r="K48" s="8"/>
      <c r="L48" s="8"/>
      <c r="M48" s="8"/>
      <c r="N48" s="8"/>
      <c r="O48" s="8"/>
      <c r="P48" s="8"/>
      <c r="Q48" s="8"/>
      <c r="R48" s="10"/>
    </row>
    <row r="49" spans="2:18">
      <c r="B49" s="7"/>
      <c r="C49" s="8"/>
      <c r="D49" s="8"/>
      <c r="E49" s="8"/>
      <c r="F49" s="8"/>
      <c r="G49" s="8"/>
      <c r="H49" s="8"/>
      <c r="I49" s="8"/>
      <c r="J49" s="8"/>
      <c r="K49" s="8"/>
      <c r="L49" s="8"/>
      <c r="M49" s="8"/>
      <c r="N49" s="8"/>
      <c r="O49" s="8"/>
      <c r="P49" s="8"/>
      <c r="Q49" s="8"/>
      <c r="R49" s="10"/>
    </row>
    <row r="50" spans="2:18">
      <c r="B50" s="7"/>
      <c r="C50" s="8"/>
      <c r="D50" s="8"/>
      <c r="E50" s="8"/>
      <c r="F50" s="8"/>
      <c r="G50" s="8"/>
      <c r="H50" s="8"/>
      <c r="I50" s="8"/>
      <c r="J50" s="8"/>
      <c r="K50" s="8"/>
      <c r="L50" s="8"/>
      <c r="M50" s="8"/>
      <c r="N50" s="8"/>
      <c r="O50" s="8"/>
      <c r="P50" s="8"/>
      <c r="Q50" s="8"/>
      <c r="R50" s="10"/>
    </row>
    <row r="51" spans="2:18">
      <c r="B51" s="7"/>
      <c r="C51" s="8"/>
      <c r="D51" s="8"/>
      <c r="E51" s="8"/>
      <c r="F51" s="8"/>
      <c r="G51" s="8"/>
      <c r="H51" s="8"/>
      <c r="I51" s="8"/>
      <c r="J51" s="8"/>
      <c r="K51" s="8"/>
      <c r="L51" s="8"/>
      <c r="M51" s="8"/>
      <c r="N51" s="8"/>
      <c r="O51" s="8"/>
      <c r="P51" s="8"/>
      <c r="Q51" s="8"/>
      <c r="R51" s="10"/>
    </row>
    <row r="52" spans="2:18">
      <c r="B52" s="12"/>
      <c r="C52" s="13"/>
      <c r="D52" s="13"/>
      <c r="E52" s="13"/>
      <c r="F52" s="13"/>
      <c r="G52" s="13"/>
      <c r="H52" s="13"/>
      <c r="I52" s="13"/>
      <c r="J52" s="13"/>
      <c r="K52" s="13"/>
      <c r="L52" s="13"/>
      <c r="M52" s="13"/>
      <c r="N52" s="13"/>
      <c r="O52" s="13"/>
      <c r="P52" s="13"/>
      <c r="Q52" s="13"/>
      <c r="R52" s="14"/>
    </row>
  </sheetData>
  <mergeCells count="7">
    <mergeCell ref="E7:L7"/>
    <mergeCell ref="C30:P30"/>
    <mergeCell ref="C32:P32"/>
    <mergeCell ref="C34:F34"/>
    <mergeCell ref="F24:H24"/>
    <mergeCell ref="F23:H23"/>
    <mergeCell ref="F22:H22"/>
  </mergeCells>
  <phoneticPr fontId="1"/>
  <hyperlinks>
    <hyperlink ref="C2" location="流れ!Q27" display="リスト"/>
  </hyperlinks>
  <pageMargins left="0.70866141732283472" right="0.31496062992125984" top="1.299212598425197" bottom="0.74803149606299213" header="0.31496062992125984" footer="0.31496062992125984"/>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52"/>
  <sheetViews>
    <sheetView showGridLines="0" workbookViewId="0">
      <pane ySplit="3" topLeftCell="A4" activePane="bottomLeft" state="frozen"/>
      <selection activeCell="C80" sqref="C80"/>
      <selection pane="bottomLeft" activeCell="H48" sqref="H48"/>
    </sheetView>
  </sheetViews>
  <sheetFormatPr defaultColWidth="8.875" defaultRowHeight="14.25"/>
  <cols>
    <col min="1" max="1" width="4.125" style="1" customWidth="1"/>
    <col min="2" max="2" width="4.75" style="1" customWidth="1"/>
    <col min="3" max="3" width="8.5" style="1" customWidth="1"/>
    <col min="4" max="4" width="7" style="1" customWidth="1"/>
    <col min="5" max="5" width="8.875" style="1"/>
    <col min="6" max="6" width="5" style="1" customWidth="1"/>
    <col min="7" max="7" width="3.875" style="1" customWidth="1"/>
    <col min="8" max="8" width="6.75" style="1" customWidth="1"/>
    <col min="9" max="9" width="2" style="1" customWidth="1"/>
    <col min="10" max="10" width="3.875" style="1" customWidth="1"/>
    <col min="11" max="11" width="8.125" style="1" customWidth="1"/>
    <col min="12" max="12" width="4.5" style="1" customWidth="1"/>
    <col min="13" max="13" width="4.25" style="1" customWidth="1"/>
    <col min="14" max="14" width="4.5" style="1" customWidth="1"/>
    <col min="15" max="15" width="4.25" style="1" customWidth="1"/>
    <col min="16" max="16" width="4.5" style="1" customWidth="1"/>
    <col min="17" max="17" width="2.875" style="1" customWidth="1"/>
    <col min="18" max="18" width="2.75" style="1" customWidth="1"/>
    <col min="19" max="19" width="2.375" style="1" customWidth="1"/>
    <col min="20" max="16384" width="8.875" style="1"/>
  </cols>
  <sheetData>
    <row r="2" spans="2:18">
      <c r="C2" s="845" t="s">
        <v>201</v>
      </c>
    </row>
    <row r="5" spans="2:18">
      <c r="B5" s="4"/>
      <c r="C5" s="5"/>
      <c r="D5" s="5"/>
      <c r="E5" s="5"/>
      <c r="F5" s="5"/>
      <c r="G5" s="5"/>
      <c r="H5" s="5"/>
      <c r="I5" s="5"/>
      <c r="J5" s="5"/>
      <c r="K5" s="5"/>
      <c r="L5" s="5"/>
      <c r="M5" s="5"/>
      <c r="N5" s="5"/>
      <c r="O5" s="5"/>
      <c r="P5" s="5"/>
      <c r="Q5" s="5"/>
      <c r="R5" s="6"/>
    </row>
    <row r="6" spans="2:18">
      <c r="B6" s="7"/>
      <c r="C6" s="8"/>
      <c r="D6" s="8"/>
      <c r="E6" s="8"/>
      <c r="F6" s="8"/>
      <c r="G6" s="8"/>
      <c r="H6" s="8"/>
      <c r="I6" s="8"/>
      <c r="J6" s="8"/>
      <c r="K6" s="8"/>
      <c r="L6" s="8"/>
      <c r="M6" s="8"/>
      <c r="N6" s="8"/>
      <c r="O6" s="8"/>
      <c r="P6" s="8"/>
      <c r="Q6" s="8"/>
      <c r="R6" s="10"/>
    </row>
    <row r="7" spans="2:18" ht="17.25">
      <c r="B7" s="7"/>
      <c r="C7" s="8"/>
      <c r="D7" s="8"/>
      <c r="E7" s="2110" t="s">
        <v>1610</v>
      </c>
      <c r="F7" s="2110"/>
      <c r="G7" s="2110"/>
      <c r="H7" s="2110"/>
      <c r="I7" s="2110"/>
      <c r="J7" s="2110"/>
      <c r="K7" s="2110"/>
      <c r="L7" s="2110"/>
      <c r="M7" s="9"/>
      <c r="N7" s="9"/>
      <c r="O7" s="8"/>
      <c r="P7" s="8"/>
      <c r="Q7" s="8"/>
      <c r="R7" s="10"/>
    </row>
    <row r="8" spans="2:18">
      <c r="B8" s="7"/>
      <c r="C8" s="8"/>
      <c r="D8" s="8"/>
      <c r="E8" s="8"/>
      <c r="F8" s="8"/>
      <c r="G8" s="8"/>
      <c r="H8" s="8"/>
      <c r="I8" s="8"/>
      <c r="J8" s="8"/>
      <c r="K8" s="8"/>
      <c r="L8" s="8"/>
      <c r="M8" s="8"/>
      <c r="N8" s="8"/>
      <c r="O8" s="8"/>
      <c r="P8" s="8"/>
      <c r="Q8" s="8"/>
      <c r="R8" s="10"/>
    </row>
    <row r="9" spans="2:18">
      <c r="B9" s="7"/>
      <c r="C9" s="8"/>
      <c r="D9" s="8"/>
      <c r="E9" s="8"/>
      <c r="F9" s="8"/>
      <c r="G9" s="8"/>
      <c r="H9" s="8"/>
      <c r="I9" s="8"/>
      <c r="J9" s="8"/>
      <c r="K9" s="8"/>
      <c r="L9" s="8"/>
      <c r="M9" s="8"/>
      <c r="N9" s="8"/>
      <c r="O9" s="8"/>
      <c r="P9" s="8"/>
      <c r="Q9" s="8"/>
      <c r="R9" s="10"/>
    </row>
    <row r="10" spans="2:18">
      <c r="B10" s="7"/>
      <c r="C10" s="8"/>
      <c r="D10" s="8"/>
      <c r="E10" s="8"/>
      <c r="F10" s="8"/>
      <c r="G10" s="8"/>
      <c r="H10" s="8"/>
      <c r="I10" s="8"/>
      <c r="J10" s="8"/>
      <c r="K10" s="8"/>
      <c r="L10" s="8"/>
      <c r="M10" s="8"/>
      <c r="N10" s="8"/>
      <c r="O10" s="8"/>
      <c r="P10" s="8"/>
      <c r="Q10" s="8"/>
      <c r="R10" s="10"/>
    </row>
    <row r="11" spans="2:18">
      <c r="B11" s="7"/>
      <c r="C11" s="8"/>
      <c r="D11" s="8"/>
      <c r="E11" s="8"/>
      <c r="F11" s="8"/>
      <c r="G11" s="8"/>
      <c r="H11" s="8"/>
      <c r="I11" s="8"/>
      <c r="J11" s="8"/>
      <c r="K11" s="8"/>
      <c r="L11" s="8"/>
      <c r="M11" s="8"/>
      <c r="N11" s="8"/>
      <c r="O11" s="8"/>
      <c r="P11" s="8"/>
      <c r="Q11" s="8"/>
      <c r="R11" s="10"/>
    </row>
    <row r="12" spans="2:18">
      <c r="B12" s="7"/>
      <c r="C12" s="8"/>
      <c r="D12" s="8"/>
      <c r="E12" s="8"/>
      <c r="F12" s="8"/>
      <c r="G12" s="8"/>
      <c r="H12" s="8"/>
      <c r="I12" s="8"/>
      <c r="J12" s="8"/>
      <c r="K12" s="896" t="s">
        <v>2003</v>
      </c>
      <c r="L12" s="965"/>
      <c r="M12" s="966" t="s">
        <v>1</v>
      </c>
      <c r="N12" s="965"/>
      <c r="O12" s="966" t="s">
        <v>2</v>
      </c>
      <c r="P12" s="965"/>
      <c r="Q12" s="966" t="s">
        <v>3</v>
      </c>
      <c r="R12" s="10"/>
    </row>
    <row r="13" spans="2:18">
      <c r="B13" s="7"/>
      <c r="C13" s="8"/>
      <c r="D13" s="8"/>
      <c r="E13" s="8"/>
      <c r="F13" s="8"/>
      <c r="G13" s="8"/>
      <c r="H13" s="8"/>
      <c r="I13" s="8"/>
      <c r="J13" s="8"/>
      <c r="K13" s="8"/>
      <c r="L13" s="8"/>
      <c r="M13" s="8"/>
      <c r="N13" s="8"/>
      <c r="O13" s="8"/>
      <c r="P13" s="8"/>
      <c r="Q13" s="8"/>
      <c r="R13" s="10"/>
    </row>
    <row r="14" spans="2:18">
      <c r="B14" s="7"/>
      <c r="C14" s="8"/>
      <c r="D14" s="8"/>
      <c r="E14" s="8"/>
      <c r="F14" s="8"/>
      <c r="G14" s="8"/>
      <c r="H14" s="8"/>
      <c r="I14" s="8"/>
      <c r="J14" s="8"/>
      <c r="K14" s="8"/>
      <c r="L14" s="8"/>
      <c r="M14" s="8"/>
      <c r="N14" s="8"/>
      <c r="O14" s="8"/>
      <c r="P14" s="8"/>
      <c r="Q14" s="8"/>
      <c r="R14" s="10"/>
    </row>
    <row r="15" spans="2:18">
      <c r="B15" s="7"/>
      <c r="C15" s="15" t="s">
        <v>38</v>
      </c>
      <c r="D15" s="15"/>
      <c r="E15" s="8"/>
      <c r="F15" s="8"/>
      <c r="G15" s="8"/>
      <c r="H15" s="8"/>
      <c r="I15" s="8"/>
      <c r="J15" s="8"/>
      <c r="K15" s="8"/>
      <c r="L15" s="8"/>
      <c r="M15" s="8"/>
      <c r="N15" s="8"/>
      <c r="O15" s="8"/>
      <c r="P15" s="8"/>
      <c r="Q15" s="8"/>
      <c r="R15" s="10"/>
    </row>
    <row r="16" spans="2:18" ht="6.6" customHeight="1">
      <c r="B16" s="7"/>
      <c r="C16" s="15"/>
      <c r="D16" s="15"/>
      <c r="E16" s="8"/>
      <c r="F16" s="8"/>
      <c r="G16" s="8"/>
      <c r="H16" s="8"/>
      <c r="I16" s="8"/>
      <c r="J16" s="8"/>
      <c r="K16" s="8"/>
      <c r="L16" s="8"/>
      <c r="M16" s="8"/>
      <c r="N16" s="8"/>
      <c r="O16" s="8"/>
      <c r="P16" s="8"/>
      <c r="Q16" s="8"/>
      <c r="R16" s="10"/>
    </row>
    <row r="17" spans="2:23">
      <c r="B17" s="7"/>
      <c r="C17" s="8" t="s">
        <v>1582</v>
      </c>
      <c r="D17" s="8"/>
      <c r="E17" s="8"/>
      <c r="F17" s="8"/>
      <c r="G17" s="8"/>
      <c r="H17" s="8"/>
      <c r="I17" s="8"/>
      <c r="J17" s="8"/>
      <c r="K17" s="8"/>
      <c r="L17" s="8"/>
      <c r="M17" s="8"/>
      <c r="N17" s="8"/>
      <c r="O17" s="8"/>
      <c r="P17" s="8"/>
      <c r="Q17" s="8"/>
      <c r="R17" s="10"/>
    </row>
    <row r="18" spans="2:23">
      <c r="B18" s="7"/>
      <c r="C18" s="8"/>
      <c r="D18" s="8"/>
      <c r="E18" s="8"/>
      <c r="F18" s="8"/>
      <c r="G18" s="8"/>
      <c r="H18" s="8"/>
      <c r="I18" s="8"/>
      <c r="J18" s="8"/>
      <c r="K18" s="8"/>
      <c r="L18" s="8"/>
      <c r="M18" s="8"/>
      <c r="N18" s="8"/>
      <c r="O18" s="8"/>
      <c r="P18" s="8"/>
      <c r="Q18" s="8"/>
      <c r="R18" s="10"/>
    </row>
    <row r="19" spans="2:23">
      <c r="B19" s="7"/>
      <c r="C19" s="8"/>
      <c r="D19" s="8"/>
      <c r="E19" s="8"/>
      <c r="F19" s="8"/>
      <c r="G19" s="8"/>
      <c r="H19" s="8"/>
      <c r="I19" s="8"/>
      <c r="J19" s="8"/>
      <c r="K19" s="8"/>
      <c r="L19" s="8"/>
      <c r="M19" s="8"/>
      <c r="N19" s="8"/>
      <c r="O19" s="8"/>
      <c r="P19" s="8"/>
      <c r="Q19" s="8"/>
      <c r="R19" s="10"/>
    </row>
    <row r="20" spans="2:23">
      <c r="B20" s="7"/>
      <c r="C20" s="8"/>
      <c r="D20" s="8"/>
      <c r="E20" s="8"/>
      <c r="F20" s="8"/>
      <c r="G20" s="8"/>
      <c r="H20" s="8"/>
      <c r="I20" s="8"/>
      <c r="J20" s="8"/>
      <c r="K20" s="8"/>
      <c r="L20" s="8"/>
      <c r="M20" s="8"/>
      <c r="N20" s="8"/>
      <c r="O20" s="8"/>
      <c r="P20" s="8"/>
      <c r="Q20" s="8"/>
      <c r="R20" s="10"/>
    </row>
    <row r="21" spans="2:23">
      <c r="B21" s="7"/>
      <c r="C21" s="8"/>
      <c r="D21" s="8"/>
      <c r="E21" s="8"/>
      <c r="F21" s="8"/>
      <c r="G21" s="8"/>
      <c r="H21" s="8"/>
      <c r="I21" s="8"/>
      <c r="J21" s="8"/>
      <c r="K21" s="8"/>
      <c r="L21" s="8"/>
      <c r="M21" s="8"/>
      <c r="N21" s="8"/>
      <c r="O21" s="8"/>
      <c r="P21" s="8"/>
      <c r="Q21" s="8"/>
      <c r="R21" s="10"/>
    </row>
    <row r="22" spans="2:23">
      <c r="B22" s="7"/>
      <c r="C22" s="8"/>
      <c r="D22" s="8"/>
      <c r="E22" s="8"/>
      <c r="F22" s="1704" t="s">
        <v>12</v>
      </c>
      <c r="G22" s="1704"/>
      <c r="H22" s="1704"/>
      <c r="I22" s="8"/>
      <c r="J22" s="8"/>
      <c r="K22" s="8"/>
      <c r="L22" s="8"/>
      <c r="M22" s="8"/>
      <c r="N22" s="8"/>
      <c r="O22" s="8"/>
      <c r="P22" s="8"/>
      <c r="Q22" s="8"/>
      <c r="R22" s="10"/>
      <c r="V22" s="15"/>
      <c r="W22" s="15"/>
    </row>
    <row r="23" spans="2:23">
      <c r="B23" s="7"/>
      <c r="C23" s="8"/>
      <c r="D23" s="8"/>
      <c r="E23" s="8"/>
      <c r="F23" s="1704" t="s">
        <v>13</v>
      </c>
      <c r="G23" s="1704"/>
      <c r="H23" s="1704"/>
      <c r="I23" s="8"/>
      <c r="J23" s="8"/>
      <c r="K23" s="8"/>
      <c r="L23" s="8"/>
      <c r="M23" s="8"/>
      <c r="N23" s="8"/>
      <c r="O23" s="8"/>
      <c r="P23" s="8"/>
      <c r="Q23" s="8"/>
      <c r="R23" s="10"/>
      <c r="V23" s="15"/>
      <c r="W23" s="15"/>
    </row>
    <row r="24" spans="2:23">
      <c r="B24" s="7"/>
      <c r="C24" s="8"/>
      <c r="D24" s="8"/>
      <c r="E24" s="8"/>
      <c r="F24" s="1704" t="s">
        <v>14</v>
      </c>
      <c r="G24" s="1704"/>
      <c r="H24" s="1704"/>
      <c r="I24" s="8"/>
      <c r="J24" s="8"/>
      <c r="K24" s="8"/>
      <c r="L24" s="8"/>
      <c r="M24" s="8"/>
      <c r="N24" s="8"/>
      <c r="O24" s="8"/>
      <c r="P24" s="8"/>
      <c r="Q24" s="8"/>
      <c r="R24" s="10"/>
      <c r="V24" s="15"/>
      <c r="W24" s="15"/>
    </row>
    <row r="25" spans="2:23">
      <c r="B25" s="7"/>
      <c r="C25" s="8"/>
      <c r="D25" s="8"/>
      <c r="E25" s="8"/>
      <c r="F25" s="8"/>
      <c r="G25" s="8"/>
      <c r="H25" s="8"/>
      <c r="I25" s="8"/>
      <c r="J25" s="8"/>
      <c r="K25" s="8"/>
      <c r="L25" s="8"/>
      <c r="M25" s="8"/>
      <c r="N25" s="8"/>
      <c r="O25" s="8"/>
      <c r="P25" s="8"/>
      <c r="Q25" s="8"/>
      <c r="R25" s="10"/>
    </row>
    <row r="26" spans="2:23">
      <c r="B26" s="7"/>
      <c r="C26" s="8"/>
      <c r="D26" s="8"/>
      <c r="E26" s="8"/>
      <c r="F26" s="8"/>
      <c r="G26" s="8"/>
      <c r="H26" s="8"/>
      <c r="I26" s="8"/>
      <c r="J26" s="8"/>
      <c r="K26" s="8"/>
      <c r="L26" s="8"/>
      <c r="M26" s="8"/>
      <c r="N26" s="8"/>
      <c r="O26" s="8"/>
      <c r="P26" s="8"/>
      <c r="Q26" s="8"/>
      <c r="R26" s="10"/>
    </row>
    <row r="27" spans="2:23">
      <c r="B27" s="7"/>
      <c r="C27" s="8"/>
      <c r="D27" s="8"/>
      <c r="E27" s="8"/>
      <c r="F27" s="8"/>
      <c r="G27" s="8"/>
      <c r="H27" s="8"/>
      <c r="I27" s="8"/>
      <c r="J27" s="8"/>
      <c r="K27" s="8"/>
      <c r="L27" s="8"/>
      <c r="M27" s="8"/>
      <c r="N27" s="8"/>
      <c r="O27" s="8"/>
      <c r="P27" s="8"/>
      <c r="Q27" s="8"/>
      <c r="R27" s="10"/>
    </row>
    <row r="28" spans="2:23">
      <c r="B28" s="7"/>
      <c r="C28" s="8"/>
      <c r="D28" s="8"/>
      <c r="E28" s="8"/>
      <c r="F28" s="8"/>
      <c r="G28" s="8"/>
      <c r="H28" s="8"/>
      <c r="I28" s="8"/>
      <c r="J28" s="8"/>
      <c r="K28" s="8"/>
      <c r="L28" s="8"/>
      <c r="M28" s="8"/>
      <c r="N28" s="8"/>
      <c r="O28" s="8"/>
      <c r="P28" s="8"/>
      <c r="Q28" s="8"/>
      <c r="R28" s="10"/>
    </row>
    <row r="29" spans="2:23">
      <c r="B29" s="7"/>
      <c r="C29" s="8"/>
      <c r="D29" s="8"/>
      <c r="E29" s="8"/>
      <c r="F29" s="8"/>
      <c r="G29" s="8"/>
      <c r="H29" s="8"/>
      <c r="I29" s="8"/>
      <c r="J29" s="8"/>
      <c r="K29" s="8"/>
      <c r="L29" s="8"/>
      <c r="M29" s="8"/>
      <c r="N29" s="8"/>
      <c r="O29" s="8"/>
      <c r="P29" s="8"/>
      <c r="Q29" s="8"/>
      <c r="R29" s="10"/>
    </row>
    <row r="30" spans="2:23">
      <c r="B30" s="7"/>
      <c r="C30" s="1704" t="s">
        <v>1612</v>
      </c>
      <c r="D30" s="1704"/>
      <c r="E30" s="1704"/>
      <c r="F30" s="1704"/>
      <c r="G30" s="1704"/>
      <c r="H30" s="1704"/>
      <c r="I30" s="1704"/>
      <c r="J30" s="1704"/>
      <c r="K30" s="1704"/>
      <c r="L30" s="1704"/>
      <c r="M30" s="1704"/>
      <c r="N30" s="1704"/>
      <c r="O30" s="1704"/>
      <c r="P30" s="1704"/>
      <c r="Q30" s="8"/>
      <c r="R30" s="10"/>
    </row>
    <row r="31" spans="2:23">
      <c r="B31" s="7"/>
      <c r="D31" s="8"/>
      <c r="E31" s="8"/>
      <c r="F31" s="8"/>
      <c r="G31" s="8"/>
      <c r="H31" s="8"/>
      <c r="I31" s="8"/>
      <c r="J31" s="8"/>
      <c r="K31" s="8"/>
      <c r="L31" s="8"/>
      <c r="M31" s="8"/>
      <c r="N31" s="8"/>
      <c r="O31" s="8"/>
      <c r="P31" s="8"/>
      <c r="Q31" s="8"/>
      <c r="R31" s="10"/>
    </row>
    <row r="32" spans="2:23">
      <c r="B32" s="7"/>
      <c r="C32" s="1704" t="s">
        <v>1613</v>
      </c>
      <c r="D32" s="1704"/>
      <c r="E32" s="1704"/>
      <c r="F32" s="1704"/>
      <c r="G32" s="1704"/>
      <c r="H32" s="1704"/>
      <c r="I32" s="1704"/>
      <c r="J32" s="1704"/>
      <c r="K32" s="1704"/>
      <c r="L32" s="1704"/>
      <c r="M32" s="1704"/>
      <c r="N32" s="1704"/>
      <c r="O32" s="1704"/>
      <c r="P32" s="15"/>
      <c r="Q32" s="8"/>
      <c r="R32" s="10"/>
    </row>
    <row r="33" spans="2:18">
      <c r="B33" s="7"/>
      <c r="C33" s="8"/>
      <c r="D33" s="8"/>
      <c r="E33" s="8"/>
      <c r="F33" s="8"/>
      <c r="G33" s="8"/>
      <c r="H33" s="8"/>
      <c r="I33" s="8"/>
      <c r="J33" s="8"/>
      <c r="K33" s="8"/>
      <c r="L33" s="8"/>
      <c r="M33" s="8"/>
      <c r="N33" s="8"/>
      <c r="O33" s="8"/>
      <c r="P33" s="8"/>
      <c r="Q33" s="8"/>
      <c r="R33" s="10"/>
    </row>
    <row r="34" spans="2:18">
      <c r="B34" s="7"/>
      <c r="C34" s="1704"/>
      <c r="D34" s="1704"/>
      <c r="E34" s="1704"/>
      <c r="F34" s="1704"/>
      <c r="G34" s="8"/>
      <c r="H34" s="8"/>
      <c r="I34" s="8"/>
      <c r="J34" s="8"/>
      <c r="K34" s="8"/>
      <c r="L34" s="8"/>
      <c r="M34" s="8"/>
      <c r="N34" s="8"/>
      <c r="O34" s="8"/>
      <c r="P34" s="8"/>
      <c r="Q34" s="8"/>
      <c r="R34" s="10"/>
    </row>
    <row r="35" spans="2:18">
      <c r="B35" s="7"/>
      <c r="C35" s="8"/>
      <c r="D35" s="8"/>
      <c r="E35" s="8"/>
      <c r="F35" s="8"/>
      <c r="G35" s="8"/>
      <c r="H35" s="8"/>
      <c r="I35" s="8"/>
      <c r="J35" s="8"/>
      <c r="K35" s="8"/>
      <c r="L35" s="8"/>
      <c r="M35" s="8"/>
      <c r="N35" s="8"/>
      <c r="O35" s="8"/>
      <c r="P35" s="8"/>
      <c r="Q35" s="8"/>
      <c r="R35" s="10"/>
    </row>
    <row r="36" spans="2:18">
      <c r="B36" s="7"/>
      <c r="C36" s="8"/>
      <c r="D36" s="8"/>
      <c r="E36" s="8"/>
      <c r="F36" s="8"/>
      <c r="G36" s="8"/>
      <c r="H36" s="8"/>
      <c r="I36" s="8"/>
      <c r="J36" s="8"/>
      <c r="K36" s="8"/>
      <c r="L36" s="8"/>
      <c r="M36" s="8"/>
      <c r="N36" s="8"/>
      <c r="O36" s="8"/>
      <c r="P36" s="8"/>
      <c r="Q36" s="8"/>
      <c r="R36" s="10"/>
    </row>
    <row r="37" spans="2:18">
      <c r="B37" s="7"/>
      <c r="C37" s="8"/>
      <c r="D37" s="8"/>
      <c r="E37" s="8"/>
      <c r="F37" s="8"/>
      <c r="G37" s="8"/>
      <c r="H37" s="8"/>
      <c r="I37" s="8"/>
      <c r="J37" s="8"/>
      <c r="K37" s="8"/>
      <c r="L37" s="8"/>
      <c r="M37" s="8"/>
      <c r="N37" s="8"/>
      <c r="O37" s="8"/>
      <c r="P37" s="8"/>
      <c r="Q37" s="8"/>
      <c r="R37" s="10"/>
    </row>
    <row r="38" spans="2:18">
      <c r="B38" s="7"/>
      <c r="C38" s="8"/>
      <c r="D38" s="8"/>
      <c r="E38" s="8"/>
      <c r="F38" s="8"/>
      <c r="G38" s="8"/>
      <c r="H38" s="966" t="s">
        <v>7</v>
      </c>
      <c r="I38" s="8"/>
      <c r="J38" s="8"/>
      <c r="K38" s="8"/>
      <c r="L38" s="8"/>
      <c r="M38" s="8"/>
      <c r="N38" s="8"/>
      <c r="O38" s="8"/>
      <c r="P38" s="8"/>
      <c r="Q38" s="8"/>
      <c r="R38" s="10"/>
    </row>
    <row r="39" spans="2:18">
      <c r="B39" s="7"/>
      <c r="C39" s="8"/>
      <c r="D39" s="8"/>
      <c r="E39" s="8"/>
      <c r="F39" s="8"/>
      <c r="G39" s="8"/>
      <c r="H39" s="8"/>
      <c r="I39" s="8"/>
      <c r="J39" s="8"/>
      <c r="K39" s="8"/>
      <c r="L39" s="8"/>
      <c r="M39" s="8"/>
      <c r="N39" s="8"/>
      <c r="O39" s="8"/>
      <c r="P39" s="8"/>
      <c r="Q39" s="8"/>
      <c r="R39" s="10"/>
    </row>
    <row r="40" spans="2:18">
      <c r="B40" s="7"/>
      <c r="C40" s="8"/>
      <c r="D40" s="8"/>
      <c r="E40" s="8"/>
      <c r="F40" s="8"/>
      <c r="G40" s="8"/>
      <c r="H40" s="8"/>
      <c r="I40" s="8"/>
      <c r="J40" s="8"/>
      <c r="K40" s="8"/>
      <c r="L40" s="8"/>
      <c r="M40" s="8"/>
      <c r="N40" s="8"/>
      <c r="O40" s="8"/>
      <c r="P40" s="8"/>
      <c r="Q40" s="8"/>
      <c r="R40" s="10"/>
    </row>
    <row r="41" spans="2:18">
      <c r="B41" s="7"/>
      <c r="C41" s="8"/>
      <c r="D41" s="8"/>
      <c r="E41" s="8"/>
      <c r="F41" s="8"/>
      <c r="G41" s="8"/>
      <c r="H41" s="8"/>
      <c r="I41" s="8"/>
      <c r="J41" s="8"/>
      <c r="K41" s="8"/>
      <c r="L41" s="8"/>
      <c r="M41" s="8"/>
      <c r="N41" s="8"/>
      <c r="O41" s="8"/>
      <c r="P41" s="8"/>
      <c r="Q41" s="8"/>
      <c r="R41" s="10"/>
    </row>
    <row r="42" spans="2:18">
      <c r="B42" s="7"/>
      <c r="C42" s="8"/>
      <c r="D42" s="8"/>
      <c r="E42" s="8"/>
      <c r="F42" s="8"/>
      <c r="G42" s="8"/>
      <c r="H42" s="8"/>
      <c r="I42" s="8"/>
      <c r="J42" s="8"/>
      <c r="K42" s="8"/>
      <c r="L42" s="8"/>
      <c r="M42" s="8"/>
      <c r="N42" s="8"/>
      <c r="O42" s="8"/>
      <c r="P42" s="8"/>
      <c r="Q42" s="8"/>
      <c r="R42" s="10"/>
    </row>
    <row r="43" spans="2:18">
      <c r="B43" s="7"/>
      <c r="C43" s="8"/>
      <c r="D43" s="8"/>
      <c r="E43" s="8"/>
      <c r="F43" s="8"/>
      <c r="G43" s="8"/>
      <c r="H43" s="8"/>
      <c r="I43" s="8"/>
      <c r="J43" s="8"/>
      <c r="K43" s="8"/>
      <c r="L43" s="8"/>
      <c r="M43" s="8"/>
      <c r="N43" s="8"/>
      <c r="O43" s="8"/>
      <c r="P43" s="8"/>
      <c r="Q43" s="8"/>
      <c r="R43" s="10"/>
    </row>
    <row r="44" spans="2:18">
      <c r="B44" s="7"/>
      <c r="C44" s="8" t="s">
        <v>8</v>
      </c>
      <c r="D44" s="8"/>
      <c r="E44" s="8"/>
      <c r="F44" s="8" t="s">
        <v>9</v>
      </c>
      <c r="G44" s="8"/>
      <c r="H44" s="8" t="s">
        <v>2033</v>
      </c>
      <c r="I44" s="8"/>
      <c r="J44" s="8"/>
      <c r="K44" s="8"/>
      <c r="L44" s="8"/>
      <c r="M44" s="8"/>
      <c r="N44" s="8"/>
      <c r="O44" s="8"/>
      <c r="P44" s="8"/>
      <c r="Q44" s="8"/>
      <c r="R44" s="10"/>
    </row>
    <row r="45" spans="2:18">
      <c r="B45" s="7"/>
      <c r="C45" s="8"/>
      <c r="D45" s="8"/>
      <c r="E45" s="8"/>
      <c r="F45" s="8"/>
      <c r="G45" s="8"/>
      <c r="H45" s="8"/>
      <c r="I45" s="8"/>
      <c r="J45" s="8"/>
      <c r="K45" s="8"/>
      <c r="L45" s="8"/>
      <c r="M45" s="8"/>
      <c r="N45" s="8"/>
      <c r="O45" s="8"/>
      <c r="P45" s="8"/>
      <c r="Q45" s="8"/>
      <c r="R45" s="10"/>
    </row>
    <row r="46" spans="2:18">
      <c r="B46" s="7"/>
      <c r="C46" s="8"/>
      <c r="D46" s="8"/>
      <c r="E46" s="8"/>
      <c r="F46" s="8"/>
      <c r="G46" s="8"/>
      <c r="H46" s="8"/>
      <c r="I46" s="8"/>
      <c r="J46" s="8"/>
      <c r="K46" s="8"/>
      <c r="L46" s="8"/>
      <c r="M46" s="8"/>
      <c r="N46" s="8"/>
      <c r="O46" s="8"/>
      <c r="P46" s="8"/>
      <c r="Q46" s="8"/>
      <c r="R46" s="10"/>
    </row>
    <row r="47" spans="2:18">
      <c r="B47" s="7"/>
      <c r="C47" s="8"/>
      <c r="D47" s="8"/>
      <c r="E47" s="8"/>
      <c r="F47" s="8" t="s">
        <v>10</v>
      </c>
      <c r="G47" s="8"/>
      <c r="H47" s="8" t="s">
        <v>2033</v>
      </c>
      <c r="I47" s="8"/>
      <c r="J47" s="8"/>
      <c r="K47" s="8"/>
      <c r="L47" s="8"/>
      <c r="M47" s="8"/>
      <c r="N47" s="8"/>
      <c r="O47" s="8"/>
      <c r="P47" s="8"/>
      <c r="Q47" s="8"/>
      <c r="R47" s="10"/>
    </row>
    <row r="48" spans="2:18">
      <c r="B48" s="7"/>
      <c r="C48" s="8"/>
      <c r="D48" s="8"/>
      <c r="E48" s="8"/>
      <c r="F48" s="8"/>
      <c r="G48" s="8"/>
      <c r="H48" s="8"/>
      <c r="I48" s="8"/>
      <c r="J48" s="8"/>
      <c r="K48" s="8"/>
      <c r="L48" s="8"/>
      <c r="M48" s="8"/>
      <c r="N48" s="8"/>
      <c r="O48" s="8"/>
      <c r="P48" s="8"/>
      <c r="Q48" s="8"/>
      <c r="R48" s="10"/>
    </row>
    <row r="49" spans="2:18">
      <c r="B49" s="7"/>
      <c r="C49" s="8"/>
      <c r="D49" s="8"/>
      <c r="E49" s="8"/>
      <c r="F49" s="8"/>
      <c r="G49" s="8"/>
      <c r="H49" s="8"/>
      <c r="I49" s="8"/>
      <c r="J49" s="8"/>
      <c r="K49" s="8"/>
      <c r="L49" s="8"/>
      <c r="M49" s="8"/>
      <c r="N49" s="8"/>
      <c r="O49" s="8"/>
      <c r="P49" s="8"/>
      <c r="Q49" s="8"/>
      <c r="R49" s="10"/>
    </row>
    <row r="50" spans="2:18">
      <c r="B50" s="7"/>
      <c r="C50" s="8"/>
      <c r="D50" s="8"/>
      <c r="E50" s="8"/>
      <c r="F50" s="8"/>
      <c r="G50" s="8"/>
      <c r="H50" s="8"/>
      <c r="I50" s="8"/>
      <c r="J50" s="8"/>
      <c r="K50" s="8"/>
      <c r="L50" s="8"/>
      <c r="M50" s="8"/>
      <c r="N50" s="8"/>
      <c r="O50" s="8"/>
      <c r="P50" s="8"/>
      <c r="Q50" s="8"/>
      <c r="R50" s="10"/>
    </row>
    <row r="51" spans="2:18">
      <c r="B51" s="7"/>
      <c r="C51" s="8"/>
      <c r="D51" s="8"/>
      <c r="E51" s="8"/>
      <c r="F51" s="8"/>
      <c r="G51" s="8"/>
      <c r="H51" s="8"/>
      <c r="I51" s="8"/>
      <c r="J51" s="8"/>
      <c r="K51" s="8"/>
      <c r="L51" s="8"/>
      <c r="M51" s="8"/>
      <c r="N51" s="8"/>
      <c r="O51" s="8"/>
      <c r="P51" s="8"/>
      <c r="Q51" s="8"/>
      <c r="R51" s="10"/>
    </row>
    <row r="52" spans="2:18">
      <c r="B52" s="12"/>
      <c r="C52" s="13"/>
      <c r="D52" s="13"/>
      <c r="E52" s="13"/>
      <c r="F52" s="13"/>
      <c r="G52" s="13"/>
      <c r="H52" s="13"/>
      <c r="I52" s="13"/>
      <c r="J52" s="13"/>
      <c r="K52" s="13"/>
      <c r="L52" s="13"/>
      <c r="M52" s="13"/>
      <c r="N52" s="13"/>
      <c r="O52" s="13"/>
      <c r="P52" s="13"/>
      <c r="Q52" s="13"/>
      <c r="R52" s="14"/>
    </row>
  </sheetData>
  <mergeCells count="7">
    <mergeCell ref="C34:F34"/>
    <mergeCell ref="C32:O32"/>
    <mergeCell ref="E7:L7"/>
    <mergeCell ref="F22:H22"/>
    <mergeCell ref="F23:H23"/>
    <mergeCell ref="F24:H24"/>
    <mergeCell ref="C30:P30"/>
  </mergeCells>
  <phoneticPr fontId="42"/>
  <hyperlinks>
    <hyperlink ref="C2" location="流れ!Q28" display="リスト"/>
  </hyperlinks>
  <pageMargins left="0.70866141732283472" right="0.31496062992125984" top="1.299212598425197" bottom="0.74803149606299213"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0"/>
  </sheetPr>
  <dimension ref="B2:T67"/>
  <sheetViews>
    <sheetView showGridLines="0" zoomScaleNormal="100" workbookViewId="0">
      <pane ySplit="3" topLeftCell="A31" activePane="bottomLeft" state="frozen"/>
      <selection activeCell="C80" sqref="C80"/>
      <selection pane="bottomLeft" activeCell="C45" sqref="C45"/>
    </sheetView>
  </sheetViews>
  <sheetFormatPr defaultColWidth="8.875" defaultRowHeight="14.25"/>
  <cols>
    <col min="1" max="1" width="1.625" style="78" customWidth="1"/>
    <col min="2" max="4" width="8" style="78" customWidth="1"/>
    <col min="5" max="5" width="3.5" style="78" customWidth="1"/>
    <col min="6" max="14" width="8" style="78" customWidth="1"/>
    <col min="15" max="15" width="2.5" style="78" customWidth="1"/>
    <col min="16" max="16" width="1.875" style="78" customWidth="1"/>
    <col min="17" max="19" width="8.875" style="78"/>
    <col min="20" max="20" width="3.5" style="78" customWidth="1"/>
    <col min="21" max="21" width="2.875" style="78" customWidth="1"/>
    <col min="22" max="16384" width="8.875" style="78"/>
  </cols>
  <sheetData>
    <row r="2" spans="2:15">
      <c r="C2" s="1389" t="s">
        <v>201</v>
      </c>
    </row>
    <row r="6" spans="2:15" ht="18" customHeight="1">
      <c r="K6" s="1654" t="s">
        <v>104</v>
      </c>
      <c r="L6" s="1654"/>
      <c r="M6" s="1654"/>
      <c r="N6" s="1654"/>
      <c r="O6" s="1654"/>
    </row>
    <row r="7" spans="2:15" ht="18" customHeight="1">
      <c r="K7" s="2121" t="s">
        <v>105</v>
      </c>
      <c r="L7" s="2122"/>
      <c r="M7" s="1656"/>
      <c r="N7" s="1657"/>
      <c r="O7" s="1658"/>
    </row>
    <row r="8" spans="2:15" ht="18" customHeight="1">
      <c r="K8" s="2121" t="s">
        <v>106</v>
      </c>
      <c r="L8" s="2122"/>
      <c r="M8" s="1656"/>
      <c r="N8" s="1657"/>
      <c r="O8" s="1658"/>
    </row>
    <row r="9" spans="2:15" ht="18" customHeight="1">
      <c r="K9" s="2121" t="s">
        <v>107</v>
      </c>
      <c r="L9" s="2122"/>
      <c r="M9" s="1656"/>
      <c r="N9" s="1657"/>
      <c r="O9" s="1658"/>
    </row>
    <row r="10" spans="2:15" ht="18" customHeight="1">
      <c r="K10" s="2121" t="s">
        <v>108</v>
      </c>
      <c r="L10" s="2122"/>
      <c r="M10" s="1656"/>
      <c r="N10" s="1657"/>
      <c r="O10" s="1658"/>
    </row>
    <row r="11" spans="2:15" ht="16.5" customHeight="1">
      <c r="B11" s="115"/>
      <c r="C11" s="114"/>
      <c r="D11" s="114"/>
      <c r="E11" s="114"/>
      <c r="F11" s="114"/>
      <c r="G11" s="114"/>
      <c r="H11" s="114"/>
      <c r="I11" s="114"/>
      <c r="J11" s="114"/>
      <c r="K11" s="114"/>
      <c r="L11" s="114"/>
      <c r="M11" s="114"/>
      <c r="N11" s="114"/>
      <c r="O11" s="112"/>
    </row>
    <row r="12" spans="2:15" ht="41.25" customHeight="1">
      <c r="B12" s="2123" t="s">
        <v>196</v>
      </c>
      <c r="C12" s="1644"/>
      <c r="D12" s="1644"/>
      <c r="E12" s="1644"/>
      <c r="F12" s="1644"/>
      <c r="G12" s="1644"/>
      <c r="H12" s="1644"/>
      <c r="I12" s="1644"/>
      <c r="J12" s="1644"/>
      <c r="K12" s="1644"/>
      <c r="L12" s="1644"/>
      <c r="M12" s="1644"/>
      <c r="N12" s="1644"/>
      <c r="O12" s="87"/>
    </row>
    <row r="13" spans="2:15" ht="16.5" customHeight="1">
      <c r="B13" s="90"/>
      <c r="C13" s="82"/>
      <c r="D13" s="82"/>
      <c r="E13" s="82"/>
      <c r="F13" s="82"/>
      <c r="G13" s="82"/>
      <c r="H13" s="82"/>
      <c r="I13" s="82"/>
      <c r="J13" s="82"/>
      <c r="K13" s="82"/>
      <c r="L13" s="82"/>
      <c r="M13" s="82"/>
      <c r="N13" s="82"/>
      <c r="O13" s="87"/>
    </row>
    <row r="14" spans="2:15" ht="13.15" customHeight="1">
      <c r="B14" s="1646" t="s">
        <v>55</v>
      </c>
      <c r="C14" s="1647"/>
      <c r="D14" s="1647"/>
      <c r="E14" s="127"/>
      <c r="F14" s="127"/>
      <c r="G14" s="127"/>
      <c r="H14" s="127"/>
      <c r="I14" s="127"/>
      <c r="J14" s="127"/>
      <c r="K14" s="127"/>
      <c r="L14" s="127"/>
      <c r="M14" s="127"/>
      <c r="N14" s="127"/>
      <c r="O14" s="112"/>
    </row>
    <row r="15" spans="2:15" ht="13.15" customHeight="1">
      <c r="B15" s="2118"/>
      <c r="C15" s="1649"/>
      <c r="D15" s="1649"/>
      <c r="E15" s="126"/>
      <c r="F15" s="125" t="s">
        <v>54</v>
      </c>
      <c r="G15" s="124" t="s">
        <v>52</v>
      </c>
      <c r="H15" s="124" t="s">
        <v>51</v>
      </c>
      <c r="I15" s="123" t="s">
        <v>50</v>
      </c>
      <c r="J15" s="123" t="s">
        <v>53</v>
      </c>
      <c r="K15" s="123" t="s">
        <v>52</v>
      </c>
      <c r="L15" s="123" t="s">
        <v>51</v>
      </c>
      <c r="M15" s="123" t="s">
        <v>50</v>
      </c>
      <c r="N15" s="122" t="s">
        <v>49</v>
      </c>
      <c r="O15" s="87"/>
    </row>
    <row r="16" spans="2:15" ht="17.100000000000001" customHeight="1">
      <c r="B16" s="2118"/>
      <c r="C16" s="1649"/>
      <c r="D16" s="1649"/>
      <c r="E16" s="82"/>
      <c r="F16" s="2119"/>
      <c r="G16" s="2114"/>
      <c r="H16" s="2114"/>
      <c r="I16" s="2114"/>
      <c r="J16" s="2114"/>
      <c r="K16" s="2114"/>
      <c r="L16" s="2114"/>
      <c r="M16" s="2114"/>
      <c r="N16" s="2116"/>
      <c r="O16" s="87"/>
    </row>
    <row r="17" spans="2:20" ht="17.100000000000001" customHeight="1">
      <c r="B17" s="2118"/>
      <c r="C17" s="1649"/>
      <c r="D17" s="1649"/>
      <c r="E17" s="82"/>
      <c r="F17" s="2120"/>
      <c r="G17" s="2115"/>
      <c r="H17" s="2115"/>
      <c r="I17" s="2115"/>
      <c r="J17" s="2115"/>
      <c r="K17" s="2115"/>
      <c r="L17" s="2115"/>
      <c r="M17" s="2115"/>
      <c r="N17" s="2117"/>
      <c r="O17" s="87"/>
      <c r="P17" s="80"/>
      <c r="Q17" s="102"/>
      <c r="R17" s="102"/>
      <c r="S17" s="102"/>
    </row>
    <row r="18" spans="2:20" ht="12.6" customHeight="1">
      <c r="B18" s="108"/>
      <c r="C18" s="107"/>
      <c r="D18" s="107"/>
      <c r="E18" s="85"/>
      <c r="F18" s="121"/>
      <c r="G18" s="121"/>
      <c r="H18" s="121"/>
      <c r="I18" s="121"/>
      <c r="J18" s="121"/>
      <c r="K18" s="121"/>
      <c r="L18" s="121"/>
      <c r="M18" s="121"/>
      <c r="N18" s="121"/>
      <c r="O18" s="83"/>
      <c r="P18" s="80"/>
      <c r="Q18" s="102"/>
      <c r="R18" s="102"/>
      <c r="S18" s="102"/>
    </row>
    <row r="19" spans="2:20" ht="8.4499999999999993" customHeight="1">
      <c r="B19" s="2111" t="s">
        <v>48</v>
      </c>
      <c r="C19" s="1632"/>
      <c r="D19" s="1633"/>
      <c r="E19" s="90"/>
      <c r="F19" s="82"/>
      <c r="G19" s="82"/>
      <c r="H19" s="82"/>
      <c r="I19" s="82"/>
      <c r="J19" s="82"/>
      <c r="K19" s="82"/>
      <c r="L19" s="82"/>
      <c r="M19" s="82"/>
      <c r="N19" s="82"/>
      <c r="O19" s="87"/>
      <c r="P19" s="102"/>
      <c r="Q19" s="102"/>
      <c r="R19" s="102"/>
      <c r="S19" s="102"/>
    </row>
    <row r="20" spans="2:20" ht="18" customHeight="1">
      <c r="B20" s="2111"/>
      <c r="C20" s="1632"/>
      <c r="D20" s="1633"/>
      <c r="E20" s="90"/>
      <c r="F20" s="82"/>
      <c r="G20" s="82"/>
      <c r="H20" s="82"/>
      <c r="I20" s="82"/>
      <c r="J20" s="82"/>
      <c r="K20" s="82"/>
      <c r="L20" s="82"/>
      <c r="M20" s="82"/>
      <c r="N20" s="82"/>
      <c r="O20" s="87"/>
      <c r="P20" s="102"/>
      <c r="Q20" s="102"/>
      <c r="R20" s="102"/>
      <c r="S20" s="102"/>
    </row>
    <row r="21" spans="2:20" ht="18" customHeight="1">
      <c r="B21" s="2111"/>
      <c r="C21" s="1632"/>
      <c r="D21" s="1633"/>
      <c r="E21" s="120"/>
      <c r="F21" s="119"/>
      <c r="G21" s="116"/>
      <c r="H21" s="116"/>
      <c r="I21" s="119"/>
      <c r="J21" s="116"/>
      <c r="K21" s="116"/>
      <c r="L21" s="116"/>
      <c r="M21" s="119"/>
      <c r="N21" s="82"/>
      <c r="O21" s="87"/>
      <c r="P21" s="102"/>
      <c r="Q21" s="102"/>
      <c r="R21" s="102"/>
      <c r="S21" s="102"/>
    </row>
    <row r="22" spans="2:20" ht="11.25" customHeight="1">
      <c r="B22" s="2111"/>
      <c r="C22" s="1632"/>
      <c r="D22" s="1633"/>
      <c r="E22" s="90"/>
      <c r="F22" s="82"/>
      <c r="G22" s="82"/>
      <c r="H22" s="82"/>
      <c r="I22" s="82"/>
      <c r="J22" s="82"/>
      <c r="K22" s="88"/>
      <c r="L22" s="88"/>
      <c r="M22" s="88"/>
      <c r="N22" s="88"/>
      <c r="O22" s="87"/>
      <c r="P22" s="102"/>
      <c r="Q22" s="102"/>
      <c r="R22" s="102"/>
      <c r="S22" s="102"/>
    </row>
    <row r="23" spans="2:20" ht="17.100000000000001" customHeight="1">
      <c r="B23" s="1628" t="s">
        <v>47</v>
      </c>
      <c r="C23" s="1629"/>
      <c r="D23" s="1630"/>
      <c r="E23" s="114"/>
      <c r="F23" s="114"/>
      <c r="G23" s="114"/>
      <c r="H23" s="114"/>
      <c r="I23" s="114"/>
      <c r="J23" s="114"/>
      <c r="K23" s="113"/>
      <c r="L23" s="113"/>
      <c r="M23" s="113"/>
      <c r="N23" s="113"/>
      <c r="O23" s="112"/>
      <c r="P23" s="102"/>
      <c r="Q23" s="102"/>
      <c r="R23" s="102"/>
      <c r="S23" s="102"/>
    </row>
    <row r="24" spans="2:20" ht="18.600000000000001" customHeight="1">
      <c r="B24" s="2111"/>
      <c r="C24" s="1632"/>
      <c r="D24" s="1633"/>
      <c r="E24" s="82"/>
      <c r="G24" s="82" t="s">
        <v>56</v>
      </c>
      <c r="H24" s="81"/>
      <c r="I24" s="82"/>
      <c r="J24" s="82"/>
      <c r="K24" s="88"/>
      <c r="L24" s="88"/>
      <c r="M24" s="88"/>
      <c r="N24" s="88"/>
      <c r="O24" s="87"/>
      <c r="P24" s="102"/>
      <c r="Q24" s="102"/>
      <c r="R24" s="102"/>
      <c r="S24" s="102"/>
    </row>
    <row r="25" spans="2:20" ht="17.100000000000001" customHeight="1">
      <c r="B25" s="1634"/>
      <c r="C25" s="1635"/>
      <c r="D25" s="2112"/>
      <c r="E25" s="85"/>
      <c r="F25" s="85"/>
      <c r="G25" s="85"/>
      <c r="H25" s="85"/>
      <c r="I25" s="85"/>
      <c r="J25" s="85"/>
      <c r="K25" s="85"/>
      <c r="L25" s="85"/>
      <c r="M25" s="85"/>
      <c r="N25" s="85"/>
      <c r="O25" s="83"/>
      <c r="P25" s="102"/>
      <c r="Q25" s="102"/>
      <c r="R25" s="102"/>
      <c r="S25" s="102"/>
    </row>
    <row r="26" spans="2:20" ht="17.100000000000001" customHeight="1">
      <c r="B26" s="2111" t="s">
        <v>197</v>
      </c>
      <c r="C26" s="1632"/>
      <c r="D26" s="1633"/>
      <c r="E26" s="117"/>
      <c r="F26" s="82"/>
      <c r="G26" s="82"/>
      <c r="H26" s="82"/>
      <c r="I26" s="116"/>
      <c r="J26" s="82"/>
      <c r="K26" s="82"/>
      <c r="L26" s="82"/>
      <c r="M26" s="82"/>
      <c r="N26" s="82"/>
      <c r="O26" s="87"/>
      <c r="P26" s="102"/>
    </row>
    <row r="27" spans="2:20" ht="17.100000000000001" customHeight="1">
      <c r="B27" s="2111"/>
      <c r="C27" s="1632"/>
      <c r="D27" s="1633"/>
      <c r="E27" s="117"/>
      <c r="G27" s="110" t="s">
        <v>9</v>
      </c>
      <c r="H27" s="118" t="s">
        <v>1992</v>
      </c>
      <c r="I27" s="110"/>
      <c r="J27" s="110"/>
      <c r="K27" s="110"/>
      <c r="L27" s="110"/>
      <c r="M27" s="110"/>
      <c r="N27" s="82"/>
      <c r="O27" s="87"/>
      <c r="P27" s="102"/>
      <c r="Q27" s="102"/>
      <c r="R27" s="102"/>
      <c r="S27" s="102"/>
    </row>
    <row r="28" spans="2:20" ht="7.15" customHeight="1">
      <c r="B28" s="2111"/>
      <c r="C28" s="1632"/>
      <c r="D28" s="1633"/>
      <c r="E28" s="117"/>
      <c r="F28" s="110"/>
      <c r="G28" s="110"/>
      <c r="H28" s="118"/>
      <c r="I28" s="110"/>
      <c r="J28" s="110"/>
      <c r="K28" s="110"/>
      <c r="L28" s="110"/>
      <c r="M28" s="110"/>
      <c r="N28" s="82"/>
      <c r="O28" s="87"/>
      <c r="P28" s="102"/>
      <c r="Q28" s="102"/>
      <c r="R28" s="102"/>
      <c r="S28" s="102"/>
    </row>
    <row r="29" spans="2:20" ht="17.100000000000001" customHeight="1">
      <c r="B29" s="2111"/>
      <c r="C29" s="1632"/>
      <c r="D29" s="1633"/>
      <c r="E29" s="117"/>
      <c r="F29" s="110"/>
      <c r="G29" s="110" t="s">
        <v>10</v>
      </c>
      <c r="H29" s="118" t="s">
        <v>1992</v>
      </c>
      <c r="I29" s="110"/>
      <c r="J29" s="110"/>
      <c r="K29" s="110"/>
      <c r="L29" s="110"/>
      <c r="M29" s="110"/>
      <c r="N29" s="82"/>
      <c r="O29" s="87"/>
      <c r="P29" s="102"/>
      <c r="Q29" s="102"/>
      <c r="R29" s="102"/>
      <c r="S29" s="102"/>
    </row>
    <row r="30" spans="2:20" ht="17.100000000000001" customHeight="1">
      <c r="B30" s="2111"/>
      <c r="C30" s="1632"/>
      <c r="D30" s="1633"/>
      <c r="E30" s="117"/>
      <c r="F30" s="81"/>
      <c r="G30" s="81"/>
      <c r="H30" s="81"/>
      <c r="I30" s="116"/>
      <c r="J30" s="82"/>
      <c r="K30" s="82"/>
      <c r="L30" s="82"/>
      <c r="M30" s="82"/>
      <c r="N30" s="82"/>
      <c r="O30" s="87"/>
      <c r="P30" s="102"/>
      <c r="Q30" s="102"/>
      <c r="R30" s="102"/>
      <c r="S30" s="102"/>
    </row>
    <row r="31" spans="2:20" ht="17.100000000000001" customHeight="1">
      <c r="B31" s="1628" t="s">
        <v>198</v>
      </c>
      <c r="C31" s="1629"/>
      <c r="D31" s="1630"/>
      <c r="E31" s="115"/>
      <c r="F31" s="114"/>
      <c r="G31" s="114"/>
      <c r="H31" s="114"/>
      <c r="I31" s="114"/>
      <c r="J31" s="114"/>
      <c r="K31" s="114"/>
      <c r="L31" s="113"/>
      <c r="M31" s="113"/>
      <c r="N31" s="113"/>
      <c r="O31" s="112"/>
      <c r="P31" s="102"/>
      <c r="Q31" s="102"/>
      <c r="R31" s="102"/>
      <c r="S31" s="102"/>
      <c r="T31" s="105"/>
    </row>
    <row r="32" spans="2:20" ht="17.100000000000001" customHeight="1">
      <c r="B32" s="2111"/>
      <c r="C32" s="1632"/>
      <c r="D32" s="1633"/>
      <c r="E32" s="111"/>
      <c r="F32" s="93"/>
      <c r="G32" s="109"/>
      <c r="H32" s="118" t="s">
        <v>1992</v>
      </c>
      <c r="I32" s="109"/>
      <c r="J32" s="109"/>
      <c r="K32" s="88"/>
      <c r="L32" s="88"/>
      <c r="M32" s="88"/>
      <c r="N32" s="88"/>
      <c r="O32" s="87"/>
      <c r="P32" s="105"/>
      <c r="Q32" s="105"/>
      <c r="R32" s="105"/>
      <c r="S32" s="105"/>
      <c r="T32" s="105"/>
    </row>
    <row r="33" spans="2:20" ht="17.100000000000001" customHeight="1">
      <c r="B33" s="1634"/>
      <c r="C33" s="1635"/>
      <c r="D33" s="2112"/>
      <c r="E33" s="86"/>
      <c r="F33" s="85"/>
      <c r="G33" s="85"/>
      <c r="H33" s="85"/>
      <c r="I33" s="85"/>
      <c r="J33" s="106"/>
      <c r="K33" s="106"/>
      <c r="L33" s="106"/>
      <c r="M33" s="106"/>
      <c r="N33" s="106"/>
      <c r="O33" s="83"/>
      <c r="P33" s="105"/>
      <c r="Q33" s="105"/>
      <c r="R33" s="105"/>
      <c r="S33" s="105"/>
      <c r="T33" s="105"/>
    </row>
    <row r="34" spans="2:20" ht="17.100000000000001" customHeight="1">
      <c r="B34" s="1628" t="s">
        <v>199</v>
      </c>
      <c r="C34" s="1629"/>
      <c r="D34" s="1630"/>
      <c r="E34" s="115"/>
      <c r="F34" s="114"/>
      <c r="G34" s="114"/>
      <c r="H34" s="114"/>
      <c r="I34" s="114"/>
      <c r="J34" s="114"/>
      <c r="K34" s="114"/>
      <c r="L34" s="113"/>
      <c r="M34" s="113"/>
      <c r="N34" s="113"/>
      <c r="O34" s="112"/>
      <c r="P34" s="102"/>
      <c r="Q34" s="102"/>
      <c r="R34" s="102"/>
      <c r="S34" s="102"/>
      <c r="T34" s="105"/>
    </row>
    <row r="35" spans="2:20" ht="17.100000000000001" customHeight="1">
      <c r="B35" s="2111"/>
      <c r="C35" s="1632"/>
      <c r="D35" s="1633"/>
      <c r="E35" s="111"/>
      <c r="F35" s="93"/>
      <c r="G35" s="109" t="s">
        <v>46</v>
      </c>
      <c r="H35" s="110" t="s">
        <v>57</v>
      </c>
      <c r="I35" s="109"/>
      <c r="J35" s="82"/>
      <c r="K35" s="88"/>
      <c r="L35" s="88"/>
      <c r="M35" s="88"/>
      <c r="N35" s="88"/>
      <c r="O35" s="87"/>
      <c r="P35" s="105"/>
      <c r="Q35" s="105"/>
      <c r="R35" s="105"/>
      <c r="S35" s="105"/>
      <c r="T35" s="105"/>
    </row>
    <row r="36" spans="2:20" ht="17.100000000000001" customHeight="1">
      <c r="B36" s="1634"/>
      <c r="C36" s="1635"/>
      <c r="D36" s="2112"/>
      <c r="E36" s="86"/>
      <c r="F36" s="85"/>
      <c r="G36" s="85"/>
      <c r="H36" s="85"/>
      <c r="I36" s="85"/>
      <c r="J36" s="106"/>
      <c r="K36" s="106"/>
      <c r="L36" s="106"/>
      <c r="M36" s="106"/>
      <c r="N36" s="106"/>
      <c r="O36" s="83"/>
      <c r="P36" s="105"/>
      <c r="Q36" s="105"/>
      <c r="R36" s="105"/>
      <c r="S36" s="105"/>
      <c r="T36" s="105"/>
    </row>
    <row r="37" spans="2:20" ht="16.5" customHeight="1">
      <c r="B37" s="90"/>
      <c r="C37" s="82"/>
      <c r="D37" s="82"/>
      <c r="E37" s="82"/>
      <c r="F37" s="82"/>
      <c r="G37" s="82"/>
      <c r="H37" s="82"/>
      <c r="I37" s="82"/>
      <c r="J37" s="82"/>
      <c r="K37" s="82"/>
      <c r="L37" s="82"/>
      <c r="M37" s="82"/>
      <c r="N37" s="82"/>
      <c r="O37" s="87"/>
      <c r="P37" s="80"/>
      <c r="Q37" s="104"/>
      <c r="R37" s="104"/>
      <c r="S37" s="104"/>
      <c r="T37" s="103"/>
    </row>
    <row r="38" spans="2:20" ht="16.5" customHeight="1">
      <c r="B38" s="90"/>
      <c r="C38" s="2113" t="s">
        <v>200</v>
      </c>
      <c r="D38" s="2113"/>
      <c r="E38" s="2113"/>
      <c r="F38" s="2113"/>
      <c r="G38" s="2113"/>
      <c r="H38" s="2113"/>
      <c r="I38" s="2113"/>
      <c r="J38" s="2113"/>
      <c r="K38" s="2113"/>
      <c r="L38" s="2113"/>
      <c r="M38" s="2113"/>
      <c r="N38" s="2113"/>
      <c r="O38" s="87"/>
      <c r="P38" s="102"/>
      <c r="Q38" s="102"/>
      <c r="R38" s="102"/>
      <c r="S38" s="102"/>
    </row>
    <row r="39" spans="2:20" ht="16.5" customHeight="1">
      <c r="B39" s="90"/>
      <c r="C39" s="2113"/>
      <c r="D39" s="2113"/>
      <c r="E39" s="2113"/>
      <c r="F39" s="2113"/>
      <c r="G39" s="2113"/>
      <c r="H39" s="2113"/>
      <c r="I39" s="2113"/>
      <c r="J39" s="2113"/>
      <c r="K39" s="2113"/>
      <c r="L39" s="2113"/>
      <c r="M39" s="2113"/>
      <c r="N39" s="2113"/>
      <c r="O39" s="87"/>
      <c r="P39" s="102"/>
      <c r="Q39" s="102"/>
      <c r="R39" s="102"/>
      <c r="S39" s="102"/>
    </row>
    <row r="40" spans="2:20" ht="16.5" customHeight="1">
      <c r="B40" s="90"/>
      <c r="C40" s="2113"/>
      <c r="D40" s="2113"/>
      <c r="E40" s="2113"/>
      <c r="F40" s="2113"/>
      <c r="G40" s="2113"/>
      <c r="H40" s="2113"/>
      <c r="I40" s="2113"/>
      <c r="J40" s="2113"/>
      <c r="K40" s="2113"/>
      <c r="L40" s="2113"/>
      <c r="M40" s="2113"/>
      <c r="N40" s="2113"/>
      <c r="O40" s="87"/>
      <c r="P40" s="102"/>
      <c r="Q40" s="102"/>
      <c r="R40" s="102"/>
      <c r="S40" s="102"/>
    </row>
    <row r="41" spans="2:20" ht="16.5" customHeight="1">
      <c r="B41" s="90"/>
      <c r="C41" s="2113"/>
      <c r="D41" s="2113"/>
      <c r="E41" s="2113"/>
      <c r="F41" s="2113"/>
      <c r="G41" s="2113"/>
      <c r="H41" s="2113"/>
      <c r="I41" s="2113"/>
      <c r="J41" s="2113"/>
      <c r="K41" s="2113"/>
      <c r="L41" s="2113"/>
      <c r="M41" s="2113"/>
      <c r="N41" s="2113"/>
      <c r="O41" s="87"/>
      <c r="P41" s="102"/>
      <c r="Q41" s="102"/>
      <c r="R41" s="102"/>
      <c r="S41" s="102"/>
    </row>
    <row r="42" spans="2:20" ht="16.5" customHeight="1">
      <c r="B42" s="90"/>
      <c r="C42" s="2113"/>
      <c r="D42" s="2113"/>
      <c r="E42" s="2113"/>
      <c r="F42" s="2113"/>
      <c r="G42" s="2113"/>
      <c r="H42" s="2113"/>
      <c r="I42" s="2113"/>
      <c r="J42" s="2113"/>
      <c r="K42" s="2113"/>
      <c r="L42" s="2113"/>
      <c r="M42" s="2113"/>
      <c r="N42" s="2113"/>
      <c r="O42" s="87"/>
      <c r="P42" s="102"/>
      <c r="Q42" s="102"/>
      <c r="R42" s="102"/>
      <c r="S42" s="102"/>
    </row>
    <row r="43" spans="2:20" ht="16.5" customHeight="1">
      <c r="B43" s="90"/>
      <c r="C43" s="82"/>
      <c r="D43" s="82"/>
      <c r="E43" s="82"/>
      <c r="F43" s="82"/>
      <c r="G43" s="82"/>
      <c r="H43" s="82"/>
      <c r="I43" s="82"/>
      <c r="J43" s="82"/>
      <c r="K43" s="82"/>
      <c r="L43" s="88"/>
      <c r="M43" s="88"/>
      <c r="N43" s="88"/>
      <c r="O43" s="87"/>
      <c r="P43" s="102"/>
      <c r="Q43" s="102"/>
      <c r="R43" s="102"/>
      <c r="S43" s="102"/>
    </row>
    <row r="44" spans="2:20" ht="16.5" customHeight="1">
      <c r="B44" s="90"/>
      <c r="C44" s="82"/>
      <c r="D44" s="82"/>
      <c r="E44" s="82"/>
      <c r="F44" s="82"/>
      <c r="G44" s="82"/>
      <c r="H44" s="82"/>
      <c r="I44" s="82"/>
      <c r="J44" s="82"/>
      <c r="K44" s="82"/>
      <c r="L44" s="88"/>
      <c r="M44" s="88"/>
      <c r="N44" s="100"/>
      <c r="O44" s="87"/>
      <c r="P44" s="102"/>
      <c r="Q44" s="102"/>
      <c r="R44" s="102"/>
      <c r="S44" s="102"/>
    </row>
    <row r="45" spans="2:20" ht="16.5" customHeight="1">
      <c r="B45" s="90"/>
      <c r="C45" s="89" t="s">
        <v>1993</v>
      </c>
      <c r="D45" s="81"/>
      <c r="E45" s="81"/>
      <c r="F45" s="81"/>
      <c r="G45" s="81"/>
      <c r="H45" s="81"/>
      <c r="I45" s="82"/>
      <c r="J45" s="82"/>
      <c r="K45" s="82"/>
      <c r="L45" s="88"/>
      <c r="M45" s="88"/>
      <c r="N45" s="100"/>
      <c r="O45" s="87"/>
    </row>
    <row r="46" spans="2:20" ht="16.5" customHeight="1">
      <c r="B46" s="90"/>
      <c r="C46" s="82"/>
      <c r="D46" s="82"/>
      <c r="E46" s="82"/>
      <c r="F46" s="82"/>
      <c r="G46" s="82"/>
      <c r="H46" s="82"/>
      <c r="I46" s="82"/>
      <c r="J46" s="81"/>
      <c r="K46" s="82"/>
      <c r="L46" s="82"/>
      <c r="M46" s="82"/>
      <c r="N46" s="101"/>
      <c r="O46" s="87"/>
    </row>
    <row r="47" spans="2:20" ht="16.5" customHeight="1">
      <c r="B47" s="90"/>
      <c r="C47" s="82"/>
      <c r="D47" s="82"/>
      <c r="E47" s="82"/>
      <c r="F47" s="82"/>
      <c r="G47" s="82"/>
      <c r="H47" s="82"/>
      <c r="I47" s="82"/>
      <c r="J47" s="82"/>
      <c r="K47" s="82"/>
      <c r="L47" s="82"/>
      <c r="M47" s="82"/>
      <c r="N47" s="82"/>
      <c r="O47" s="87"/>
    </row>
    <row r="48" spans="2:20" ht="16.5" customHeight="1">
      <c r="B48" s="90"/>
      <c r="C48" s="82"/>
      <c r="D48" s="82"/>
      <c r="E48" s="99"/>
      <c r="F48" s="82"/>
      <c r="G48" s="82"/>
      <c r="H48" s="82"/>
      <c r="I48" s="82"/>
      <c r="J48" s="82"/>
      <c r="K48" s="82"/>
      <c r="L48" s="82"/>
      <c r="M48" s="82"/>
      <c r="N48" s="82"/>
      <c r="O48" s="87"/>
    </row>
    <row r="49" spans="2:16" ht="16.5" customHeight="1">
      <c r="B49" s="90"/>
      <c r="C49" s="82"/>
      <c r="D49" s="98" t="s">
        <v>45</v>
      </c>
      <c r="E49" s="97"/>
      <c r="F49" s="1649" t="s">
        <v>44</v>
      </c>
      <c r="G49" s="1649"/>
      <c r="H49" s="95"/>
      <c r="I49" s="81"/>
      <c r="J49" s="81"/>
      <c r="K49" s="81"/>
      <c r="L49" s="81"/>
      <c r="M49" s="82"/>
      <c r="N49" s="82"/>
      <c r="O49" s="87"/>
    </row>
    <row r="50" spans="2:16" ht="8.4499999999999993" customHeight="1">
      <c r="B50" s="90"/>
      <c r="C50" s="82"/>
      <c r="D50" s="89"/>
      <c r="E50" s="97"/>
      <c r="F50" s="96"/>
      <c r="G50" s="94"/>
      <c r="H50" s="95"/>
      <c r="I50" s="81"/>
      <c r="J50" s="81"/>
      <c r="K50" s="81"/>
      <c r="L50" s="81"/>
      <c r="M50" s="82"/>
      <c r="N50" s="82"/>
      <c r="O50" s="87"/>
    </row>
    <row r="51" spans="2:16" ht="16.5" customHeight="1">
      <c r="B51" s="90"/>
      <c r="C51" s="82"/>
      <c r="D51" s="89"/>
      <c r="E51" s="89"/>
      <c r="F51" s="1649" t="s">
        <v>43</v>
      </c>
      <c r="G51" s="1649"/>
      <c r="H51" s="95"/>
      <c r="I51" s="81"/>
      <c r="J51" s="81"/>
      <c r="K51" s="81"/>
      <c r="L51" s="81"/>
      <c r="M51" s="82"/>
      <c r="N51" s="82"/>
      <c r="O51" s="87"/>
    </row>
    <row r="52" spans="2:16" ht="8.4499999999999993" customHeight="1">
      <c r="B52" s="90"/>
      <c r="C52" s="82"/>
      <c r="D52" s="82"/>
      <c r="E52" s="82"/>
      <c r="F52" s="94"/>
      <c r="G52" s="94"/>
      <c r="H52" s="89"/>
      <c r="I52" s="93"/>
      <c r="J52" s="93"/>
      <c r="K52" s="93"/>
      <c r="L52" s="93"/>
      <c r="M52" s="82"/>
      <c r="N52" s="82"/>
      <c r="O52" s="87"/>
    </row>
    <row r="53" spans="2:16" ht="16.5" customHeight="1">
      <c r="B53" s="90"/>
      <c r="C53" s="82"/>
      <c r="D53" s="82"/>
      <c r="E53" s="82"/>
      <c r="F53" s="1649" t="s">
        <v>42</v>
      </c>
      <c r="G53" s="1649"/>
      <c r="H53" s="89"/>
      <c r="I53" s="93"/>
      <c r="J53" s="93"/>
      <c r="K53" s="93"/>
      <c r="L53" s="93"/>
      <c r="M53" s="82"/>
      <c r="N53" s="82"/>
      <c r="O53" s="92"/>
    </row>
    <row r="54" spans="2:16" ht="16.5" customHeight="1">
      <c r="B54" s="90"/>
      <c r="C54" s="82"/>
      <c r="D54" s="82"/>
      <c r="E54" s="82"/>
      <c r="F54" s="82"/>
      <c r="G54" s="82"/>
      <c r="H54" s="82"/>
      <c r="I54" s="82"/>
      <c r="J54" s="82"/>
      <c r="K54" s="82"/>
      <c r="L54" s="82"/>
      <c r="M54" s="82"/>
      <c r="N54" s="82"/>
      <c r="O54" s="92"/>
    </row>
    <row r="55" spans="2:16" ht="16.5" customHeight="1">
      <c r="B55" s="90"/>
      <c r="C55" s="82"/>
      <c r="D55" s="82"/>
      <c r="E55" s="82"/>
      <c r="F55" s="82"/>
      <c r="G55" s="82"/>
      <c r="H55" s="82"/>
      <c r="I55" s="82"/>
      <c r="J55" s="82"/>
      <c r="K55" s="82"/>
      <c r="L55" s="82"/>
      <c r="M55" s="82"/>
      <c r="N55" s="82"/>
      <c r="O55" s="92"/>
    </row>
    <row r="56" spans="2:16" ht="16.5" customHeight="1">
      <c r="B56" s="90"/>
      <c r="C56" s="82"/>
      <c r="D56" s="82"/>
      <c r="E56" s="82"/>
      <c r="F56" s="82"/>
      <c r="G56" s="82"/>
      <c r="H56" s="82"/>
      <c r="I56" s="82"/>
      <c r="J56" s="82"/>
      <c r="K56" s="82"/>
      <c r="L56" s="82"/>
      <c r="M56" s="82"/>
      <c r="N56" s="82"/>
      <c r="O56" s="92"/>
    </row>
    <row r="57" spans="2:16" ht="20.45" customHeight="1">
      <c r="B57" s="90"/>
      <c r="C57" s="91" t="s">
        <v>1994</v>
      </c>
      <c r="D57" s="82"/>
      <c r="E57" s="82"/>
      <c r="F57" s="82"/>
      <c r="H57" s="82"/>
      <c r="I57" s="82"/>
      <c r="J57" s="82"/>
      <c r="K57" s="82"/>
      <c r="L57" s="82"/>
      <c r="M57" s="88"/>
      <c r="N57" s="88"/>
      <c r="O57" s="87"/>
      <c r="P57" s="82"/>
    </row>
    <row r="58" spans="2:16" ht="16.5" customHeight="1">
      <c r="B58" s="90"/>
      <c r="C58" s="89"/>
      <c r="D58" s="82"/>
      <c r="E58" s="82"/>
      <c r="F58" s="82"/>
      <c r="G58" s="82"/>
      <c r="H58" s="82"/>
      <c r="I58" s="82"/>
      <c r="J58" s="82"/>
      <c r="K58" s="82"/>
      <c r="L58" s="82"/>
      <c r="M58" s="88"/>
      <c r="N58" s="88"/>
      <c r="O58" s="87"/>
      <c r="P58" s="82"/>
    </row>
    <row r="59" spans="2:16" ht="16.5" customHeight="1">
      <c r="B59" s="90"/>
      <c r="C59" s="89"/>
      <c r="D59" s="82"/>
      <c r="E59" s="82"/>
      <c r="F59" s="82"/>
      <c r="G59" s="82"/>
      <c r="H59" s="82"/>
      <c r="I59" s="82"/>
      <c r="J59" s="82"/>
      <c r="K59" s="82"/>
      <c r="L59" s="82"/>
      <c r="M59" s="88"/>
      <c r="N59" s="88"/>
      <c r="O59" s="87"/>
      <c r="P59" s="82"/>
    </row>
    <row r="60" spans="2:16" ht="16.5" customHeight="1">
      <c r="B60" s="86"/>
      <c r="C60" s="85"/>
      <c r="D60" s="85"/>
      <c r="E60" s="85"/>
      <c r="F60" s="85"/>
      <c r="G60" s="85"/>
      <c r="H60" s="85"/>
      <c r="I60" s="85"/>
      <c r="J60" s="85"/>
      <c r="K60" s="85"/>
      <c r="L60" s="84"/>
      <c r="M60" s="84"/>
      <c r="N60" s="84"/>
      <c r="O60" s="83"/>
      <c r="P60" s="82"/>
    </row>
    <row r="61" spans="2:16">
      <c r="L61" s="81"/>
      <c r="M61" s="81"/>
      <c r="N61" s="80"/>
      <c r="O61" s="82"/>
      <c r="P61" s="82"/>
    </row>
    <row r="62" spans="2:16">
      <c r="L62" s="81"/>
      <c r="M62" s="81"/>
      <c r="N62" s="80"/>
      <c r="P62" s="82"/>
    </row>
    <row r="63" spans="2:16">
      <c r="M63" s="81"/>
    </row>
    <row r="64" spans="2:16" ht="12" customHeight="1">
      <c r="M64" s="81"/>
    </row>
    <row r="65" spans="12:12">
      <c r="L65" s="80"/>
    </row>
    <row r="66" spans="12:12">
      <c r="L66" s="79"/>
    </row>
    <row r="67" spans="12:12">
      <c r="L67" s="79"/>
    </row>
  </sheetData>
  <mergeCells count="29">
    <mergeCell ref="K6:O6"/>
    <mergeCell ref="K7:L7"/>
    <mergeCell ref="M7:O7"/>
    <mergeCell ref="K8:L8"/>
    <mergeCell ref="M8:O8"/>
    <mergeCell ref="K9:L9"/>
    <mergeCell ref="M9:O9"/>
    <mergeCell ref="K10:L10"/>
    <mergeCell ref="M10:O10"/>
    <mergeCell ref="B12:N12"/>
    <mergeCell ref="B14:D17"/>
    <mergeCell ref="F16:F17"/>
    <mergeCell ref="G16:G17"/>
    <mergeCell ref="H16:H17"/>
    <mergeCell ref="I16:I17"/>
    <mergeCell ref="J16:J17"/>
    <mergeCell ref="K16:K17"/>
    <mergeCell ref="L16:L17"/>
    <mergeCell ref="M16:M17"/>
    <mergeCell ref="N16:N17"/>
    <mergeCell ref="F49:G49"/>
    <mergeCell ref="F51:G51"/>
    <mergeCell ref="F53:G53"/>
    <mergeCell ref="B34:D36"/>
    <mergeCell ref="B19:D22"/>
    <mergeCell ref="B23:D25"/>
    <mergeCell ref="B26:D30"/>
    <mergeCell ref="B31:D33"/>
    <mergeCell ref="C38:N42"/>
  </mergeCells>
  <phoneticPr fontId="31"/>
  <hyperlinks>
    <hyperlink ref="C2" location="流れ!A1" display="リスト"/>
  </hyperlinks>
  <pageMargins left="1.0236220472440944" right="0.31496062992125984" top="0.98425196850393704" bottom="0.51181102362204722" header="0.51181102362204722" footer="0.23622047244094491"/>
  <pageSetup paperSize="9" scale="85"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2:M56"/>
  <sheetViews>
    <sheetView showGridLines="0" workbookViewId="0">
      <pane ySplit="3" topLeftCell="A19" activePane="bottomLeft" state="frozen"/>
      <selection activeCell="C80" sqref="C80"/>
      <selection pane="bottomLeft" activeCell="B2" sqref="B2"/>
    </sheetView>
  </sheetViews>
  <sheetFormatPr defaultRowHeight="14.25"/>
  <cols>
    <col min="1" max="1" width="1.75" style="214" customWidth="1"/>
    <col min="2" max="2" width="6.25" style="214" customWidth="1"/>
    <col min="3" max="7" width="9.625" style="214" customWidth="1"/>
    <col min="8" max="9" width="6.875" style="214" customWidth="1"/>
    <col min="10" max="13" width="8" style="214" customWidth="1"/>
    <col min="14" max="14" width="1.375" style="214" customWidth="1"/>
    <col min="15" max="15" width="8" style="214" customWidth="1"/>
    <col min="16" max="16" width="6.25" style="214" customWidth="1"/>
    <col min="17" max="20" width="9" style="214"/>
    <col min="21" max="24" width="5" style="214" customWidth="1"/>
    <col min="25" max="25" width="1.75" style="214" customWidth="1"/>
    <col min="26" max="16384" width="9" style="214"/>
  </cols>
  <sheetData>
    <row r="2" spans="2:3">
      <c r="B2" s="845" t="s">
        <v>201</v>
      </c>
    </row>
    <row r="3" spans="2:3">
      <c r="B3" s="283"/>
    </row>
    <row r="4" spans="2:3">
      <c r="B4" s="283"/>
    </row>
    <row r="5" spans="2:3" ht="17.25">
      <c r="B5" s="215" t="s">
        <v>203</v>
      </c>
    </row>
    <row r="6" spans="2:3" ht="17.25">
      <c r="B6" s="215"/>
    </row>
    <row r="7" spans="2:3" ht="15.75" customHeight="1">
      <c r="B7" s="214" t="s">
        <v>227</v>
      </c>
    </row>
    <row r="8" spans="2:3" ht="15.75" customHeight="1">
      <c r="C8" s="214" t="s">
        <v>228</v>
      </c>
    </row>
    <row r="9" spans="2:3" ht="10.5" customHeight="1"/>
    <row r="10" spans="2:3" ht="15.75" customHeight="1">
      <c r="B10" s="214" t="s">
        <v>184</v>
      </c>
    </row>
    <row r="11" spans="2:3" ht="10.5" customHeight="1"/>
    <row r="12" spans="2:3" ht="15.75" customHeight="1">
      <c r="B12" s="214" t="s">
        <v>127</v>
      </c>
    </row>
    <row r="13" spans="2:3" ht="10.5" customHeight="1"/>
    <row r="14" spans="2:3" ht="15.75" customHeight="1">
      <c r="C14" s="214" t="s">
        <v>128</v>
      </c>
    </row>
    <row r="15" spans="2:3" ht="9" customHeight="1"/>
    <row r="16" spans="2:3" ht="15.75" customHeight="1">
      <c r="C16" s="214" t="s">
        <v>129</v>
      </c>
    </row>
    <row r="17" spans="2:13" ht="9" customHeight="1"/>
    <row r="18" spans="2:13" ht="15.75" customHeight="1">
      <c r="C18" s="214" t="s">
        <v>130</v>
      </c>
    </row>
    <row r="19" spans="2:13" ht="15.75" customHeight="1">
      <c r="J19" s="214" t="s">
        <v>131</v>
      </c>
    </row>
    <row r="20" spans="2:13" ht="15.75" customHeight="1">
      <c r="B20" s="216" t="s">
        <v>185</v>
      </c>
      <c r="J20" s="214" t="s">
        <v>132</v>
      </c>
    </row>
    <row r="21" spans="2:13" ht="15.75" customHeight="1" thickBot="1">
      <c r="J21" s="214" t="s">
        <v>133</v>
      </c>
    </row>
    <row r="22" spans="2:13" ht="18" customHeight="1">
      <c r="B22" s="217" t="s">
        <v>134</v>
      </c>
      <c r="C22" s="2124" t="s">
        <v>135</v>
      </c>
      <c r="D22" s="2125"/>
      <c r="E22" s="2125"/>
      <c r="F22" s="2125"/>
      <c r="G22" s="2126"/>
      <c r="H22" s="2133" t="s">
        <v>136</v>
      </c>
      <c r="I22" s="2134"/>
      <c r="J22" s="2133" t="s">
        <v>137</v>
      </c>
      <c r="K22" s="2135"/>
      <c r="L22" s="2135"/>
      <c r="M22" s="2134"/>
    </row>
    <row r="23" spans="2:13" ht="18" customHeight="1">
      <c r="B23" s="218"/>
      <c r="C23" s="2127"/>
      <c r="D23" s="2128"/>
      <c r="E23" s="2128"/>
      <c r="F23" s="2128"/>
      <c r="G23" s="2129"/>
      <c r="H23" s="2136" t="s">
        <v>93</v>
      </c>
      <c r="I23" s="2138" t="s">
        <v>186</v>
      </c>
      <c r="J23" s="2140" t="s">
        <v>138</v>
      </c>
      <c r="K23" s="2141"/>
      <c r="L23" s="2142" t="s">
        <v>139</v>
      </c>
      <c r="M23" s="2143"/>
    </row>
    <row r="24" spans="2:13" ht="18" customHeight="1" thickBot="1">
      <c r="B24" s="219" t="s">
        <v>140</v>
      </c>
      <c r="C24" s="2130"/>
      <c r="D24" s="2131"/>
      <c r="E24" s="2131"/>
      <c r="F24" s="2131"/>
      <c r="G24" s="2132"/>
      <c r="H24" s="2137"/>
      <c r="I24" s="2139"/>
      <c r="J24" s="220"/>
      <c r="K24" s="221"/>
      <c r="L24" s="222"/>
      <c r="M24" s="223"/>
    </row>
    <row r="25" spans="2:13" ht="18" customHeight="1">
      <c r="B25" s="224" t="s">
        <v>204</v>
      </c>
      <c r="C25" s="225" t="s">
        <v>187</v>
      </c>
      <c r="D25" s="226"/>
      <c r="E25" s="226"/>
      <c r="F25" s="226"/>
      <c r="G25" s="227" t="s">
        <v>205</v>
      </c>
      <c r="H25" s="228"/>
      <c r="I25" s="229"/>
      <c r="J25" s="230" t="s">
        <v>206</v>
      </c>
      <c r="K25" s="231"/>
      <c r="L25" s="232"/>
      <c r="M25" s="233"/>
    </row>
    <row r="26" spans="2:13" ht="18" customHeight="1">
      <c r="B26" s="234" t="s">
        <v>207</v>
      </c>
      <c r="C26" s="235" t="s">
        <v>188</v>
      </c>
      <c r="D26" s="236"/>
      <c r="E26" s="236"/>
      <c r="F26" s="236"/>
      <c r="G26" s="237" t="s">
        <v>141</v>
      </c>
      <c r="H26" s="228"/>
      <c r="I26" s="238"/>
      <c r="J26" s="239"/>
      <c r="K26" s="240"/>
      <c r="L26" s="241" t="s">
        <v>206</v>
      </c>
      <c r="M26" s="242"/>
    </row>
    <row r="27" spans="2:13" ht="18" customHeight="1">
      <c r="B27" s="234">
        <v>2</v>
      </c>
      <c r="C27" s="235" t="s">
        <v>208</v>
      </c>
      <c r="D27" s="236"/>
      <c r="E27" s="236"/>
      <c r="F27" s="236"/>
      <c r="G27" s="237"/>
      <c r="H27" s="228"/>
      <c r="I27" s="238"/>
      <c r="J27" s="239" t="s">
        <v>209</v>
      </c>
      <c r="K27" s="240"/>
      <c r="L27" s="241" t="s">
        <v>209</v>
      </c>
      <c r="M27" s="242"/>
    </row>
    <row r="28" spans="2:13" ht="18" customHeight="1">
      <c r="B28" s="234" t="s">
        <v>210</v>
      </c>
      <c r="C28" s="235" t="s">
        <v>211</v>
      </c>
      <c r="D28" s="236"/>
      <c r="E28" s="236"/>
      <c r="F28" s="236"/>
      <c r="G28" s="237" t="s">
        <v>212</v>
      </c>
      <c r="H28" s="228"/>
      <c r="I28" s="238"/>
      <c r="J28" s="239" t="s">
        <v>209</v>
      </c>
      <c r="K28" s="240"/>
      <c r="L28" s="241" t="s">
        <v>209</v>
      </c>
      <c r="M28" s="242"/>
    </row>
    <row r="29" spans="2:13" ht="18" customHeight="1">
      <c r="B29" s="234" t="s">
        <v>142</v>
      </c>
      <c r="C29" s="235" t="s">
        <v>143</v>
      </c>
      <c r="D29" s="236"/>
      <c r="E29" s="236"/>
      <c r="F29" s="236"/>
      <c r="G29" s="237" t="s">
        <v>144</v>
      </c>
      <c r="H29" s="228"/>
      <c r="I29" s="238"/>
      <c r="J29" s="239" t="s">
        <v>213</v>
      </c>
      <c r="K29" s="240"/>
      <c r="L29" s="241" t="s">
        <v>213</v>
      </c>
      <c r="M29" s="242"/>
    </row>
    <row r="30" spans="2:13" ht="18" customHeight="1">
      <c r="B30" s="234">
        <v>4</v>
      </c>
      <c r="C30" s="235" t="s">
        <v>214</v>
      </c>
      <c r="D30" s="236"/>
      <c r="E30" s="236"/>
      <c r="F30" s="236"/>
      <c r="G30" s="237"/>
      <c r="H30" s="228"/>
      <c r="I30" s="238"/>
      <c r="J30" s="1401" t="s">
        <v>2072</v>
      </c>
      <c r="K30" s="240"/>
      <c r="L30" s="1402" t="s">
        <v>2073</v>
      </c>
      <c r="M30" s="242"/>
    </row>
    <row r="31" spans="2:13" ht="18" customHeight="1" thickBot="1">
      <c r="B31" s="243" t="s">
        <v>215</v>
      </c>
      <c r="C31" s="244" t="s">
        <v>145</v>
      </c>
      <c r="D31" s="245"/>
      <c r="E31" s="245"/>
      <c r="F31" s="245"/>
      <c r="G31" s="246" t="s">
        <v>146</v>
      </c>
      <c r="H31" s="247"/>
      <c r="I31" s="248"/>
      <c r="J31" s="249" t="s">
        <v>206</v>
      </c>
      <c r="K31" s="250"/>
      <c r="L31" s="251" t="s">
        <v>206</v>
      </c>
      <c r="M31" s="252"/>
    </row>
    <row r="32" spans="2:13" ht="18" customHeight="1" thickBot="1">
      <c r="B32" s="253"/>
      <c r="C32" s="254"/>
      <c r="D32" s="254"/>
      <c r="E32" s="254"/>
      <c r="F32" s="254"/>
      <c r="G32" s="254"/>
      <c r="H32" s="255"/>
      <c r="I32" s="255"/>
      <c r="J32" s="255"/>
      <c r="K32" s="255"/>
      <c r="L32" s="255"/>
      <c r="M32" s="255"/>
    </row>
    <row r="33" spans="2:13" ht="18" customHeight="1">
      <c r="B33" s="217" t="s">
        <v>134</v>
      </c>
      <c r="C33" s="2124" t="s">
        <v>147</v>
      </c>
      <c r="D33" s="2125"/>
      <c r="E33" s="2125"/>
      <c r="F33" s="2125"/>
      <c r="G33" s="2126"/>
      <c r="H33" s="2133" t="s">
        <v>136</v>
      </c>
      <c r="I33" s="2134"/>
      <c r="J33" s="2133" t="s">
        <v>148</v>
      </c>
      <c r="K33" s="2135"/>
      <c r="L33" s="2135"/>
      <c r="M33" s="2134"/>
    </row>
    <row r="34" spans="2:13" ht="18" customHeight="1">
      <c r="B34" s="218"/>
      <c r="C34" s="2127"/>
      <c r="D34" s="2128"/>
      <c r="E34" s="2128"/>
      <c r="F34" s="2128"/>
      <c r="G34" s="2129"/>
      <c r="H34" s="2136" t="s">
        <v>93</v>
      </c>
      <c r="I34" s="2138" t="s">
        <v>186</v>
      </c>
      <c r="J34" s="2140" t="s">
        <v>138</v>
      </c>
      <c r="K34" s="2141"/>
      <c r="L34" s="2142" t="s">
        <v>139</v>
      </c>
      <c r="M34" s="2143"/>
    </row>
    <row r="35" spans="2:13" ht="18" customHeight="1" thickBot="1">
      <c r="B35" s="219" t="s">
        <v>140</v>
      </c>
      <c r="C35" s="2130"/>
      <c r="D35" s="2131"/>
      <c r="E35" s="2131"/>
      <c r="F35" s="2131"/>
      <c r="G35" s="2132"/>
      <c r="H35" s="2137"/>
      <c r="I35" s="2139"/>
      <c r="J35" s="220"/>
      <c r="K35" s="221"/>
      <c r="L35" s="222"/>
      <c r="M35" s="223"/>
    </row>
    <row r="36" spans="2:13" ht="18" customHeight="1">
      <c r="B36" s="224">
        <v>1</v>
      </c>
      <c r="C36" s="256" t="s">
        <v>149</v>
      </c>
      <c r="D36" s="257"/>
      <c r="E36" s="257"/>
      <c r="F36" s="258"/>
      <c r="G36" s="259" t="s">
        <v>216</v>
      </c>
      <c r="H36" s="260"/>
      <c r="I36" s="261"/>
      <c r="J36" s="230" t="s">
        <v>206</v>
      </c>
      <c r="K36" s="240"/>
      <c r="L36" s="232"/>
      <c r="M36" s="233"/>
    </row>
    <row r="37" spans="2:13" ht="18" customHeight="1">
      <c r="B37" s="234" t="s">
        <v>217</v>
      </c>
      <c r="C37" s="262" t="s">
        <v>150</v>
      </c>
      <c r="D37" s="263"/>
      <c r="E37" s="263"/>
      <c r="F37" s="264"/>
      <c r="G37" s="265" t="s">
        <v>218</v>
      </c>
      <c r="H37" s="266"/>
      <c r="I37" s="267"/>
      <c r="J37" s="241" t="s">
        <v>206</v>
      </c>
      <c r="K37" s="240"/>
      <c r="L37" s="241"/>
      <c r="M37" s="242"/>
    </row>
    <row r="38" spans="2:13" ht="18" customHeight="1">
      <c r="B38" s="234" t="s">
        <v>219</v>
      </c>
      <c r="C38" s="262" t="s">
        <v>151</v>
      </c>
      <c r="D38" s="263"/>
      <c r="E38" s="263"/>
      <c r="F38" s="264"/>
      <c r="G38" s="265" t="s">
        <v>152</v>
      </c>
      <c r="H38" s="266"/>
      <c r="I38" s="267"/>
      <c r="J38" s="239"/>
      <c r="K38" s="240"/>
      <c r="L38" s="241" t="s">
        <v>206</v>
      </c>
      <c r="M38" s="242"/>
    </row>
    <row r="39" spans="2:13" ht="18" customHeight="1">
      <c r="B39" s="234" t="s">
        <v>220</v>
      </c>
      <c r="C39" s="235" t="s">
        <v>189</v>
      </c>
      <c r="D39" s="236"/>
      <c r="E39" s="236"/>
      <c r="F39" s="264"/>
      <c r="G39" s="265"/>
      <c r="H39" s="266"/>
      <c r="I39" s="267"/>
      <c r="J39" s="239" t="s">
        <v>206</v>
      </c>
      <c r="K39" s="240"/>
      <c r="L39" s="241"/>
      <c r="M39" s="242"/>
    </row>
    <row r="40" spans="2:13" ht="18" customHeight="1">
      <c r="B40" s="234" t="s">
        <v>210</v>
      </c>
      <c r="C40" s="235" t="s">
        <v>190</v>
      </c>
      <c r="D40" s="236"/>
      <c r="E40" s="236"/>
      <c r="F40" s="264"/>
      <c r="G40" s="265" t="s">
        <v>221</v>
      </c>
      <c r="H40" s="266"/>
      <c r="I40" s="267"/>
      <c r="J40" s="239"/>
      <c r="K40" s="240"/>
      <c r="L40" s="241" t="s">
        <v>209</v>
      </c>
      <c r="M40" s="242"/>
    </row>
    <row r="41" spans="2:13" ht="18" customHeight="1">
      <c r="B41" s="234" t="s">
        <v>222</v>
      </c>
      <c r="C41" s="235" t="s">
        <v>153</v>
      </c>
      <c r="D41" s="236"/>
      <c r="E41" s="236"/>
      <c r="F41" s="264"/>
      <c r="G41" s="265" t="s">
        <v>223</v>
      </c>
      <c r="H41" s="266"/>
      <c r="I41" s="267"/>
      <c r="J41" s="239" t="s">
        <v>209</v>
      </c>
      <c r="K41" s="240"/>
      <c r="L41" s="241"/>
      <c r="M41" s="242"/>
    </row>
    <row r="42" spans="2:13" ht="18" customHeight="1" thickBot="1">
      <c r="B42" s="268"/>
      <c r="C42" s="269"/>
      <c r="D42" s="270"/>
      <c r="E42" s="270"/>
      <c r="F42" s="270"/>
      <c r="G42" s="271"/>
      <c r="H42" s="272"/>
      <c r="I42" s="273"/>
      <c r="J42" s="274"/>
      <c r="K42" s="250"/>
      <c r="L42" s="251"/>
      <c r="M42" s="275"/>
    </row>
    <row r="43" spans="2:13" ht="18" customHeight="1">
      <c r="F43" s="255"/>
      <c r="G43" s="255"/>
      <c r="H43" s="255"/>
      <c r="I43" s="255"/>
      <c r="J43" s="255"/>
      <c r="K43" s="255"/>
      <c r="L43" s="255"/>
      <c r="M43" s="255"/>
    </row>
    <row r="44" spans="2:13" ht="18" customHeight="1" thickBot="1">
      <c r="B44" s="214" t="s">
        <v>224</v>
      </c>
    </row>
    <row r="45" spans="2:13" ht="18" customHeight="1">
      <c r="B45" s="276" t="s">
        <v>205</v>
      </c>
      <c r="C45" s="2148" t="s">
        <v>225</v>
      </c>
      <c r="D45" s="2149"/>
      <c r="E45" s="2149"/>
      <c r="F45" s="2149"/>
      <c r="G45" s="2149"/>
      <c r="H45" s="2149"/>
      <c r="I45" s="2149"/>
      <c r="J45" s="2149"/>
      <c r="K45" s="2149"/>
      <c r="L45" s="2149"/>
      <c r="M45" s="2150"/>
    </row>
    <row r="46" spans="2:13" ht="18" customHeight="1">
      <c r="B46" s="277" t="s">
        <v>226</v>
      </c>
      <c r="C46" s="2151" t="s">
        <v>154</v>
      </c>
      <c r="D46" s="2151"/>
      <c r="E46" s="2151"/>
      <c r="F46" s="2151"/>
      <c r="G46" s="2151"/>
      <c r="H46" s="2151"/>
      <c r="I46" s="2151"/>
      <c r="J46" s="2151"/>
      <c r="K46" s="2151"/>
      <c r="L46" s="2151"/>
      <c r="M46" s="2152"/>
    </row>
    <row r="47" spans="2:13" ht="18" customHeight="1">
      <c r="B47" s="277" t="s">
        <v>155</v>
      </c>
      <c r="C47" s="2153" t="s">
        <v>191</v>
      </c>
      <c r="D47" s="2153"/>
      <c r="E47" s="2153"/>
      <c r="F47" s="2153"/>
      <c r="G47" s="2153"/>
      <c r="H47" s="2153"/>
      <c r="I47" s="2153"/>
      <c r="J47" s="2153"/>
      <c r="K47" s="2153"/>
      <c r="L47" s="2153"/>
      <c r="M47" s="2154"/>
    </row>
    <row r="48" spans="2:13" ht="18" customHeight="1">
      <c r="B48" s="277" t="s">
        <v>144</v>
      </c>
      <c r="C48" s="2153" t="s">
        <v>192</v>
      </c>
      <c r="D48" s="2153"/>
      <c r="E48" s="2153"/>
      <c r="F48" s="2153"/>
      <c r="G48" s="2153"/>
      <c r="H48" s="2153"/>
      <c r="I48" s="2153"/>
      <c r="J48" s="2153"/>
      <c r="K48" s="2153"/>
      <c r="L48" s="2153"/>
      <c r="M48" s="2154"/>
    </row>
    <row r="49" spans="2:13" ht="18" customHeight="1">
      <c r="B49" s="277" t="s">
        <v>146</v>
      </c>
      <c r="C49" s="2151" t="s">
        <v>156</v>
      </c>
      <c r="D49" s="2151"/>
      <c r="E49" s="2151"/>
      <c r="F49" s="2151"/>
      <c r="G49" s="2151"/>
      <c r="H49" s="2151"/>
      <c r="I49" s="2151"/>
      <c r="J49" s="2151"/>
      <c r="K49" s="2151"/>
      <c r="L49" s="2151"/>
      <c r="M49" s="2152"/>
    </row>
    <row r="50" spans="2:13" ht="18" customHeight="1">
      <c r="B50" s="277" t="s">
        <v>157</v>
      </c>
      <c r="C50" s="2151" t="s">
        <v>193</v>
      </c>
      <c r="D50" s="2151"/>
      <c r="E50" s="2151"/>
      <c r="F50" s="2151"/>
      <c r="G50" s="2151"/>
      <c r="H50" s="2151"/>
      <c r="I50" s="2151"/>
      <c r="J50" s="2151"/>
      <c r="K50" s="2151"/>
      <c r="L50" s="2151"/>
      <c r="M50" s="2152"/>
    </row>
    <row r="51" spans="2:13" ht="18" customHeight="1">
      <c r="B51" s="278" t="s">
        <v>158</v>
      </c>
      <c r="C51" s="2144" t="s">
        <v>159</v>
      </c>
      <c r="D51" s="2144"/>
      <c r="E51" s="2144"/>
      <c r="F51" s="2144"/>
      <c r="G51" s="2144"/>
      <c r="H51" s="2144"/>
      <c r="I51" s="2144"/>
      <c r="J51" s="2144"/>
      <c r="K51" s="2144"/>
      <c r="L51" s="2144"/>
      <c r="M51" s="2145"/>
    </row>
    <row r="52" spans="2:13" ht="18" customHeight="1">
      <c r="B52" s="279"/>
      <c r="C52" s="2146" t="s">
        <v>160</v>
      </c>
      <c r="D52" s="2146"/>
      <c r="E52" s="2146"/>
      <c r="F52" s="2146"/>
      <c r="G52" s="2146"/>
      <c r="H52" s="2146"/>
      <c r="I52" s="2146"/>
      <c r="J52" s="2146"/>
      <c r="K52" s="2146"/>
      <c r="L52" s="2146"/>
      <c r="M52" s="2147"/>
    </row>
    <row r="53" spans="2:13" ht="18" customHeight="1">
      <c r="B53" s="277" t="s">
        <v>152</v>
      </c>
      <c r="C53" s="236" t="s">
        <v>161</v>
      </c>
      <c r="D53" s="236"/>
      <c r="E53" s="236"/>
      <c r="F53" s="236"/>
      <c r="G53" s="236"/>
      <c r="H53" s="236"/>
      <c r="I53" s="236"/>
      <c r="J53" s="236"/>
      <c r="K53" s="236"/>
      <c r="L53" s="236"/>
      <c r="M53" s="280"/>
    </row>
    <row r="54" spans="2:13" ht="18" customHeight="1">
      <c r="B54" s="277" t="s">
        <v>162</v>
      </c>
      <c r="C54" s="236" t="s">
        <v>194</v>
      </c>
      <c r="D54" s="236"/>
      <c r="E54" s="236"/>
      <c r="F54" s="236"/>
      <c r="G54" s="236"/>
      <c r="H54" s="236"/>
      <c r="I54" s="236"/>
      <c r="J54" s="236"/>
      <c r="K54" s="236"/>
      <c r="L54" s="236"/>
      <c r="M54" s="280"/>
    </row>
    <row r="55" spans="2:13" ht="18" customHeight="1" thickBot="1">
      <c r="B55" s="281" t="s">
        <v>163</v>
      </c>
      <c r="C55" s="245" t="s">
        <v>2074</v>
      </c>
      <c r="D55" s="245"/>
      <c r="E55" s="245"/>
      <c r="F55" s="245"/>
      <c r="G55" s="245"/>
      <c r="H55" s="245"/>
      <c r="I55" s="245"/>
      <c r="J55" s="245"/>
      <c r="K55" s="245"/>
      <c r="L55" s="245"/>
      <c r="M55" s="246"/>
    </row>
    <row r="56" spans="2:13" ht="16.5" customHeight="1">
      <c r="B56" s="282"/>
      <c r="C56" s="254"/>
      <c r="D56" s="254"/>
      <c r="E56" s="254"/>
      <c r="F56" s="254"/>
      <c r="G56" s="254"/>
      <c r="H56" s="254"/>
      <c r="I56" s="254"/>
      <c r="J56" s="254"/>
      <c r="K56" s="254"/>
      <c r="L56" s="254"/>
      <c r="M56" s="254"/>
    </row>
  </sheetData>
  <mergeCells count="22">
    <mergeCell ref="C51:M51"/>
    <mergeCell ref="C52:M52"/>
    <mergeCell ref="C45:M45"/>
    <mergeCell ref="C46:M46"/>
    <mergeCell ref="C47:M47"/>
    <mergeCell ref="C48:M48"/>
    <mergeCell ref="C49:M49"/>
    <mergeCell ref="C50:M50"/>
    <mergeCell ref="C33:G35"/>
    <mergeCell ref="H33:I33"/>
    <mergeCell ref="J33:M33"/>
    <mergeCell ref="H34:H35"/>
    <mergeCell ref="I34:I35"/>
    <mergeCell ref="J34:K34"/>
    <mergeCell ref="L34:M34"/>
    <mergeCell ref="C22:G24"/>
    <mergeCell ref="H22:I22"/>
    <mergeCell ref="J22:M22"/>
    <mergeCell ref="H23:H24"/>
    <mergeCell ref="I23:I24"/>
    <mergeCell ref="J23:K23"/>
    <mergeCell ref="L23:M23"/>
  </mergeCells>
  <phoneticPr fontId="42"/>
  <hyperlinks>
    <hyperlink ref="B2" location="流れ!A1" display="リスト"/>
  </hyperlinks>
  <pageMargins left="0.74803149606299213" right="0.19685039370078741" top="0.74803149606299213" bottom="0.47244094488188981" header="0.31496062992125984" footer="0.31496062992125984"/>
  <pageSetup paperSize="9" scale="9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C2:P73"/>
  <sheetViews>
    <sheetView showGridLines="0" zoomScale="75" workbookViewId="0">
      <pane ySplit="3" topLeftCell="A10" activePane="bottomLeft" state="frozen"/>
      <selection activeCell="C80" sqref="C80"/>
      <selection pane="bottomLeft" activeCell="C2" sqref="C2"/>
    </sheetView>
  </sheetViews>
  <sheetFormatPr defaultRowHeight="14.25"/>
  <cols>
    <col min="1" max="1" width="2.625" style="204" customWidth="1"/>
    <col min="2" max="2" width="4.5" style="204" customWidth="1"/>
    <col min="3" max="15" width="9" style="204"/>
    <col min="16" max="16" width="10.375" style="204" customWidth="1"/>
    <col min="17" max="17" width="2.75" style="204" customWidth="1"/>
    <col min="18" max="16384" width="9" style="204"/>
  </cols>
  <sheetData>
    <row r="2" spans="3:14" ht="17.25">
      <c r="C2" s="854" t="s">
        <v>201</v>
      </c>
    </row>
    <row r="6" spans="3:14">
      <c r="C6" s="204" t="s">
        <v>164</v>
      </c>
      <c r="N6" s="204" t="s">
        <v>165</v>
      </c>
    </row>
    <row r="11" spans="3:14" ht="15" customHeight="1">
      <c r="G11" s="204" t="s">
        <v>166</v>
      </c>
    </row>
    <row r="12" spans="3:14" ht="15" customHeight="1"/>
    <row r="18" spans="3:7">
      <c r="D18" s="205"/>
      <c r="E18" s="205"/>
    </row>
    <row r="19" spans="3:7">
      <c r="F19" s="205"/>
      <c r="G19" s="205"/>
    </row>
    <row r="21" spans="3:7">
      <c r="C21" s="205"/>
      <c r="D21" s="205"/>
    </row>
    <row r="22" spans="3:7">
      <c r="E22" s="205"/>
      <c r="F22" s="205"/>
    </row>
    <row r="36" spans="4:14">
      <c r="F36" s="204" t="s">
        <v>229</v>
      </c>
    </row>
    <row r="40" spans="4:14">
      <c r="D40" s="204" t="s">
        <v>167</v>
      </c>
    </row>
    <row r="41" spans="4:14">
      <c r="F41" s="204" t="s">
        <v>168</v>
      </c>
    </row>
    <row r="42" spans="4:14">
      <c r="G42" s="204" t="s">
        <v>169</v>
      </c>
      <c r="I42" s="204" t="s">
        <v>170</v>
      </c>
      <c r="M42" s="204" t="s">
        <v>171</v>
      </c>
    </row>
    <row r="43" spans="4:14">
      <c r="N43" s="204" t="s">
        <v>172</v>
      </c>
    </row>
    <row r="46" spans="4:14">
      <c r="D46" s="206" t="s">
        <v>173</v>
      </c>
    </row>
    <row r="47" spans="4:14">
      <c r="D47" s="206" t="s">
        <v>174</v>
      </c>
    </row>
    <row r="48" spans="4:14">
      <c r="N48" s="207" t="s">
        <v>175</v>
      </c>
    </row>
    <row r="49" spans="3:16">
      <c r="D49" s="208" t="s">
        <v>175</v>
      </c>
    </row>
    <row r="57" spans="3:16">
      <c r="C57" s="208" t="s">
        <v>176</v>
      </c>
      <c r="D57" s="208" t="s">
        <v>177</v>
      </c>
      <c r="E57" s="208"/>
      <c r="F57" s="208"/>
      <c r="G57" s="208" t="s">
        <v>178</v>
      </c>
      <c r="I57" s="204" t="s">
        <v>179</v>
      </c>
      <c r="N57" s="207" t="s">
        <v>180</v>
      </c>
    </row>
    <row r="61" spans="3:16">
      <c r="E61" s="2155" t="s">
        <v>181</v>
      </c>
      <c r="F61" s="2155"/>
      <c r="O61" s="2155" t="s">
        <v>195</v>
      </c>
      <c r="P61" s="2155"/>
    </row>
    <row r="63" spans="3:16">
      <c r="M63" s="2155" t="s">
        <v>145</v>
      </c>
      <c r="N63" s="2155"/>
    </row>
    <row r="64" spans="3:16">
      <c r="D64" s="207" t="s">
        <v>175</v>
      </c>
      <c r="G64" s="205" t="s">
        <v>145</v>
      </c>
    </row>
    <row r="68" spans="5:12">
      <c r="E68" s="2155" t="s">
        <v>182</v>
      </c>
      <c r="F68" s="2155"/>
    </row>
    <row r="71" spans="5:12">
      <c r="L71" s="204" t="s">
        <v>183</v>
      </c>
    </row>
    <row r="73" spans="5:12">
      <c r="G73" s="205"/>
    </row>
  </sheetData>
  <mergeCells count="4">
    <mergeCell ref="E61:F61"/>
    <mergeCell ref="O61:P61"/>
    <mergeCell ref="M63:N63"/>
    <mergeCell ref="E68:F68"/>
  </mergeCells>
  <phoneticPr fontId="29"/>
  <hyperlinks>
    <hyperlink ref="C2" location="流れ!A1" display="リスト"/>
  </hyperlinks>
  <pageMargins left="0.6692913385826772" right="0.31496062992125984" top="0.6692913385826772" bottom="0.39370078740157483" header="0.51181102362204722" footer="0.27559055118110237"/>
  <pageSetup paperSize="9" scale="65"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B2:W53"/>
  <sheetViews>
    <sheetView showGridLines="0" workbookViewId="0">
      <pane ySplit="3" topLeftCell="A43" activePane="bottomLeft" state="frozen"/>
      <selection activeCell="C80" sqref="C80"/>
      <selection pane="bottomLeft" activeCell="H52" sqref="H52"/>
    </sheetView>
  </sheetViews>
  <sheetFormatPr defaultColWidth="8.875" defaultRowHeight="14.25"/>
  <cols>
    <col min="1" max="1" width="2.75" style="1" customWidth="1"/>
    <col min="2" max="2" width="4.5" style="1" customWidth="1"/>
    <col min="3" max="3" width="10.375" style="1" customWidth="1"/>
    <col min="4" max="4" width="3.25" style="1" customWidth="1"/>
    <col min="5" max="5" width="3.5" style="1" customWidth="1"/>
    <col min="6" max="6" width="2.75" style="1" customWidth="1"/>
    <col min="7" max="7" width="4.5" style="1" customWidth="1"/>
    <col min="8" max="8" width="5.25" style="1" customWidth="1"/>
    <col min="9" max="9" width="3.375" style="1" customWidth="1"/>
    <col min="10" max="10" width="4" style="1" customWidth="1"/>
    <col min="11" max="11" width="6.5" style="1" customWidth="1"/>
    <col min="12" max="12" width="4.75" style="1" customWidth="1"/>
    <col min="13" max="13" width="6.5" style="1" customWidth="1"/>
    <col min="14" max="14" width="4.75" style="1" customWidth="1"/>
    <col min="15" max="15" width="6.5" style="1" customWidth="1"/>
    <col min="16" max="16" width="4.75" style="1" customWidth="1"/>
    <col min="17" max="17" width="4.5" style="1" customWidth="1"/>
    <col min="18" max="18" width="6.625" style="1" customWidth="1"/>
    <col min="19" max="19" width="2.375" style="1" customWidth="1"/>
    <col min="20" max="16384" width="8.875" style="1"/>
  </cols>
  <sheetData>
    <row r="2" spans="2:18">
      <c r="C2" s="845" t="s">
        <v>201</v>
      </c>
    </row>
    <row r="4" spans="2:18">
      <c r="B4" s="199" t="s">
        <v>98</v>
      </c>
      <c r="C4" s="8"/>
      <c r="D4" s="8"/>
      <c r="E4" s="8"/>
      <c r="F4" s="8"/>
      <c r="G4" s="8"/>
      <c r="H4" s="8"/>
      <c r="I4" s="8"/>
      <c r="J4" s="8"/>
      <c r="K4" s="8"/>
      <c r="L4" s="8"/>
      <c r="M4" s="8"/>
      <c r="N4" s="8"/>
      <c r="O4" s="8"/>
      <c r="P4" s="8"/>
      <c r="Q4" s="8"/>
      <c r="R4" s="8"/>
    </row>
    <row r="5" spans="2:18" ht="14.45" customHeight="1">
      <c r="B5" s="8"/>
      <c r="C5" s="8"/>
      <c r="D5" s="8"/>
      <c r="E5" s="1707" t="s">
        <v>244</v>
      </c>
      <c r="F5" s="1707"/>
      <c r="G5" s="1707"/>
      <c r="H5" s="1707"/>
      <c r="I5" s="1707"/>
      <c r="J5" s="1707"/>
      <c r="K5" s="1707"/>
      <c r="L5" s="1707"/>
      <c r="M5" s="1707"/>
      <c r="P5" s="20"/>
      <c r="Q5" s="20"/>
      <c r="R5" s="8"/>
    </row>
    <row r="6" spans="2:18" ht="14.45" customHeight="1">
      <c r="B6" s="8"/>
      <c r="C6" s="8"/>
      <c r="D6" s="8"/>
      <c r="E6" s="1707"/>
      <c r="F6" s="1707"/>
      <c r="G6" s="1707"/>
      <c r="H6" s="1707"/>
      <c r="I6" s="1707"/>
      <c r="J6" s="1707"/>
      <c r="K6" s="1707"/>
      <c r="L6" s="1707"/>
      <c r="M6" s="1707"/>
      <c r="P6" s="20"/>
      <c r="Q6" s="20"/>
      <c r="R6" s="8"/>
    </row>
    <row r="7" spans="2:18" ht="14.45" customHeight="1">
      <c r="B7" s="8"/>
      <c r="C7" s="8"/>
      <c r="D7" s="8"/>
      <c r="E7" s="1707"/>
      <c r="F7" s="1707"/>
      <c r="G7" s="1707"/>
      <c r="H7" s="1707"/>
      <c r="I7" s="1707"/>
      <c r="J7" s="1707"/>
      <c r="K7" s="1707"/>
      <c r="L7" s="1707"/>
      <c r="M7" s="1707"/>
      <c r="P7" s="20"/>
      <c r="Q7" s="20"/>
      <c r="R7" s="8"/>
    </row>
    <row r="8" spans="2:18">
      <c r="B8" s="8"/>
      <c r="C8" s="8"/>
      <c r="D8" s="8"/>
      <c r="E8" s="8"/>
      <c r="F8" s="8"/>
      <c r="G8" s="8"/>
      <c r="H8" s="8"/>
      <c r="I8" s="8"/>
      <c r="J8" s="8"/>
      <c r="K8" s="8"/>
      <c r="L8" s="8"/>
      <c r="M8" s="8"/>
      <c r="N8" s="8"/>
      <c r="O8" s="8"/>
      <c r="P8" s="8"/>
      <c r="Q8" s="8"/>
      <c r="R8" s="8"/>
    </row>
    <row r="9" spans="2:18">
      <c r="B9" s="8"/>
      <c r="C9" s="1704" t="s">
        <v>1627</v>
      </c>
      <c r="D9" s="1704"/>
      <c r="E9" s="1704"/>
      <c r="F9" s="8"/>
      <c r="G9" s="8"/>
      <c r="H9" s="8"/>
      <c r="I9" s="8"/>
      <c r="J9" s="8"/>
      <c r="K9" s="8"/>
      <c r="L9" s="8"/>
      <c r="M9" s="8"/>
      <c r="N9" s="8"/>
      <c r="O9" s="8"/>
      <c r="P9" s="8"/>
      <c r="Q9" s="8"/>
      <c r="R9" s="8"/>
    </row>
    <row r="10" spans="2:18">
      <c r="B10" s="1705" t="s">
        <v>16</v>
      </c>
      <c r="C10" s="1704"/>
      <c r="D10" s="1704"/>
      <c r="E10" s="1704"/>
      <c r="F10" s="8"/>
      <c r="G10" s="8"/>
      <c r="H10" s="8"/>
      <c r="I10" s="8"/>
      <c r="J10" s="8"/>
      <c r="K10" s="8"/>
      <c r="L10" s="8"/>
      <c r="M10" s="8"/>
      <c r="N10" s="285"/>
      <c r="O10" s="285"/>
      <c r="P10" s="285"/>
      <c r="Q10" s="285"/>
      <c r="R10" s="8"/>
    </row>
    <row r="11" spans="2:18" ht="6.6" customHeight="1">
      <c r="B11" s="1706"/>
      <c r="C11" s="1704"/>
      <c r="D11" s="1704"/>
      <c r="E11" s="1704"/>
      <c r="F11" s="8"/>
      <c r="G11" s="8"/>
      <c r="H11" s="8"/>
      <c r="I11" s="8"/>
      <c r="J11" s="8"/>
      <c r="K11" s="8"/>
      <c r="L11" s="8"/>
      <c r="M11" s="8"/>
      <c r="N11" s="285"/>
      <c r="O11" s="285"/>
      <c r="P11" s="285"/>
      <c r="Q11" s="285"/>
      <c r="R11" s="8"/>
    </row>
    <row r="12" spans="2:18">
      <c r="B12" s="1706"/>
      <c r="C12" s="1704"/>
      <c r="D12" s="1704"/>
      <c r="E12" s="1704"/>
      <c r="F12" s="8"/>
      <c r="G12" s="8"/>
      <c r="H12" s="8"/>
      <c r="I12" s="8"/>
      <c r="J12" s="8"/>
      <c r="K12" s="8"/>
      <c r="L12" s="8"/>
      <c r="M12" s="8"/>
      <c r="N12" s="8"/>
      <c r="O12" s="8"/>
      <c r="P12" s="8"/>
      <c r="Q12" s="8"/>
      <c r="R12" s="8"/>
    </row>
    <row r="13" spans="2:18">
      <c r="B13" s="8"/>
      <c r="C13" s="1704"/>
      <c r="D13" s="1704"/>
      <c r="E13" s="1704"/>
      <c r="F13" s="8"/>
      <c r="G13" s="8"/>
      <c r="H13" s="8"/>
      <c r="I13" s="8"/>
      <c r="J13" s="8"/>
      <c r="K13" s="8"/>
      <c r="L13" s="8"/>
      <c r="M13" s="8"/>
      <c r="N13" s="8"/>
      <c r="O13" s="8"/>
      <c r="P13" s="8"/>
      <c r="Q13" s="8"/>
      <c r="R13" s="8"/>
    </row>
    <row r="14" spans="2:18" ht="12" customHeight="1">
      <c r="B14" s="8"/>
      <c r="D14" s="15"/>
      <c r="E14" s="15"/>
      <c r="F14" s="15"/>
      <c r="G14" s="8"/>
      <c r="H14" s="8"/>
      <c r="I14" s="8"/>
      <c r="J14" s="8"/>
      <c r="K14" s="8"/>
      <c r="L14" s="8"/>
      <c r="M14" s="8"/>
      <c r="N14" s="8"/>
      <c r="O14" s="8"/>
      <c r="P14" s="8"/>
      <c r="Q14" s="8"/>
      <c r="R14" s="8"/>
    </row>
    <row r="15" spans="2:18" ht="12" customHeight="1">
      <c r="B15" s="1705" t="s">
        <v>19</v>
      </c>
      <c r="C15" s="1704" t="s">
        <v>245</v>
      </c>
      <c r="D15" s="1704"/>
      <c r="E15" s="1704"/>
      <c r="F15" s="8"/>
      <c r="G15" s="8"/>
      <c r="H15" s="1708" t="s">
        <v>39</v>
      </c>
      <c r="I15" s="1708"/>
      <c r="J15" s="1708"/>
      <c r="K15" s="1708"/>
      <c r="L15" s="1708"/>
      <c r="M15" s="1708"/>
      <c r="N15" s="1708"/>
      <c r="O15" s="1708"/>
      <c r="P15" s="1708"/>
      <c r="Q15" s="1708"/>
      <c r="R15" s="1708"/>
    </row>
    <row r="16" spans="2:18" ht="12" customHeight="1">
      <c r="B16" s="1706"/>
      <c r="C16" s="1704"/>
      <c r="D16" s="1704"/>
      <c r="E16" s="1704"/>
      <c r="F16" s="15"/>
      <c r="G16" s="8"/>
      <c r="H16" s="1708"/>
      <c r="I16" s="1708"/>
      <c r="J16" s="1708"/>
      <c r="K16" s="1708"/>
      <c r="L16" s="1708"/>
      <c r="M16" s="1708"/>
      <c r="N16" s="1708"/>
      <c r="O16" s="1708"/>
      <c r="P16" s="1708"/>
      <c r="Q16" s="1708"/>
      <c r="R16" s="1708"/>
    </row>
    <row r="17" spans="2:18" ht="12" customHeight="1">
      <c r="B17" s="8"/>
      <c r="C17" s="15"/>
      <c r="D17" s="15"/>
      <c r="E17" s="15"/>
      <c r="F17" s="8"/>
      <c r="G17" s="8"/>
      <c r="H17" s="8"/>
      <c r="I17" s="8"/>
      <c r="J17" s="8"/>
      <c r="K17" s="8"/>
      <c r="L17" s="8"/>
      <c r="M17" s="8"/>
      <c r="N17" s="8"/>
      <c r="O17" s="8"/>
      <c r="P17" s="8"/>
      <c r="Q17" s="8"/>
      <c r="R17" s="8"/>
    </row>
    <row r="18" spans="2:18">
      <c r="B18" s="8"/>
      <c r="D18" s="15"/>
      <c r="E18" s="15"/>
      <c r="F18" s="8"/>
      <c r="G18" s="8"/>
      <c r="H18" s="8"/>
      <c r="I18" s="8"/>
      <c r="J18" s="8"/>
      <c r="K18" s="8"/>
      <c r="L18" s="8"/>
      <c r="M18" s="8"/>
      <c r="N18" s="8"/>
      <c r="O18" s="8"/>
      <c r="P18" s="8"/>
      <c r="Q18" s="8"/>
      <c r="R18" s="8"/>
    </row>
    <row r="19" spans="2:18">
      <c r="B19" s="1705" t="s">
        <v>26</v>
      </c>
      <c r="C19" s="1704" t="s">
        <v>232</v>
      </c>
      <c r="D19" s="1704"/>
      <c r="E19" s="1704"/>
      <c r="F19" s="8"/>
      <c r="G19" s="8"/>
      <c r="H19" s="8" t="s">
        <v>17</v>
      </c>
      <c r="I19" s="1390" t="s">
        <v>2018</v>
      </c>
      <c r="J19" s="288"/>
      <c r="K19" s="286"/>
      <c r="L19" s="15" t="s">
        <v>20</v>
      </c>
      <c r="M19" s="21"/>
      <c r="N19" s="15" t="s">
        <v>21</v>
      </c>
      <c r="O19" s="286"/>
      <c r="P19" s="287" t="s">
        <v>22</v>
      </c>
      <c r="Q19" s="288"/>
      <c r="R19" s="8"/>
    </row>
    <row r="20" spans="2:18" ht="14.45" customHeight="1">
      <c r="B20" s="1706"/>
      <c r="C20" s="1704"/>
      <c r="D20" s="1704"/>
      <c r="E20" s="1704"/>
      <c r="F20" s="8"/>
      <c r="G20" s="8"/>
      <c r="H20" s="8"/>
      <c r="I20" s="8"/>
      <c r="J20" s="8"/>
      <c r="K20" s="285"/>
      <c r="L20" s="8"/>
      <c r="M20" s="2"/>
      <c r="N20" s="285"/>
      <c r="O20" s="285"/>
      <c r="P20" s="285"/>
      <c r="Q20" s="8"/>
      <c r="R20" s="8"/>
    </row>
    <row r="21" spans="2:18">
      <c r="B21" s="1706"/>
      <c r="C21" s="1704"/>
      <c r="D21" s="1704"/>
      <c r="E21" s="1704"/>
      <c r="F21" s="8"/>
      <c r="G21" s="8"/>
      <c r="H21" s="8" t="s">
        <v>18</v>
      </c>
      <c r="I21" s="1390" t="s">
        <v>2018</v>
      </c>
      <c r="J21" s="288"/>
      <c r="K21" s="286"/>
      <c r="L21" s="15" t="s">
        <v>20</v>
      </c>
      <c r="M21" s="21"/>
      <c r="N21" s="15" t="s">
        <v>21</v>
      </c>
      <c r="O21" s="286"/>
      <c r="P21" s="8" t="s">
        <v>22</v>
      </c>
      <c r="Q21" s="288"/>
      <c r="R21" s="8"/>
    </row>
    <row r="22" spans="2:18">
      <c r="B22" s="8"/>
      <c r="C22" s="15"/>
      <c r="D22" s="15"/>
      <c r="E22" s="15"/>
      <c r="F22" s="8"/>
      <c r="G22" s="8"/>
      <c r="H22" s="8"/>
      <c r="I22" s="8"/>
      <c r="J22" s="8"/>
      <c r="K22" s="8"/>
      <c r="L22" s="8"/>
      <c r="M22" s="8"/>
      <c r="N22" s="8"/>
      <c r="O22" s="8"/>
      <c r="P22" s="8"/>
      <c r="Q22" s="8"/>
      <c r="R22" s="8"/>
    </row>
    <row r="23" spans="2:18" ht="14.45" customHeight="1">
      <c r="B23" s="8"/>
      <c r="C23" s="284"/>
      <c r="D23" s="284"/>
      <c r="E23" s="284"/>
      <c r="F23" s="8"/>
      <c r="G23" s="8"/>
      <c r="H23" s="8"/>
      <c r="I23" s="8"/>
      <c r="J23" s="8"/>
      <c r="K23" s="8"/>
      <c r="L23" s="8"/>
      <c r="M23" s="8"/>
      <c r="N23" s="8"/>
      <c r="O23" s="8"/>
      <c r="P23" s="8"/>
      <c r="Q23" s="8"/>
      <c r="R23" s="8"/>
    </row>
    <row r="24" spans="2:18" ht="14.45" customHeight="1">
      <c r="B24" s="1705" t="s">
        <v>27</v>
      </c>
      <c r="C24" s="1704"/>
      <c r="D24" s="1704"/>
      <c r="E24" s="1704"/>
      <c r="F24" s="15"/>
      <c r="G24" s="8"/>
      <c r="H24" s="8"/>
      <c r="I24" s="15" t="s">
        <v>12</v>
      </c>
      <c r="J24" s="15"/>
      <c r="K24" s="8"/>
      <c r="N24" s="8"/>
      <c r="O24" s="8"/>
      <c r="P24" s="8"/>
      <c r="Q24" s="8"/>
      <c r="R24" s="8"/>
    </row>
    <row r="25" spans="2:18" ht="14.45" customHeight="1">
      <c r="B25" s="1706"/>
      <c r="C25" s="1704" t="s">
        <v>246</v>
      </c>
      <c r="D25" s="1704"/>
      <c r="E25" s="1704"/>
      <c r="F25" s="8"/>
      <c r="G25" s="1704"/>
      <c r="H25" s="1704"/>
      <c r="K25" s="15"/>
      <c r="L25" s="15"/>
      <c r="M25" s="15"/>
      <c r="N25" s="15"/>
      <c r="O25" s="15"/>
      <c r="P25" s="15"/>
      <c r="Q25" s="15"/>
      <c r="R25" s="15"/>
    </row>
    <row r="26" spans="2:18" ht="14.45" customHeight="1">
      <c r="B26" s="1706"/>
      <c r="C26" s="1704"/>
      <c r="D26" s="1704"/>
      <c r="E26" s="1704"/>
      <c r="F26" s="15"/>
      <c r="G26" s="8"/>
      <c r="H26" s="15"/>
      <c r="I26" s="15" t="s">
        <v>15</v>
      </c>
      <c r="J26" s="15"/>
      <c r="K26" s="15"/>
      <c r="L26" s="15"/>
      <c r="M26" s="15"/>
      <c r="N26" s="15"/>
      <c r="O26" s="15"/>
      <c r="P26" s="15"/>
      <c r="Q26" s="15"/>
      <c r="R26" s="15"/>
    </row>
    <row r="27" spans="2:18" ht="14.45" customHeight="1">
      <c r="B27" s="8"/>
      <c r="C27" s="15"/>
      <c r="D27" s="15"/>
      <c r="E27" s="15"/>
      <c r="F27" s="8"/>
      <c r="G27" s="8"/>
      <c r="H27" s="8"/>
      <c r="I27" s="8"/>
      <c r="J27" s="8"/>
      <c r="K27" s="8"/>
      <c r="L27" s="8"/>
      <c r="M27" s="8"/>
      <c r="N27" s="8"/>
      <c r="O27" s="8"/>
      <c r="P27" s="8"/>
      <c r="Q27" s="8"/>
      <c r="R27" s="8"/>
    </row>
    <row r="28" spans="2:18" ht="14.45" customHeight="1">
      <c r="B28" s="1705" t="s">
        <v>28</v>
      </c>
      <c r="C28" s="1704"/>
      <c r="D28" s="1704"/>
      <c r="E28" s="1704"/>
      <c r="F28" s="15"/>
      <c r="G28" s="8"/>
      <c r="H28" s="8"/>
      <c r="I28" s="15" t="s">
        <v>12</v>
      </c>
      <c r="J28" s="15"/>
      <c r="K28" s="8"/>
      <c r="N28" s="8"/>
      <c r="O28" s="8"/>
      <c r="P28" s="8"/>
      <c r="Q28" s="8"/>
      <c r="R28" s="8"/>
    </row>
    <row r="29" spans="2:18" ht="14.45" customHeight="1">
      <c r="B29" s="1706"/>
      <c r="C29" s="1704" t="s">
        <v>247</v>
      </c>
      <c r="D29" s="1704"/>
      <c r="E29" s="1704"/>
      <c r="F29" s="8"/>
      <c r="G29" s="1704"/>
      <c r="H29" s="1704"/>
      <c r="K29" s="15"/>
      <c r="L29" s="15"/>
      <c r="M29" s="15"/>
      <c r="N29" s="15"/>
      <c r="O29" s="15"/>
      <c r="P29" s="15"/>
      <c r="Q29" s="15"/>
      <c r="R29" s="15"/>
    </row>
    <row r="30" spans="2:18" ht="14.45" customHeight="1">
      <c r="B30" s="1706"/>
      <c r="C30" s="1704"/>
      <c r="D30" s="1704"/>
      <c r="E30" s="1704"/>
      <c r="F30" s="15"/>
      <c r="G30" s="8"/>
      <c r="H30" s="15"/>
      <c r="I30" s="15" t="s">
        <v>15</v>
      </c>
      <c r="J30" s="15"/>
      <c r="K30" s="15"/>
      <c r="L30" s="15"/>
      <c r="M30" s="15"/>
      <c r="N30" s="15"/>
      <c r="O30" s="15"/>
      <c r="P30" s="15"/>
      <c r="Q30" s="15"/>
      <c r="R30" s="15"/>
    </row>
    <row r="31" spans="2:18" ht="14.45" customHeight="1">
      <c r="B31" s="8"/>
      <c r="C31" s="292"/>
      <c r="D31" s="292"/>
      <c r="E31" s="292"/>
      <c r="F31" s="292"/>
      <c r="G31" s="292"/>
      <c r="H31" s="292"/>
      <c r="I31" s="8"/>
      <c r="J31" s="8"/>
      <c r="K31" s="8"/>
      <c r="L31" s="8"/>
      <c r="M31" s="8"/>
      <c r="N31" s="8"/>
      <c r="O31" s="8"/>
      <c r="P31" s="8"/>
      <c r="Q31" s="8"/>
      <c r="R31" s="8"/>
    </row>
    <row r="32" spans="2:18">
      <c r="B32" s="8"/>
      <c r="C32" s="8"/>
      <c r="D32" s="8"/>
      <c r="E32" s="8"/>
      <c r="F32" s="8"/>
      <c r="G32" s="8"/>
      <c r="H32" s="8"/>
      <c r="I32" s="8"/>
      <c r="J32" s="8"/>
      <c r="K32" s="8"/>
      <c r="L32" s="8"/>
      <c r="M32" s="8"/>
      <c r="N32" s="8"/>
      <c r="O32" s="8"/>
      <c r="P32" s="8"/>
      <c r="Q32" s="8"/>
      <c r="R32" s="8"/>
    </row>
    <row r="33" spans="2:23">
      <c r="B33" s="8"/>
      <c r="C33" s="15"/>
      <c r="D33" s="15"/>
      <c r="E33" s="15"/>
      <c r="F33" s="15"/>
      <c r="G33" s="15"/>
      <c r="H33" s="15"/>
      <c r="I33" s="15"/>
      <c r="J33" s="15"/>
      <c r="K33" s="8"/>
      <c r="L33" s="8"/>
      <c r="M33" s="8"/>
      <c r="N33" s="8"/>
      <c r="O33" s="8"/>
      <c r="P33" s="8"/>
      <c r="Q33" s="8"/>
      <c r="R33" s="8"/>
    </row>
    <row r="34" spans="2:23">
      <c r="B34" s="8"/>
      <c r="C34" s="15" t="s">
        <v>248</v>
      </c>
      <c r="D34" s="15"/>
      <c r="E34" s="15"/>
      <c r="F34" s="15"/>
      <c r="G34" s="15"/>
      <c r="H34" s="15"/>
      <c r="I34" s="15"/>
      <c r="J34" s="15"/>
      <c r="K34" s="8"/>
      <c r="L34" s="8"/>
      <c r="M34" s="8"/>
      <c r="N34" s="8"/>
      <c r="O34" s="8"/>
      <c r="P34" s="8"/>
      <c r="Q34" s="8"/>
      <c r="R34" s="8"/>
    </row>
    <row r="35" spans="2:23">
      <c r="B35" s="8"/>
      <c r="C35" s="15"/>
      <c r="D35" s="15"/>
      <c r="E35" s="15"/>
      <c r="F35" s="15"/>
      <c r="G35" s="15"/>
      <c r="H35" s="15"/>
      <c r="I35" s="15"/>
      <c r="J35" s="15"/>
      <c r="K35" s="8"/>
      <c r="L35" s="8"/>
      <c r="M35" s="8"/>
      <c r="N35" s="8"/>
      <c r="O35" s="8"/>
      <c r="P35" s="8"/>
      <c r="Q35" s="8"/>
      <c r="R35" s="8"/>
    </row>
    <row r="36" spans="2:23">
      <c r="B36" s="8"/>
      <c r="C36" s="15"/>
      <c r="D36" s="15"/>
      <c r="E36" s="15"/>
      <c r="F36" s="15"/>
      <c r="G36" s="15"/>
      <c r="H36" s="15"/>
      <c r="I36" s="15"/>
      <c r="J36" s="15"/>
      <c r="K36" s="8"/>
      <c r="L36" s="8"/>
      <c r="M36" s="8"/>
      <c r="N36" s="8"/>
      <c r="O36" s="8"/>
      <c r="P36" s="8"/>
      <c r="Q36" s="8"/>
      <c r="R36" s="8"/>
      <c r="V36" s="8"/>
      <c r="W36" s="8"/>
    </row>
    <row r="37" spans="2:23">
      <c r="B37" s="8"/>
      <c r="C37" s="2156" t="s">
        <v>2034</v>
      </c>
      <c r="D37" s="2156"/>
      <c r="E37" s="2156"/>
      <c r="F37" s="2156"/>
      <c r="G37" s="2156"/>
      <c r="H37" s="2156"/>
      <c r="I37" s="8"/>
      <c r="J37" s="8"/>
      <c r="K37" s="8"/>
      <c r="L37" s="8"/>
      <c r="M37" s="8"/>
      <c r="N37" s="8"/>
      <c r="O37" s="8"/>
      <c r="P37" s="8"/>
      <c r="Q37" s="8"/>
      <c r="R37" s="8"/>
      <c r="V37" s="8"/>
      <c r="W37" s="8"/>
    </row>
    <row r="38" spans="2:23">
      <c r="B38" s="8"/>
      <c r="C38" s="8"/>
      <c r="D38" s="8"/>
      <c r="E38" s="8"/>
      <c r="F38" s="8"/>
      <c r="G38" s="8"/>
      <c r="H38" s="8"/>
      <c r="I38" s="8"/>
      <c r="J38" s="8"/>
      <c r="K38" s="8"/>
      <c r="L38" s="8"/>
      <c r="M38" s="8"/>
      <c r="N38" s="8"/>
      <c r="O38" s="8"/>
      <c r="P38" s="8"/>
      <c r="Q38" s="8"/>
      <c r="R38" s="8"/>
      <c r="V38" s="8"/>
      <c r="W38" s="8"/>
    </row>
    <row r="39" spans="2:23">
      <c r="B39" s="8"/>
      <c r="C39" s="8"/>
      <c r="D39" s="8"/>
      <c r="E39" s="8"/>
      <c r="F39" s="8"/>
      <c r="G39" s="8"/>
      <c r="H39" s="8"/>
      <c r="I39" s="8"/>
      <c r="J39" s="8"/>
      <c r="K39" s="8"/>
      <c r="L39" s="8"/>
      <c r="M39" s="8"/>
      <c r="N39" s="8"/>
      <c r="O39" s="8"/>
      <c r="P39" s="8"/>
      <c r="Q39" s="8"/>
      <c r="R39" s="8"/>
      <c r="V39" s="8"/>
      <c r="W39" s="8"/>
    </row>
    <row r="40" spans="2:23">
      <c r="B40" s="8"/>
      <c r="C40" s="284" t="s">
        <v>249</v>
      </c>
      <c r="D40" s="284"/>
      <c r="E40" s="1704" t="s">
        <v>12</v>
      </c>
      <c r="F40" s="1704"/>
      <c r="G40" s="1704"/>
      <c r="H40" s="1704"/>
      <c r="I40" s="8"/>
      <c r="J40" s="8"/>
      <c r="L40" s="8"/>
      <c r="M40" s="8"/>
      <c r="N40" s="8"/>
      <c r="O40" s="8"/>
      <c r="P40" s="8"/>
      <c r="Q40" s="8"/>
      <c r="R40" s="8"/>
      <c r="U40" s="8"/>
    </row>
    <row r="41" spans="2:23" ht="6" customHeight="1">
      <c r="B41" s="8"/>
      <c r="C41" s="284"/>
      <c r="D41" s="284"/>
      <c r="E41" s="284"/>
      <c r="F41" s="284"/>
      <c r="G41" s="284"/>
      <c r="I41" s="8"/>
      <c r="K41" s="15"/>
      <c r="L41" s="8"/>
      <c r="M41" s="8"/>
      <c r="N41" s="8"/>
      <c r="O41" s="8"/>
      <c r="P41" s="8"/>
      <c r="Q41" s="8"/>
      <c r="R41" s="8"/>
    </row>
    <row r="42" spans="2:23" ht="17.25">
      <c r="B42" s="8"/>
      <c r="C42" s="8"/>
      <c r="D42" s="8"/>
      <c r="E42" s="1704" t="s">
        <v>13</v>
      </c>
      <c r="F42" s="1704"/>
      <c r="G42" s="1704"/>
      <c r="H42" s="1704"/>
      <c r="I42" s="8"/>
      <c r="J42" s="8"/>
      <c r="K42" s="19"/>
      <c r="M42" s="8"/>
      <c r="N42" s="8"/>
      <c r="O42" s="8"/>
      <c r="P42" s="8"/>
      <c r="Q42" s="8"/>
      <c r="R42" s="8"/>
    </row>
    <row r="43" spans="2:23" ht="6" customHeight="1">
      <c r="B43" s="8"/>
      <c r="C43" s="8"/>
      <c r="D43" s="8"/>
      <c r="E43" s="284"/>
      <c r="F43" s="284"/>
      <c r="G43" s="284"/>
      <c r="I43" s="8"/>
      <c r="K43" s="8"/>
      <c r="M43" s="8"/>
      <c r="N43" s="8"/>
      <c r="O43" s="8"/>
      <c r="P43" s="8"/>
      <c r="Q43" s="8"/>
      <c r="R43" s="8"/>
    </row>
    <row r="44" spans="2:23" ht="14.45" customHeight="1">
      <c r="B44" s="8"/>
      <c r="C44" s="8"/>
      <c r="D44" s="8"/>
      <c r="E44" s="1704" t="s">
        <v>14</v>
      </c>
      <c r="F44" s="1704"/>
      <c r="G44" s="1704"/>
      <c r="H44" s="1704"/>
      <c r="I44" s="8"/>
      <c r="J44" s="8"/>
      <c r="K44" s="19"/>
      <c r="M44" s="8"/>
      <c r="N44" s="8"/>
      <c r="O44" s="8"/>
      <c r="P44" s="8"/>
      <c r="Q44" s="8"/>
      <c r="R44" s="8"/>
    </row>
    <row r="45" spans="2:23">
      <c r="B45" s="8"/>
      <c r="C45" s="8"/>
      <c r="D45" s="8"/>
      <c r="E45" s="8"/>
      <c r="F45" s="8"/>
      <c r="G45" s="8"/>
      <c r="H45" s="8"/>
      <c r="I45" s="8"/>
      <c r="J45" s="8"/>
      <c r="K45" s="8"/>
      <c r="L45" s="8"/>
      <c r="M45" s="8"/>
      <c r="N45" s="8"/>
      <c r="O45" s="8"/>
      <c r="P45" s="8"/>
      <c r="Q45" s="8"/>
      <c r="R45" s="8"/>
    </row>
    <row r="46" spans="2:23">
      <c r="B46" s="8"/>
      <c r="C46" s="8"/>
      <c r="D46" s="8"/>
      <c r="E46" s="8"/>
      <c r="F46" s="8"/>
      <c r="G46" s="8"/>
      <c r="H46" s="8"/>
      <c r="I46" s="8"/>
      <c r="J46" s="8"/>
      <c r="K46" s="8"/>
      <c r="L46" s="8"/>
      <c r="M46" s="8"/>
      <c r="N46" s="8"/>
      <c r="O46" s="8"/>
      <c r="P46" s="8"/>
      <c r="Q46" s="8"/>
      <c r="R46" s="8"/>
    </row>
    <row r="47" spans="2:23">
      <c r="B47" s="8"/>
      <c r="C47" s="8"/>
      <c r="D47" s="8"/>
      <c r="E47" s="8"/>
      <c r="F47" s="8"/>
      <c r="G47" s="8"/>
      <c r="H47" s="8"/>
      <c r="I47" s="8"/>
      <c r="J47" s="8"/>
      <c r="K47" s="8"/>
      <c r="L47" s="8"/>
      <c r="M47" s="8"/>
      <c r="N47" s="8"/>
      <c r="O47" s="8"/>
      <c r="P47" s="8"/>
      <c r="Q47" s="8"/>
      <c r="R47" s="8"/>
    </row>
    <row r="48" spans="2:23" ht="17.25">
      <c r="B48" s="8"/>
      <c r="C48" s="284" t="s">
        <v>11</v>
      </c>
      <c r="D48" s="284"/>
      <c r="E48" s="8"/>
      <c r="F48" s="8"/>
      <c r="G48" s="3" t="s">
        <v>37</v>
      </c>
      <c r="I48" s="8"/>
      <c r="J48" s="8"/>
      <c r="K48" s="8"/>
      <c r="L48" s="8"/>
      <c r="M48" s="8"/>
      <c r="N48" s="8"/>
      <c r="O48" s="8"/>
      <c r="P48" s="8"/>
      <c r="Q48" s="8"/>
      <c r="R48" s="8"/>
    </row>
    <row r="49" spans="2:18">
      <c r="B49" s="8"/>
      <c r="C49" s="8"/>
      <c r="D49" s="8"/>
      <c r="E49" s="8"/>
      <c r="F49" s="8"/>
      <c r="G49" s="8"/>
      <c r="H49" s="8"/>
      <c r="I49" s="8"/>
      <c r="J49" s="8"/>
      <c r="K49" s="8"/>
      <c r="L49" s="8"/>
      <c r="M49" s="8"/>
      <c r="N49" s="8"/>
      <c r="O49" s="8"/>
      <c r="P49" s="8"/>
      <c r="Q49" s="8"/>
      <c r="R49" s="8"/>
    </row>
    <row r="50" spans="2:18" ht="17.25">
      <c r="B50" s="8"/>
      <c r="C50" s="8"/>
      <c r="D50" s="8"/>
      <c r="E50" s="8"/>
      <c r="F50" s="8"/>
      <c r="G50" s="8"/>
      <c r="H50" s="3" t="s">
        <v>2035</v>
      </c>
      <c r="I50" s="8"/>
      <c r="J50" s="8"/>
      <c r="K50" s="8"/>
      <c r="L50" s="8"/>
      <c r="M50" s="19"/>
      <c r="N50" s="19" t="s">
        <v>23</v>
      </c>
      <c r="O50" s="8"/>
      <c r="P50" s="8"/>
      <c r="Q50" s="8"/>
      <c r="R50" s="8"/>
    </row>
    <row r="51" spans="2:18">
      <c r="B51" s="8"/>
      <c r="C51" s="8"/>
      <c r="D51" s="8"/>
      <c r="E51" s="8"/>
      <c r="F51" s="8"/>
      <c r="G51" s="8"/>
      <c r="H51" s="8"/>
      <c r="I51" s="8"/>
      <c r="J51" s="8"/>
      <c r="K51" s="8"/>
      <c r="L51" s="8"/>
      <c r="M51" s="8"/>
      <c r="N51" s="8"/>
      <c r="O51" s="8"/>
      <c r="P51" s="8"/>
      <c r="Q51" s="8"/>
      <c r="R51" s="8"/>
    </row>
    <row r="52" spans="2:18">
      <c r="B52" s="8"/>
      <c r="C52" s="8"/>
      <c r="D52" s="8"/>
      <c r="E52" s="8"/>
      <c r="F52" s="8"/>
      <c r="G52" s="8"/>
      <c r="H52" s="8"/>
      <c r="I52" s="8"/>
      <c r="J52" s="8"/>
      <c r="K52" s="8"/>
      <c r="L52" s="8"/>
      <c r="M52" s="8"/>
      <c r="N52" s="8"/>
      <c r="O52" s="8"/>
      <c r="P52" s="8"/>
      <c r="Q52" s="8"/>
      <c r="R52" s="8"/>
    </row>
    <row r="53" spans="2:18">
      <c r="B53" s="8"/>
      <c r="C53" s="8"/>
      <c r="D53" s="8"/>
      <c r="E53" s="8"/>
      <c r="F53" s="8"/>
      <c r="G53" s="8"/>
      <c r="H53" s="8"/>
      <c r="I53" s="8"/>
      <c r="J53" s="8"/>
      <c r="K53" s="8"/>
      <c r="L53" s="8"/>
      <c r="M53" s="8"/>
      <c r="N53" s="8"/>
      <c r="O53" s="8"/>
      <c r="P53" s="8"/>
      <c r="Q53" s="8"/>
      <c r="R53" s="8"/>
    </row>
  </sheetData>
  <mergeCells count="22">
    <mergeCell ref="B19:B21"/>
    <mergeCell ref="C19:E21"/>
    <mergeCell ref="E5:M7"/>
    <mergeCell ref="C9:E13"/>
    <mergeCell ref="B10:B12"/>
    <mergeCell ref="B15:B16"/>
    <mergeCell ref="C15:E16"/>
    <mergeCell ref="H15:R16"/>
    <mergeCell ref="B24:B26"/>
    <mergeCell ref="C24:E24"/>
    <mergeCell ref="G25:H25"/>
    <mergeCell ref="C26:E26"/>
    <mergeCell ref="B28:B30"/>
    <mergeCell ref="C28:E28"/>
    <mergeCell ref="G29:H29"/>
    <mergeCell ref="C30:E30"/>
    <mergeCell ref="E44:H44"/>
    <mergeCell ref="C25:E25"/>
    <mergeCell ref="C29:E29"/>
    <mergeCell ref="C37:H37"/>
    <mergeCell ref="E40:H40"/>
    <mergeCell ref="E42:H42"/>
  </mergeCells>
  <phoneticPr fontId="42"/>
  <hyperlinks>
    <hyperlink ref="C2" location="流れ!Q19" display="リスト"/>
  </hyperlinks>
  <pageMargins left="0.70866141732283472" right="0.31496062992125984" top="0.86614173228346458" bottom="0.47244094488188981"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2:EN87"/>
  <sheetViews>
    <sheetView showGridLines="0" zoomScale="75" zoomScaleNormal="75" workbookViewId="0">
      <pane ySplit="3" topLeftCell="A43" activePane="bottomLeft" state="frozen"/>
      <selection activeCell="C80" sqref="C80"/>
      <selection pane="bottomLeft" activeCell="DH8" sqref="DH8"/>
    </sheetView>
  </sheetViews>
  <sheetFormatPr defaultColWidth="8.875" defaultRowHeight="13.5"/>
  <cols>
    <col min="1" max="1" width="3" style="23" customWidth="1"/>
    <col min="2" max="2" width="13.75" style="23" customWidth="1"/>
    <col min="3" max="3" width="26.5" style="23" customWidth="1"/>
    <col min="4" max="4" width="11.5" style="23" customWidth="1"/>
    <col min="5" max="5" width="7.375" style="23" customWidth="1"/>
    <col min="6" max="144" width="1.125" style="23" customWidth="1"/>
    <col min="145" max="145" width="1.5" style="23" customWidth="1"/>
    <col min="146" max="146" width="4.125" style="23" customWidth="1"/>
    <col min="147" max="16384" width="8.875" style="23"/>
  </cols>
  <sheetData>
    <row r="2" spans="2:144" ht="18.75">
      <c r="B2" s="891" t="s">
        <v>201</v>
      </c>
    </row>
    <row r="4" spans="2:144" ht="22.15" customHeight="1">
      <c r="B4" s="447" t="s">
        <v>233</v>
      </c>
      <c r="C4" s="22"/>
      <c r="D4" s="22"/>
      <c r="AA4" s="2177" t="s">
        <v>231</v>
      </c>
      <c r="AB4" s="2177"/>
      <c r="AC4" s="2177"/>
      <c r="AD4" s="2177"/>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7"/>
      <c r="BC4" s="2177"/>
      <c r="BD4" s="2177"/>
      <c r="BE4" s="2177"/>
      <c r="BF4" s="2177"/>
      <c r="BG4" s="2177"/>
      <c r="BH4" s="2177"/>
      <c r="BI4" s="2177"/>
      <c r="BJ4" s="2177"/>
      <c r="BK4" s="2177"/>
      <c r="BL4" s="2177"/>
      <c r="BM4" s="2177"/>
      <c r="BN4" s="2177"/>
      <c r="BO4" s="2177"/>
      <c r="BP4" s="2177"/>
      <c r="BQ4" s="2177"/>
      <c r="BR4" s="2177"/>
      <c r="BS4" s="2177"/>
      <c r="BT4" s="2177"/>
      <c r="BU4" s="2177"/>
      <c r="BV4" s="2177"/>
      <c r="BW4" s="2177"/>
      <c r="BX4" s="2177"/>
      <c r="BY4" s="2177"/>
      <c r="BZ4" s="2177"/>
      <c r="CA4" s="2177"/>
      <c r="CB4" s="2177"/>
      <c r="CC4" s="2177"/>
      <c r="CD4" s="2177"/>
      <c r="CE4" s="2177"/>
      <c r="CF4" s="2177"/>
      <c r="CG4" s="40"/>
      <c r="CH4" s="40"/>
      <c r="CI4" s="40"/>
      <c r="CJ4" s="40"/>
      <c r="CK4" s="40"/>
      <c r="CL4" s="40"/>
      <c r="CM4" s="40"/>
      <c r="CN4" s="40"/>
      <c r="CO4" s="40"/>
      <c r="CP4" s="40"/>
      <c r="CQ4" s="40"/>
      <c r="CR4" s="40"/>
      <c r="CT4" s="55"/>
      <c r="CU4" s="55"/>
      <c r="CV4" s="55"/>
      <c r="CW4" s="55"/>
      <c r="CX4" s="55"/>
      <c r="CY4" s="55"/>
      <c r="CZ4" s="55"/>
      <c r="DA4" s="55"/>
      <c r="DB4" s="55"/>
    </row>
    <row r="5" spans="2:144" ht="18" customHeight="1">
      <c r="AA5" s="2177"/>
      <c r="AB5" s="2177"/>
      <c r="AC5" s="2177"/>
      <c r="AD5" s="2177"/>
      <c r="AE5" s="2177"/>
      <c r="AF5" s="2177"/>
      <c r="AG5" s="2177"/>
      <c r="AH5" s="2177"/>
      <c r="AI5" s="2177"/>
      <c r="AJ5" s="2177"/>
      <c r="AK5" s="2177"/>
      <c r="AL5" s="2177"/>
      <c r="AM5" s="2177"/>
      <c r="AN5" s="2177"/>
      <c r="AO5" s="2177"/>
      <c r="AP5" s="2177"/>
      <c r="AQ5" s="2177"/>
      <c r="AR5" s="2177"/>
      <c r="AS5" s="2177"/>
      <c r="AT5" s="2177"/>
      <c r="AU5" s="2177"/>
      <c r="AV5" s="2177"/>
      <c r="AW5" s="2177"/>
      <c r="AX5" s="2177"/>
      <c r="AY5" s="2177"/>
      <c r="AZ5" s="2177"/>
      <c r="BA5" s="2177"/>
      <c r="BB5" s="2177"/>
      <c r="BC5" s="2177"/>
      <c r="BD5" s="2177"/>
      <c r="BE5" s="2177"/>
      <c r="BF5" s="2177"/>
      <c r="BG5" s="2177"/>
      <c r="BH5" s="2177"/>
      <c r="BI5" s="2177"/>
      <c r="BJ5" s="2177"/>
      <c r="BK5" s="2177"/>
      <c r="BL5" s="2177"/>
      <c r="BM5" s="2177"/>
      <c r="BN5" s="2177"/>
      <c r="BO5" s="2177"/>
      <c r="BP5" s="2177"/>
      <c r="BQ5" s="2177"/>
      <c r="BR5" s="2177"/>
      <c r="BS5" s="2177"/>
      <c r="BT5" s="2177"/>
      <c r="BU5" s="2177"/>
      <c r="BV5" s="2177"/>
      <c r="BW5" s="2177"/>
      <c r="BX5" s="2177"/>
      <c r="BY5" s="2177"/>
      <c r="BZ5" s="2177"/>
      <c r="CA5" s="2177"/>
      <c r="CB5" s="2177"/>
      <c r="CC5" s="2177"/>
      <c r="CD5" s="2177"/>
      <c r="CE5" s="2177"/>
      <c r="CF5" s="2177"/>
      <c r="CS5" s="1776" t="s">
        <v>232</v>
      </c>
      <c r="CT5" s="1776"/>
      <c r="CU5" s="1776"/>
      <c r="CV5" s="1776"/>
      <c r="CW5" s="1776"/>
      <c r="CX5" s="1776"/>
      <c r="CY5" s="1776"/>
      <c r="CZ5" s="1776"/>
      <c r="DA5" s="1776"/>
      <c r="DB5" s="1776"/>
      <c r="DC5" s="1776" t="s">
        <v>17</v>
      </c>
      <c r="DD5" s="1776"/>
      <c r="DE5" s="1776"/>
      <c r="DF5" s="1776"/>
      <c r="DG5" s="1776"/>
      <c r="DH5" s="1776" t="s">
        <v>2018</v>
      </c>
      <c r="DI5" s="1776"/>
      <c r="DJ5" s="1776"/>
      <c r="DK5" s="1776"/>
      <c r="DL5" s="1776"/>
      <c r="DM5" s="1776"/>
      <c r="DN5" s="1775"/>
      <c r="DO5" s="1776"/>
      <c r="DP5" s="1776"/>
      <c r="DQ5" s="1776"/>
      <c r="DR5" s="1776"/>
      <c r="DS5" s="1776" t="s">
        <v>20</v>
      </c>
      <c r="DT5" s="1776"/>
      <c r="DU5" s="1776"/>
      <c r="DV5" s="1776"/>
      <c r="DW5" s="1775"/>
      <c r="DX5" s="1776"/>
      <c r="DY5" s="1776"/>
      <c r="DZ5" s="1776"/>
      <c r="EA5" s="1776"/>
      <c r="EB5" s="1776" t="s">
        <v>21</v>
      </c>
      <c r="EC5" s="1776"/>
      <c r="ED5" s="1776"/>
      <c r="EE5" s="1776"/>
      <c r="EF5" s="1775"/>
      <c r="EG5" s="1776"/>
      <c r="EH5" s="1776"/>
      <c r="EI5" s="1776"/>
      <c r="EJ5" s="1776"/>
      <c r="EK5" s="1776" t="s">
        <v>22</v>
      </c>
      <c r="EL5" s="1776"/>
      <c r="EM5" s="1776"/>
      <c r="EN5" s="1776"/>
    </row>
    <row r="6" spans="2:144" ht="7.9" customHeight="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S6" s="1776"/>
      <c r="CT6" s="1776"/>
      <c r="CU6" s="1776"/>
      <c r="CV6" s="1776"/>
      <c r="CW6" s="1776"/>
      <c r="CX6" s="1776"/>
      <c r="CY6" s="1776"/>
      <c r="CZ6" s="1776"/>
      <c r="DA6" s="1776"/>
      <c r="DB6" s="1776"/>
      <c r="DC6" s="290"/>
      <c r="DD6" s="290"/>
      <c r="DE6" s="290"/>
      <c r="DF6" s="290"/>
      <c r="DG6" s="290"/>
      <c r="DH6" s="290"/>
      <c r="DI6" s="290"/>
      <c r="DJ6" s="290"/>
      <c r="DK6" s="290"/>
      <c r="DL6" s="290"/>
      <c r="DM6" s="290"/>
      <c r="DN6" s="291"/>
      <c r="DO6" s="290"/>
      <c r="DP6" s="290"/>
      <c r="DQ6" s="290"/>
      <c r="DR6" s="290"/>
      <c r="DS6" s="290"/>
      <c r="DT6" s="290"/>
      <c r="DU6" s="290"/>
      <c r="DV6" s="290"/>
      <c r="DW6" s="291"/>
      <c r="DX6" s="290"/>
      <c r="DY6" s="290"/>
      <c r="DZ6" s="290"/>
      <c r="EA6" s="290"/>
      <c r="EB6" s="290"/>
      <c r="EC6" s="290"/>
      <c r="ED6" s="290"/>
      <c r="EE6" s="290"/>
      <c r="EF6" s="291"/>
      <c r="EG6" s="290"/>
      <c r="EH6" s="290"/>
      <c r="EI6" s="290"/>
      <c r="EJ6" s="290"/>
      <c r="EK6" s="290"/>
      <c r="EL6" s="290"/>
      <c r="EM6" s="290"/>
      <c r="EN6" s="290"/>
    </row>
    <row r="7" spans="2:144" ht="18" customHeight="1">
      <c r="F7" s="24"/>
      <c r="H7" s="76" t="s">
        <v>31</v>
      </c>
      <c r="CS7" s="1776"/>
      <c r="CT7" s="1776"/>
      <c r="CU7" s="1776"/>
      <c r="CV7" s="1776"/>
      <c r="CW7" s="1776"/>
      <c r="CX7" s="1776"/>
      <c r="CY7" s="1776"/>
      <c r="CZ7" s="1776"/>
      <c r="DA7" s="1776"/>
      <c r="DB7" s="1776"/>
      <c r="DC7" s="1776" t="s">
        <v>17</v>
      </c>
      <c r="DD7" s="1776"/>
      <c r="DE7" s="1776"/>
      <c r="DF7" s="1776"/>
      <c r="DG7" s="1776"/>
      <c r="DH7" s="1776" t="s">
        <v>2018</v>
      </c>
      <c r="DI7" s="1776"/>
      <c r="DJ7" s="1776"/>
      <c r="DK7" s="1776"/>
      <c r="DL7" s="1776"/>
      <c r="DM7" s="1776"/>
      <c r="DN7" s="1775"/>
      <c r="DO7" s="1776"/>
      <c r="DP7" s="1776"/>
      <c r="DQ7" s="1776"/>
      <c r="DR7" s="1776"/>
      <c r="DS7" s="1776" t="s">
        <v>20</v>
      </c>
      <c r="DT7" s="1776"/>
      <c r="DU7" s="1776"/>
      <c r="DV7" s="1776"/>
      <c r="DW7" s="1775"/>
      <c r="DX7" s="1776"/>
      <c r="DY7" s="1776"/>
      <c r="DZ7" s="1776"/>
      <c r="EA7" s="1776"/>
      <c r="EB7" s="1776" t="s">
        <v>21</v>
      </c>
      <c r="EC7" s="1776"/>
      <c r="ED7" s="1776"/>
      <c r="EE7" s="1776"/>
      <c r="EF7" s="1775"/>
      <c r="EG7" s="1776"/>
      <c r="EH7" s="1776"/>
      <c r="EI7" s="1776"/>
      <c r="EJ7" s="1776"/>
      <c r="EK7" s="1776" t="s">
        <v>22</v>
      </c>
      <c r="EL7" s="1776"/>
      <c r="EM7" s="1776"/>
      <c r="EN7" s="1776"/>
    </row>
    <row r="8" spans="2:144" ht="6.75" customHeight="1" thickBot="1"/>
    <row r="9" spans="2:144" ht="44.45" customHeight="1">
      <c r="B9" s="1777" t="s">
        <v>1707</v>
      </c>
      <c r="C9" s="1778"/>
      <c r="D9" s="1779"/>
      <c r="E9" s="1780"/>
      <c r="F9" s="1780"/>
      <c r="G9" s="1780"/>
      <c r="H9" s="1780"/>
      <c r="I9" s="1780"/>
      <c r="J9" s="1780"/>
      <c r="K9" s="1780"/>
      <c r="L9" s="1780"/>
      <c r="M9" s="1780"/>
      <c r="N9" s="1780"/>
      <c r="O9" s="1780"/>
      <c r="P9" s="1780"/>
      <c r="Q9" s="1780"/>
      <c r="R9" s="1780"/>
      <c r="S9" s="1780"/>
      <c r="T9" s="1780"/>
      <c r="U9" s="1780"/>
      <c r="V9" s="1780"/>
      <c r="W9" s="1780"/>
      <c r="X9" s="1780"/>
      <c r="Y9" s="1780"/>
      <c r="Z9" s="1780"/>
      <c r="AA9" s="1780"/>
      <c r="AB9" s="1780"/>
      <c r="AC9" s="1780"/>
      <c r="AD9" s="1780"/>
      <c r="AE9" s="1780"/>
      <c r="AF9" s="1780"/>
      <c r="AG9" s="1780"/>
      <c r="AH9" s="1780"/>
      <c r="AI9" s="1780"/>
      <c r="AJ9" s="1780"/>
      <c r="AK9" s="1780"/>
      <c r="AL9" s="1780"/>
      <c r="AM9" s="1780"/>
      <c r="AN9" s="1780"/>
      <c r="AO9" s="1780"/>
      <c r="AP9" s="1780"/>
      <c r="AQ9" s="1780"/>
      <c r="AR9" s="1780"/>
      <c r="AS9" s="1780"/>
      <c r="AT9" s="1780"/>
      <c r="AU9" s="1780"/>
      <c r="AV9" s="1780"/>
      <c r="AW9" s="1780"/>
      <c r="AX9" s="1780"/>
      <c r="AY9" s="1780"/>
      <c r="AZ9" s="1780"/>
      <c r="BA9" s="1780"/>
      <c r="BB9" s="1780"/>
      <c r="BC9" s="1780"/>
      <c r="BD9" s="1780"/>
      <c r="BE9" s="1780"/>
      <c r="BF9" s="1780"/>
      <c r="BG9" s="1780"/>
      <c r="BH9" s="1780"/>
      <c r="BI9" s="1780"/>
      <c r="BJ9" s="1780"/>
      <c r="BK9" s="1780"/>
      <c r="BL9" s="1780"/>
      <c r="BM9" s="1780"/>
      <c r="BN9" s="1780"/>
      <c r="BO9" s="1780"/>
      <c r="BP9" s="1780"/>
      <c r="BQ9" s="1780"/>
      <c r="BR9" s="1780"/>
      <c r="BS9" s="1780"/>
      <c r="BT9" s="1780"/>
      <c r="BU9" s="1780"/>
      <c r="BV9" s="1780"/>
      <c r="BW9" s="1780"/>
      <c r="BX9" s="1780"/>
      <c r="BY9" s="1780"/>
      <c r="BZ9" s="1780"/>
      <c r="CA9" s="1780"/>
      <c r="CB9" s="1780"/>
      <c r="CC9" s="1780"/>
      <c r="CD9" s="1780"/>
      <c r="CE9" s="1780"/>
      <c r="CF9" s="1780"/>
      <c r="CG9" s="1780"/>
      <c r="CH9" s="1780"/>
      <c r="CI9" s="1780"/>
      <c r="CJ9" s="1780"/>
      <c r="CK9" s="1780"/>
      <c r="CL9" s="1780"/>
      <c r="CM9" s="1780"/>
      <c r="CN9" s="1780"/>
      <c r="CO9" s="1780"/>
      <c r="CP9" s="1780"/>
      <c r="CQ9" s="1781"/>
      <c r="CR9" s="1782" t="s">
        <v>1725</v>
      </c>
      <c r="CS9" s="1783"/>
      <c r="CT9" s="1783"/>
      <c r="CU9" s="1783"/>
      <c r="CV9" s="1783"/>
      <c r="CW9" s="1783"/>
      <c r="CX9" s="1783"/>
      <c r="CY9" s="1783"/>
      <c r="CZ9" s="1783"/>
      <c r="DA9" s="1783"/>
      <c r="DB9" s="1783"/>
      <c r="DC9" s="1783"/>
      <c r="DD9" s="1783"/>
      <c r="DE9" s="1783"/>
      <c r="DF9" s="1778"/>
      <c r="DG9" s="1779"/>
      <c r="DH9" s="1780"/>
      <c r="DI9" s="1780"/>
      <c r="DJ9" s="1780"/>
      <c r="DK9" s="1780"/>
      <c r="DL9" s="1780"/>
      <c r="DM9" s="1780"/>
      <c r="DN9" s="1780"/>
      <c r="DO9" s="1780"/>
      <c r="DP9" s="1780"/>
      <c r="DQ9" s="1780"/>
      <c r="DR9" s="1780"/>
      <c r="DS9" s="1780"/>
      <c r="DT9" s="1780"/>
      <c r="DU9" s="1780"/>
      <c r="DV9" s="1780"/>
      <c r="DW9" s="1780"/>
      <c r="DX9" s="1780"/>
      <c r="DY9" s="1780"/>
      <c r="DZ9" s="1780"/>
      <c r="EA9" s="1780"/>
      <c r="EB9" s="1780"/>
      <c r="EC9" s="1780"/>
      <c r="ED9" s="1780"/>
      <c r="EE9" s="1780"/>
      <c r="EF9" s="1780"/>
      <c r="EG9" s="1780"/>
      <c r="EH9" s="1780"/>
      <c r="EI9" s="1780"/>
      <c r="EJ9" s="1780"/>
      <c r="EK9" s="1780"/>
      <c r="EL9" s="1780"/>
      <c r="EM9" s="1780"/>
      <c r="EN9" s="1784"/>
    </row>
    <row r="10" spans="2:144" ht="19.149999999999999" customHeight="1">
      <c r="B10" s="2167" t="s">
        <v>1708</v>
      </c>
      <c r="C10" s="2168" t="s">
        <v>34</v>
      </c>
      <c r="D10" s="2168" t="s">
        <v>29</v>
      </c>
      <c r="E10" s="56" t="s">
        <v>32</v>
      </c>
      <c r="F10" s="1773" t="s">
        <v>40</v>
      </c>
      <c r="G10" s="1774"/>
      <c r="H10" s="1774"/>
      <c r="I10" s="1774"/>
      <c r="J10" s="1774"/>
      <c r="K10" s="1761" t="s">
        <v>41</v>
      </c>
      <c r="L10" s="1761"/>
      <c r="M10" s="1761"/>
      <c r="N10" s="1761"/>
      <c r="O10" s="1761"/>
      <c r="P10" s="1761"/>
      <c r="Q10" s="1761"/>
      <c r="R10" s="1761"/>
      <c r="S10" s="1761"/>
      <c r="T10" s="1761"/>
      <c r="U10" s="1761"/>
      <c r="V10" s="1761"/>
      <c r="W10" s="1761"/>
      <c r="X10" s="1761"/>
      <c r="Y10" s="1761"/>
      <c r="Z10" s="1761"/>
      <c r="AA10" s="1761"/>
      <c r="AB10" s="1761"/>
      <c r="AC10" s="1761"/>
      <c r="AD10" s="1761"/>
      <c r="AE10" s="1761"/>
      <c r="AF10" s="1761"/>
      <c r="AG10" s="1761"/>
      <c r="AH10" s="1761"/>
      <c r="AI10" s="1762"/>
      <c r="AJ10" s="1773" t="s">
        <v>40</v>
      </c>
      <c r="AK10" s="1774"/>
      <c r="AL10" s="1774"/>
      <c r="AM10" s="1774"/>
      <c r="AN10" s="1774"/>
      <c r="AO10" s="1761" t="s">
        <v>41</v>
      </c>
      <c r="AP10" s="1761"/>
      <c r="AQ10" s="1761"/>
      <c r="AR10" s="1761"/>
      <c r="AS10" s="1761"/>
      <c r="AT10" s="1761"/>
      <c r="AU10" s="1761"/>
      <c r="AV10" s="1761"/>
      <c r="AW10" s="1761"/>
      <c r="AX10" s="1761"/>
      <c r="AY10" s="1761"/>
      <c r="AZ10" s="1761"/>
      <c r="BA10" s="1761"/>
      <c r="BB10" s="1761"/>
      <c r="BC10" s="1761"/>
      <c r="BD10" s="1761"/>
      <c r="BE10" s="1761"/>
      <c r="BF10" s="1761"/>
      <c r="BG10" s="1761"/>
      <c r="BH10" s="1761"/>
      <c r="BI10" s="1761"/>
      <c r="BJ10" s="1761"/>
      <c r="BK10" s="1761"/>
      <c r="BL10" s="1761"/>
      <c r="BM10" s="1762"/>
      <c r="BN10" s="1763"/>
      <c r="BO10" s="1761"/>
      <c r="BP10" s="1761"/>
      <c r="BQ10" s="1761"/>
      <c r="BR10" s="1761"/>
      <c r="BS10" s="1761" t="s">
        <v>41</v>
      </c>
      <c r="BT10" s="1761"/>
      <c r="BU10" s="1761"/>
      <c r="BV10" s="1761"/>
      <c r="BW10" s="1761"/>
      <c r="BX10" s="1761"/>
      <c r="BY10" s="1761"/>
      <c r="BZ10" s="1761"/>
      <c r="CA10" s="1761"/>
      <c r="CB10" s="1761"/>
      <c r="CC10" s="1761"/>
      <c r="CD10" s="1761"/>
      <c r="CE10" s="1761"/>
      <c r="CF10" s="1761"/>
      <c r="CG10" s="1761"/>
      <c r="CH10" s="1761"/>
      <c r="CI10" s="1761"/>
      <c r="CJ10" s="1761"/>
      <c r="CK10" s="1761"/>
      <c r="CL10" s="1761"/>
      <c r="CM10" s="1761"/>
      <c r="CN10" s="1761"/>
      <c r="CO10" s="1761"/>
      <c r="CP10" s="1761"/>
      <c r="CQ10" s="1762"/>
      <c r="CR10" s="1763"/>
      <c r="CS10" s="1761"/>
      <c r="CT10" s="1761"/>
      <c r="CU10" s="1761"/>
      <c r="CV10" s="1761"/>
      <c r="CW10" s="1761" t="s">
        <v>41</v>
      </c>
      <c r="CX10" s="1761"/>
      <c r="CY10" s="1761"/>
      <c r="CZ10" s="1761"/>
      <c r="DA10" s="1761"/>
      <c r="DB10" s="1761"/>
      <c r="DC10" s="1761"/>
      <c r="DD10" s="1761"/>
      <c r="DE10" s="1761"/>
      <c r="DF10" s="1761"/>
      <c r="DG10" s="1761"/>
      <c r="DH10" s="1761"/>
      <c r="DI10" s="1761"/>
      <c r="DJ10" s="1761"/>
      <c r="DK10" s="1761"/>
      <c r="DL10" s="1761"/>
      <c r="DM10" s="1761"/>
      <c r="DN10" s="1761"/>
      <c r="DO10" s="1761"/>
      <c r="DP10" s="1761"/>
      <c r="DQ10" s="1761"/>
      <c r="DR10" s="1761"/>
      <c r="DS10" s="1761"/>
      <c r="DT10" s="1761"/>
      <c r="DU10" s="1762"/>
      <c r="DV10" s="2172" t="s">
        <v>36</v>
      </c>
      <c r="DW10" s="2173"/>
      <c r="DX10" s="2173"/>
      <c r="DY10" s="2173"/>
      <c r="DZ10" s="2173"/>
      <c r="EA10" s="2173"/>
      <c r="EB10" s="2173"/>
      <c r="EC10" s="2173"/>
      <c r="ED10" s="2173"/>
      <c r="EE10" s="2173"/>
      <c r="EF10" s="2173"/>
      <c r="EG10" s="2173"/>
      <c r="EH10" s="2173"/>
      <c r="EI10" s="2173"/>
      <c r="EJ10" s="2173"/>
      <c r="EK10" s="2173"/>
      <c r="EL10" s="2173"/>
      <c r="EM10" s="2173"/>
      <c r="EN10" s="2174"/>
    </row>
    <row r="11" spans="2:144" ht="19.149999999999999" customHeight="1">
      <c r="B11" s="1737"/>
      <c r="C11" s="1740"/>
      <c r="D11" s="1740"/>
      <c r="E11" s="77" t="s">
        <v>33</v>
      </c>
      <c r="F11" s="2171">
        <v>5</v>
      </c>
      <c r="G11" s="1755"/>
      <c r="H11" s="1755"/>
      <c r="I11" s="1755"/>
      <c r="J11" s="1756"/>
      <c r="K11" s="1754">
        <v>10</v>
      </c>
      <c r="L11" s="1755"/>
      <c r="M11" s="1755"/>
      <c r="N11" s="1755"/>
      <c r="O11" s="1756"/>
      <c r="P11" s="1754">
        <v>15</v>
      </c>
      <c r="Q11" s="1755"/>
      <c r="R11" s="1755"/>
      <c r="S11" s="1755"/>
      <c r="T11" s="1756"/>
      <c r="U11" s="1754">
        <v>20</v>
      </c>
      <c r="V11" s="1755"/>
      <c r="W11" s="1755"/>
      <c r="X11" s="1755"/>
      <c r="Y11" s="1756"/>
      <c r="Z11" s="1754">
        <v>25</v>
      </c>
      <c r="AA11" s="1755"/>
      <c r="AB11" s="1755"/>
      <c r="AC11" s="1755"/>
      <c r="AD11" s="1756"/>
      <c r="AE11" s="1754">
        <v>31</v>
      </c>
      <c r="AF11" s="1755"/>
      <c r="AG11" s="1755"/>
      <c r="AH11" s="1755"/>
      <c r="AI11" s="1756"/>
      <c r="AJ11" s="2171">
        <v>5</v>
      </c>
      <c r="AK11" s="1755"/>
      <c r="AL11" s="1755"/>
      <c r="AM11" s="1755"/>
      <c r="AN11" s="1756"/>
      <c r="AO11" s="1754">
        <v>10</v>
      </c>
      <c r="AP11" s="1755"/>
      <c r="AQ11" s="1755"/>
      <c r="AR11" s="1755"/>
      <c r="AS11" s="1756"/>
      <c r="AT11" s="1754">
        <v>15</v>
      </c>
      <c r="AU11" s="1755"/>
      <c r="AV11" s="1755"/>
      <c r="AW11" s="1755"/>
      <c r="AX11" s="1756"/>
      <c r="AY11" s="1754">
        <v>20</v>
      </c>
      <c r="AZ11" s="1755"/>
      <c r="BA11" s="1755"/>
      <c r="BB11" s="1755"/>
      <c r="BC11" s="1756"/>
      <c r="BD11" s="1754">
        <v>25</v>
      </c>
      <c r="BE11" s="1755"/>
      <c r="BF11" s="1755"/>
      <c r="BG11" s="1755"/>
      <c r="BH11" s="1756"/>
      <c r="BI11" s="1754">
        <v>31</v>
      </c>
      <c r="BJ11" s="1755"/>
      <c r="BK11" s="1755"/>
      <c r="BL11" s="1755"/>
      <c r="BM11" s="1756"/>
      <c r="BN11" s="2171">
        <v>5</v>
      </c>
      <c r="BO11" s="1755"/>
      <c r="BP11" s="1755"/>
      <c r="BQ11" s="1755"/>
      <c r="BR11" s="1756"/>
      <c r="BS11" s="1754">
        <v>10</v>
      </c>
      <c r="BT11" s="1755"/>
      <c r="BU11" s="1755"/>
      <c r="BV11" s="1755"/>
      <c r="BW11" s="1756"/>
      <c r="BX11" s="1754">
        <v>15</v>
      </c>
      <c r="BY11" s="1755"/>
      <c r="BZ11" s="1755"/>
      <c r="CA11" s="1755"/>
      <c r="CB11" s="1756"/>
      <c r="CC11" s="1754">
        <v>20</v>
      </c>
      <c r="CD11" s="1755"/>
      <c r="CE11" s="1755"/>
      <c r="CF11" s="1755"/>
      <c r="CG11" s="1756"/>
      <c r="CH11" s="1754">
        <v>25</v>
      </c>
      <c r="CI11" s="1755"/>
      <c r="CJ11" s="1755"/>
      <c r="CK11" s="1755"/>
      <c r="CL11" s="1756"/>
      <c r="CM11" s="1754">
        <v>28</v>
      </c>
      <c r="CN11" s="1755"/>
      <c r="CO11" s="1755"/>
      <c r="CP11" s="1755"/>
      <c r="CQ11" s="1756"/>
      <c r="CR11" s="2171">
        <v>5</v>
      </c>
      <c r="CS11" s="1755"/>
      <c r="CT11" s="1755"/>
      <c r="CU11" s="1755"/>
      <c r="CV11" s="1756"/>
      <c r="CW11" s="1754">
        <v>10</v>
      </c>
      <c r="CX11" s="1755"/>
      <c r="CY11" s="1755"/>
      <c r="CZ11" s="1755"/>
      <c r="DA11" s="1756"/>
      <c r="DB11" s="1754">
        <v>15</v>
      </c>
      <c r="DC11" s="1755"/>
      <c r="DD11" s="1755"/>
      <c r="DE11" s="1755"/>
      <c r="DF11" s="1756"/>
      <c r="DG11" s="1754">
        <v>20</v>
      </c>
      <c r="DH11" s="1755"/>
      <c r="DI11" s="1755"/>
      <c r="DJ11" s="1755"/>
      <c r="DK11" s="1756"/>
      <c r="DL11" s="1754">
        <v>25</v>
      </c>
      <c r="DM11" s="1755"/>
      <c r="DN11" s="1755"/>
      <c r="DO11" s="1755"/>
      <c r="DP11" s="1756"/>
      <c r="DQ11" s="1754">
        <v>31</v>
      </c>
      <c r="DR11" s="1755"/>
      <c r="DS11" s="1755"/>
      <c r="DT11" s="1755"/>
      <c r="DU11" s="2169"/>
      <c r="DV11" s="2175"/>
      <c r="DW11" s="1768"/>
      <c r="DX11" s="1768"/>
      <c r="DY11" s="1768"/>
      <c r="DZ11" s="1768"/>
      <c r="EA11" s="1768"/>
      <c r="EB11" s="1768"/>
      <c r="EC11" s="1768"/>
      <c r="ED11" s="1768"/>
      <c r="EE11" s="1768"/>
      <c r="EF11" s="1768"/>
      <c r="EG11" s="1768"/>
      <c r="EH11" s="1768"/>
      <c r="EI11" s="1768"/>
      <c r="EJ11" s="1768"/>
      <c r="EK11" s="1768"/>
      <c r="EL11" s="1768"/>
      <c r="EM11" s="1768"/>
      <c r="EN11" s="1769"/>
    </row>
    <row r="12" spans="2:144" ht="9.6" customHeight="1">
      <c r="B12" s="1737"/>
      <c r="C12" s="1740"/>
      <c r="D12" s="1740"/>
      <c r="E12" s="1758" t="s">
        <v>30</v>
      </c>
      <c r="F12" s="46"/>
      <c r="G12" s="47"/>
      <c r="H12" s="47"/>
      <c r="I12" s="47"/>
      <c r="J12" s="49"/>
      <c r="K12" s="48"/>
      <c r="L12" s="47"/>
      <c r="M12" s="47"/>
      <c r="N12" s="47"/>
      <c r="O12" s="49"/>
      <c r="P12" s="48"/>
      <c r="Q12" s="47"/>
      <c r="R12" s="47"/>
      <c r="S12" s="47"/>
      <c r="T12" s="49"/>
      <c r="U12" s="48"/>
      <c r="V12" s="47"/>
      <c r="W12" s="47"/>
      <c r="X12" s="47"/>
      <c r="Y12" s="49"/>
      <c r="Z12" s="48"/>
      <c r="AA12" s="47"/>
      <c r="AB12" s="47"/>
      <c r="AC12" s="47"/>
      <c r="AD12" s="49"/>
      <c r="AE12" s="48"/>
      <c r="AF12" s="47"/>
      <c r="AG12" s="47"/>
      <c r="AH12" s="47"/>
      <c r="AI12" s="59"/>
      <c r="AJ12" s="47"/>
      <c r="AK12" s="47"/>
      <c r="AL12" s="47"/>
      <c r="AM12" s="47"/>
      <c r="AN12" s="49"/>
      <c r="AO12" s="48"/>
      <c r="AP12" s="47"/>
      <c r="AQ12" s="47"/>
      <c r="AR12" s="47"/>
      <c r="AS12" s="49"/>
      <c r="AT12" s="48"/>
      <c r="AU12" s="47"/>
      <c r="AV12" s="47"/>
      <c r="AW12" s="47"/>
      <c r="AX12" s="49"/>
      <c r="AY12" s="48"/>
      <c r="AZ12" s="47"/>
      <c r="BA12" s="47"/>
      <c r="BB12" s="47"/>
      <c r="BC12" s="49"/>
      <c r="BD12" s="48"/>
      <c r="BE12" s="47"/>
      <c r="BF12" s="47"/>
      <c r="BG12" s="47"/>
      <c r="BH12" s="49"/>
      <c r="BI12" s="48"/>
      <c r="BJ12" s="47"/>
      <c r="BK12" s="47"/>
      <c r="BL12" s="47"/>
      <c r="BM12" s="47"/>
      <c r="BN12" s="46"/>
      <c r="BO12" s="47"/>
      <c r="BP12" s="47"/>
      <c r="BQ12" s="47"/>
      <c r="BR12" s="49"/>
      <c r="BS12" s="48"/>
      <c r="BT12" s="47"/>
      <c r="BU12" s="47"/>
      <c r="BV12" s="47"/>
      <c r="BW12" s="49"/>
      <c r="BX12" s="48"/>
      <c r="BY12" s="47"/>
      <c r="BZ12" s="47"/>
      <c r="CA12" s="47"/>
      <c r="CB12" s="49"/>
      <c r="CC12" s="48"/>
      <c r="CD12" s="47"/>
      <c r="CE12" s="47"/>
      <c r="CF12" s="47"/>
      <c r="CG12" s="49"/>
      <c r="CH12" s="48"/>
      <c r="CI12" s="47"/>
      <c r="CJ12" s="47"/>
      <c r="CK12" s="47"/>
      <c r="CL12" s="49"/>
      <c r="CM12" s="48"/>
      <c r="CN12" s="47"/>
      <c r="CO12" s="47"/>
      <c r="CP12" s="47"/>
      <c r="CQ12" s="59"/>
      <c r="CR12" s="46"/>
      <c r="CS12" s="47"/>
      <c r="CT12" s="47"/>
      <c r="CU12" s="47"/>
      <c r="CV12" s="49"/>
      <c r="CW12" s="48"/>
      <c r="CX12" s="47"/>
      <c r="CY12" s="47"/>
      <c r="CZ12" s="47"/>
      <c r="DA12" s="49"/>
      <c r="DB12" s="48"/>
      <c r="DC12" s="47"/>
      <c r="DD12" s="47"/>
      <c r="DE12" s="47"/>
      <c r="DF12" s="49"/>
      <c r="DG12" s="48"/>
      <c r="DH12" s="47"/>
      <c r="DI12" s="47"/>
      <c r="DJ12" s="47"/>
      <c r="DK12" s="49"/>
      <c r="DL12" s="48"/>
      <c r="DM12" s="47"/>
      <c r="DN12" s="47"/>
      <c r="DO12" s="47"/>
      <c r="DP12" s="49"/>
      <c r="DQ12" s="48"/>
      <c r="DR12" s="47"/>
      <c r="DS12" s="47"/>
      <c r="DT12" s="47"/>
      <c r="DU12" s="59"/>
      <c r="DV12" s="2175"/>
      <c r="DW12" s="1768"/>
      <c r="DX12" s="1768"/>
      <c r="DY12" s="1768"/>
      <c r="DZ12" s="1768"/>
      <c r="EA12" s="1768"/>
      <c r="EB12" s="1768"/>
      <c r="EC12" s="1768"/>
      <c r="ED12" s="1768"/>
      <c r="EE12" s="1768"/>
      <c r="EF12" s="1768"/>
      <c r="EG12" s="1768"/>
      <c r="EH12" s="1768"/>
      <c r="EI12" s="1768"/>
      <c r="EJ12" s="1768"/>
      <c r="EK12" s="1768"/>
      <c r="EL12" s="1768"/>
      <c r="EM12" s="1768"/>
      <c r="EN12" s="1769"/>
    </row>
    <row r="13" spans="2:144" ht="9.6" customHeight="1">
      <c r="B13" s="1752"/>
      <c r="C13" s="1753"/>
      <c r="D13" s="1753"/>
      <c r="E13" s="2170"/>
      <c r="F13" s="50"/>
      <c r="G13" s="51"/>
      <c r="H13" s="52"/>
      <c r="I13" s="51"/>
      <c r="J13" s="54"/>
      <c r="K13" s="53"/>
      <c r="L13" s="51"/>
      <c r="M13" s="52"/>
      <c r="N13" s="51"/>
      <c r="O13" s="54"/>
      <c r="P13" s="53"/>
      <c r="Q13" s="51"/>
      <c r="R13" s="52"/>
      <c r="S13" s="51"/>
      <c r="T13" s="54"/>
      <c r="U13" s="53"/>
      <c r="V13" s="51"/>
      <c r="W13" s="52"/>
      <c r="X13" s="51"/>
      <c r="Y13" s="54"/>
      <c r="Z13" s="53"/>
      <c r="AA13" s="51"/>
      <c r="AB13" s="52"/>
      <c r="AC13" s="51"/>
      <c r="AD13" s="54"/>
      <c r="AE13" s="53"/>
      <c r="AF13" s="51"/>
      <c r="AG13" s="52"/>
      <c r="AH13" s="51"/>
      <c r="AI13" s="58"/>
      <c r="AJ13" s="51"/>
      <c r="AK13" s="51"/>
      <c r="AL13" s="52"/>
      <c r="AM13" s="51"/>
      <c r="AN13" s="54"/>
      <c r="AO13" s="53"/>
      <c r="AP13" s="51"/>
      <c r="AQ13" s="52"/>
      <c r="AR13" s="51"/>
      <c r="AS13" s="54"/>
      <c r="AT13" s="53"/>
      <c r="AU13" s="51"/>
      <c r="AV13" s="52"/>
      <c r="AW13" s="51"/>
      <c r="AX13" s="54"/>
      <c r="AY13" s="53"/>
      <c r="AZ13" s="51"/>
      <c r="BA13" s="52"/>
      <c r="BB13" s="51"/>
      <c r="BC13" s="54"/>
      <c r="BD13" s="53"/>
      <c r="BE13" s="51"/>
      <c r="BF13" s="52"/>
      <c r="BG13" s="51"/>
      <c r="BH13" s="54"/>
      <c r="BI13" s="53"/>
      <c r="BJ13" s="51"/>
      <c r="BK13" s="52"/>
      <c r="BL13" s="51"/>
      <c r="BM13" s="51"/>
      <c r="BN13" s="50"/>
      <c r="BO13" s="51"/>
      <c r="BP13" s="52"/>
      <c r="BQ13" s="51"/>
      <c r="BR13" s="54"/>
      <c r="BS13" s="53"/>
      <c r="BT13" s="51"/>
      <c r="BU13" s="52"/>
      <c r="BV13" s="51"/>
      <c r="BW13" s="54"/>
      <c r="BX13" s="53"/>
      <c r="BY13" s="51"/>
      <c r="BZ13" s="52"/>
      <c r="CA13" s="51"/>
      <c r="CB13" s="54"/>
      <c r="CC13" s="53"/>
      <c r="CD13" s="51"/>
      <c r="CE13" s="52"/>
      <c r="CF13" s="51"/>
      <c r="CG13" s="54"/>
      <c r="CH13" s="53"/>
      <c r="CI13" s="51"/>
      <c r="CJ13" s="52"/>
      <c r="CK13" s="51"/>
      <c r="CL13" s="54"/>
      <c r="CM13" s="53"/>
      <c r="CN13" s="51"/>
      <c r="CO13" s="52"/>
      <c r="CP13" s="51"/>
      <c r="CQ13" s="58"/>
      <c r="CR13" s="50"/>
      <c r="CS13" s="51"/>
      <c r="CT13" s="52"/>
      <c r="CU13" s="51"/>
      <c r="CV13" s="54"/>
      <c r="CW13" s="53"/>
      <c r="CX13" s="51"/>
      <c r="CY13" s="52"/>
      <c r="CZ13" s="51"/>
      <c r="DA13" s="54"/>
      <c r="DB13" s="53"/>
      <c r="DC13" s="51"/>
      <c r="DD13" s="52"/>
      <c r="DE13" s="51"/>
      <c r="DF13" s="54"/>
      <c r="DG13" s="53"/>
      <c r="DH13" s="51"/>
      <c r="DI13" s="52"/>
      <c r="DJ13" s="51"/>
      <c r="DK13" s="54"/>
      <c r="DL13" s="53"/>
      <c r="DM13" s="51"/>
      <c r="DN13" s="52"/>
      <c r="DO13" s="51"/>
      <c r="DP13" s="54"/>
      <c r="DQ13" s="53"/>
      <c r="DR13" s="51"/>
      <c r="DS13" s="52"/>
      <c r="DT13" s="51"/>
      <c r="DU13" s="58"/>
      <c r="DV13" s="1770"/>
      <c r="DW13" s="2176"/>
      <c r="DX13" s="2176"/>
      <c r="DY13" s="2176"/>
      <c r="DZ13" s="2176"/>
      <c r="EA13" s="2176"/>
      <c r="EB13" s="2176"/>
      <c r="EC13" s="2176"/>
      <c r="ED13" s="2176"/>
      <c r="EE13" s="2176"/>
      <c r="EF13" s="2176"/>
      <c r="EG13" s="2176"/>
      <c r="EH13" s="2176"/>
      <c r="EI13" s="2176"/>
      <c r="EJ13" s="2176"/>
      <c r="EK13" s="2176"/>
      <c r="EL13" s="2176"/>
      <c r="EM13" s="2176"/>
      <c r="EN13" s="1772"/>
    </row>
    <row r="14" spans="2:144" ht="8.4499999999999993" customHeight="1">
      <c r="B14" s="2167"/>
      <c r="C14" s="2168"/>
      <c r="D14" s="2168"/>
      <c r="E14" s="2160"/>
      <c r="F14" s="42"/>
      <c r="G14" s="43"/>
      <c r="H14" s="43"/>
      <c r="I14" s="43"/>
      <c r="J14" s="45"/>
      <c r="K14" s="44"/>
      <c r="L14" s="43"/>
      <c r="M14" s="43"/>
      <c r="N14" s="43"/>
      <c r="O14" s="45"/>
      <c r="P14" s="44"/>
      <c r="Q14" s="43"/>
      <c r="R14" s="43"/>
      <c r="S14" s="43"/>
      <c r="T14" s="45"/>
      <c r="U14" s="44"/>
      <c r="V14" s="43"/>
      <c r="W14" s="43"/>
      <c r="X14" s="43"/>
      <c r="Y14" s="45"/>
      <c r="Z14" s="44"/>
      <c r="AA14" s="43"/>
      <c r="AB14" s="43"/>
      <c r="AC14" s="43"/>
      <c r="AD14" s="45"/>
      <c r="AE14" s="44"/>
      <c r="AF14" s="43"/>
      <c r="AG14" s="43"/>
      <c r="AH14" s="43"/>
      <c r="AI14" s="57"/>
      <c r="AJ14" s="43"/>
      <c r="AK14" s="43"/>
      <c r="AL14" s="43"/>
      <c r="AM14" s="43"/>
      <c r="AN14" s="45"/>
      <c r="AO14" s="44"/>
      <c r="AP14" s="43"/>
      <c r="AQ14" s="43"/>
      <c r="AR14" s="43"/>
      <c r="AS14" s="45"/>
      <c r="AT14" s="44"/>
      <c r="AU14" s="43"/>
      <c r="AV14" s="43"/>
      <c r="AW14" s="43"/>
      <c r="AX14" s="45"/>
      <c r="AY14" s="44"/>
      <c r="AZ14" s="43"/>
      <c r="BA14" s="43"/>
      <c r="BB14" s="43"/>
      <c r="BC14" s="45"/>
      <c r="BD14" s="44"/>
      <c r="BE14" s="43"/>
      <c r="BF14" s="43"/>
      <c r="BG14" s="43"/>
      <c r="BH14" s="45"/>
      <c r="BI14" s="44"/>
      <c r="BJ14" s="43"/>
      <c r="BK14" s="43"/>
      <c r="BL14" s="43"/>
      <c r="BM14" s="43"/>
      <c r="BN14" s="42"/>
      <c r="BO14" s="43"/>
      <c r="BP14" s="43"/>
      <c r="BQ14" s="43"/>
      <c r="BR14" s="45"/>
      <c r="BS14" s="44"/>
      <c r="BT14" s="43"/>
      <c r="BU14" s="43"/>
      <c r="BV14" s="43"/>
      <c r="BW14" s="45"/>
      <c r="BX14" s="44"/>
      <c r="BY14" s="43"/>
      <c r="BZ14" s="43"/>
      <c r="CA14" s="43"/>
      <c r="CB14" s="45"/>
      <c r="CC14" s="44"/>
      <c r="CD14" s="43"/>
      <c r="CE14" s="43"/>
      <c r="CF14" s="43"/>
      <c r="CG14" s="45"/>
      <c r="CH14" s="44"/>
      <c r="CI14" s="43"/>
      <c r="CJ14" s="43"/>
      <c r="CK14" s="43"/>
      <c r="CL14" s="45"/>
      <c r="CM14" s="44"/>
      <c r="CN14" s="43"/>
      <c r="CO14" s="43"/>
      <c r="CP14" s="43"/>
      <c r="CQ14" s="57"/>
      <c r="CR14" s="42"/>
      <c r="CS14" s="43"/>
      <c r="CT14" s="43"/>
      <c r="CU14" s="43"/>
      <c r="CV14" s="45"/>
      <c r="CW14" s="44"/>
      <c r="CX14" s="43"/>
      <c r="CY14" s="43"/>
      <c r="CZ14" s="43"/>
      <c r="DA14" s="45"/>
      <c r="DB14" s="44"/>
      <c r="DC14" s="43"/>
      <c r="DD14" s="43"/>
      <c r="DE14" s="43"/>
      <c r="DF14" s="45"/>
      <c r="DG14" s="44"/>
      <c r="DH14" s="43"/>
      <c r="DI14" s="43"/>
      <c r="DJ14" s="43"/>
      <c r="DK14" s="45"/>
      <c r="DL14" s="44"/>
      <c r="DM14" s="43"/>
      <c r="DN14" s="43"/>
      <c r="DO14" s="43"/>
      <c r="DP14" s="45"/>
      <c r="DQ14" s="44"/>
      <c r="DR14" s="43"/>
      <c r="DS14" s="43"/>
      <c r="DT14" s="43"/>
      <c r="DU14" s="57"/>
      <c r="DV14" s="2162"/>
      <c r="DW14" s="2163"/>
      <c r="DX14" s="2163"/>
      <c r="DY14" s="2163"/>
      <c r="DZ14" s="2163"/>
      <c r="EA14" s="2163"/>
      <c r="EB14" s="2163"/>
      <c r="EC14" s="2163"/>
      <c r="ED14" s="2163"/>
      <c r="EE14" s="2163"/>
      <c r="EF14" s="2163"/>
      <c r="EG14" s="2163"/>
      <c r="EH14" s="2163"/>
      <c r="EI14" s="2163"/>
      <c r="EJ14" s="2163"/>
      <c r="EK14" s="2163"/>
      <c r="EL14" s="2163"/>
      <c r="EM14" s="2163"/>
      <c r="EN14" s="2164"/>
    </row>
    <row r="15" spans="2:144" ht="8.4499999999999993" customHeight="1">
      <c r="B15" s="1737"/>
      <c r="C15" s="1740"/>
      <c r="D15" s="1740"/>
      <c r="E15" s="2161"/>
      <c r="F15" s="46"/>
      <c r="G15" s="47"/>
      <c r="H15" s="47"/>
      <c r="I15" s="47"/>
      <c r="J15" s="49"/>
      <c r="K15" s="48"/>
      <c r="L15" s="47"/>
      <c r="M15" s="47"/>
      <c r="N15" s="47"/>
      <c r="O15" s="49"/>
      <c r="P15" s="48"/>
      <c r="Q15" s="47"/>
      <c r="R15" s="47"/>
      <c r="S15" s="47"/>
      <c r="T15" s="49"/>
      <c r="U15" s="48"/>
      <c r="V15" s="47"/>
      <c r="W15" s="47"/>
      <c r="X15" s="47"/>
      <c r="Y15" s="49"/>
      <c r="Z15" s="48"/>
      <c r="AA15" s="47"/>
      <c r="AB15" s="47"/>
      <c r="AC15" s="47"/>
      <c r="AD15" s="49"/>
      <c r="AE15" s="48"/>
      <c r="AF15" s="47"/>
      <c r="AG15" s="47"/>
      <c r="AH15" s="47"/>
      <c r="AI15" s="59"/>
      <c r="AJ15" s="47"/>
      <c r="AK15" s="47"/>
      <c r="AL15" s="47"/>
      <c r="AM15" s="47"/>
      <c r="AN15" s="49"/>
      <c r="AO15" s="48"/>
      <c r="AP15" s="47"/>
      <c r="AQ15" s="47"/>
      <c r="AR15" s="47"/>
      <c r="AS15" s="49"/>
      <c r="AT15" s="48"/>
      <c r="AU15" s="47"/>
      <c r="AV15" s="47"/>
      <c r="AW15" s="47"/>
      <c r="AX15" s="49"/>
      <c r="AY15" s="48"/>
      <c r="AZ15" s="47"/>
      <c r="BA15" s="47"/>
      <c r="BB15" s="47"/>
      <c r="BC15" s="49"/>
      <c r="BD15" s="48"/>
      <c r="BE15" s="47"/>
      <c r="BF15" s="47"/>
      <c r="BG15" s="47"/>
      <c r="BH15" s="49"/>
      <c r="BI15" s="48"/>
      <c r="BJ15" s="47"/>
      <c r="BK15" s="47"/>
      <c r="BL15" s="47"/>
      <c r="BM15" s="47"/>
      <c r="BN15" s="46"/>
      <c r="BO15" s="47"/>
      <c r="BP15" s="47"/>
      <c r="BQ15" s="47"/>
      <c r="BR15" s="49"/>
      <c r="BS15" s="48"/>
      <c r="BT15" s="47"/>
      <c r="BU15" s="47"/>
      <c r="BV15" s="47"/>
      <c r="BW15" s="49"/>
      <c r="BX15" s="48"/>
      <c r="BY15" s="47"/>
      <c r="BZ15" s="47"/>
      <c r="CA15" s="47"/>
      <c r="CB15" s="49"/>
      <c r="CC15" s="48"/>
      <c r="CD15" s="47"/>
      <c r="CE15" s="47"/>
      <c r="CF15" s="47"/>
      <c r="CG15" s="49"/>
      <c r="CH15" s="48"/>
      <c r="CI15" s="47"/>
      <c r="CJ15" s="47"/>
      <c r="CK15" s="47"/>
      <c r="CL15" s="49"/>
      <c r="CM15" s="48"/>
      <c r="CN15" s="47"/>
      <c r="CO15" s="47"/>
      <c r="CP15" s="47"/>
      <c r="CQ15" s="59"/>
      <c r="CR15" s="46"/>
      <c r="CS15" s="47"/>
      <c r="CT15" s="47"/>
      <c r="CU15" s="47"/>
      <c r="CV15" s="49"/>
      <c r="CW15" s="48"/>
      <c r="CX15" s="47"/>
      <c r="CY15" s="47"/>
      <c r="CZ15" s="47"/>
      <c r="DA15" s="49"/>
      <c r="DB15" s="48"/>
      <c r="DC15" s="47"/>
      <c r="DD15" s="47"/>
      <c r="DE15" s="47"/>
      <c r="DF15" s="49"/>
      <c r="DG15" s="48"/>
      <c r="DH15" s="47"/>
      <c r="DI15" s="47"/>
      <c r="DJ15" s="47"/>
      <c r="DK15" s="49"/>
      <c r="DL15" s="48"/>
      <c r="DM15" s="47"/>
      <c r="DN15" s="47"/>
      <c r="DO15" s="47"/>
      <c r="DP15" s="49"/>
      <c r="DQ15" s="48"/>
      <c r="DR15" s="47"/>
      <c r="DS15" s="47"/>
      <c r="DT15" s="47"/>
      <c r="DU15" s="59"/>
      <c r="DV15" s="2165"/>
      <c r="DW15" s="1727"/>
      <c r="DX15" s="1727"/>
      <c r="DY15" s="1727"/>
      <c r="DZ15" s="1727"/>
      <c r="EA15" s="1727"/>
      <c r="EB15" s="1727"/>
      <c r="EC15" s="1727"/>
      <c r="ED15" s="1727"/>
      <c r="EE15" s="1727"/>
      <c r="EF15" s="1727"/>
      <c r="EG15" s="1727"/>
      <c r="EH15" s="1727"/>
      <c r="EI15" s="1727"/>
      <c r="EJ15" s="1727"/>
      <c r="EK15" s="1727"/>
      <c r="EL15" s="1727"/>
      <c r="EM15" s="1727"/>
      <c r="EN15" s="1728"/>
    </row>
    <row r="16" spans="2:144" ht="8.4499999999999993" customHeight="1">
      <c r="B16" s="1752"/>
      <c r="C16" s="1753"/>
      <c r="D16" s="1753"/>
      <c r="E16" s="1722"/>
      <c r="F16" s="50"/>
      <c r="G16" s="51"/>
      <c r="H16" s="52"/>
      <c r="I16" s="51"/>
      <c r="J16" s="54"/>
      <c r="K16" s="53"/>
      <c r="L16" s="51"/>
      <c r="M16" s="52"/>
      <c r="N16" s="51"/>
      <c r="O16" s="54"/>
      <c r="P16" s="53"/>
      <c r="Q16" s="51"/>
      <c r="R16" s="52"/>
      <c r="S16" s="51"/>
      <c r="T16" s="54"/>
      <c r="U16" s="53"/>
      <c r="V16" s="51"/>
      <c r="W16" s="52"/>
      <c r="X16" s="51"/>
      <c r="Y16" s="54"/>
      <c r="Z16" s="53"/>
      <c r="AA16" s="51"/>
      <c r="AB16" s="52"/>
      <c r="AC16" s="51"/>
      <c r="AD16" s="54"/>
      <c r="AE16" s="53"/>
      <c r="AF16" s="51"/>
      <c r="AG16" s="52"/>
      <c r="AH16" s="51"/>
      <c r="AI16" s="58"/>
      <c r="AJ16" s="51"/>
      <c r="AK16" s="51"/>
      <c r="AL16" s="52"/>
      <c r="AM16" s="51"/>
      <c r="AN16" s="54"/>
      <c r="AO16" s="53"/>
      <c r="AP16" s="51"/>
      <c r="AQ16" s="52"/>
      <c r="AR16" s="51"/>
      <c r="AS16" s="54"/>
      <c r="AT16" s="53"/>
      <c r="AU16" s="51"/>
      <c r="AV16" s="52"/>
      <c r="AW16" s="51"/>
      <c r="AX16" s="54"/>
      <c r="AY16" s="53"/>
      <c r="AZ16" s="51"/>
      <c r="BA16" s="52"/>
      <c r="BB16" s="51"/>
      <c r="BC16" s="54"/>
      <c r="BD16" s="53"/>
      <c r="BE16" s="51"/>
      <c r="BF16" s="52"/>
      <c r="BG16" s="51"/>
      <c r="BH16" s="54"/>
      <c r="BI16" s="53"/>
      <c r="BJ16" s="51"/>
      <c r="BK16" s="52"/>
      <c r="BL16" s="51"/>
      <c r="BM16" s="51"/>
      <c r="BN16" s="50"/>
      <c r="BO16" s="51"/>
      <c r="BP16" s="52"/>
      <c r="BQ16" s="51"/>
      <c r="BR16" s="54"/>
      <c r="BS16" s="53"/>
      <c r="BT16" s="51"/>
      <c r="BU16" s="52"/>
      <c r="BV16" s="51"/>
      <c r="BW16" s="54"/>
      <c r="BX16" s="53"/>
      <c r="BY16" s="51"/>
      <c r="BZ16" s="52"/>
      <c r="CA16" s="51"/>
      <c r="CB16" s="54"/>
      <c r="CC16" s="53"/>
      <c r="CD16" s="51"/>
      <c r="CE16" s="52"/>
      <c r="CF16" s="51"/>
      <c r="CG16" s="54"/>
      <c r="CH16" s="53"/>
      <c r="CI16" s="51"/>
      <c r="CJ16" s="52"/>
      <c r="CK16" s="51"/>
      <c r="CL16" s="54"/>
      <c r="CM16" s="53"/>
      <c r="CN16" s="51"/>
      <c r="CO16" s="52"/>
      <c r="CP16" s="51"/>
      <c r="CQ16" s="58"/>
      <c r="CR16" s="50"/>
      <c r="CS16" s="51"/>
      <c r="CT16" s="52"/>
      <c r="CU16" s="51"/>
      <c r="CV16" s="54"/>
      <c r="CW16" s="53"/>
      <c r="CX16" s="51"/>
      <c r="CY16" s="52"/>
      <c r="CZ16" s="51"/>
      <c r="DA16" s="54"/>
      <c r="DB16" s="53"/>
      <c r="DC16" s="51"/>
      <c r="DD16" s="52"/>
      <c r="DE16" s="51"/>
      <c r="DF16" s="54"/>
      <c r="DG16" s="53"/>
      <c r="DH16" s="51"/>
      <c r="DI16" s="52"/>
      <c r="DJ16" s="51"/>
      <c r="DK16" s="54"/>
      <c r="DL16" s="53"/>
      <c r="DM16" s="51"/>
      <c r="DN16" s="52"/>
      <c r="DO16" s="51"/>
      <c r="DP16" s="54"/>
      <c r="DQ16" s="53"/>
      <c r="DR16" s="51"/>
      <c r="DS16" s="52"/>
      <c r="DT16" s="51"/>
      <c r="DU16" s="58"/>
      <c r="DV16" s="1729"/>
      <c r="DW16" s="2166"/>
      <c r="DX16" s="2166"/>
      <c r="DY16" s="2166"/>
      <c r="DZ16" s="2166"/>
      <c r="EA16" s="2166"/>
      <c r="EB16" s="2166"/>
      <c r="EC16" s="2166"/>
      <c r="ED16" s="2166"/>
      <c r="EE16" s="2166"/>
      <c r="EF16" s="2166"/>
      <c r="EG16" s="2166"/>
      <c r="EH16" s="2166"/>
      <c r="EI16" s="2166"/>
      <c r="EJ16" s="2166"/>
      <c r="EK16" s="2166"/>
      <c r="EL16" s="2166"/>
      <c r="EM16" s="2166"/>
      <c r="EN16" s="1731"/>
    </row>
    <row r="17" spans="2:144" ht="8.4499999999999993" customHeight="1">
      <c r="B17" s="2167"/>
      <c r="C17" s="2168"/>
      <c r="D17" s="2168"/>
      <c r="E17" s="2160"/>
      <c r="F17" s="42"/>
      <c r="G17" s="43"/>
      <c r="H17" s="43"/>
      <c r="I17" s="43"/>
      <c r="J17" s="45"/>
      <c r="K17" s="44"/>
      <c r="L17" s="43"/>
      <c r="M17" s="43"/>
      <c r="N17" s="43"/>
      <c r="O17" s="45"/>
      <c r="P17" s="44"/>
      <c r="Q17" s="43"/>
      <c r="R17" s="43"/>
      <c r="S17" s="43"/>
      <c r="T17" s="45"/>
      <c r="U17" s="44"/>
      <c r="V17" s="43"/>
      <c r="W17" s="43"/>
      <c r="X17" s="43"/>
      <c r="Y17" s="45"/>
      <c r="Z17" s="44"/>
      <c r="AA17" s="43"/>
      <c r="AB17" s="43"/>
      <c r="AC17" s="43"/>
      <c r="AD17" s="45"/>
      <c r="AE17" s="44"/>
      <c r="AF17" s="43"/>
      <c r="AG17" s="43"/>
      <c r="AH17" s="43"/>
      <c r="AI17" s="57"/>
      <c r="AJ17" s="43"/>
      <c r="AK17" s="43"/>
      <c r="AL17" s="43"/>
      <c r="AM17" s="43"/>
      <c r="AN17" s="45"/>
      <c r="AO17" s="44"/>
      <c r="AP17" s="43"/>
      <c r="AQ17" s="43"/>
      <c r="AR17" s="43"/>
      <c r="AS17" s="45"/>
      <c r="AT17" s="44"/>
      <c r="AU17" s="43"/>
      <c r="AV17" s="43"/>
      <c r="AW17" s="43"/>
      <c r="AX17" s="45"/>
      <c r="AY17" s="44"/>
      <c r="AZ17" s="43"/>
      <c r="BA17" s="43"/>
      <c r="BB17" s="43"/>
      <c r="BC17" s="45"/>
      <c r="BD17" s="44"/>
      <c r="BE17" s="43"/>
      <c r="BF17" s="43"/>
      <c r="BG17" s="43"/>
      <c r="BH17" s="45"/>
      <c r="BI17" s="44"/>
      <c r="BJ17" s="43"/>
      <c r="BK17" s="43"/>
      <c r="BL17" s="43"/>
      <c r="BM17" s="43"/>
      <c r="BN17" s="42"/>
      <c r="BO17" s="43"/>
      <c r="BP17" s="43"/>
      <c r="BQ17" s="43"/>
      <c r="BR17" s="45"/>
      <c r="BS17" s="44"/>
      <c r="BT17" s="43"/>
      <c r="BU17" s="43"/>
      <c r="BV17" s="43"/>
      <c r="BW17" s="45"/>
      <c r="BX17" s="44"/>
      <c r="BY17" s="43"/>
      <c r="BZ17" s="43"/>
      <c r="CA17" s="43"/>
      <c r="CB17" s="45"/>
      <c r="CC17" s="44"/>
      <c r="CD17" s="43"/>
      <c r="CE17" s="43"/>
      <c r="CF17" s="43"/>
      <c r="CG17" s="45"/>
      <c r="CH17" s="44"/>
      <c r="CI17" s="43"/>
      <c r="CJ17" s="43"/>
      <c r="CK17" s="43"/>
      <c r="CL17" s="45"/>
      <c r="CM17" s="44"/>
      <c r="CN17" s="43"/>
      <c r="CO17" s="43"/>
      <c r="CP17" s="43"/>
      <c r="CQ17" s="57"/>
      <c r="CR17" s="42"/>
      <c r="CS17" s="43"/>
      <c r="CT17" s="43"/>
      <c r="CU17" s="43"/>
      <c r="CV17" s="45"/>
      <c r="CW17" s="44"/>
      <c r="CX17" s="43"/>
      <c r="CY17" s="43"/>
      <c r="CZ17" s="43"/>
      <c r="DA17" s="45"/>
      <c r="DB17" s="44"/>
      <c r="DC17" s="43"/>
      <c r="DD17" s="43"/>
      <c r="DE17" s="43"/>
      <c r="DF17" s="45"/>
      <c r="DG17" s="44"/>
      <c r="DH17" s="43"/>
      <c r="DI17" s="43"/>
      <c r="DJ17" s="43"/>
      <c r="DK17" s="45"/>
      <c r="DL17" s="44"/>
      <c r="DM17" s="43"/>
      <c r="DN17" s="43"/>
      <c r="DO17" s="43"/>
      <c r="DP17" s="45"/>
      <c r="DQ17" s="44"/>
      <c r="DR17" s="43"/>
      <c r="DS17" s="43"/>
      <c r="DT17" s="43"/>
      <c r="DU17" s="57"/>
      <c r="DV17" s="2162"/>
      <c r="DW17" s="2163"/>
      <c r="DX17" s="2163"/>
      <c r="DY17" s="2163"/>
      <c r="DZ17" s="2163"/>
      <c r="EA17" s="2163"/>
      <c r="EB17" s="2163"/>
      <c r="EC17" s="2163"/>
      <c r="ED17" s="2163"/>
      <c r="EE17" s="2163"/>
      <c r="EF17" s="2163"/>
      <c r="EG17" s="2163"/>
      <c r="EH17" s="2163"/>
      <c r="EI17" s="2163"/>
      <c r="EJ17" s="2163"/>
      <c r="EK17" s="2163"/>
      <c r="EL17" s="2163"/>
      <c r="EM17" s="2163"/>
      <c r="EN17" s="2164"/>
    </row>
    <row r="18" spans="2:144" ht="8.4499999999999993" customHeight="1">
      <c r="B18" s="1737"/>
      <c r="C18" s="1740"/>
      <c r="D18" s="1740"/>
      <c r="E18" s="2161"/>
      <c r="F18" s="46"/>
      <c r="G18" s="47"/>
      <c r="H18" s="47"/>
      <c r="I18" s="47"/>
      <c r="J18" s="49"/>
      <c r="K18" s="48"/>
      <c r="L18" s="47"/>
      <c r="M18" s="47"/>
      <c r="N18" s="47"/>
      <c r="O18" s="49"/>
      <c r="P18" s="48"/>
      <c r="Q18" s="47"/>
      <c r="R18" s="47"/>
      <c r="S18" s="47"/>
      <c r="T18" s="49"/>
      <c r="U18" s="48"/>
      <c r="V18" s="47"/>
      <c r="W18" s="47"/>
      <c r="X18" s="47"/>
      <c r="Y18" s="49"/>
      <c r="Z18" s="48"/>
      <c r="AA18" s="47"/>
      <c r="AB18" s="47"/>
      <c r="AC18" s="47"/>
      <c r="AD18" s="49"/>
      <c r="AE18" s="48"/>
      <c r="AF18" s="47"/>
      <c r="AG18" s="47"/>
      <c r="AH18" s="47"/>
      <c r="AI18" s="59"/>
      <c r="AJ18" s="47"/>
      <c r="AK18" s="47"/>
      <c r="AL18" s="47"/>
      <c r="AM18" s="47"/>
      <c r="AN18" s="49"/>
      <c r="AO18" s="48"/>
      <c r="AP18" s="47"/>
      <c r="AQ18" s="47"/>
      <c r="AR18" s="47"/>
      <c r="AS18" s="49"/>
      <c r="AT18" s="48"/>
      <c r="AU18" s="47"/>
      <c r="AV18" s="47"/>
      <c r="AW18" s="47"/>
      <c r="AX18" s="49"/>
      <c r="AY18" s="48"/>
      <c r="AZ18" s="47"/>
      <c r="BA18" s="47"/>
      <c r="BB18" s="47"/>
      <c r="BC18" s="49"/>
      <c r="BD18" s="48"/>
      <c r="BE18" s="47"/>
      <c r="BF18" s="47"/>
      <c r="BG18" s="47"/>
      <c r="BH18" s="49"/>
      <c r="BI18" s="48"/>
      <c r="BJ18" s="47"/>
      <c r="BK18" s="47"/>
      <c r="BL18" s="47"/>
      <c r="BM18" s="47"/>
      <c r="BN18" s="46"/>
      <c r="BO18" s="47"/>
      <c r="BP18" s="47"/>
      <c r="BQ18" s="47"/>
      <c r="BR18" s="49"/>
      <c r="BS18" s="48"/>
      <c r="BT18" s="47"/>
      <c r="BU18" s="47"/>
      <c r="BV18" s="47"/>
      <c r="BW18" s="49"/>
      <c r="BX18" s="48"/>
      <c r="BY18" s="47"/>
      <c r="BZ18" s="47"/>
      <c r="CA18" s="47"/>
      <c r="CB18" s="49"/>
      <c r="CC18" s="48"/>
      <c r="CD18" s="47"/>
      <c r="CE18" s="47"/>
      <c r="CF18" s="47"/>
      <c r="CG18" s="49"/>
      <c r="CH18" s="48"/>
      <c r="CI18" s="47"/>
      <c r="CJ18" s="47"/>
      <c r="CK18" s="47"/>
      <c r="CL18" s="49"/>
      <c r="CM18" s="48"/>
      <c r="CN18" s="47"/>
      <c r="CO18" s="47"/>
      <c r="CP18" s="47"/>
      <c r="CQ18" s="59"/>
      <c r="CR18" s="46"/>
      <c r="CS18" s="47"/>
      <c r="CT18" s="47"/>
      <c r="CU18" s="47"/>
      <c r="CV18" s="49"/>
      <c r="CW18" s="48"/>
      <c r="CX18" s="47"/>
      <c r="CY18" s="47"/>
      <c r="CZ18" s="47"/>
      <c r="DA18" s="49"/>
      <c r="DB18" s="48"/>
      <c r="DC18" s="47"/>
      <c r="DD18" s="47"/>
      <c r="DE18" s="47"/>
      <c r="DF18" s="49"/>
      <c r="DG18" s="48"/>
      <c r="DH18" s="47"/>
      <c r="DI18" s="47"/>
      <c r="DJ18" s="47"/>
      <c r="DK18" s="49"/>
      <c r="DL18" s="48"/>
      <c r="DM18" s="47"/>
      <c r="DN18" s="47"/>
      <c r="DO18" s="47"/>
      <c r="DP18" s="49"/>
      <c r="DQ18" s="48"/>
      <c r="DR18" s="47"/>
      <c r="DS18" s="47"/>
      <c r="DT18" s="47"/>
      <c r="DU18" s="59"/>
      <c r="DV18" s="2165"/>
      <c r="DW18" s="1727"/>
      <c r="DX18" s="1727"/>
      <c r="DY18" s="1727"/>
      <c r="DZ18" s="1727"/>
      <c r="EA18" s="1727"/>
      <c r="EB18" s="1727"/>
      <c r="EC18" s="1727"/>
      <c r="ED18" s="1727"/>
      <c r="EE18" s="1727"/>
      <c r="EF18" s="1727"/>
      <c r="EG18" s="1727"/>
      <c r="EH18" s="1727"/>
      <c r="EI18" s="1727"/>
      <c r="EJ18" s="1727"/>
      <c r="EK18" s="1727"/>
      <c r="EL18" s="1727"/>
      <c r="EM18" s="1727"/>
      <c r="EN18" s="1728"/>
    </row>
    <row r="19" spans="2:144" ht="8.4499999999999993" customHeight="1">
      <c r="B19" s="1752"/>
      <c r="C19" s="1753"/>
      <c r="D19" s="1753"/>
      <c r="E19" s="1722"/>
      <c r="F19" s="50"/>
      <c r="G19" s="51"/>
      <c r="H19" s="52"/>
      <c r="I19" s="51"/>
      <c r="J19" s="54"/>
      <c r="K19" s="53"/>
      <c r="L19" s="51"/>
      <c r="M19" s="52"/>
      <c r="N19" s="51"/>
      <c r="O19" s="54"/>
      <c r="P19" s="53"/>
      <c r="Q19" s="51"/>
      <c r="R19" s="52"/>
      <c r="S19" s="51"/>
      <c r="T19" s="54"/>
      <c r="U19" s="53"/>
      <c r="V19" s="51"/>
      <c r="W19" s="52"/>
      <c r="X19" s="51"/>
      <c r="Y19" s="54"/>
      <c r="Z19" s="53"/>
      <c r="AA19" s="51"/>
      <c r="AB19" s="52"/>
      <c r="AC19" s="51"/>
      <c r="AD19" s="54"/>
      <c r="AE19" s="53"/>
      <c r="AF19" s="51"/>
      <c r="AG19" s="52"/>
      <c r="AH19" s="51"/>
      <c r="AI19" s="58"/>
      <c r="AJ19" s="51"/>
      <c r="AK19" s="51"/>
      <c r="AL19" s="52"/>
      <c r="AM19" s="51"/>
      <c r="AN19" s="54"/>
      <c r="AO19" s="53"/>
      <c r="AP19" s="51"/>
      <c r="AQ19" s="52"/>
      <c r="AR19" s="51"/>
      <c r="AS19" s="54"/>
      <c r="AT19" s="53"/>
      <c r="AU19" s="51"/>
      <c r="AV19" s="52"/>
      <c r="AW19" s="51"/>
      <c r="AX19" s="54"/>
      <c r="AY19" s="53"/>
      <c r="AZ19" s="51"/>
      <c r="BA19" s="52"/>
      <c r="BB19" s="51"/>
      <c r="BC19" s="54"/>
      <c r="BD19" s="53"/>
      <c r="BE19" s="51"/>
      <c r="BF19" s="52"/>
      <c r="BG19" s="51"/>
      <c r="BH19" s="54"/>
      <c r="BI19" s="53"/>
      <c r="BJ19" s="51"/>
      <c r="BK19" s="52"/>
      <c r="BL19" s="51"/>
      <c r="BM19" s="51"/>
      <c r="BN19" s="50"/>
      <c r="BO19" s="51"/>
      <c r="BP19" s="52"/>
      <c r="BQ19" s="51"/>
      <c r="BR19" s="54"/>
      <c r="BS19" s="53"/>
      <c r="BT19" s="51"/>
      <c r="BU19" s="52"/>
      <c r="BV19" s="51"/>
      <c r="BW19" s="54"/>
      <c r="BX19" s="53"/>
      <c r="BY19" s="51"/>
      <c r="BZ19" s="52"/>
      <c r="CA19" s="51"/>
      <c r="CB19" s="54"/>
      <c r="CC19" s="53"/>
      <c r="CD19" s="51"/>
      <c r="CE19" s="52"/>
      <c r="CF19" s="51"/>
      <c r="CG19" s="54"/>
      <c r="CH19" s="53"/>
      <c r="CI19" s="51"/>
      <c r="CJ19" s="52"/>
      <c r="CK19" s="51"/>
      <c r="CL19" s="54"/>
      <c r="CM19" s="53"/>
      <c r="CN19" s="51"/>
      <c r="CO19" s="52"/>
      <c r="CP19" s="51"/>
      <c r="CQ19" s="58"/>
      <c r="CR19" s="50"/>
      <c r="CS19" s="51"/>
      <c r="CT19" s="52"/>
      <c r="CU19" s="51"/>
      <c r="CV19" s="54"/>
      <c r="CW19" s="53"/>
      <c r="CX19" s="51"/>
      <c r="CY19" s="52"/>
      <c r="CZ19" s="51"/>
      <c r="DA19" s="54"/>
      <c r="DB19" s="53"/>
      <c r="DC19" s="51"/>
      <c r="DD19" s="52"/>
      <c r="DE19" s="51"/>
      <c r="DF19" s="54"/>
      <c r="DG19" s="53"/>
      <c r="DH19" s="51"/>
      <c r="DI19" s="52"/>
      <c r="DJ19" s="51"/>
      <c r="DK19" s="54"/>
      <c r="DL19" s="53"/>
      <c r="DM19" s="51"/>
      <c r="DN19" s="52"/>
      <c r="DO19" s="51"/>
      <c r="DP19" s="54"/>
      <c r="DQ19" s="53"/>
      <c r="DR19" s="51"/>
      <c r="DS19" s="52"/>
      <c r="DT19" s="51"/>
      <c r="DU19" s="58"/>
      <c r="DV19" s="1729"/>
      <c r="DW19" s="2166"/>
      <c r="DX19" s="2166"/>
      <c r="DY19" s="2166"/>
      <c r="DZ19" s="2166"/>
      <c r="EA19" s="2166"/>
      <c r="EB19" s="2166"/>
      <c r="EC19" s="2166"/>
      <c r="ED19" s="2166"/>
      <c r="EE19" s="2166"/>
      <c r="EF19" s="2166"/>
      <c r="EG19" s="2166"/>
      <c r="EH19" s="2166"/>
      <c r="EI19" s="2166"/>
      <c r="EJ19" s="2166"/>
      <c r="EK19" s="2166"/>
      <c r="EL19" s="2166"/>
      <c r="EM19" s="2166"/>
      <c r="EN19" s="1731"/>
    </row>
    <row r="20" spans="2:144" ht="8.4499999999999993" customHeight="1">
      <c r="B20" s="2167"/>
      <c r="C20" s="2168"/>
      <c r="D20" s="2168"/>
      <c r="E20" s="2160"/>
      <c r="F20" s="42"/>
      <c r="G20" s="43"/>
      <c r="H20" s="43"/>
      <c r="I20" s="43"/>
      <c r="J20" s="45"/>
      <c r="K20" s="44"/>
      <c r="L20" s="43"/>
      <c r="M20" s="43"/>
      <c r="N20" s="43"/>
      <c r="O20" s="45"/>
      <c r="P20" s="44"/>
      <c r="Q20" s="43"/>
      <c r="R20" s="43"/>
      <c r="S20" s="43"/>
      <c r="T20" s="45"/>
      <c r="U20" s="44"/>
      <c r="V20" s="43"/>
      <c r="W20" s="43"/>
      <c r="X20" s="43"/>
      <c r="Y20" s="45"/>
      <c r="Z20" s="44"/>
      <c r="AA20" s="43"/>
      <c r="AB20" s="43"/>
      <c r="AC20" s="43"/>
      <c r="AD20" s="45"/>
      <c r="AE20" s="44"/>
      <c r="AF20" s="43"/>
      <c r="AG20" s="43"/>
      <c r="AH20" s="43"/>
      <c r="AI20" s="57"/>
      <c r="AJ20" s="43"/>
      <c r="AK20" s="43"/>
      <c r="AL20" s="43"/>
      <c r="AM20" s="43"/>
      <c r="AN20" s="45"/>
      <c r="AO20" s="44"/>
      <c r="AP20" s="43"/>
      <c r="AQ20" s="43"/>
      <c r="AR20" s="43"/>
      <c r="AS20" s="45"/>
      <c r="AT20" s="44"/>
      <c r="AU20" s="43"/>
      <c r="AV20" s="43"/>
      <c r="AW20" s="43"/>
      <c r="AX20" s="45"/>
      <c r="AY20" s="44"/>
      <c r="AZ20" s="43"/>
      <c r="BA20" s="43"/>
      <c r="BB20" s="43"/>
      <c r="BC20" s="45"/>
      <c r="BD20" s="44"/>
      <c r="BE20" s="43"/>
      <c r="BF20" s="43"/>
      <c r="BG20" s="43"/>
      <c r="BH20" s="45"/>
      <c r="BI20" s="44"/>
      <c r="BJ20" s="43"/>
      <c r="BK20" s="43"/>
      <c r="BL20" s="43"/>
      <c r="BM20" s="43"/>
      <c r="BN20" s="42"/>
      <c r="BO20" s="43"/>
      <c r="BP20" s="43"/>
      <c r="BQ20" s="43"/>
      <c r="BR20" s="45"/>
      <c r="BS20" s="44"/>
      <c r="BT20" s="43"/>
      <c r="BU20" s="43"/>
      <c r="BV20" s="43"/>
      <c r="BW20" s="45"/>
      <c r="BX20" s="44"/>
      <c r="BY20" s="43"/>
      <c r="BZ20" s="43"/>
      <c r="CA20" s="43"/>
      <c r="CB20" s="45"/>
      <c r="CC20" s="44"/>
      <c r="CD20" s="43"/>
      <c r="CE20" s="43"/>
      <c r="CF20" s="43"/>
      <c r="CG20" s="45"/>
      <c r="CH20" s="44"/>
      <c r="CI20" s="43"/>
      <c r="CJ20" s="43"/>
      <c r="CK20" s="43"/>
      <c r="CL20" s="45"/>
      <c r="CM20" s="44"/>
      <c r="CN20" s="43"/>
      <c r="CO20" s="43"/>
      <c r="CP20" s="43"/>
      <c r="CQ20" s="57"/>
      <c r="CR20" s="42"/>
      <c r="CS20" s="43"/>
      <c r="CT20" s="43"/>
      <c r="CU20" s="43"/>
      <c r="CV20" s="45"/>
      <c r="CW20" s="44"/>
      <c r="CX20" s="43"/>
      <c r="CY20" s="43"/>
      <c r="CZ20" s="43"/>
      <c r="DA20" s="45"/>
      <c r="DB20" s="44"/>
      <c r="DC20" s="43"/>
      <c r="DD20" s="43"/>
      <c r="DE20" s="43"/>
      <c r="DF20" s="45"/>
      <c r="DG20" s="44"/>
      <c r="DH20" s="43"/>
      <c r="DI20" s="43"/>
      <c r="DJ20" s="43"/>
      <c r="DK20" s="45"/>
      <c r="DL20" s="44"/>
      <c r="DM20" s="43"/>
      <c r="DN20" s="43"/>
      <c r="DO20" s="43"/>
      <c r="DP20" s="45"/>
      <c r="DQ20" s="44"/>
      <c r="DR20" s="43"/>
      <c r="DS20" s="43"/>
      <c r="DT20" s="43"/>
      <c r="DU20" s="57"/>
      <c r="DV20" s="2162"/>
      <c r="DW20" s="2163"/>
      <c r="DX20" s="2163"/>
      <c r="DY20" s="2163"/>
      <c r="DZ20" s="2163"/>
      <c r="EA20" s="2163"/>
      <c r="EB20" s="2163"/>
      <c r="EC20" s="2163"/>
      <c r="ED20" s="2163"/>
      <c r="EE20" s="2163"/>
      <c r="EF20" s="2163"/>
      <c r="EG20" s="2163"/>
      <c r="EH20" s="2163"/>
      <c r="EI20" s="2163"/>
      <c r="EJ20" s="2163"/>
      <c r="EK20" s="2163"/>
      <c r="EL20" s="2163"/>
      <c r="EM20" s="2163"/>
      <c r="EN20" s="2164"/>
    </row>
    <row r="21" spans="2:144" ht="8.4499999999999993" customHeight="1">
      <c r="B21" s="1737"/>
      <c r="C21" s="1740"/>
      <c r="D21" s="1740"/>
      <c r="E21" s="2161"/>
      <c r="F21" s="46"/>
      <c r="G21" s="47"/>
      <c r="H21" s="47"/>
      <c r="I21" s="47"/>
      <c r="J21" s="49"/>
      <c r="K21" s="48"/>
      <c r="L21" s="47"/>
      <c r="M21" s="47"/>
      <c r="N21" s="47"/>
      <c r="O21" s="49"/>
      <c r="P21" s="48"/>
      <c r="Q21" s="47"/>
      <c r="R21" s="47"/>
      <c r="S21" s="47"/>
      <c r="T21" s="49"/>
      <c r="U21" s="48"/>
      <c r="V21" s="47"/>
      <c r="W21" s="47"/>
      <c r="X21" s="47"/>
      <c r="Y21" s="49"/>
      <c r="Z21" s="48"/>
      <c r="AA21" s="47"/>
      <c r="AB21" s="47"/>
      <c r="AC21" s="47"/>
      <c r="AD21" s="49"/>
      <c r="AE21" s="48"/>
      <c r="AF21" s="47"/>
      <c r="AG21" s="47"/>
      <c r="AH21" s="47"/>
      <c r="AI21" s="59"/>
      <c r="AJ21" s="47"/>
      <c r="AK21" s="47"/>
      <c r="AL21" s="47"/>
      <c r="AM21" s="47"/>
      <c r="AN21" s="49"/>
      <c r="AO21" s="48"/>
      <c r="AP21" s="47"/>
      <c r="AQ21" s="47"/>
      <c r="AR21" s="47"/>
      <c r="AS21" s="49"/>
      <c r="AT21" s="48"/>
      <c r="AU21" s="47"/>
      <c r="AV21" s="47"/>
      <c r="AW21" s="47"/>
      <c r="AX21" s="49"/>
      <c r="AY21" s="48"/>
      <c r="AZ21" s="47"/>
      <c r="BA21" s="47"/>
      <c r="BB21" s="47"/>
      <c r="BC21" s="49"/>
      <c r="BD21" s="48"/>
      <c r="BE21" s="47"/>
      <c r="BF21" s="47"/>
      <c r="BG21" s="47"/>
      <c r="BH21" s="49"/>
      <c r="BI21" s="48"/>
      <c r="BJ21" s="47"/>
      <c r="BK21" s="47"/>
      <c r="BL21" s="47"/>
      <c r="BM21" s="47"/>
      <c r="BN21" s="46"/>
      <c r="BO21" s="47"/>
      <c r="BP21" s="47"/>
      <c r="BQ21" s="47"/>
      <c r="BR21" s="49"/>
      <c r="BS21" s="48"/>
      <c r="BT21" s="47"/>
      <c r="BU21" s="47"/>
      <c r="BV21" s="47"/>
      <c r="BW21" s="49"/>
      <c r="BX21" s="48"/>
      <c r="BY21" s="47"/>
      <c r="BZ21" s="47"/>
      <c r="CA21" s="47"/>
      <c r="CB21" s="49"/>
      <c r="CC21" s="48"/>
      <c r="CD21" s="47"/>
      <c r="CE21" s="47"/>
      <c r="CF21" s="47"/>
      <c r="CG21" s="49"/>
      <c r="CH21" s="48"/>
      <c r="CI21" s="47"/>
      <c r="CJ21" s="47"/>
      <c r="CK21" s="47"/>
      <c r="CL21" s="49"/>
      <c r="CM21" s="48"/>
      <c r="CN21" s="47"/>
      <c r="CO21" s="47"/>
      <c r="CP21" s="47"/>
      <c r="CQ21" s="59"/>
      <c r="CR21" s="46"/>
      <c r="CS21" s="47"/>
      <c r="CT21" s="47"/>
      <c r="CU21" s="47"/>
      <c r="CV21" s="49"/>
      <c r="CW21" s="48"/>
      <c r="CX21" s="47"/>
      <c r="CY21" s="47"/>
      <c r="CZ21" s="47"/>
      <c r="DA21" s="49"/>
      <c r="DB21" s="48"/>
      <c r="DC21" s="47"/>
      <c r="DD21" s="47"/>
      <c r="DE21" s="47"/>
      <c r="DF21" s="49"/>
      <c r="DG21" s="48"/>
      <c r="DH21" s="47"/>
      <c r="DI21" s="47"/>
      <c r="DJ21" s="47"/>
      <c r="DK21" s="49"/>
      <c r="DL21" s="48"/>
      <c r="DM21" s="47"/>
      <c r="DN21" s="47"/>
      <c r="DO21" s="47"/>
      <c r="DP21" s="49"/>
      <c r="DQ21" s="48"/>
      <c r="DR21" s="47"/>
      <c r="DS21" s="47"/>
      <c r="DT21" s="47"/>
      <c r="DU21" s="59"/>
      <c r="DV21" s="2165"/>
      <c r="DW21" s="1727"/>
      <c r="DX21" s="1727"/>
      <c r="DY21" s="1727"/>
      <c r="DZ21" s="1727"/>
      <c r="EA21" s="1727"/>
      <c r="EB21" s="1727"/>
      <c r="EC21" s="1727"/>
      <c r="ED21" s="1727"/>
      <c r="EE21" s="1727"/>
      <c r="EF21" s="1727"/>
      <c r="EG21" s="1727"/>
      <c r="EH21" s="1727"/>
      <c r="EI21" s="1727"/>
      <c r="EJ21" s="1727"/>
      <c r="EK21" s="1727"/>
      <c r="EL21" s="1727"/>
      <c r="EM21" s="1727"/>
      <c r="EN21" s="1728"/>
    </row>
    <row r="22" spans="2:144" ht="8.4499999999999993" customHeight="1">
      <c r="B22" s="1752"/>
      <c r="C22" s="1753"/>
      <c r="D22" s="1753"/>
      <c r="E22" s="1722"/>
      <c r="F22" s="50"/>
      <c r="G22" s="51"/>
      <c r="H22" s="52"/>
      <c r="I22" s="51"/>
      <c r="J22" s="54"/>
      <c r="K22" s="53"/>
      <c r="L22" s="51"/>
      <c r="M22" s="52"/>
      <c r="N22" s="51"/>
      <c r="O22" s="54"/>
      <c r="P22" s="53"/>
      <c r="Q22" s="51"/>
      <c r="R22" s="52"/>
      <c r="S22" s="51"/>
      <c r="T22" s="54"/>
      <c r="U22" s="53"/>
      <c r="V22" s="51"/>
      <c r="W22" s="52"/>
      <c r="X22" s="51"/>
      <c r="Y22" s="54"/>
      <c r="Z22" s="53"/>
      <c r="AA22" s="51"/>
      <c r="AB22" s="52"/>
      <c r="AC22" s="51"/>
      <c r="AD22" s="54"/>
      <c r="AE22" s="53"/>
      <c r="AF22" s="51"/>
      <c r="AG22" s="52"/>
      <c r="AH22" s="51"/>
      <c r="AI22" s="58"/>
      <c r="AJ22" s="51"/>
      <c r="AK22" s="51"/>
      <c r="AL22" s="52"/>
      <c r="AM22" s="51"/>
      <c r="AN22" s="54"/>
      <c r="AO22" s="53"/>
      <c r="AP22" s="51"/>
      <c r="AQ22" s="52"/>
      <c r="AR22" s="51"/>
      <c r="AS22" s="54"/>
      <c r="AT22" s="53"/>
      <c r="AU22" s="51"/>
      <c r="AV22" s="52"/>
      <c r="AW22" s="51"/>
      <c r="AX22" s="54"/>
      <c r="AY22" s="53"/>
      <c r="AZ22" s="51"/>
      <c r="BA22" s="52"/>
      <c r="BB22" s="51"/>
      <c r="BC22" s="54"/>
      <c r="BD22" s="53"/>
      <c r="BE22" s="51"/>
      <c r="BF22" s="52"/>
      <c r="BG22" s="51"/>
      <c r="BH22" s="54"/>
      <c r="BI22" s="53"/>
      <c r="BJ22" s="51"/>
      <c r="BK22" s="52"/>
      <c r="BL22" s="51"/>
      <c r="BM22" s="51"/>
      <c r="BN22" s="50"/>
      <c r="BO22" s="51"/>
      <c r="BP22" s="52"/>
      <c r="BQ22" s="51"/>
      <c r="BR22" s="54"/>
      <c r="BS22" s="53"/>
      <c r="BT22" s="51"/>
      <c r="BU22" s="52"/>
      <c r="BV22" s="51"/>
      <c r="BW22" s="54"/>
      <c r="BX22" s="53"/>
      <c r="BY22" s="51"/>
      <c r="BZ22" s="52"/>
      <c r="CA22" s="51"/>
      <c r="CB22" s="54"/>
      <c r="CC22" s="53"/>
      <c r="CD22" s="51"/>
      <c r="CE22" s="52"/>
      <c r="CF22" s="51"/>
      <c r="CG22" s="54"/>
      <c r="CH22" s="53"/>
      <c r="CI22" s="51"/>
      <c r="CJ22" s="52"/>
      <c r="CK22" s="51"/>
      <c r="CL22" s="54"/>
      <c r="CM22" s="53"/>
      <c r="CN22" s="51"/>
      <c r="CO22" s="52"/>
      <c r="CP22" s="51"/>
      <c r="CQ22" s="58"/>
      <c r="CR22" s="50"/>
      <c r="CS22" s="51"/>
      <c r="CT22" s="52"/>
      <c r="CU22" s="51"/>
      <c r="CV22" s="54"/>
      <c r="CW22" s="53"/>
      <c r="CX22" s="51"/>
      <c r="CY22" s="52"/>
      <c r="CZ22" s="51"/>
      <c r="DA22" s="54"/>
      <c r="DB22" s="53"/>
      <c r="DC22" s="51"/>
      <c r="DD22" s="52"/>
      <c r="DE22" s="51"/>
      <c r="DF22" s="54"/>
      <c r="DG22" s="53"/>
      <c r="DH22" s="51"/>
      <c r="DI22" s="52"/>
      <c r="DJ22" s="51"/>
      <c r="DK22" s="54"/>
      <c r="DL22" s="53"/>
      <c r="DM22" s="51"/>
      <c r="DN22" s="52"/>
      <c r="DO22" s="51"/>
      <c r="DP22" s="54"/>
      <c r="DQ22" s="53"/>
      <c r="DR22" s="51"/>
      <c r="DS22" s="52"/>
      <c r="DT22" s="51"/>
      <c r="DU22" s="58"/>
      <c r="DV22" s="1729"/>
      <c r="DW22" s="2166"/>
      <c r="DX22" s="2166"/>
      <c r="DY22" s="2166"/>
      <c r="DZ22" s="2166"/>
      <c r="EA22" s="2166"/>
      <c r="EB22" s="2166"/>
      <c r="EC22" s="2166"/>
      <c r="ED22" s="2166"/>
      <c r="EE22" s="2166"/>
      <c r="EF22" s="2166"/>
      <c r="EG22" s="2166"/>
      <c r="EH22" s="2166"/>
      <c r="EI22" s="2166"/>
      <c r="EJ22" s="2166"/>
      <c r="EK22" s="2166"/>
      <c r="EL22" s="2166"/>
      <c r="EM22" s="2166"/>
      <c r="EN22" s="1731"/>
    </row>
    <row r="23" spans="2:144" ht="8.4499999999999993" customHeight="1">
      <c r="B23" s="2167"/>
      <c r="C23" s="2168"/>
      <c r="D23" s="2168"/>
      <c r="E23" s="2160"/>
      <c r="F23" s="42"/>
      <c r="G23" s="43"/>
      <c r="H23" s="43"/>
      <c r="I23" s="43"/>
      <c r="J23" s="45"/>
      <c r="K23" s="44"/>
      <c r="L23" s="43"/>
      <c r="M23" s="43"/>
      <c r="N23" s="43"/>
      <c r="O23" s="45"/>
      <c r="P23" s="44"/>
      <c r="Q23" s="43"/>
      <c r="R23" s="43"/>
      <c r="S23" s="43"/>
      <c r="T23" s="45"/>
      <c r="U23" s="44"/>
      <c r="V23" s="43"/>
      <c r="W23" s="43"/>
      <c r="X23" s="43"/>
      <c r="Y23" s="45"/>
      <c r="Z23" s="44"/>
      <c r="AA23" s="43"/>
      <c r="AB23" s="43"/>
      <c r="AC23" s="43"/>
      <c r="AD23" s="45"/>
      <c r="AE23" s="44"/>
      <c r="AF23" s="43"/>
      <c r="AG23" s="43"/>
      <c r="AH23" s="43"/>
      <c r="AI23" s="57"/>
      <c r="AJ23" s="43"/>
      <c r="AK23" s="43"/>
      <c r="AL23" s="43"/>
      <c r="AM23" s="43"/>
      <c r="AN23" s="45"/>
      <c r="AO23" s="44"/>
      <c r="AP23" s="43"/>
      <c r="AQ23" s="43"/>
      <c r="AR23" s="43"/>
      <c r="AS23" s="45"/>
      <c r="AT23" s="44"/>
      <c r="AU23" s="43"/>
      <c r="AV23" s="43"/>
      <c r="AW23" s="43"/>
      <c r="AX23" s="45"/>
      <c r="AY23" s="44"/>
      <c r="AZ23" s="43"/>
      <c r="BA23" s="43"/>
      <c r="BB23" s="43"/>
      <c r="BC23" s="45"/>
      <c r="BD23" s="44"/>
      <c r="BE23" s="43"/>
      <c r="BF23" s="43"/>
      <c r="BG23" s="43"/>
      <c r="BH23" s="45"/>
      <c r="BI23" s="44"/>
      <c r="BJ23" s="43"/>
      <c r="BK23" s="43"/>
      <c r="BL23" s="43"/>
      <c r="BM23" s="43"/>
      <c r="BN23" s="42"/>
      <c r="BO23" s="43"/>
      <c r="BP23" s="43"/>
      <c r="BQ23" s="43"/>
      <c r="BR23" s="45"/>
      <c r="BS23" s="44"/>
      <c r="BT23" s="43"/>
      <c r="BU23" s="43"/>
      <c r="BV23" s="43"/>
      <c r="BW23" s="45"/>
      <c r="BX23" s="44"/>
      <c r="BY23" s="43"/>
      <c r="BZ23" s="43"/>
      <c r="CA23" s="43"/>
      <c r="CB23" s="45"/>
      <c r="CC23" s="44"/>
      <c r="CD23" s="43"/>
      <c r="CE23" s="43"/>
      <c r="CF23" s="43"/>
      <c r="CG23" s="45"/>
      <c r="CH23" s="44"/>
      <c r="CI23" s="43"/>
      <c r="CJ23" s="43"/>
      <c r="CK23" s="43"/>
      <c r="CL23" s="45"/>
      <c r="CM23" s="44"/>
      <c r="CN23" s="43"/>
      <c r="CO23" s="43"/>
      <c r="CP23" s="43"/>
      <c r="CQ23" s="57"/>
      <c r="CR23" s="42"/>
      <c r="CS23" s="43"/>
      <c r="CT23" s="43"/>
      <c r="CU23" s="43"/>
      <c r="CV23" s="45"/>
      <c r="CW23" s="44"/>
      <c r="CX23" s="43"/>
      <c r="CY23" s="43"/>
      <c r="CZ23" s="43"/>
      <c r="DA23" s="45"/>
      <c r="DB23" s="44"/>
      <c r="DC23" s="43"/>
      <c r="DD23" s="43"/>
      <c r="DE23" s="43"/>
      <c r="DF23" s="45"/>
      <c r="DG23" s="44"/>
      <c r="DH23" s="43"/>
      <c r="DI23" s="43"/>
      <c r="DJ23" s="43"/>
      <c r="DK23" s="45"/>
      <c r="DL23" s="44"/>
      <c r="DM23" s="43"/>
      <c r="DN23" s="43"/>
      <c r="DO23" s="43"/>
      <c r="DP23" s="45"/>
      <c r="DQ23" s="44"/>
      <c r="DR23" s="43"/>
      <c r="DS23" s="43"/>
      <c r="DT23" s="43"/>
      <c r="DU23" s="57"/>
      <c r="DV23" s="2162"/>
      <c r="DW23" s="2163"/>
      <c r="DX23" s="2163"/>
      <c r="DY23" s="2163"/>
      <c r="DZ23" s="2163"/>
      <c r="EA23" s="2163"/>
      <c r="EB23" s="2163"/>
      <c r="EC23" s="2163"/>
      <c r="ED23" s="2163"/>
      <c r="EE23" s="2163"/>
      <c r="EF23" s="2163"/>
      <c r="EG23" s="2163"/>
      <c r="EH23" s="2163"/>
      <c r="EI23" s="2163"/>
      <c r="EJ23" s="2163"/>
      <c r="EK23" s="2163"/>
      <c r="EL23" s="2163"/>
      <c r="EM23" s="2163"/>
      <c r="EN23" s="2164"/>
    </row>
    <row r="24" spans="2:144" ht="8.4499999999999993" customHeight="1">
      <c r="B24" s="1737"/>
      <c r="C24" s="1740"/>
      <c r="D24" s="1740"/>
      <c r="E24" s="2161"/>
      <c r="F24" s="46"/>
      <c r="G24" s="47"/>
      <c r="H24" s="47"/>
      <c r="I24" s="47"/>
      <c r="J24" s="49"/>
      <c r="K24" s="48"/>
      <c r="L24" s="47"/>
      <c r="M24" s="47"/>
      <c r="N24" s="47"/>
      <c r="O24" s="49"/>
      <c r="P24" s="48"/>
      <c r="Q24" s="47"/>
      <c r="R24" s="47"/>
      <c r="S24" s="47"/>
      <c r="T24" s="49"/>
      <c r="U24" s="48"/>
      <c r="V24" s="47"/>
      <c r="W24" s="47"/>
      <c r="X24" s="47"/>
      <c r="Y24" s="49"/>
      <c r="Z24" s="48"/>
      <c r="AA24" s="47"/>
      <c r="AB24" s="47"/>
      <c r="AC24" s="47"/>
      <c r="AD24" s="49"/>
      <c r="AE24" s="48"/>
      <c r="AF24" s="47"/>
      <c r="AG24" s="47"/>
      <c r="AH24" s="47"/>
      <c r="AI24" s="59"/>
      <c r="AJ24" s="47"/>
      <c r="AK24" s="47"/>
      <c r="AL24" s="47"/>
      <c r="AM24" s="47"/>
      <c r="AN24" s="49"/>
      <c r="AO24" s="48"/>
      <c r="AP24" s="47"/>
      <c r="AQ24" s="47"/>
      <c r="AR24" s="47"/>
      <c r="AS24" s="49"/>
      <c r="AT24" s="48"/>
      <c r="AU24" s="47"/>
      <c r="AV24" s="47"/>
      <c r="AW24" s="47"/>
      <c r="AX24" s="49"/>
      <c r="AY24" s="48"/>
      <c r="AZ24" s="47"/>
      <c r="BA24" s="47"/>
      <c r="BB24" s="47"/>
      <c r="BC24" s="49"/>
      <c r="BD24" s="48"/>
      <c r="BE24" s="47"/>
      <c r="BF24" s="47"/>
      <c r="BG24" s="47"/>
      <c r="BH24" s="49"/>
      <c r="BI24" s="48"/>
      <c r="BJ24" s="47"/>
      <c r="BK24" s="47"/>
      <c r="BL24" s="47"/>
      <c r="BM24" s="47"/>
      <c r="BN24" s="46"/>
      <c r="BO24" s="47"/>
      <c r="BP24" s="47"/>
      <c r="BQ24" s="47"/>
      <c r="BR24" s="49"/>
      <c r="BS24" s="48"/>
      <c r="BT24" s="47"/>
      <c r="BU24" s="47"/>
      <c r="BV24" s="47"/>
      <c r="BW24" s="49"/>
      <c r="BX24" s="48"/>
      <c r="BY24" s="47"/>
      <c r="BZ24" s="47"/>
      <c r="CA24" s="47"/>
      <c r="CB24" s="49"/>
      <c r="CC24" s="48"/>
      <c r="CD24" s="47"/>
      <c r="CE24" s="47"/>
      <c r="CF24" s="47"/>
      <c r="CG24" s="49"/>
      <c r="CH24" s="48"/>
      <c r="CI24" s="47"/>
      <c r="CJ24" s="47"/>
      <c r="CK24" s="47"/>
      <c r="CL24" s="49"/>
      <c r="CM24" s="48"/>
      <c r="CN24" s="47"/>
      <c r="CO24" s="47"/>
      <c r="CP24" s="47"/>
      <c r="CQ24" s="59"/>
      <c r="CR24" s="46"/>
      <c r="CS24" s="47"/>
      <c r="CT24" s="47"/>
      <c r="CU24" s="47"/>
      <c r="CV24" s="49"/>
      <c r="CW24" s="48"/>
      <c r="CX24" s="47"/>
      <c r="CY24" s="47"/>
      <c r="CZ24" s="47"/>
      <c r="DA24" s="49"/>
      <c r="DB24" s="48"/>
      <c r="DC24" s="47"/>
      <c r="DD24" s="47"/>
      <c r="DE24" s="47"/>
      <c r="DF24" s="49"/>
      <c r="DG24" s="48"/>
      <c r="DH24" s="47"/>
      <c r="DI24" s="47"/>
      <c r="DJ24" s="47"/>
      <c r="DK24" s="49"/>
      <c r="DL24" s="48"/>
      <c r="DM24" s="47"/>
      <c r="DN24" s="47"/>
      <c r="DO24" s="47"/>
      <c r="DP24" s="49"/>
      <c r="DQ24" s="48"/>
      <c r="DR24" s="47"/>
      <c r="DS24" s="47"/>
      <c r="DT24" s="47"/>
      <c r="DU24" s="59"/>
      <c r="DV24" s="2165"/>
      <c r="DW24" s="1727"/>
      <c r="DX24" s="1727"/>
      <c r="DY24" s="1727"/>
      <c r="DZ24" s="1727"/>
      <c r="EA24" s="1727"/>
      <c r="EB24" s="1727"/>
      <c r="EC24" s="1727"/>
      <c r="ED24" s="1727"/>
      <c r="EE24" s="1727"/>
      <c r="EF24" s="1727"/>
      <c r="EG24" s="1727"/>
      <c r="EH24" s="1727"/>
      <c r="EI24" s="1727"/>
      <c r="EJ24" s="1727"/>
      <c r="EK24" s="1727"/>
      <c r="EL24" s="1727"/>
      <c r="EM24" s="1727"/>
      <c r="EN24" s="1728"/>
    </row>
    <row r="25" spans="2:144" ht="8.4499999999999993" customHeight="1">
      <c r="B25" s="1752"/>
      <c r="C25" s="1753"/>
      <c r="D25" s="1753"/>
      <c r="E25" s="1722"/>
      <c r="F25" s="50"/>
      <c r="G25" s="51"/>
      <c r="H25" s="52"/>
      <c r="I25" s="51"/>
      <c r="J25" s="54"/>
      <c r="K25" s="53"/>
      <c r="L25" s="51"/>
      <c r="M25" s="52"/>
      <c r="N25" s="51"/>
      <c r="O25" s="54"/>
      <c r="P25" s="53"/>
      <c r="Q25" s="51"/>
      <c r="R25" s="52"/>
      <c r="S25" s="51"/>
      <c r="T25" s="54"/>
      <c r="U25" s="53"/>
      <c r="V25" s="51"/>
      <c r="W25" s="52"/>
      <c r="X25" s="51"/>
      <c r="Y25" s="54"/>
      <c r="Z25" s="53"/>
      <c r="AA25" s="51"/>
      <c r="AB25" s="52"/>
      <c r="AC25" s="51"/>
      <c r="AD25" s="54"/>
      <c r="AE25" s="53"/>
      <c r="AF25" s="51"/>
      <c r="AG25" s="52"/>
      <c r="AH25" s="51"/>
      <c r="AI25" s="58"/>
      <c r="AJ25" s="51"/>
      <c r="AK25" s="51"/>
      <c r="AL25" s="52"/>
      <c r="AM25" s="51"/>
      <c r="AN25" s="54"/>
      <c r="AO25" s="53"/>
      <c r="AP25" s="51"/>
      <c r="AQ25" s="52"/>
      <c r="AR25" s="51"/>
      <c r="AS25" s="54"/>
      <c r="AT25" s="53"/>
      <c r="AU25" s="51"/>
      <c r="AV25" s="52"/>
      <c r="AW25" s="51"/>
      <c r="AX25" s="54"/>
      <c r="AY25" s="53"/>
      <c r="AZ25" s="51"/>
      <c r="BA25" s="52"/>
      <c r="BB25" s="51"/>
      <c r="BC25" s="54"/>
      <c r="BD25" s="53"/>
      <c r="BE25" s="51"/>
      <c r="BF25" s="52"/>
      <c r="BG25" s="51"/>
      <c r="BH25" s="54"/>
      <c r="BI25" s="53"/>
      <c r="BJ25" s="51"/>
      <c r="BK25" s="52"/>
      <c r="BL25" s="51"/>
      <c r="BM25" s="51"/>
      <c r="BN25" s="50"/>
      <c r="BO25" s="51"/>
      <c r="BP25" s="52"/>
      <c r="BQ25" s="51"/>
      <c r="BR25" s="54"/>
      <c r="BS25" s="53"/>
      <c r="BT25" s="51"/>
      <c r="BU25" s="52"/>
      <c r="BV25" s="51"/>
      <c r="BW25" s="54"/>
      <c r="BX25" s="53"/>
      <c r="BY25" s="51"/>
      <c r="BZ25" s="52"/>
      <c r="CA25" s="51"/>
      <c r="CB25" s="54"/>
      <c r="CC25" s="53"/>
      <c r="CD25" s="51"/>
      <c r="CE25" s="52"/>
      <c r="CF25" s="51"/>
      <c r="CG25" s="54"/>
      <c r="CH25" s="53"/>
      <c r="CI25" s="51"/>
      <c r="CJ25" s="52"/>
      <c r="CK25" s="51"/>
      <c r="CL25" s="54"/>
      <c r="CM25" s="53"/>
      <c r="CN25" s="51"/>
      <c r="CO25" s="52"/>
      <c r="CP25" s="51"/>
      <c r="CQ25" s="58"/>
      <c r="CR25" s="50"/>
      <c r="CS25" s="51"/>
      <c r="CT25" s="52"/>
      <c r="CU25" s="51"/>
      <c r="CV25" s="54"/>
      <c r="CW25" s="53"/>
      <c r="CX25" s="51"/>
      <c r="CY25" s="52"/>
      <c r="CZ25" s="51"/>
      <c r="DA25" s="54"/>
      <c r="DB25" s="53"/>
      <c r="DC25" s="51"/>
      <c r="DD25" s="52"/>
      <c r="DE25" s="51"/>
      <c r="DF25" s="54"/>
      <c r="DG25" s="53"/>
      <c r="DH25" s="51"/>
      <c r="DI25" s="52"/>
      <c r="DJ25" s="51"/>
      <c r="DK25" s="54"/>
      <c r="DL25" s="53"/>
      <c r="DM25" s="51"/>
      <c r="DN25" s="52"/>
      <c r="DO25" s="51"/>
      <c r="DP25" s="54"/>
      <c r="DQ25" s="53"/>
      <c r="DR25" s="51"/>
      <c r="DS25" s="52"/>
      <c r="DT25" s="51"/>
      <c r="DU25" s="58"/>
      <c r="DV25" s="1729"/>
      <c r="DW25" s="2166"/>
      <c r="DX25" s="2166"/>
      <c r="DY25" s="2166"/>
      <c r="DZ25" s="2166"/>
      <c r="EA25" s="2166"/>
      <c r="EB25" s="2166"/>
      <c r="EC25" s="2166"/>
      <c r="ED25" s="2166"/>
      <c r="EE25" s="2166"/>
      <c r="EF25" s="2166"/>
      <c r="EG25" s="2166"/>
      <c r="EH25" s="2166"/>
      <c r="EI25" s="2166"/>
      <c r="EJ25" s="2166"/>
      <c r="EK25" s="2166"/>
      <c r="EL25" s="2166"/>
      <c r="EM25" s="2166"/>
      <c r="EN25" s="1731"/>
    </row>
    <row r="26" spans="2:144" ht="8.4499999999999993" customHeight="1">
      <c r="B26" s="2167"/>
      <c r="C26" s="2168"/>
      <c r="D26" s="2168"/>
      <c r="E26" s="2160"/>
      <c r="F26" s="42"/>
      <c r="G26" s="43"/>
      <c r="H26" s="43"/>
      <c r="I26" s="43"/>
      <c r="J26" s="45"/>
      <c r="K26" s="44"/>
      <c r="L26" s="43"/>
      <c r="M26" s="43"/>
      <c r="N26" s="43"/>
      <c r="O26" s="45"/>
      <c r="P26" s="44"/>
      <c r="Q26" s="43"/>
      <c r="R26" s="43"/>
      <c r="S26" s="43"/>
      <c r="T26" s="45"/>
      <c r="U26" s="44"/>
      <c r="V26" s="43"/>
      <c r="W26" s="43"/>
      <c r="X26" s="43"/>
      <c r="Y26" s="45"/>
      <c r="Z26" s="44"/>
      <c r="AA26" s="43"/>
      <c r="AB26" s="43"/>
      <c r="AC26" s="43"/>
      <c r="AD26" s="45"/>
      <c r="AE26" s="44"/>
      <c r="AF26" s="43"/>
      <c r="AG26" s="43"/>
      <c r="AH26" s="43"/>
      <c r="AI26" s="57"/>
      <c r="AJ26" s="43"/>
      <c r="AK26" s="43"/>
      <c r="AL26" s="43"/>
      <c r="AM26" s="43"/>
      <c r="AN26" s="45"/>
      <c r="AO26" s="44"/>
      <c r="AP26" s="43"/>
      <c r="AQ26" s="43"/>
      <c r="AR26" s="43"/>
      <c r="AS26" s="45"/>
      <c r="AT26" s="44"/>
      <c r="AU26" s="43"/>
      <c r="AV26" s="43"/>
      <c r="AW26" s="43"/>
      <c r="AX26" s="45"/>
      <c r="AY26" s="44"/>
      <c r="AZ26" s="43"/>
      <c r="BA26" s="43"/>
      <c r="BB26" s="43"/>
      <c r="BC26" s="45"/>
      <c r="BD26" s="44"/>
      <c r="BE26" s="43"/>
      <c r="BF26" s="43"/>
      <c r="BG26" s="43"/>
      <c r="BH26" s="45"/>
      <c r="BI26" s="44"/>
      <c r="BJ26" s="43"/>
      <c r="BK26" s="43"/>
      <c r="BL26" s="43"/>
      <c r="BM26" s="43"/>
      <c r="BN26" s="42"/>
      <c r="BO26" s="43"/>
      <c r="BP26" s="43"/>
      <c r="BQ26" s="43"/>
      <c r="BR26" s="45"/>
      <c r="BS26" s="44"/>
      <c r="BT26" s="43"/>
      <c r="BU26" s="43"/>
      <c r="BV26" s="43"/>
      <c r="BW26" s="45"/>
      <c r="BX26" s="44"/>
      <c r="BY26" s="43"/>
      <c r="BZ26" s="43"/>
      <c r="CA26" s="43"/>
      <c r="CB26" s="45"/>
      <c r="CC26" s="44"/>
      <c r="CD26" s="43"/>
      <c r="CE26" s="43"/>
      <c r="CF26" s="43"/>
      <c r="CG26" s="45"/>
      <c r="CH26" s="44"/>
      <c r="CI26" s="43"/>
      <c r="CJ26" s="43"/>
      <c r="CK26" s="43"/>
      <c r="CL26" s="45"/>
      <c r="CM26" s="44"/>
      <c r="CN26" s="43"/>
      <c r="CO26" s="43"/>
      <c r="CP26" s="43"/>
      <c r="CQ26" s="57"/>
      <c r="CR26" s="42"/>
      <c r="CS26" s="43"/>
      <c r="CT26" s="43"/>
      <c r="CU26" s="43"/>
      <c r="CV26" s="45"/>
      <c r="CW26" s="44"/>
      <c r="CX26" s="43"/>
      <c r="CY26" s="43"/>
      <c r="CZ26" s="43"/>
      <c r="DA26" s="45"/>
      <c r="DB26" s="44"/>
      <c r="DC26" s="43"/>
      <c r="DD26" s="43"/>
      <c r="DE26" s="43"/>
      <c r="DF26" s="45"/>
      <c r="DG26" s="44"/>
      <c r="DH26" s="43"/>
      <c r="DI26" s="43"/>
      <c r="DJ26" s="43"/>
      <c r="DK26" s="45"/>
      <c r="DL26" s="44"/>
      <c r="DM26" s="43"/>
      <c r="DN26" s="43"/>
      <c r="DO26" s="43"/>
      <c r="DP26" s="45"/>
      <c r="DQ26" s="44"/>
      <c r="DR26" s="43"/>
      <c r="DS26" s="43"/>
      <c r="DT26" s="43"/>
      <c r="DU26" s="57"/>
      <c r="DV26" s="2162"/>
      <c r="DW26" s="2163"/>
      <c r="DX26" s="2163"/>
      <c r="DY26" s="2163"/>
      <c r="DZ26" s="2163"/>
      <c r="EA26" s="2163"/>
      <c r="EB26" s="2163"/>
      <c r="EC26" s="2163"/>
      <c r="ED26" s="2163"/>
      <c r="EE26" s="2163"/>
      <c r="EF26" s="2163"/>
      <c r="EG26" s="2163"/>
      <c r="EH26" s="2163"/>
      <c r="EI26" s="2163"/>
      <c r="EJ26" s="2163"/>
      <c r="EK26" s="2163"/>
      <c r="EL26" s="2163"/>
      <c r="EM26" s="2163"/>
      <c r="EN26" s="2164"/>
    </row>
    <row r="27" spans="2:144" ht="8.4499999999999993" customHeight="1">
      <c r="B27" s="1737"/>
      <c r="C27" s="1740"/>
      <c r="D27" s="1740"/>
      <c r="E27" s="2161"/>
      <c r="F27" s="46"/>
      <c r="G27" s="47"/>
      <c r="H27" s="47"/>
      <c r="I27" s="47"/>
      <c r="J27" s="49"/>
      <c r="K27" s="48"/>
      <c r="L27" s="47"/>
      <c r="M27" s="47"/>
      <c r="N27" s="47"/>
      <c r="O27" s="49"/>
      <c r="P27" s="48"/>
      <c r="Q27" s="47"/>
      <c r="R27" s="47"/>
      <c r="S27" s="47"/>
      <c r="T27" s="49"/>
      <c r="U27" s="48"/>
      <c r="V27" s="47"/>
      <c r="W27" s="47"/>
      <c r="X27" s="47"/>
      <c r="Y27" s="49"/>
      <c r="Z27" s="48"/>
      <c r="AA27" s="47"/>
      <c r="AB27" s="47"/>
      <c r="AC27" s="47"/>
      <c r="AD27" s="49"/>
      <c r="AE27" s="48"/>
      <c r="AF27" s="47"/>
      <c r="AG27" s="47"/>
      <c r="AH27" s="47"/>
      <c r="AI27" s="59"/>
      <c r="AJ27" s="47"/>
      <c r="AK27" s="47"/>
      <c r="AL27" s="47"/>
      <c r="AM27" s="47"/>
      <c r="AN27" s="49"/>
      <c r="AO27" s="48"/>
      <c r="AP27" s="47"/>
      <c r="AQ27" s="47"/>
      <c r="AR27" s="47"/>
      <c r="AS27" s="49"/>
      <c r="AT27" s="48"/>
      <c r="AU27" s="47"/>
      <c r="AV27" s="47"/>
      <c r="AW27" s="47"/>
      <c r="AX27" s="49"/>
      <c r="AY27" s="48"/>
      <c r="AZ27" s="47"/>
      <c r="BA27" s="47"/>
      <c r="BB27" s="47"/>
      <c r="BC27" s="49"/>
      <c r="BD27" s="48"/>
      <c r="BE27" s="47"/>
      <c r="BF27" s="47"/>
      <c r="BG27" s="47"/>
      <c r="BH27" s="49"/>
      <c r="BI27" s="48"/>
      <c r="BJ27" s="47"/>
      <c r="BK27" s="47"/>
      <c r="BL27" s="47"/>
      <c r="BM27" s="47"/>
      <c r="BN27" s="46"/>
      <c r="BO27" s="47"/>
      <c r="BP27" s="47"/>
      <c r="BQ27" s="47"/>
      <c r="BR27" s="49"/>
      <c r="BS27" s="48"/>
      <c r="BT27" s="47"/>
      <c r="BU27" s="47"/>
      <c r="BV27" s="47"/>
      <c r="BW27" s="49"/>
      <c r="BX27" s="48"/>
      <c r="BY27" s="47"/>
      <c r="BZ27" s="47"/>
      <c r="CA27" s="47"/>
      <c r="CB27" s="49"/>
      <c r="CC27" s="48"/>
      <c r="CD27" s="47"/>
      <c r="CE27" s="47"/>
      <c r="CF27" s="47"/>
      <c r="CG27" s="49"/>
      <c r="CH27" s="48"/>
      <c r="CI27" s="47"/>
      <c r="CJ27" s="47"/>
      <c r="CK27" s="47"/>
      <c r="CL27" s="49"/>
      <c r="CM27" s="48"/>
      <c r="CN27" s="47"/>
      <c r="CO27" s="47"/>
      <c r="CP27" s="47"/>
      <c r="CQ27" s="59"/>
      <c r="CR27" s="46"/>
      <c r="CS27" s="47"/>
      <c r="CT27" s="47"/>
      <c r="CU27" s="47"/>
      <c r="CV27" s="49"/>
      <c r="CW27" s="48"/>
      <c r="CX27" s="47"/>
      <c r="CY27" s="47"/>
      <c r="CZ27" s="47"/>
      <c r="DA27" s="49"/>
      <c r="DB27" s="48"/>
      <c r="DC27" s="47"/>
      <c r="DD27" s="47"/>
      <c r="DE27" s="47"/>
      <c r="DF27" s="49"/>
      <c r="DG27" s="48"/>
      <c r="DH27" s="47"/>
      <c r="DI27" s="47"/>
      <c r="DJ27" s="47"/>
      <c r="DK27" s="49"/>
      <c r="DL27" s="48"/>
      <c r="DM27" s="47"/>
      <c r="DN27" s="47"/>
      <c r="DO27" s="47"/>
      <c r="DP27" s="49"/>
      <c r="DQ27" s="48"/>
      <c r="DR27" s="47"/>
      <c r="DS27" s="47"/>
      <c r="DT27" s="47"/>
      <c r="DU27" s="59"/>
      <c r="DV27" s="2165"/>
      <c r="DW27" s="1727"/>
      <c r="DX27" s="1727"/>
      <c r="DY27" s="1727"/>
      <c r="DZ27" s="1727"/>
      <c r="EA27" s="1727"/>
      <c r="EB27" s="1727"/>
      <c r="EC27" s="1727"/>
      <c r="ED27" s="1727"/>
      <c r="EE27" s="1727"/>
      <c r="EF27" s="1727"/>
      <c r="EG27" s="1727"/>
      <c r="EH27" s="1727"/>
      <c r="EI27" s="1727"/>
      <c r="EJ27" s="1727"/>
      <c r="EK27" s="1727"/>
      <c r="EL27" s="1727"/>
      <c r="EM27" s="1727"/>
      <c r="EN27" s="1728"/>
    </row>
    <row r="28" spans="2:144" ht="8.4499999999999993" customHeight="1">
      <c r="B28" s="1752"/>
      <c r="C28" s="1753"/>
      <c r="D28" s="1753"/>
      <c r="E28" s="1722"/>
      <c r="F28" s="50"/>
      <c r="G28" s="51"/>
      <c r="H28" s="52"/>
      <c r="I28" s="51"/>
      <c r="J28" s="54"/>
      <c r="K28" s="53"/>
      <c r="L28" s="51"/>
      <c r="M28" s="52"/>
      <c r="N28" s="51"/>
      <c r="O28" s="54"/>
      <c r="P28" s="53"/>
      <c r="Q28" s="51"/>
      <c r="R28" s="52"/>
      <c r="S28" s="51"/>
      <c r="T28" s="54"/>
      <c r="U28" s="53"/>
      <c r="V28" s="51"/>
      <c r="W28" s="52"/>
      <c r="X28" s="51"/>
      <c r="Y28" s="54"/>
      <c r="Z28" s="53"/>
      <c r="AA28" s="51"/>
      <c r="AB28" s="52"/>
      <c r="AC28" s="51"/>
      <c r="AD28" s="54"/>
      <c r="AE28" s="53"/>
      <c r="AF28" s="51"/>
      <c r="AG28" s="52"/>
      <c r="AH28" s="51"/>
      <c r="AI28" s="58"/>
      <c r="AJ28" s="51"/>
      <c r="AK28" s="51"/>
      <c r="AL28" s="52"/>
      <c r="AM28" s="51"/>
      <c r="AN28" s="54"/>
      <c r="AO28" s="53"/>
      <c r="AP28" s="51"/>
      <c r="AQ28" s="52"/>
      <c r="AR28" s="51"/>
      <c r="AS28" s="54"/>
      <c r="AT28" s="53"/>
      <c r="AU28" s="51"/>
      <c r="AV28" s="52"/>
      <c r="AW28" s="51"/>
      <c r="AX28" s="54"/>
      <c r="AY28" s="53"/>
      <c r="AZ28" s="51"/>
      <c r="BA28" s="52"/>
      <c r="BB28" s="51"/>
      <c r="BC28" s="54"/>
      <c r="BD28" s="53"/>
      <c r="BE28" s="51"/>
      <c r="BF28" s="52"/>
      <c r="BG28" s="51"/>
      <c r="BH28" s="54"/>
      <c r="BI28" s="53"/>
      <c r="BJ28" s="51"/>
      <c r="BK28" s="52"/>
      <c r="BL28" s="51"/>
      <c r="BM28" s="51"/>
      <c r="BN28" s="50"/>
      <c r="BO28" s="51"/>
      <c r="BP28" s="52"/>
      <c r="BQ28" s="51"/>
      <c r="BR28" s="54"/>
      <c r="BS28" s="53"/>
      <c r="BT28" s="51"/>
      <c r="BU28" s="52"/>
      <c r="BV28" s="51"/>
      <c r="BW28" s="54"/>
      <c r="BX28" s="53"/>
      <c r="BY28" s="51"/>
      <c r="BZ28" s="52"/>
      <c r="CA28" s="51"/>
      <c r="CB28" s="54"/>
      <c r="CC28" s="53"/>
      <c r="CD28" s="51"/>
      <c r="CE28" s="52"/>
      <c r="CF28" s="51"/>
      <c r="CG28" s="54"/>
      <c r="CH28" s="53"/>
      <c r="CI28" s="51"/>
      <c r="CJ28" s="52"/>
      <c r="CK28" s="51"/>
      <c r="CL28" s="54"/>
      <c r="CM28" s="53"/>
      <c r="CN28" s="51"/>
      <c r="CO28" s="52"/>
      <c r="CP28" s="51"/>
      <c r="CQ28" s="58"/>
      <c r="CR28" s="50"/>
      <c r="CS28" s="51"/>
      <c r="CT28" s="52"/>
      <c r="CU28" s="51"/>
      <c r="CV28" s="54"/>
      <c r="CW28" s="53"/>
      <c r="CX28" s="51"/>
      <c r="CY28" s="52"/>
      <c r="CZ28" s="51"/>
      <c r="DA28" s="54"/>
      <c r="DB28" s="53"/>
      <c r="DC28" s="51"/>
      <c r="DD28" s="52"/>
      <c r="DE28" s="51"/>
      <c r="DF28" s="54"/>
      <c r="DG28" s="53"/>
      <c r="DH28" s="51"/>
      <c r="DI28" s="52"/>
      <c r="DJ28" s="51"/>
      <c r="DK28" s="54"/>
      <c r="DL28" s="53"/>
      <c r="DM28" s="51"/>
      <c r="DN28" s="52"/>
      <c r="DO28" s="51"/>
      <c r="DP28" s="54"/>
      <c r="DQ28" s="53"/>
      <c r="DR28" s="51"/>
      <c r="DS28" s="52"/>
      <c r="DT28" s="51"/>
      <c r="DU28" s="58"/>
      <c r="DV28" s="1729"/>
      <c r="DW28" s="2166"/>
      <c r="DX28" s="2166"/>
      <c r="DY28" s="2166"/>
      <c r="DZ28" s="2166"/>
      <c r="EA28" s="2166"/>
      <c r="EB28" s="2166"/>
      <c r="EC28" s="2166"/>
      <c r="ED28" s="2166"/>
      <c r="EE28" s="2166"/>
      <c r="EF28" s="2166"/>
      <c r="EG28" s="2166"/>
      <c r="EH28" s="2166"/>
      <c r="EI28" s="2166"/>
      <c r="EJ28" s="2166"/>
      <c r="EK28" s="2166"/>
      <c r="EL28" s="2166"/>
      <c r="EM28" s="2166"/>
      <c r="EN28" s="1731"/>
    </row>
    <row r="29" spans="2:144" ht="8.4499999999999993" customHeight="1">
      <c r="B29" s="2167"/>
      <c r="C29" s="2168"/>
      <c r="D29" s="2168"/>
      <c r="E29" s="2160"/>
      <c r="F29" s="42"/>
      <c r="G29" s="43"/>
      <c r="H29" s="43"/>
      <c r="I29" s="43"/>
      <c r="J29" s="45"/>
      <c r="K29" s="44"/>
      <c r="L29" s="43"/>
      <c r="M29" s="43"/>
      <c r="N29" s="43"/>
      <c r="O29" s="45"/>
      <c r="P29" s="44"/>
      <c r="Q29" s="43"/>
      <c r="R29" s="43"/>
      <c r="S29" s="43"/>
      <c r="T29" s="45"/>
      <c r="U29" s="44"/>
      <c r="V29" s="43"/>
      <c r="W29" s="43"/>
      <c r="X29" s="43"/>
      <c r="Y29" s="45"/>
      <c r="Z29" s="44"/>
      <c r="AA29" s="43"/>
      <c r="AB29" s="43"/>
      <c r="AC29" s="43"/>
      <c r="AD29" s="45"/>
      <c r="AE29" s="44"/>
      <c r="AF29" s="43"/>
      <c r="AG29" s="43"/>
      <c r="AH29" s="43"/>
      <c r="AI29" s="57"/>
      <c r="AJ29" s="43"/>
      <c r="AK29" s="43"/>
      <c r="AL29" s="43"/>
      <c r="AM29" s="43"/>
      <c r="AN29" s="45"/>
      <c r="AO29" s="44"/>
      <c r="AP29" s="43"/>
      <c r="AQ29" s="43"/>
      <c r="AR29" s="43"/>
      <c r="AS29" s="45"/>
      <c r="AT29" s="44"/>
      <c r="AU29" s="43"/>
      <c r="AV29" s="43"/>
      <c r="AW29" s="43"/>
      <c r="AX29" s="45"/>
      <c r="AY29" s="44"/>
      <c r="AZ29" s="43"/>
      <c r="BA29" s="43"/>
      <c r="BB29" s="43"/>
      <c r="BC29" s="45"/>
      <c r="BD29" s="44"/>
      <c r="BE29" s="43"/>
      <c r="BF29" s="43"/>
      <c r="BG29" s="43"/>
      <c r="BH29" s="45"/>
      <c r="BI29" s="44"/>
      <c r="BJ29" s="43"/>
      <c r="BK29" s="43"/>
      <c r="BL29" s="43"/>
      <c r="BM29" s="43"/>
      <c r="BN29" s="42"/>
      <c r="BO29" s="43"/>
      <c r="BP29" s="43"/>
      <c r="BQ29" s="43"/>
      <c r="BR29" s="45"/>
      <c r="BS29" s="44"/>
      <c r="BT29" s="43"/>
      <c r="BU29" s="43"/>
      <c r="BV29" s="43"/>
      <c r="BW29" s="45"/>
      <c r="BX29" s="44"/>
      <c r="BY29" s="43"/>
      <c r="BZ29" s="43"/>
      <c r="CA29" s="43"/>
      <c r="CB29" s="45"/>
      <c r="CC29" s="44"/>
      <c r="CD29" s="43"/>
      <c r="CE29" s="43"/>
      <c r="CF29" s="43"/>
      <c r="CG29" s="45"/>
      <c r="CH29" s="44"/>
      <c r="CI29" s="43"/>
      <c r="CJ29" s="43"/>
      <c r="CK29" s="43"/>
      <c r="CL29" s="45"/>
      <c r="CM29" s="44"/>
      <c r="CN29" s="43"/>
      <c r="CO29" s="43"/>
      <c r="CP29" s="43"/>
      <c r="CQ29" s="57"/>
      <c r="CR29" s="42"/>
      <c r="CS29" s="43"/>
      <c r="CT29" s="43"/>
      <c r="CU29" s="43"/>
      <c r="CV29" s="45"/>
      <c r="CW29" s="44"/>
      <c r="CX29" s="43"/>
      <c r="CY29" s="43"/>
      <c r="CZ29" s="43"/>
      <c r="DA29" s="45"/>
      <c r="DB29" s="44"/>
      <c r="DC29" s="43"/>
      <c r="DD29" s="43"/>
      <c r="DE29" s="43"/>
      <c r="DF29" s="45"/>
      <c r="DG29" s="44"/>
      <c r="DH29" s="43"/>
      <c r="DI29" s="43"/>
      <c r="DJ29" s="43"/>
      <c r="DK29" s="45"/>
      <c r="DL29" s="44"/>
      <c r="DM29" s="43"/>
      <c r="DN29" s="43"/>
      <c r="DO29" s="43"/>
      <c r="DP29" s="45"/>
      <c r="DQ29" s="44"/>
      <c r="DR29" s="43"/>
      <c r="DS29" s="43"/>
      <c r="DT29" s="43"/>
      <c r="DU29" s="57"/>
      <c r="DV29" s="2162"/>
      <c r="DW29" s="2163"/>
      <c r="DX29" s="2163"/>
      <c r="DY29" s="2163"/>
      <c r="DZ29" s="2163"/>
      <c r="EA29" s="2163"/>
      <c r="EB29" s="2163"/>
      <c r="EC29" s="2163"/>
      <c r="ED29" s="2163"/>
      <c r="EE29" s="2163"/>
      <c r="EF29" s="2163"/>
      <c r="EG29" s="2163"/>
      <c r="EH29" s="2163"/>
      <c r="EI29" s="2163"/>
      <c r="EJ29" s="2163"/>
      <c r="EK29" s="2163"/>
      <c r="EL29" s="2163"/>
      <c r="EM29" s="2163"/>
      <c r="EN29" s="2164"/>
    </row>
    <row r="30" spans="2:144" ht="8.4499999999999993" customHeight="1">
      <c r="B30" s="1737"/>
      <c r="C30" s="1740"/>
      <c r="D30" s="1740"/>
      <c r="E30" s="2161"/>
      <c r="F30" s="46"/>
      <c r="G30" s="47"/>
      <c r="H30" s="47"/>
      <c r="I30" s="47"/>
      <c r="J30" s="49"/>
      <c r="K30" s="48"/>
      <c r="L30" s="47"/>
      <c r="M30" s="47"/>
      <c r="N30" s="47"/>
      <c r="O30" s="49"/>
      <c r="P30" s="48"/>
      <c r="Q30" s="47"/>
      <c r="R30" s="47"/>
      <c r="S30" s="47"/>
      <c r="T30" s="49"/>
      <c r="U30" s="48"/>
      <c r="V30" s="47"/>
      <c r="W30" s="47"/>
      <c r="X30" s="47"/>
      <c r="Y30" s="49"/>
      <c r="Z30" s="48"/>
      <c r="AA30" s="47"/>
      <c r="AB30" s="47"/>
      <c r="AC30" s="47"/>
      <c r="AD30" s="49"/>
      <c r="AE30" s="48"/>
      <c r="AF30" s="47"/>
      <c r="AG30" s="47"/>
      <c r="AH30" s="47"/>
      <c r="AI30" s="59"/>
      <c r="AJ30" s="47"/>
      <c r="AK30" s="47"/>
      <c r="AL30" s="47"/>
      <c r="AM30" s="47"/>
      <c r="AN30" s="49"/>
      <c r="AO30" s="48"/>
      <c r="AP30" s="47"/>
      <c r="AQ30" s="47"/>
      <c r="AR30" s="47"/>
      <c r="AS30" s="49"/>
      <c r="AT30" s="48"/>
      <c r="AU30" s="47"/>
      <c r="AV30" s="47"/>
      <c r="AW30" s="47"/>
      <c r="AX30" s="49"/>
      <c r="AY30" s="48"/>
      <c r="AZ30" s="47"/>
      <c r="BA30" s="47"/>
      <c r="BB30" s="47"/>
      <c r="BC30" s="49"/>
      <c r="BD30" s="48"/>
      <c r="BE30" s="47"/>
      <c r="BF30" s="47"/>
      <c r="BG30" s="47"/>
      <c r="BH30" s="49"/>
      <c r="BI30" s="48"/>
      <c r="BJ30" s="47"/>
      <c r="BK30" s="47"/>
      <c r="BL30" s="47"/>
      <c r="BM30" s="47"/>
      <c r="BN30" s="46"/>
      <c r="BO30" s="47"/>
      <c r="BP30" s="47"/>
      <c r="BQ30" s="47"/>
      <c r="BR30" s="49"/>
      <c r="BS30" s="48"/>
      <c r="BT30" s="47"/>
      <c r="BU30" s="47"/>
      <c r="BV30" s="47"/>
      <c r="BW30" s="49"/>
      <c r="BX30" s="48"/>
      <c r="BY30" s="47"/>
      <c r="BZ30" s="47"/>
      <c r="CA30" s="47"/>
      <c r="CB30" s="49"/>
      <c r="CC30" s="48"/>
      <c r="CD30" s="47"/>
      <c r="CE30" s="47"/>
      <c r="CF30" s="47"/>
      <c r="CG30" s="49"/>
      <c r="CH30" s="48"/>
      <c r="CI30" s="47"/>
      <c r="CJ30" s="47"/>
      <c r="CK30" s="47"/>
      <c r="CL30" s="49"/>
      <c r="CM30" s="48"/>
      <c r="CN30" s="47"/>
      <c r="CO30" s="47"/>
      <c r="CP30" s="47"/>
      <c r="CQ30" s="59"/>
      <c r="CR30" s="46"/>
      <c r="CS30" s="47"/>
      <c r="CT30" s="47"/>
      <c r="CU30" s="47"/>
      <c r="CV30" s="49"/>
      <c r="CW30" s="48"/>
      <c r="CX30" s="47"/>
      <c r="CY30" s="47"/>
      <c r="CZ30" s="47"/>
      <c r="DA30" s="49"/>
      <c r="DB30" s="48"/>
      <c r="DC30" s="47"/>
      <c r="DD30" s="47"/>
      <c r="DE30" s="47"/>
      <c r="DF30" s="49"/>
      <c r="DG30" s="48"/>
      <c r="DH30" s="47"/>
      <c r="DI30" s="47"/>
      <c r="DJ30" s="47"/>
      <c r="DK30" s="49"/>
      <c r="DL30" s="48"/>
      <c r="DM30" s="47"/>
      <c r="DN30" s="47"/>
      <c r="DO30" s="47"/>
      <c r="DP30" s="49"/>
      <c r="DQ30" s="48"/>
      <c r="DR30" s="47"/>
      <c r="DS30" s="47"/>
      <c r="DT30" s="47"/>
      <c r="DU30" s="59"/>
      <c r="DV30" s="2165"/>
      <c r="DW30" s="1727"/>
      <c r="DX30" s="1727"/>
      <c r="DY30" s="1727"/>
      <c r="DZ30" s="1727"/>
      <c r="EA30" s="1727"/>
      <c r="EB30" s="1727"/>
      <c r="EC30" s="1727"/>
      <c r="ED30" s="1727"/>
      <c r="EE30" s="1727"/>
      <c r="EF30" s="1727"/>
      <c r="EG30" s="1727"/>
      <c r="EH30" s="1727"/>
      <c r="EI30" s="1727"/>
      <c r="EJ30" s="1727"/>
      <c r="EK30" s="1727"/>
      <c r="EL30" s="1727"/>
      <c r="EM30" s="1727"/>
      <c r="EN30" s="1728"/>
    </row>
    <row r="31" spans="2:144" ht="8.4499999999999993" customHeight="1">
      <c r="B31" s="1752"/>
      <c r="C31" s="1753"/>
      <c r="D31" s="1753"/>
      <c r="E31" s="1722"/>
      <c r="F31" s="50"/>
      <c r="G31" s="51"/>
      <c r="H31" s="52"/>
      <c r="I31" s="51"/>
      <c r="J31" s="54"/>
      <c r="K31" s="53"/>
      <c r="L31" s="51"/>
      <c r="M31" s="52"/>
      <c r="N31" s="51"/>
      <c r="O31" s="54"/>
      <c r="P31" s="53"/>
      <c r="Q31" s="51"/>
      <c r="R31" s="52"/>
      <c r="S31" s="51"/>
      <c r="T31" s="54"/>
      <c r="U31" s="53"/>
      <c r="V31" s="51"/>
      <c r="W31" s="52"/>
      <c r="X31" s="51"/>
      <c r="Y31" s="54"/>
      <c r="Z31" s="53"/>
      <c r="AA31" s="51"/>
      <c r="AB31" s="52"/>
      <c r="AC31" s="51"/>
      <c r="AD31" s="54"/>
      <c r="AE31" s="53"/>
      <c r="AF31" s="51"/>
      <c r="AG31" s="52"/>
      <c r="AH31" s="51"/>
      <c r="AI31" s="58"/>
      <c r="AJ31" s="51"/>
      <c r="AK31" s="51"/>
      <c r="AL31" s="52"/>
      <c r="AM31" s="51"/>
      <c r="AN31" s="54"/>
      <c r="AO31" s="53"/>
      <c r="AP31" s="51"/>
      <c r="AQ31" s="52"/>
      <c r="AR31" s="51"/>
      <c r="AS31" s="54"/>
      <c r="AT31" s="53"/>
      <c r="AU31" s="51"/>
      <c r="AV31" s="52"/>
      <c r="AW31" s="51"/>
      <c r="AX31" s="54"/>
      <c r="AY31" s="53"/>
      <c r="AZ31" s="51"/>
      <c r="BA31" s="52"/>
      <c r="BB31" s="51"/>
      <c r="BC31" s="54"/>
      <c r="BD31" s="53"/>
      <c r="BE31" s="51"/>
      <c r="BF31" s="52"/>
      <c r="BG31" s="51"/>
      <c r="BH31" s="54"/>
      <c r="BI31" s="53"/>
      <c r="BJ31" s="51"/>
      <c r="BK31" s="52"/>
      <c r="BL31" s="51"/>
      <c r="BM31" s="51"/>
      <c r="BN31" s="50"/>
      <c r="BO31" s="51"/>
      <c r="BP31" s="52"/>
      <c r="BQ31" s="51"/>
      <c r="BR31" s="54"/>
      <c r="BS31" s="53"/>
      <c r="BT31" s="51"/>
      <c r="BU31" s="52"/>
      <c r="BV31" s="51"/>
      <c r="BW31" s="54"/>
      <c r="BX31" s="53"/>
      <c r="BY31" s="51"/>
      <c r="BZ31" s="52"/>
      <c r="CA31" s="51"/>
      <c r="CB31" s="54"/>
      <c r="CC31" s="53"/>
      <c r="CD31" s="51"/>
      <c r="CE31" s="52"/>
      <c r="CF31" s="51"/>
      <c r="CG31" s="54"/>
      <c r="CH31" s="53"/>
      <c r="CI31" s="51"/>
      <c r="CJ31" s="52"/>
      <c r="CK31" s="51"/>
      <c r="CL31" s="54"/>
      <c r="CM31" s="53"/>
      <c r="CN31" s="51"/>
      <c r="CO31" s="52"/>
      <c r="CP31" s="51"/>
      <c r="CQ31" s="58"/>
      <c r="CR31" s="50"/>
      <c r="CS31" s="51"/>
      <c r="CT31" s="52"/>
      <c r="CU31" s="51"/>
      <c r="CV31" s="54"/>
      <c r="CW31" s="53"/>
      <c r="CX31" s="51"/>
      <c r="CY31" s="52"/>
      <c r="CZ31" s="51"/>
      <c r="DA31" s="54"/>
      <c r="DB31" s="53"/>
      <c r="DC31" s="51"/>
      <c r="DD31" s="52"/>
      <c r="DE31" s="51"/>
      <c r="DF31" s="54"/>
      <c r="DG31" s="53"/>
      <c r="DH31" s="51"/>
      <c r="DI31" s="52"/>
      <c r="DJ31" s="51"/>
      <c r="DK31" s="54"/>
      <c r="DL31" s="53"/>
      <c r="DM31" s="51"/>
      <c r="DN31" s="52"/>
      <c r="DO31" s="51"/>
      <c r="DP31" s="54"/>
      <c r="DQ31" s="53"/>
      <c r="DR31" s="51"/>
      <c r="DS31" s="52"/>
      <c r="DT31" s="51"/>
      <c r="DU31" s="58"/>
      <c r="DV31" s="1729"/>
      <c r="DW31" s="2166"/>
      <c r="DX31" s="2166"/>
      <c r="DY31" s="2166"/>
      <c r="DZ31" s="2166"/>
      <c r="EA31" s="2166"/>
      <c r="EB31" s="2166"/>
      <c r="EC31" s="2166"/>
      <c r="ED31" s="2166"/>
      <c r="EE31" s="2166"/>
      <c r="EF31" s="2166"/>
      <c r="EG31" s="2166"/>
      <c r="EH31" s="2166"/>
      <c r="EI31" s="2166"/>
      <c r="EJ31" s="2166"/>
      <c r="EK31" s="2166"/>
      <c r="EL31" s="2166"/>
      <c r="EM31" s="2166"/>
      <c r="EN31" s="1731"/>
    </row>
    <row r="32" spans="2:144" ht="8.4499999999999993" customHeight="1">
      <c r="B32" s="2167"/>
      <c r="C32" s="2168"/>
      <c r="D32" s="2168"/>
      <c r="E32" s="2160"/>
      <c r="F32" s="42"/>
      <c r="G32" s="43"/>
      <c r="H32" s="43"/>
      <c r="I32" s="43"/>
      <c r="J32" s="45"/>
      <c r="K32" s="44"/>
      <c r="L32" s="43"/>
      <c r="M32" s="43"/>
      <c r="N32" s="43"/>
      <c r="O32" s="45"/>
      <c r="P32" s="44"/>
      <c r="Q32" s="43"/>
      <c r="R32" s="43"/>
      <c r="S32" s="43"/>
      <c r="T32" s="45"/>
      <c r="U32" s="44"/>
      <c r="V32" s="43"/>
      <c r="W32" s="43"/>
      <c r="X32" s="43"/>
      <c r="Y32" s="45"/>
      <c r="Z32" s="44"/>
      <c r="AA32" s="43"/>
      <c r="AB32" s="43"/>
      <c r="AC32" s="43"/>
      <c r="AD32" s="45"/>
      <c r="AE32" s="44"/>
      <c r="AF32" s="43"/>
      <c r="AG32" s="43"/>
      <c r="AH32" s="43"/>
      <c r="AI32" s="57"/>
      <c r="AJ32" s="43"/>
      <c r="AK32" s="43"/>
      <c r="AL32" s="43"/>
      <c r="AM32" s="43"/>
      <c r="AN32" s="45"/>
      <c r="AO32" s="44"/>
      <c r="AP32" s="43"/>
      <c r="AQ32" s="43"/>
      <c r="AR32" s="43"/>
      <c r="AS32" s="45"/>
      <c r="AT32" s="44"/>
      <c r="AU32" s="43"/>
      <c r="AV32" s="43"/>
      <c r="AW32" s="43"/>
      <c r="AX32" s="45"/>
      <c r="AY32" s="44"/>
      <c r="AZ32" s="43"/>
      <c r="BA32" s="43"/>
      <c r="BB32" s="43"/>
      <c r="BC32" s="45"/>
      <c r="BD32" s="44"/>
      <c r="BE32" s="43"/>
      <c r="BF32" s="43"/>
      <c r="BG32" s="43"/>
      <c r="BH32" s="45"/>
      <c r="BI32" s="44"/>
      <c r="BJ32" s="43"/>
      <c r="BK32" s="43"/>
      <c r="BL32" s="43"/>
      <c r="BM32" s="43"/>
      <c r="BN32" s="42"/>
      <c r="BO32" s="43"/>
      <c r="BP32" s="43"/>
      <c r="BQ32" s="43"/>
      <c r="BR32" s="45"/>
      <c r="BS32" s="44"/>
      <c r="BT32" s="43"/>
      <c r="BU32" s="43"/>
      <c r="BV32" s="43"/>
      <c r="BW32" s="45"/>
      <c r="BX32" s="44"/>
      <c r="BY32" s="43"/>
      <c r="BZ32" s="43"/>
      <c r="CA32" s="43"/>
      <c r="CB32" s="45"/>
      <c r="CC32" s="44"/>
      <c r="CD32" s="43"/>
      <c r="CE32" s="43"/>
      <c r="CF32" s="43"/>
      <c r="CG32" s="45"/>
      <c r="CH32" s="44"/>
      <c r="CI32" s="43"/>
      <c r="CJ32" s="43"/>
      <c r="CK32" s="43"/>
      <c r="CL32" s="45"/>
      <c r="CM32" s="44"/>
      <c r="CN32" s="43"/>
      <c r="CO32" s="43"/>
      <c r="CP32" s="43"/>
      <c r="CQ32" s="57"/>
      <c r="CR32" s="42"/>
      <c r="CS32" s="43"/>
      <c r="CT32" s="43"/>
      <c r="CU32" s="43"/>
      <c r="CV32" s="45"/>
      <c r="CW32" s="44"/>
      <c r="CX32" s="43"/>
      <c r="CY32" s="43"/>
      <c r="CZ32" s="43"/>
      <c r="DA32" s="45"/>
      <c r="DB32" s="44"/>
      <c r="DC32" s="43"/>
      <c r="DD32" s="43"/>
      <c r="DE32" s="43"/>
      <c r="DF32" s="45"/>
      <c r="DG32" s="44"/>
      <c r="DH32" s="43"/>
      <c r="DI32" s="43"/>
      <c r="DJ32" s="43"/>
      <c r="DK32" s="45"/>
      <c r="DL32" s="44"/>
      <c r="DM32" s="43"/>
      <c r="DN32" s="43"/>
      <c r="DO32" s="43"/>
      <c r="DP32" s="45"/>
      <c r="DQ32" s="44"/>
      <c r="DR32" s="43"/>
      <c r="DS32" s="43"/>
      <c r="DT32" s="43"/>
      <c r="DU32" s="57"/>
      <c r="DV32" s="2162"/>
      <c r="DW32" s="2163"/>
      <c r="DX32" s="2163"/>
      <c r="DY32" s="2163"/>
      <c r="DZ32" s="2163"/>
      <c r="EA32" s="2163"/>
      <c r="EB32" s="2163"/>
      <c r="EC32" s="2163"/>
      <c r="ED32" s="2163"/>
      <c r="EE32" s="2163"/>
      <c r="EF32" s="2163"/>
      <c r="EG32" s="2163"/>
      <c r="EH32" s="2163"/>
      <c r="EI32" s="2163"/>
      <c r="EJ32" s="2163"/>
      <c r="EK32" s="2163"/>
      <c r="EL32" s="2163"/>
      <c r="EM32" s="2163"/>
      <c r="EN32" s="2164"/>
    </row>
    <row r="33" spans="2:144" ht="8.4499999999999993" customHeight="1">
      <c r="B33" s="1737"/>
      <c r="C33" s="1740"/>
      <c r="D33" s="1740"/>
      <c r="E33" s="2161"/>
      <c r="F33" s="46"/>
      <c r="G33" s="47"/>
      <c r="H33" s="47"/>
      <c r="I33" s="47"/>
      <c r="J33" s="49"/>
      <c r="K33" s="48"/>
      <c r="L33" s="47"/>
      <c r="M33" s="47"/>
      <c r="N33" s="47"/>
      <c r="O33" s="49"/>
      <c r="P33" s="48"/>
      <c r="Q33" s="47"/>
      <c r="R33" s="47"/>
      <c r="S33" s="47"/>
      <c r="T33" s="49"/>
      <c r="U33" s="48"/>
      <c r="V33" s="47"/>
      <c r="W33" s="47"/>
      <c r="X33" s="47"/>
      <c r="Y33" s="49"/>
      <c r="Z33" s="48"/>
      <c r="AA33" s="47"/>
      <c r="AB33" s="47"/>
      <c r="AC33" s="47"/>
      <c r="AD33" s="49"/>
      <c r="AE33" s="48"/>
      <c r="AF33" s="47"/>
      <c r="AG33" s="47"/>
      <c r="AH33" s="47"/>
      <c r="AI33" s="59"/>
      <c r="AJ33" s="47"/>
      <c r="AK33" s="47"/>
      <c r="AL33" s="47"/>
      <c r="AM33" s="47"/>
      <c r="AN33" s="49"/>
      <c r="AO33" s="48"/>
      <c r="AP33" s="47"/>
      <c r="AQ33" s="47"/>
      <c r="AR33" s="47"/>
      <c r="AS33" s="49"/>
      <c r="AT33" s="48"/>
      <c r="AU33" s="47"/>
      <c r="AV33" s="47"/>
      <c r="AW33" s="47"/>
      <c r="AX33" s="49"/>
      <c r="AY33" s="48"/>
      <c r="AZ33" s="47"/>
      <c r="BA33" s="47"/>
      <c r="BB33" s="47"/>
      <c r="BC33" s="49"/>
      <c r="BD33" s="48"/>
      <c r="BE33" s="47"/>
      <c r="BF33" s="47"/>
      <c r="BG33" s="47"/>
      <c r="BH33" s="49"/>
      <c r="BI33" s="48"/>
      <c r="BJ33" s="47"/>
      <c r="BK33" s="47"/>
      <c r="BL33" s="47"/>
      <c r="BM33" s="47"/>
      <c r="BN33" s="46"/>
      <c r="BO33" s="47"/>
      <c r="BP33" s="47"/>
      <c r="BQ33" s="47"/>
      <c r="BR33" s="49"/>
      <c r="BS33" s="48"/>
      <c r="BT33" s="47"/>
      <c r="BU33" s="47"/>
      <c r="BV33" s="47"/>
      <c r="BW33" s="49"/>
      <c r="BX33" s="48"/>
      <c r="BY33" s="47"/>
      <c r="BZ33" s="47"/>
      <c r="CA33" s="47"/>
      <c r="CB33" s="49"/>
      <c r="CC33" s="48"/>
      <c r="CD33" s="47"/>
      <c r="CE33" s="47"/>
      <c r="CF33" s="47"/>
      <c r="CG33" s="49"/>
      <c r="CH33" s="48"/>
      <c r="CI33" s="47"/>
      <c r="CJ33" s="47"/>
      <c r="CK33" s="47"/>
      <c r="CL33" s="49"/>
      <c r="CM33" s="48"/>
      <c r="CN33" s="47"/>
      <c r="CO33" s="47"/>
      <c r="CP33" s="47"/>
      <c r="CQ33" s="59"/>
      <c r="CR33" s="46"/>
      <c r="CS33" s="47"/>
      <c r="CT33" s="47"/>
      <c r="CU33" s="47"/>
      <c r="CV33" s="49"/>
      <c r="CW33" s="48"/>
      <c r="CX33" s="47"/>
      <c r="CY33" s="47"/>
      <c r="CZ33" s="47"/>
      <c r="DA33" s="49"/>
      <c r="DB33" s="48"/>
      <c r="DC33" s="47"/>
      <c r="DD33" s="47"/>
      <c r="DE33" s="47"/>
      <c r="DF33" s="49"/>
      <c r="DG33" s="48"/>
      <c r="DH33" s="47"/>
      <c r="DI33" s="47"/>
      <c r="DJ33" s="47"/>
      <c r="DK33" s="49"/>
      <c r="DL33" s="48"/>
      <c r="DM33" s="47"/>
      <c r="DN33" s="47"/>
      <c r="DO33" s="47"/>
      <c r="DP33" s="49"/>
      <c r="DQ33" s="48"/>
      <c r="DR33" s="47"/>
      <c r="DS33" s="47"/>
      <c r="DT33" s="47"/>
      <c r="DU33" s="59"/>
      <c r="DV33" s="2165"/>
      <c r="DW33" s="1727"/>
      <c r="DX33" s="1727"/>
      <c r="DY33" s="1727"/>
      <c r="DZ33" s="1727"/>
      <c r="EA33" s="1727"/>
      <c r="EB33" s="1727"/>
      <c r="EC33" s="1727"/>
      <c r="ED33" s="1727"/>
      <c r="EE33" s="1727"/>
      <c r="EF33" s="1727"/>
      <c r="EG33" s="1727"/>
      <c r="EH33" s="1727"/>
      <c r="EI33" s="1727"/>
      <c r="EJ33" s="1727"/>
      <c r="EK33" s="1727"/>
      <c r="EL33" s="1727"/>
      <c r="EM33" s="1727"/>
      <c r="EN33" s="1728"/>
    </row>
    <row r="34" spans="2:144" ht="8.4499999999999993" customHeight="1">
      <c r="B34" s="1752"/>
      <c r="C34" s="1753"/>
      <c r="D34" s="1753"/>
      <c r="E34" s="1722"/>
      <c r="F34" s="50"/>
      <c r="G34" s="51"/>
      <c r="H34" s="52"/>
      <c r="I34" s="51"/>
      <c r="J34" s="54"/>
      <c r="K34" s="53"/>
      <c r="L34" s="51"/>
      <c r="M34" s="52"/>
      <c r="N34" s="51"/>
      <c r="O34" s="54"/>
      <c r="P34" s="53"/>
      <c r="Q34" s="51"/>
      <c r="R34" s="52"/>
      <c r="S34" s="51"/>
      <c r="T34" s="54"/>
      <c r="U34" s="53"/>
      <c r="V34" s="51"/>
      <c r="W34" s="52"/>
      <c r="X34" s="51"/>
      <c r="Y34" s="54"/>
      <c r="Z34" s="53"/>
      <c r="AA34" s="51"/>
      <c r="AB34" s="52"/>
      <c r="AC34" s="51"/>
      <c r="AD34" s="54"/>
      <c r="AE34" s="53"/>
      <c r="AF34" s="51"/>
      <c r="AG34" s="52"/>
      <c r="AH34" s="51"/>
      <c r="AI34" s="58"/>
      <c r="AJ34" s="51"/>
      <c r="AK34" s="51"/>
      <c r="AL34" s="52"/>
      <c r="AM34" s="51"/>
      <c r="AN34" s="54"/>
      <c r="AO34" s="53"/>
      <c r="AP34" s="51"/>
      <c r="AQ34" s="52"/>
      <c r="AR34" s="51"/>
      <c r="AS34" s="54"/>
      <c r="AT34" s="53"/>
      <c r="AU34" s="51"/>
      <c r="AV34" s="52"/>
      <c r="AW34" s="51"/>
      <c r="AX34" s="54"/>
      <c r="AY34" s="53"/>
      <c r="AZ34" s="51"/>
      <c r="BA34" s="52"/>
      <c r="BB34" s="51"/>
      <c r="BC34" s="54"/>
      <c r="BD34" s="53"/>
      <c r="BE34" s="51"/>
      <c r="BF34" s="52"/>
      <c r="BG34" s="51"/>
      <c r="BH34" s="54"/>
      <c r="BI34" s="53"/>
      <c r="BJ34" s="51"/>
      <c r="BK34" s="52"/>
      <c r="BL34" s="51"/>
      <c r="BM34" s="51"/>
      <c r="BN34" s="50"/>
      <c r="BO34" s="51"/>
      <c r="BP34" s="52"/>
      <c r="BQ34" s="51"/>
      <c r="BR34" s="54"/>
      <c r="BS34" s="53"/>
      <c r="BT34" s="51"/>
      <c r="BU34" s="52"/>
      <c r="BV34" s="51"/>
      <c r="BW34" s="54"/>
      <c r="BX34" s="53"/>
      <c r="BY34" s="51"/>
      <c r="BZ34" s="52"/>
      <c r="CA34" s="51"/>
      <c r="CB34" s="54"/>
      <c r="CC34" s="53"/>
      <c r="CD34" s="51"/>
      <c r="CE34" s="52"/>
      <c r="CF34" s="51"/>
      <c r="CG34" s="54"/>
      <c r="CH34" s="53"/>
      <c r="CI34" s="51"/>
      <c r="CJ34" s="52"/>
      <c r="CK34" s="51"/>
      <c r="CL34" s="54"/>
      <c r="CM34" s="53"/>
      <c r="CN34" s="51"/>
      <c r="CO34" s="52"/>
      <c r="CP34" s="51"/>
      <c r="CQ34" s="58"/>
      <c r="CR34" s="50"/>
      <c r="CS34" s="51"/>
      <c r="CT34" s="52"/>
      <c r="CU34" s="51"/>
      <c r="CV34" s="54"/>
      <c r="CW34" s="53"/>
      <c r="CX34" s="51"/>
      <c r="CY34" s="52"/>
      <c r="CZ34" s="51"/>
      <c r="DA34" s="54"/>
      <c r="DB34" s="53"/>
      <c r="DC34" s="51"/>
      <c r="DD34" s="52"/>
      <c r="DE34" s="51"/>
      <c r="DF34" s="54"/>
      <c r="DG34" s="53"/>
      <c r="DH34" s="51"/>
      <c r="DI34" s="52"/>
      <c r="DJ34" s="51"/>
      <c r="DK34" s="54"/>
      <c r="DL34" s="53"/>
      <c r="DM34" s="51"/>
      <c r="DN34" s="52"/>
      <c r="DO34" s="51"/>
      <c r="DP34" s="54"/>
      <c r="DQ34" s="53"/>
      <c r="DR34" s="51"/>
      <c r="DS34" s="52"/>
      <c r="DT34" s="51"/>
      <c r="DU34" s="58"/>
      <c r="DV34" s="1729"/>
      <c r="DW34" s="2166"/>
      <c r="DX34" s="2166"/>
      <c r="DY34" s="2166"/>
      <c r="DZ34" s="2166"/>
      <c r="EA34" s="2166"/>
      <c r="EB34" s="2166"/>
      <c r="EC34" s="2166"/>
      <c r="ED34" s="2166"/>
      <c r="EE34" s="2166"/>
      <c r="EF34" s="2166"/>
      <c r="EG34" s="2166"/>
      <c r="EH34" s="2166"/>
      <c r="EI34" s="2166"/>
      <c r="EJ34" s="2166"/>
      <c r="EK34" s="2166"/>
      <c r="EL34" s="2166"/>
      <c r="EM34" s="2166"/>
      <c r="EN34" s="1731"/>
    </row>
    <row r="35" spans="2:144" ht="8.4499999999999993" customHeight="1">
      <c r="B35" s="2167"/>
      <c r="C35" s="2168"/>
      <c r="D35" s="2168"/>
      <c r="E35" s="2160"/>
      <c r="F35" s="42"/>
      <c r="G35" s="43"/>
      <c r="H35" s="43"/>
      <c r="I35" s="43"/>
      <c r="J35" s="45"/>
      <c r="K35" s="44"/>
      <c r="L35" s="43"/>
      <c r="M35" s="43"/>
      <c r="N35" s="43"/>
      <c r="O35" s="45"/>
      <c r="P35" s="44"/>
      <c r="Q35" s="43"/>
      <c r="R35" s="43"/>
      <c r="S35" s="43"/>
      <c r="T35" s="45"/>
      <c r="U35" s="44"/>
      <c r="V35" s="43"/>
      <c r="W35" s="43"/>
      <c r="X35" s="43"/>
      <c r="Y35" s="45"/>
      <c r="Z35" s="44"/>
      <c r="AA35" s="43"/>
      <c r="AB35" s="43"/>
      <c r="AC35" s="43"/>
      <c r="AD35" s="45"/>
      <c r="AE35" s="44"/>
      <c r="AF35" s="43"/>
      <c r="AG35" s="43"/>
      <c r="AH35" s="43"/>
      <c r="AI35" s="57"/>
      <c r="AJ35" s="43"/>
      <c r="AK35" s="43"/>
      <c r="AL35" s="43"/>
      <c r="AM35" s="43"/>
      <c r="AN35" s="45"/>
      <c r="AO35" s="44"/>
      <c r="AP35" s="43"/>
      <c r="AQ35" s="43"/>
      <c r="AR35" s="43"/>
      <c r="AS35" s="45"/>
      <c r="AT35" s="44"/>
      <c r="AU35" s="43"/>
      <c r="AV35" s="43"/>
      <c r="AW35" s="43"/>
      <c r="AX35" s="45"/>
      <c r="AY35" s="44"/>
      <c r="AZ35" s="43"/>
      <c r="BA35" s="43"/>
      <c r="BB35" s="43"/>
      <c r="BC35" s="45"/>
      <c r="BD35" s="44"/>
      <c r="BE35" s="43"/>
      <c r="BF35" s="43"/>
      <c r="BG35" s="43"/>
      <c r="BH35" s="45"/>
      <c r="BI35" s="44"/>
      <c r="BJ35" s="43"/>
      <c r="BK35" s="43"/>
      <c r="BL35" s="43"/>
      <c r="BM35" s="43"/>
      <c r="BN35" s="42"/>
      <c r="BO35" s="43"/>
      <c r="BP35" s="43"/>
      <c r="BQ35" s="43"/>
      <c r="BR35" s="45"/>
      <c r="BS35" s="44"/>
      <c r="BT35" s="43"/>
      <c r="BU35" s="43"/>
      <c r="BV35" s="43"/>
      <c r="BW35" s="45"/>
      <c r="BX35" s="44"/>
      <c r="BY35" s="43"/>
      <c r="BZ35" s="43"/>
      <c r="CA35" s="43"/>
      <c r="CB35" s="45"/>
      <c r="CC35" s="44"/>
      <c r="CD35" s="43"/>
      <c r="CE35" s="43"/>
      <c r="CF35" s="43"/>
      <c r="CG35" s="45"/>
      <c r="CH35" s="44"/>
      <c r="CI35" s="43"/>
      <c r="CJ35" s="43"/>
      <c r="CK35" s="43"/>
      <c r="CL35" s="45"/>
      <c r="CM35" s="44"/>
      <c r="CN35" s="43"/>
      <c r="CO35" s="43"/>
      <c r="CP35" s="43"/>
      <c r="CQ35" s="57"/>
      <c r="CR35" s="42"/>
      <c r="CS35" s="43"/>
      <c r="CT35" s="43"/>
      <c r="CU35" s="43"/>
      <c r="CV35" s="45"/>
      <c r="CW35" s="44"/>
      <c r="CX35" s="43"/>
      <c r="CY35" s="43"/>
      <c r="CZ35" s="43"/>
      <c r="DA35" s="45"/>
      <c r="DB35" s="44"/>
      <c r="DC35" s="43"/>
      <c r="DD35" s="43"/>
      <c r="DE35" s="43"/>
      <c r="DF35" s="45"/>
      <c r="DG35" s="44"/>
      <c r="DH35" s="43"/>
      <c r="DI35" s="43"/>
      <c r="DJ35" s="43"/>
      <c r="DK35" s="45"/>
      <c r="DL35" s="44"/>
      <c r="DM35" s="43"/>
      <c r="DN35" s="43"/>
      <c r="DO35" s="43"/>
      <c r="DP35" s="45"/>
      <c r="DQ35" s="44"/>
      <c r="DR35" s="43"/>
      <c r="DS35" s="43"/>
      <c r="DT35" s="43"/>
      <c r="DU35" s="57"/>
      <c r="DV35" s="2162"/>
      <c r="DW35" s="2163"/>
      <c r="DX35" s="2163"/>
      <c r="DY35" s="2163"/>
      <c r="DZ35" s="2163"/>
      <c r="EA35" s="2163"/>
      <c r="EB35" s="2163"/>
      <c r="EC35" s="2163"/>
      <c r="ED35" s="2163"/>
      <c r="EE35" s="2163"/>
      <c r="EF35" s="2163"/>
      <c r="EG35" s="2163"/>
      <c r="EH35" s="2163"/>
      <c r="EI35" s="2163"/>
      <c r="EJ35" s="2163"/>
      <c r="EK35" s="2163"/>
      <c r="EL35" s="2163"/>
      <c r="EM35" s="2163"/>
      <c r="EN35" s="2164"/>
    </row>
    <row r="36" spans="2:144" ht="8.4499999999999993" customHeight="1">
      <c r="B36" s="1737"/>
      <c r="C36" s="1740"/>
      <c r="D36" s="1740"/>
      <c r="E36" s="2161"/>
      <c r="F36" s="46"/>
      <c r="G36" s="47"/>
      <c r="H36" s="47"/>
      <c r="I36" s="47"/>
      <c r="J36" s="49"/>
      <c r="K36" s="48"/>
      <c r="L36" s="47"/>
      <c r="M36" s="47"/>
      <c r="N36" s="47"/>
      <c r="O36" s="49"/>
      <c r="P36" s="48"/>
      <c r="Q36" s="47"/>
      <c r="R36" s="47"/>
      <c r="S36" s="47"/>
      <c r="T36" s="49"/>
      <c r="U36" s="48"/>
      <c r="V36" s="47"/>
      <c r="W36" s="47"/>
      <c r="X36" s="47"/>
      <c r="Y36" s="49"/>
      <c r="Z36" s="48"/>
      <c r="AA36" s="47"/>
      <c r="AB36" s="47"/>
      <c r="AC36" s="47"/>
      <c r="AD36" s="49"/>
      <c r="AE36" s="48"/>
      <c r="AF36" s="47"/>
      <c r="AG36" s="47"/>
      <c r="AH36" s="47"/>
      <c r="AI36" s="59"/>
      <c r="AJ36" s="47"/>
      <c r="AK36" s="47"/>
      <c r="AL36" s="47"/>
      <c r="AM36" s="47"/>
      <c r="AN36" s="49"/>
      <c r="AO36" s="48"/>
      <c r="AP36" s="47"/>
      <c r="AQ36" s="47"/>
      <c r="AR36" s="47"/>
      <c r="AS36" s="49"/>
      <c r="AT36" s="48"/>
      <c r="AU36" s="47"/>
      <c r="AV36" s="47"/>
      <c r="AW36" s="47"/>
      <c r="AX36" s="49"/>
      <c r="AY36" s="48"/>
      <c r="AZ36" s="47"/>
      <c r="BA36" s="47"/>
      <c r="BB36" s="47"/>
      <c r="BC36" s="49"/>
      <c r="BD36" s="48"/>
      <c r="BE36" s="47"/>
      <c r="BF36" s="47"/>
      <c r="BG36" s="47"/>
      <c r="BH36" s="49"/>
      <c r="BI36" s="48"/>
      <c r="BJ36" s="47"/>
      <c r="BK36" s="47"/>
      <c r="BL36" s="47"/>
      <c r="BM36" s="47"/>
      <c r="BN36" s="46"/>
      <c r="BO36" s="47"/>
      <c r="BP36" s="47"/>
      <c r="BQ36" s="47"/>
      <c r="BR36" s="49"/>
      <c r="BS36" s="48"/>
      <c r="BT36" s="47"/>
      <c r="BU36" s="47"/>
      <c r="BV36" s="47"/>
      <c r="BW36" s="49"/>
      <c r="BX36" s="48"/>
      <c r="BY36" s="47"/>
      <c r="BZ36" s="47"/>
      <c r="CA36" s="47"/>
      <c r="CB36" s="49"/>
      <c r="CC36" s="48"/>
      <c r="CD36" s="47"/>
      <c r="CE36" s="47"/>
      <c r="CF36" s="47"/>
      <c r="CG36" s="49"/>
      <c r="CH36" s="48"/>
      <c r="CI36" s="47"/>
      <c r="CJ36" s="47"/>
      <c r="CK36" s="47"/>
      <c r="CL36" s="49"/>
      <c r="CM36" s="48"/>
      <c r="CN36" s="47"/>
      <c r="CO36" s="47"/>
      <c r="CP36" s="47"/>
      <c r="CQ36" s="59"/>
      <c r="CR36" s="46"/>
      <c r="CS36" s="47"/>
      <c r="CT36" s="47"/>
      <c r="CU36" s="47"/>
      <c r="CV36" s="49"/>
      <c r="CW36" s="48"/>
      <c r="CX36" s="47"/>
      <c r="CY36" s="47"/>
      <c r="CZ36" s="47"/>
      <c r="DA36" s="49"/>
      <c r="DB36" s="48"/>
      <c r="DC36" s="47"/>
      <c r="DD36" s="47"/>
      <c r="DE36" s="47"/>
      <c r="DF36" s="49"/>
      <c r="DG36" s="48"/>
      <c r="DH36" s="47"/>
      <c r="DI36" s="47"/>
      <c r="DJ36" s="47"/>
      <c r="DK36" s="49"/>
      <c r="DL36" s="48"/>
      <c r="DM36" s="47"/>
      <c r="DN36" s="47"/>
      <c r="DO36" s="47"/>
      <c r="DP36" s="49"/>
      <c r="DQ36" s="48"/>
      <c r="DR36" s="47"/>
      <c r="DS36" s="47"/>
      <c r="DT36" s="47"/>
      <c r="DU36" s="59"/>
      <c r="DV36" s="2165"/>
      <c r="DW36" s="1727"/>
      <c r="DX36" s="1727"/>
      <c r="DY36" s="1727"/>
      <c r="DZ36" s="1727"/>
      <c r="EA36" s="1727"/>
      <c r="EB36" s="1727"/>
      <c r="EC36" s="1727"/>
      <c r="ED36" s="1727"/>
      <c r="EE36" s="1727"/>
      <c r="EF36" s="1727"/>
      <c r="EG36" s="1727"/>
      <c r="EH36" s="1727"/>
      <c r="EI36" s="1727"/>
      <c r="EJ36" s="1727"/>
      <c r="EK36" s="1727"/>
      <c r="EL36" s="1727"/>
      <c r="EM36" s="1727"/>
      <c r="EN36" s="1728"/>
    </row>
    <row r="37" spans="2:144" ht="8.4499999999999993" customHeight="1">
      <c r="B37" s="1752"/>
      <c r="C37" s="1753"/>
      <c r="D37" s="1753"/>
      <c r="E37" s="1722"/>
      <c r="F37" s="50"/>
      <c r="G37" s="51"/>
      <c r="H37" s="52"/>
      <c r="I37" s="51"/>
      <c r="J37" s="54"/>
      <c r="K37" s="53"/>
      <c r="L37" s="51"/>
      <c r="M37" s="52"/>
      <c r="N37" s="51"/>
      <c r="O37" s="54"/>
      <c r="P37" s="53"/>
      <c r="Q37" s="51"/>
      <c r="R37" s="52"/>
      <c r="S37" s="51"/>
      <c r="T37" s="54"/>
      <c r="U37" s="53"/>
      <c r="V37" s="51"/>
      <c r="W37" s="52"/>
      <c r="X37" s="51"/>
      <c r="Y37" s="54"/>
      <c r="Z37" s="53"/>
      <c r="AA37" s="51"/>
      <c r="AB37" s="52"/>
      <c r="AC37" s="51"/>
      <c r="AD37" s="54"/>
      <c r="AE37" s="53"/>
      <c r="AF37" s="51"/>
      <c r="AG37" s="52"/>
      <c r="AH37" s="51"/>
      <c r="AI37" s="58"/>
      <c r="AJ37" s="51"/>
      <c r="AK37" s="51"/>
      <c r="AL37" s="52"/>
      <c r="AM37" s="51"/>
      <c r="AN37" s="54"/>
      <c r="AO37" s="53"/>
      <c r="AP37" s="51"/>
      <c r="AQ37" s="52"/>
      <c r="AR37" s="51"/>
      <c r="AS37" s="54"/>
      <c r="AT37" s="53"/>
      <c r="AU37" s="51"/>
      <c r="AV37" s="52"/>
      <c r="AW37" s="51"/>
      <c r="AX37" s="54"/>
      <c r="AY37" s="53"/>
      <c r="AZ37" s="51"/>
      <c r="BA37" s="52"/>
      <c r="BB37" s="51"/>
      <c r="BC37" s="54"/>
      <c r="BD37" s="53"/>
      <c r="BE37" s="51"/>
      <c r="BF37" s="52"/>
      <c r="BG37" s="51"/>
      <c r="BH37" s="54"/>
      <c r="BI37" s="53"/>
      <c r="BJ37" s="51"/>
      <c r="BK37" s="52"/>
      <c r="BL37" s="51"/>
      <c r="BM37" s="51"/>
      <c r="BN37" s="50"/>
      <c r="BO37" s="51"/>
      <c r="BP37" s="52"/>
      <c r="BQ37" s="51"/>
      <c r="BR37" s="54"/>
      <c r="BS37" s="53"/>
      <c r="BT37" s="51"/>
      <c r="BU37" s="52"/>
      <c r="BV37" s="51"/>
      <c r="BW37" s="54"/>
      <c r="BX37" s="53"/>
      <c r="BY37" s="51"/>
      <c r="BZ37" s="52"/>
      <c r="CA37" s="51"/>
      <c r="CB37" s="54"/>
      <c r="CC37" s="53"/>
      <c r="CD37" s="51"/>
      <c r="CE37" s="52"/>
      <c r="CF37" s="51"/>
      <c r="CG37" s="54"/>
      <c r="CH37" s="53"/>
      <c r="CI37" s="51"/>
      <c r="CJ37" s="52"/>
      <c r="CK37" s="51"/>
      <c r="CL37" s="54"/>
      <c r="CM37" s="53"/>
      <c r="CN37" s="51"/>
      <c r="CO37" s="52"/>
      <c r="CP37" s="51"/>
      <c r="CQ37" s="58"/>
      <c r="CR37" s="50"/>
      <c r="CS37" s="51"/>
      <c r="CT37" s="52"/>
      <c r="CU37" s="51"/>
      <c r="CV37" s="54"/>
      <c r="CW37" s="53"/>
      <c r="CX37" s="51"/>
      <c r="CY37" s="52"/>
      <c r="CZ37" s="51"/>
      <c r="DA37" s="54"/>
      <c r="DB37" s="53"/>
      <c r="DC37" s="51"/>
      <c r="DD37" s="52"/>
      <c r="DE37" s="51"/>
      <c r="DF37" s="54"/>
      <c r="DG37" s="53"/>
      <c r="DH37" s="51"/>
      <c r="DI37" s="52"/>
      <c r="DJ37" s="51"/>
      <c r="DK37" s="54"/>
      <c r="DL37" s="53"/>
      <c r="DM37" s="51"/>
      <c r="DN37" s="52"/>
      <c r="DO37" s="51"/>
      <c r="DP37" s="54"/>
      <c r="DQ37" s="53"/>
      <c r="DR37" s="51"/>
      <c r="DS37" s="52"/>
      <c r="DT37" s="51"/>
      <c r="DU37" s="58"/>
      <c r="DV37" s="1729"/>
      <c r="DW37" s="2166"/>
      <c r="DX37" s="2166"/>
      <c r="DY37" s="2166"/>
      <c r="DZ37" s="2166"/>
      <c r="EA37" s="2166"/>
      <c r="EB37" s="2166"/>
      <c r="EC37" s="2166"/>
      <c r="ED37" s="2166"/>
      <c r="EE37" s="2166"/>
      <c r="EF37" s="2166"/>
      <c r="EG37" s="2166"/>
      <c r="EH37" s="2166"/>
      <c r="EI37" s="2166"/>
      <c r="EJ37" s="2166"/>
      <c r="EK37" s="2166"/>
      <c r="EL37" s="2166"/>
      <c r="EM37" s="2166"/>
      <c r="EN37" s="1731"/>
    </row>
    <row r="38" spans="2:144" ht="8.4499999999999993" customHeight="1">
      <c r="B38" s="2167"/>
      <c r="C38" s="2168"/>
      <c r="D38" s="2168"/>
      <c r="E38" s="2160"/>
      <c r="F38" s="42"/>
      <c r="G38" s="43"/>
      <c r="H38" s="43"/>
      <c r="I38" s="43"/>
      <c r="J38" s="45"/>
      <c r="K38" s="44"/>
      <c r="L38" s="43"/>
      <c r="M38" s="43"/>
      <c r="N38" s="43"/>
      <c r="O38" s="45"/>
      <c r="P38" s="44"/>
      <c r="Q38" s="43"/>
      <c r="R38" s="43"/>
      <c r="S38" s="43"/>
      <c r="T38" s="45"/>
      <c r="U38" s="44"/>
      <c r="V38" s="43"/>
      <c r="W38" s="43"/>
      <c r="X38" s="43"/>
      <c r="Y38" s="45"/>
      <c r="Z38" s="44"/>
      <c r="AA38" s="43"/>
      <c r="AB38" s="43"/>
      <c r="AC38" s="43"/>
      <c r="AD38" s="45"/>
      <c r="AE38" s="44"/>
      <c r="AF38" s="43"/>
      <c r="AG38" s="43"/>
      <c r="AH38" s="43"/>
      <c r="AI38" s="57"/>
      <c r="AJ38" s="43"/>
      <c r="AK38" s="43"/>
      <c r="AL38" s="43"/>
      <c r="AM38" s="43"/>
      <c r="AN38" s="45"/>
      <c r="AO38" s="44"/>
      <c r="AP38" s="43"/>
      <c r="AQ38" s="43"/>
      <c r="AR38" s="43"/>
      <c r="AS38" s="45"/>
      <c r="AT38" s="44"/>
      <c r="AU38" s="43"/>
      <c r="AV38" s="43"/>
      <c r="AW38" s="43"/>
      <c r="AX38" s="45"/>
      <c r="AY38" s="44"/>
      <c r="AZ38" s="43"/>
      <c r="BA38" s="43"/>
      <c r="BB38" s="43"/>
      <c r="BC38" s="45"/>
      <c r="BD38" s="44"/>
      <c r="BE38" s="43"/>
      <c r="BF38" s="43"/>
      <c r="BG38" s="43"/>
      <c r="BH38" s="45"/>
      <c r="BI38" s="44"/>
      <c r="BJ38" s="43"/>
      <c r="BK38" s="43"/>
      <c r="BL38" s="43"/>
      <c r="BM38" s="43"/>
      <c r="BN38" s="42"/>
      <c r="BO38" s="43"/>
      <c r="BP38" s="43"/>
      <c r="BQ38" s="43"/>
      <c r="BR38" s="45"/>
      <c r="BS38" s="44"/>
      <c r="BT38" s="43"/>
      <c r="BU38" s="43"/>
      <c r="BV38" s="43"/>
      <c r="BW38" s="45"/>
      <c r="BX38" s="44"/>
      <c r="BY38" s="43"/>
      <c r="BZ38" s="43"/>
      <c r="CA38" s="43"/>
      <c r="CB38" s="45"/>
      <c r="CC38" s="44"/>
      <c r="CD38" s="43"/>
      <c r="CE38" s="43"/>
      <c r="CF38" s="43"/>
      <c r="CG38" s="45"/>
      <c r="CH38" s="44"/>
      <c r="CI38" s="43"/>
      <c r="CJ38" s="43"/>
      <c r="CK38" s="43"/>
      <c r="CL38" s="45"/>
      <c r="CM38" s="44"/>
      <c r="CN38" s="43"/>
      <c r="CO38" s="43"/>
      <c r="CP38" s="43"/>
      <c r="CQ38" s="57"/>
      <c r="CR38" s="42"/>
      <c r="CS38" s="43"/>
      <c r="CT38" s="43"/>
      <c r="CU38" s="43"/>
      <c r="CV38" s="45"/>
      <c r="CW38" s="44"/>
      <c r="CX38" s="43"/>
      <c r="CY38" s="43"/>
      <c r="CZ38" s="43"/>
      <c r="DA38" s="45"/>
      <c r="DB38" s="44"/>
      <c r="DC38" s="43"/>
      <c r="DD38" s="43"/>
      <c r="DE38" s="43"/>
      <c r="DF38" s="45"/>
      <c r="DG38" s="44"/>
      <c r="DH38" s="43"/>
      <c r="DI38" s="43"/>
      <c r="DJ38" s="43"/>
      <c r="DK38" s="45"/>
      <c r="DL38" s="44"/>
      <c r="DM38" s="43"/>
      <c r="DN38" s="43"/>
      <c r="DO38" s="43"/>
      <c r="DP38" s="45"/>
      <c r="DQ38" s="44"/>
      <c r="DR38" s="43"/>
      <c r="DS38" s="43"/>
      <c r="DT38" s="43"/>
      <c r="DU38" s="57"/>
      <c r="DV38" s="2162"/>
      <c r="DW38" s="2163"/>
      <c r="DX38" s="2163"/>
      <c r="DY38" s="2163"/>
      <c r="DZ38" s="2163"/>
      <c r="EA38" s="2163"/>
      <c r="EB38" s="2163"/>
      <c r="EC38" s="2163"/>
      <c r="ED38" s="2163"/>
      <c r="EE38" s="2163"/>
      <c r="EF38" s="2163"/>
      <c r="EG38" s="2163"/>
      <c r="EH38" s="2163"/>
      <c r="EI38" s="2163"/>
      <c r="EJ38" s="2163"/>
      <c r="EK38" s="2163"/>
      <c r="EL38" s="2163"/>
      <c r="EM38" s="2163"/>
      <c r="EN38" s="2164"/>
    </row>
    <row r="39" spans="2:144" ht="8.4499999999999993" customHeight="1">
      <c r="B39" s="1737"/>
      <c r="C39" s="1740"/>
      <c r="D39" s="1740"/>
      <c r="E39" s="2161"/>
      <c r="F39" s="46"/>
      <c r="G39" s="47"/>
      <c r="H39" s="47"/>
      <c r="I39" s="47"/>
      <c r="J39" s="49"/>
      <c r="K39" s="48"/>
      <c r="L39" s="47"/>
      <c r="M39" s="47"/>
      <c r="N39" s="47"/>
      <c r="O39" s="49"/>
      <c r="P39" s="48"/>
      <c r="Q39" s="47"/>
      <c r="R39" s="47"/>
      <c r="S39" s="47"/>
      <c r="T39" s="49"/>
      <c r="U39" s="48"/>
      <c r="V39" s="47"/>
      <c r="W39" s="47"/>
      <c r="X39" s="47"/>
      <c r="Y39" s="49"/>
      <c r="Z39" s="48"/>
      <c r="AA39" s="47"/>
      <c r="AB39" s="47"/>
      <c r="AC39" s="47"/>
      <c r="AD39" s="49"/>
      <c r="AE39" s="48"/>
      <c r="AF39" s="47"/>
      <c r="AG39" s="47"/>
      <c r="AH39" s="47"/>
      <c r="AI39" s="59"/>
      <c r="AJ39" s="47"/>
      <c r="AK39" s="47"/>
      <c r="AL39" s="47"/>
      <c r="AM39" s="47"/>
      <c r="AN39" s="49"/>
      <c r="AO39" s="48"/>
      <c r="AP39" s="47"/>
      <c r="AQ39" s="47"/>
      <c r="AR39" s="47"/>
      <c r="AS39" s="49"/>
      <c r="AT39" s="48"/>
      <c r="AU39" s="47"/>
      <c r="AV39" s="47"/>
      <c r="AW39" s="47"/>
      <c r="AX39" s="49"/>
      <c r="AY39" s="48"/>
      <c r="AZ39" s="47"/>
      <c r="BA39" s="47"/>
      <c r="BB39" s="47"/>
      <c r="BC39" s="49"/>
      <c r="BD39" s="48"/>
      <c r="BE39" s="47"/>
      <c r="BF39" s="47"/>
      <c r="BG39" s="47"/>
      <c r="BH39" s="49"/>
      <c r="BI39" s="48"/>
      <c r="BJ39" s="47"/>
      <c r="BK39" s="47"/>
      <c r="BL39" s="47"/>
      <c r="BM39" s="47"/>
      <c r="BN39" s="46"/>
      <c r="BO39" s="47"/>
      <c r="BP39" s="47"/>
      <c r="BQ39" s="47"/>
      <c r="BR39" s="49"/>
      <c r="BS39" s="48"/>
      <c r="BT39" s="47"/>
      <c r="BU39" s="47"/>
      <c r="BV39" s="47"/>
      <c r="BW39" s="49"/>
      <c r="BX39" s="48"/>
      <c r="BY39" s="47"/>
      <c r="BZ39" s="47"/>
      <c r="CA39" s="47"/>
      <c r="CB39" s="49"/>
      <c r="CC39" s="48"/>
      <c r="CD39" s="47"/>
      <c r="CE39" s="47"/>
      <c r="CF39" s="47"/>
      <c r="CG39" s="49"/>
      <c r="CH39" s="48"/>
      <c r="CI39" s="47"/>
      <c r="CJ39" s="47"/>
      <c r="CK39" s="47"/>
      <c r="CL39" s="49"/>
      <c r="CM39" s="48"/>
      <c r="CN39" s="47"/>
      <c r="CO39" s="47"/>
      <c r="CP39" s="47"/>
      <c r="CQ39" s="59"/>
      <c r="CR39" s="46"/>
      <c r="CS39" s="47"/>
      <c r="CT39" s="47"/>
      <c r="CU39" s="47"/>
      <c r="CV39" s="49"/>
      <c r="CW39" s="48"/>
      <c r="CX39" s="47"/>
      <c r="CY39" s="47"/>
      <c r="CZ39" s="47"/>
      <c r="DA39" s="49"/>
      <c r="DB39" s="48"/>
      <c r="DC39" s="47"/>
      <c r="DD39" s="47"/>
      <c r="DE39" s="47"/>
      <c r="DF39" s="49"/>
      <c r="DG39" s="48"/>
      <c r="DH39" s="47"/>
      <c r="DI39" s="47"/>
      <c r="DJ39" s="47"/>
      <c r="DK39" s="49"/>
      <c r="DL39" s="48"/>
      <c r="DM39" s="47"/>
      <c r="DN39" s="47"/>
      <c r="DO39" s="47"/>
      <c r="DP39" s="49"/>
      <c r="DQ39" s="48"/>
      <c r="DR39" s="47"/>
      <c r="DS39" s="47"/>
      <c r="DT39" s="47"/>
      <c r="DU39" s="59"/>
      <c r="DV39" s="2165"/>
      <c r="DW39" s="1727"/>
      <c r="DX39" s="1727"/>
      <c r="DY39" s="1727"/>
      <c r="DZ39" s="1727"/>
      <c r="EA39" s="1727"/>
      <c r="EB39" s="1727"/>
      <c r="EC39" s="1727"/>
      <c r="ED39" s="1727"/>
      <c r="EE39" s="1727"/>
      <c r="EF39" s="1727"/>
      <c r="EG39" s="1727"/>
      <c r="EH39" s="1727"/>
      <c r="EI39" s="1727"/>
      <c r="EJ39" s="1727"/>
      <c r="EK39" s="1727"/>
      <c r="EL39" s="1727"/>
      <c r="EM39" s="1727"/>
      <c r="EN39" s="1728"/>
    </row>
    <row r="40" spans="2:144" ht="8.4499999999999993" customHeight="1">
      <c r="B40" s="1752"/>
      <c r="C40" s="1753"/>
      <c r="D40" s="1753"/>
      <c r="E40" s="1722"/>
      <c r="F40" s="50"/>
      <c r="G40" s="51"/>
      <c r="H40" s="52"/>
      <c r="I40" s="51"/>
      <c r="J40" s="54"/>
      <c r="K40" s="53"/>
      <c r="L40" s="51"/>
      <c r="M40" s="52"/>
      <c r="N40" s="51"/>
      <c r="O40" s="54"/>
      <c r="P40" s="53"/>
      <c r="Q40" s="51"/>
      <c r="R40" s="52"/>
      <c r="S40" s="51"/>
      <c r="T40" s="54"/>
      <c r="U40" s="53"/>
      <c r="V40" s="51"/>
      <c r="W40" s="52"/>
      <c r="X40" s="51"/>
      <c r="Y40" s="54"/>
      <c r="Z40" s="53"/>
      <c r="AA40" s="51"/>
      <c r="AB40" s="52"/>
      <c r="AC40" s="51"/>
      <c r="AD40" s="54"/>
      <c r="AE40" s="53"/>
      <c r="AF40" s="51"/>
      <c r="AG40" s="52"/>
      <c r="AH40" s="51"/>
      <c r="AI40" s="58"/>
      <c r="AJ40" s="51"/>
      <c r="AK40" s="51"/>
      <c r="AL40" s="52"/>
      <c r="AM40" s="51"/>
      <c r="AN40" s="54"/>
      <c r="AO40" s="53"/>
      <c r="AP40" s="51"/>
      <c r="AQ40" s="52"/>
      <c r="AR40" s="51"/>
      <c r="AS40" s="54"/>
      <c r="AT40" s="53"/>
      <c r="AU40" s="51"/>
      <c r="AV40" s="52"/>
      <c r="AW40" s="51"/>
      <c r="AX40" s="54"/>
      <c r="AY40" s="53"/>
      <c r="AZ40" s="51"/>
      <c r="BA40" s="52"/>
      <c r="BB40" s="51"/>
      <c r="BC40" s="54"/>
      <c r="BD40" s="53"/>
      <c r="BE40" s="51"/>
      <c r="BF40" s="52"/>
      <c r="BG40" s="51"/>
      <c r="BH40" s="54"/>
      <c r="BI40" s="53"/>
      <c r="BJ40" s="51"/>
      <c r="BK40" s="52"/>
      <c r="BL40" s="51"/>
      <c r="BM40" s="51"/>
      <c r="BN40" s="50"/>
      <c r="BO40" s="51"/>
      <c r="BP40" s="52"/>
      <c r="BQ40" s="51"/>
      <c r="BR40" s="54"/>
      <c r="BS40" s="53"/>
      <c r="BT40" s="51"/>
      <c r="BU40" s="52"/>
      <c r="BV40" s="51"/>
      <c r="BW40" s="54"/>
      <c r="BX40" s="53"/>
      <c r="BY40" s="51"/>
      <c r="BZ40" s="52"/>
      <c r="CA40" s="51"/>
      <c r="CB40" s="54"/>
      <c r="CC40" s="53"/>
      <c r="CD40" s="51"/>
      <c r="CE40" s="52"/>
      <c r="CF40" s="51"/>
      <c r="CG40" s="54"/>
      <c r="CH40" s="53"/>
      <c r="CI40" s="51"/>
      <c r="CJ40" s="52"/>
      <c r="CK40" s="51"/>
      <c r="CL40" s="54"/>
      <c r="CM40" s="53"/>
      <c r="CN40" s="51"/>
      <c r="CO40" s="52"/>
      <c r="CP40" s="51"/>
      <c r="CQ40" s="58"/>
      <c r="CR40" s="50"/>
      <c r="CS40" s="51"/>
      <c r="CT40" s="52"/>
      <c r="CU40" s="51"/>
      <c r="CV40" s="54"/>
      <c r="CW40" s="53"/>
      <c r="CX40" s="51"/>
      <c r="CY40" s="52"/>
      <c r="CZ40" s="51"/>
      <c r="DA40" s="54"/>
      <c r="DB40" s="53"/>
      <c r="DC40" s="51"/>
      <c r="DD40" s="52"/>
      <c r="DE40" s="51"/>
      <c r="DF40" s="54"/>
      <c r="DG40" s="53"/>
      <c r="DH40" s="51"/>
      <c r="DI40" s="52"/>
      <c r="DJ40" s="51"/>
      <c r="DK40" s="54"/>
      <c r="DL40" s="53"/>
      <c r="DM40" s="51"/>
      <c r="DN40" s="52"/>
      <c r="DO40" s="51"/>
      <c r="DP40" s="54"/>
      <c r="DQ40" s="53"/>
      <c r="DR40" s="51"/>
      <c r="DS40" s="52"/>
      <c r="DT40" s="51"/>
      <c r="DU40" s="58"/>
      <c r="DV40" s="1729"/>
      <c r="DW40" s="2166"/>
      <c r="DX40" s="2166"/>
      <c r="DY40" s="2166"/>
      <c r="DZ40" s="2166"/>
      <c r="EA40" s="2166"/>
      <c r="EB40" s="2166"/>
      <c r="EC40" s="2166"/>
      <c r="ED40" s="2166"/>
      <c r="EE40" s="2166"/>
      <c r="EF40" s="2166"/>
      <c r="EG40" s="2166"/>
      <c r="EH40" s="2166"/>
      <c r="EI40" s="2166"/>
      <c r="EJ40" s="2166"/>
      <c r="EK40" s="2166"/>
      <c r="EL40" s="2166"/>
      <c r="EM40" s="2166"/>
      <c r="EN40" s="1731"/>
    </row>
    <row r="41" spans="2:144" ht="8.4499999999999993" customHeight="1">
      <c r="B41" s="2167"/>
      <c r="C41" s="2168"/>
      <c r="D41" s="2168"/>
      <c r="E41" s="2160"/>
      <c r="F41" s="42"/>
      <c r="G41" s="43"/>
      <c r="H41" s="43"/>
      <c r="I41" s="43"/>
      <c r="J41" s="45"/>
      <c r="K41" s="44"/>
      <c r="L41" s="43"/>
      <c r="M41" s="43"/>
      <c r="N41" s="43"/>
      <c r="O41" s="45"/>
      <c r="P41" s="44"/>
      <c r="Q41" s="43"/>
      <c r="R41" s="43"/>
      <c r="S41" s="43"/>
      <c r="T41" s="45"/>
      <c r="U41" s="44"/>
      <c r="V41" s="43"/>
      <c r="W41" s="43"/>
      <c r="X41" s="43"/>
      <c r="Y41" s="45"/>
      <c r="Z41" s="44"/>
      <c r="AA41" s="43"/>
      <c r="AB41" s="43"/>
      <c r="AC41" s="43"/>
      <c r="AD41" s="45"/>
      <c r="AE41" s="44"/>
      <c r="AF41" s="43"/>
      <c r="AG41" s="43"/>
      <c r="AH41" s="43"/>
      <c r="AI41" s="57"/>
      <c r="AJ41" s="43"/>
      <c r="AK41" s="43"/>
      <c r="AL41" s="43"/>
      <c r="AM41" s="43"/>
      <c r="AN41" s="45"/>
      <c r="AO41" s="44"/>
      <c r="AP41" s="43"/>
      <c r="AQ41" s="43"/>
      <c r="AR41" s="43"/>
      <c r="AS41" s="45"/>
      <c r="AT41" s="44"/>
      <c r="AU41" s="43"/>
      <c r="AV41" s="43"/>
      <c r="AW41" s="43"/>
      <c r="AX41" s="45"/>
      <c r="AY41" s="44"/>
      <c r="AZ41" s="43"/>
      <c r="BA41" s="43"/>
      <c r="BB41" s="43"/>
      <c r="BC41" s="45"/>
      <c r="BD41" s="44"/>
      <c r="BE41" s="43"/>
      <c r="BF41" s="43"/>
      <c r="BG41" s="43"/>
      <c r="BH41" s="45"/>
      <c r="BI41" s="44"/>
      <c r="BJ41" s="43"/>
      <c r="BK41" s="43"/>
      <c r="BL41" s="43"/>
      <c r="BM41" s="43"/>
      <c r="BN41" s="42"/>
      <c r="BO41" s="43"/>
      <c r="BP41" s="43"/>
      <c r="BQ41" s="43"/>
      <c r="BR41" s="45"/>
      <c r="BS41" s="44"/>
      <c r="BT41" s="43"/>
      <c r="BU41" s="43"/>
      <c r="BV41" s="43"/>
      <c r="BW41" s="45"/>
      <c r="BX41" s="44"/>
      <c r="BY41" s="43"/>
      <c r="BZ41" s="43"/>
      <c r="CA41" s="43"/>
      <c r="CB41" s="45"/>
      <c r="CC41" s="44"/>
      <c r="CD41" s="43"/>
      <c r="CE41" s="43"/>
      <c r="CF41" s="43"/>
      <c r="CG41" s="45"/>
      <c r="CH41" s="44"/>
      <c r="CI41" s="43"/>
      <c r="CJ41" s="43"/>
      <c r="CK41" s="43"/>
      <c r="CL41" s="45"/>
      <c r="CM41" s="44"/>
      <c r="CN41" s="43"/>
      <c r="CO41" s="43"/>
      <c r="CP41" s="43"/>
      <c r="CQ41" s="57"/>
      <c r="CR41" s="42"/>
      <c r="CS41" s="43"/>
      <c r="CT41" s="43"/>
      <c r="CU41" s="43"/>
      <c r="CV41" s="45"/>
      <c r="CW41" s="44"/>
      <c r="CX41" s="43"/>
      <c r="CY41" s="43"/>
      <c r="CZ41" s="43"/>
      <c r="DA41" s="45"/>
      <c r="DB41" s="44"/>
      <c r="DC41" s="43"/>
      <c r="DD41" s="43"/>
      <c r="DE41" s="43"/>
      <c r="DF41" s="45"/>
      <c r="DG41" s="44"/>
      <c r="DH41" s="43"/>
      <c r="DI41" s="43"/>
      <c r="DJ41" s="43"/>
      <c r="DK41" s="45"/>
      <c r="DL41" s="44"/>
      <c r="DM41" s="43"/>
      <c r="DN41" s="43"/>
      <c r="DO41" s="43"/>
      <c r="DP41" s="45"/>
      <c r="DQ41" s="44"/>
      <c r="DR41" s="43"/>
      <c r="DS41" s="43"/>
      <c r="DT41" s="43"/>
      <c r="DU41" s="57"/>
      <c r="DV41" s="2162"/>
      <c r="DW41" s="2163"/>
      <c r="DX41" s="2163"/>
      <c r="DY41" s="2163"/>
      <c r="DZ41" s="2163"/>
      <c r="EA41" s="2163"/>
      <c r="EB41" s="2163"/>
      <c r="EC41" s="2163"/>
      <c r="ED41" s="2163"/>
      <c r="EE41" s="2163"/>
      <c r="EF41" s="2163"/>
      <c r="EG41" s="2163"/>
      <c r="EH41" s="2163"/>
      <c r="EI41" s="2163"/>
      <c r="EJ41" s="2163"/>
      <c r="EK41" s="2163"/>
      <c r="EL41" s="2163"/>
      <c r="EM41" s="2163"/>
      <c r="EN41" s="2164"/>
    </row>
    <row r="42" spans="2:144" ht="8.4499999999999993" customHeight="1">
      <c r="B42" s="1737"/>
      <c r="C42" s="1740"/>
      <c r="D42" s="1740"/>
      <c r="E42" s="2161"/>
      <c r="F42" s="46"/>
      <c r="G42" s="47"/>
      <c r="H42" s="47"/>
      <c r="I42" s="47"/>
      <c r="J42" s="49"/>
      <c r="K42" s="48"/>
      <c r="L42" s="47"/>
      <c r="M42" s="47"/>
      <c r="N42" s="47"/>
      <c r="O42" s="49"/>
      <c r="P42" s="48"/>
      <c r="Q42" s="47"/>
      <c r="R42" s="47"/>
      <c r="S42" s="47"/>
      <c r="T42" s="49"/>
      <c r="U42" s="48"/>
      <c r="V42" s="47"/>
      <c r="W42" s="47"/>
      <c r="X42" s="47"/>
      <c r="Y42" s="49"/>
      <c r="Z42" s="48"/>
      <c r="AA42" s="47"/>
      <c r="AB42" s="47"/>
      <c r="AC42" s="47"/>
      <c r="AD42" s="49"/>
      <c r="AE42" s="48"/>
      <c r="AF42" s="47"/>
      <c r="AG42" s="47"/>
      <c r="AH42" s="47"/>
      <c r="AI42" s="59"/>
      <c r="AJ42" s="47"/>
      <c r="AK42" s="47"/>
      <c r="AL42" s="47"/>
      <c r="AM42" s="47"/>
      <c r="AN42" s="49"/>
      <c r="AO42" s="48"/>
      <c r="AP42" s="47"/>
      <c r="AQ42" s="47"/>
      <c r="AR42" s="47"/>
      <c r="AS42" s="49"/>
      <c r="AT42" s="48"/>
      <c r="AU42" s="47"/>
      <c r="AV42" s="47"/>
      <c r="AW42" s="47"/>
      <c r="AX42" s="49"/>
      <c r="AY42" s="48"/>
      <c r="AZ42" s="47"/>
      <c r="BA42" s="47"/>
      <c r="BB42" s="47"/>
      <c r="BC42" s="49"/>
      <c r="BD42" s="48"/>
      <c r="BE42" s="47"/>
      <c r="BF42" s="47"/>
      <c r="BG42" s="47"/>
      <c r="BH42" s="49"/>
      <c r="BI42" s="48"/>
      <c r="BJ42" s="47"/>
      <c r="BK42" s="47"/>
      <c r="BL42" s="47"/>
      <c r="BM42" s="47"/>
      <c r="BN42" s="46"/>
      <c r="BO42" s="47"/>
      <c r="BP42" s="47"/>
      <c r="BQ42" s="47"/>
      <c r="BR42" s="49"/>
      <c r="BS42" s="48"/>
      <c r="BT42" s="47"/>
      <c r="BU42" s="47"/>
      <c r="BV42" s="47"/>
      <c r="BW42" s="49"/>
      <c r="BX42" s="48"/>
      <c r="BY42" s="47"/>
      <c r="BZ42" s="47"/>
      <c r="CA42" s="47"/>
      <c r="CB42" s="49"/>
      <c r="CC42" s="48"/>
      <c r="CD42" s="47"/>
      <c r="CE42" s="47"/>
      <c r="CF42" s="47"/>
      <c r="CG42" s="49"/>
      <c r="CH42" s="48"/>
      <c r="CI42" s="47"/>
      <c r="CJ42" s="47"/>
      <c r="CK42" s="47"/>
      <c r="CL42" s="49"/>
      <c r="CM42" s="48"/>
      <c r="CN42" s="47"/>
      <c r="CO42" s="47"/>
      <c r="CP42" s="47"/>
      <c r="CQ42" s="59"/>
      <c r="CR42" s="46"/>
      <c r="CS42" s="47"/>
      <c r="CT42" s="47"/>
      <c r="CU42" s="47"/>
      <c r="CV42" s="49"/>
      <c r="CW42" s="48"/>
      <c r="CX42" s="47"/>
      <c r="CY42" s="47"/>
      <c r="CZ42" s="47"/>
      <c r="DA42" s="49"/>
      <c r="DB42" s="48"/>
      <c r="DC42" s="47"/>
      <c r="DD42" s="47"/>
      <c r="DE42" s="47"/>
      <c r="DF42" s="49"/>
      <c r="DG42" s="48"/>
      <c r="DH42" s="47"/>
      <c r="DI42" s="47"/>
      <c r="DJ42" s="47"/>
      <c r="DK42" s="49"/>
      <c r="DL42" s="48"/>
      <c r="DM42" s="47"/>
      <c r="DN42" s="47"/>
      <c r="DO42" s="47"/>
      <c r="DP42" s="49"/>
      <c r="DQ42" s="48"/>
      <c r="DR42" s="47"/>
      <c r="DS42" s="47"/>
      <c r="DT42" s="47"/>
      <c r="DU42" s="59"/>
      <c r="DV42" s="2165"/>
      <c r="DW42" s="1727"/>
      <c r="DX42" s="1727"/>
      <c r="DY42" s="1727"/>
      <c r="DZ42" s="1727"/>
      <c r="EA42" s="1727"/>
      <c r="EB42" s="1727"/>
      <c r="EC42" s="1727"/>
      <c r="ED42" s="1727"/>
      <c r="EE42" s="1727"/>
      <c r="EF42" s="1727"/>
      <c r="EG42" s="1727"/>
      <c r="EH42" s="1727"/>
      <c r="EI42" s="1727"/>
      <c r="EJ42" s="1727"/>
      <c r="EK42" s="1727"/>
      <c r="EL42" s="1727"/>
      <c r="EM42" s="1727"/>
      <c r="EN42" s="1728"/>
    </row>
    <row r="43" spans="2:144" ht="8.4499999999999993" customHeight="1">
      <c r="B43" s="1752"/>
      <c r="C43" s="1753"/>
      <c r="D43" s="1753"/>
      <c r="E43" s="1722"/>
      <c r="F43" s="50"/>
      <c r="G43" s="51"/>
      <c r="H43" s="52"/>
      <c r="I43" s="51"/>
      <c r="J43" s="54"/>
      <c r="K43" s="53"/>
      <c r="L43" s="51"/>
      <c r="M43" s="52"/>
      <c r="N43" s="51"/>
      <c r="O43" s="54"/>
      <c r="P43" s="53"/>
      <c r="Q43" s="51"/>
      <c r="R43" s="52"/>
      <c r="S43" s="51"/>
      <c r="T43" s="54"/>
      <c r="U43" s="53"/>
      <c r="V43" s="51"/>
      <c r="W43" s="52"/>
      <c r="X43" s="51"/>
      <c r="Y43" s="54"/>
      <c r="Z43" s="53"/>
      <c r="AA43" s="51"/>
      <c r="AB43" s="52"/>
      <c r="AC43" s="51"/>
      <c r="AD43" s="54"/>
      <c r="AE43" s="53"/>
      <c r="AF43" s="51"/>
      <c r="AG43" s="52"/>
      <c r="AH43" s="51"/>
      <c r="AI43" s="58"/>
      <c r="AJ43" s="51"/>
      <c r="AK43" s="51"/>
      <c r="AL43" s="52"/>
      <c r="AM43" s="51"/>
      <c r="AN43" s="54"/>
      <c r="AO43" s="53"/>
      <c r="AP43" s="51"/>
      <c r="AQ43" s="52"/>
      <c r="AR43" s="51"/>
      <c r="AS43" s="54"/>
      <c r="AT43" s="53"/>
      <c r="AU43" s="51"/>
      <c r="AV43" s="52"/>
      <c r="AW43" s="51"/>
      <c r="AX43" s="54"/>
      <c r="AY43" s="53"/>
      <c r="AZ43" s="51"/>
      <c r="BA43" s="52"/>
      <c r="BB43" s="51"/>
      <c r="BC43" s="54"/>
      <c r="BD43" s="53"/>
      <c r="BE43" s="51"/>
      <c r="BF43" s="52"/>
      <c r="BG43" s="51"/>
      <c r="BH43" s="54"/>
      <c r="BI43" s="53"/>
      <c r="BJ43" s="51"/>
      <c r="BK43" s="52"/>
      <c r="BL43" s="51"/>
      <c r="BM43" s="51"/>
      <c r="BN43" s="50"/>
      <c r="BO43" s="51"/>
      <c r="BP43" s="52"/>
      <c r="BQ43" s="51"/>
      <c r="BR43" s="54"/>
      <c r="BS43" s="53"/>
      <c r="BT43" s="51"/>
      <c r="BU43" s="52"/>
      <c r="BV43" s="51"/>
      <c r="BW43" s="54"/>
      <c r="BX43" s="53"/>
      <c r="BY43" s="51"/>
      <c r="BZ43" s="52"/>
      <c r="CA43" s="51"/>
      <c r="CB43" s="54"/>
      <c r="CC43" s="53"/>
      <c r="CD43" s="51"/>
      <c r="CE43" s="52"/>
      <c r="CF43" s="51"/>
      <c r="CG43" s="54"/>
      <c r="CH43" s="53"/>
      <c r="CI43" s="51"/>
      <c r="CJ43" s="52"/>
      <c r="CK43" s="51"/>
      <c r="CL43" s="54"/>
      <c r="CM43" s="53"/>
      <c r="CN43" s="51"/>
      <c r="CO43" s="52"/>
      <c r="CP43" s="51"/>
      <c r="CQ43" s="58"/>
      <c r="CR43" s="50"/>
      <c r="CS43" s="51"/>
      <c r="CT43" s="52"/>
      <c r="CU43" s="51"/>
      <c r="CV43" s="54"/>
      <c r="CW43" s="53"/>
      <c r="CX43" s="51"/>
      <c r="CY43" s="52"/>
      <c r="CZ43" s="51"/>
      <c r="DA43" s="54"/>
      <c r="DB43" s="53"/>
      <c r="DC43" s="51"/>
      <c r="DD43" s="52"/>
      <c r="DE43" s="51"/>
      <c r="DF43" s="54"/>
      <c r="DG43" s="53"/>
      <c r="DH43" s="51"/>
      <c r="DI43" s="52"/>
      <c r="DJ43" s="51"/>
      <c r="DK43" s="54"/>
      <c r="DL43" s="53"/>
      <c r="DM43" s="51"/>
      <c r="DN43" s="52"/>
      <c r="DO43" s="51"/>
      <c r="DP43" s="54"/>
      <c r="DQ43" s="53"/>
      <c r="DR43" s="51"/>
      <c r="DS43" s="52"/>
      <c r="DT43" s="51"/>
      <c r="DU43" s="58"/>
      <c r="DV43" s="1729"/>
      <c r="DW43" s="2166"/>
      <c r="DX43" s="2166"/>
      <c r="DY43" s="2166"/>
      <c r="DZ43" s="2166"/>
      <c r="EA43" s="2166"/>
      <c r="EB43" s="2166"/>
      <c r="EC43" s="2166"/>
      <c r="ED43" s="2166"/>
      <c r="EE43" s="2166"/>
      <c r="EF43" s="2166"/>
      <c r="EG43" s="2166"/>
      <c r="EH43" s="2166"/>
      <c r="EI43" s="2166"/>
      <c r="EJ43" s="2166"/>
      <c r="EK43" s="2166"/>
      <c r="EL43" s="2166"/>
      <c r="EM43" s="2166"/>
      <c r="EN43" s="1731"/>
    </row>
    <row r="44" spans="2:144" ht="8.4499999999999993" customHeight="1">
      <c r="B44" s="2167"/>
      <c r="C44" s="2168"/>
      <c r="D44" s="2168"/>
      <c r="E44" s="2160"/>
      <c r="F44" s="42"/>
      <c r="G44" s="43"/>
      <c r="H44" s="43"/>
      <c r="I44" s="43"/>
      <c r="J44" s="45"/>
      <c r="K44" s="44"/>
      <c r="L44" s="43"/>
      <c r="M44" s="43"/>
      <c r="N44" s="43"/>
      <c r="O44" s="45"/>
      <c r="P44" s="44"/>
      <c r="Q44" s="43"/>
      <c r="R44" s="43"/>
      <c r="S44" s="43"/>
      <c r="T44" s="45"/>
      <c r="U44" s="44"/>
      <c r="V44" s="43"/>
      <c r="W44" s="43"/>
      <c r="X44" s="43"/>
      <c r="Y44" s="45"/>
      <c r="Z44" s="44"/>
      <c r="AA44" s="43"/>
      <c r="AB44" s="43"/>
      <c r="AC44" s="43"/>
      <c r="AD44" s="45"/>
      <c r="AE44" s="44"/>
      <c r="AF44" s="43"/>
      <c r="AG44" s="43"/>
      <c r="AH44" s="43"/>
      <c r="AI44" s="57"/>
      <c r="AJ44" s="43"/>
      <c r="AK44" s="43"/>
      <c r="AL44" s="43"/>
      <c r="AM44" s="43"/>
      <c r="AN44" s="45"/>
      <c r="AO44" s="44"/>
      <c r="AP44" s="43"/>
      <c r="AQ44" s="43"/>
      <c r="AR44" s="43"/>
      <c r="AS44" s="45"/>
      <c r="AT44" s="44"/>
      <c r="AU44" s="43"/>
      <c r="AV44" s="43"/>
      <c r="AW44" s="43"/>
      <c r="AX44" s="45"/>
      <c r="AY44" s="44"/>
      <c r="AZ44" s="43"/>
      <c r="BA44" s="43"/>
      <c r="BB44" s="43"/>
      <c r="BC44" s="45"/>
      <c r="BD44" s="44"/>
      <c r="BE44" s="43"/>
      <c r="BF44" s="43"/>
      <c r="BG44" s="43"/>
      <c r="BH44" s="45"/>
      <c r="BI44" s="44"/>
      <c r="BJ44" s="43"/>
      <c r="BK44" s="43"/>
      <c r="BL44" s="43"/>
      <c r="BM44" s="43"/>
      <c r="BN44" s="42"/>
      <c r="BO44" s="43"/>
      <c r="BP44" s="43"/>
      <c r="BQ44" s="43"/>
      <c r="BR44" s="45"/>
      <c r="BS44" s="44"/>
      <c r="BT44" s="43"/>
      <c r="BU44" s="43"/>
      <c r="BV44" s="43"/>
      <c r="BW44" s="45"/>
      <c r="BX44" s="44"/>
      <c r="BY44" s="43"/>
      <c r="BZ44" s="43"/>
      <c r="CA44" s="43"/>
      <c r="CB44" s="45"/>
      <c r="CC44" s="44"/>
      <c r="CD44" s="43"/>
      <c r="CE44" s="43"/>
      <c r="CF44" s="43"/>
      <c r="CG44" s="45"/>
      <c r="CH44" s="44"/>
      <c r="CI44" s="43"/>
      <c r="CJ44" s="43"/>
      <c r="CK44" s="43"/>
      <c r="CL44" s="45"/>
      <c r="CM44" s="44"/>
      <c r="CN44" s="43"/>
      <c r="CO44" s="43"/>
      <c r="CP44" s="43"/>
      <c r="CQ44" s="57"/>
      <c r="CR44" s="42"/>
      <c r="CS44" s="43"/>
      <c r="CT44" s="43"/>
      <c r="CU44" s="43"/>
      <c r="CV44" s="45"/>
      <c r="CW44" s="44"/>
      <c r="CX44" s="43"/>
      <c r="CY44" s="43"/>
      <c r="CZ44" s="43"/>
      <c r="DA44" s="45"/>
      <c r="DB44" s="44"/>
      <c r="DC44" s="43"/>
      <c r="DD44" s="43"/>
      <c r="DE44" s="43"/>
      <c r="DF44" s="45"/>
      <c r="DG44" s="44"/>
      <c r="DH44" s="43"/>
      <c r="DI44" s="43"/>
      <c r="DJ44" s="43"/>
      <c r="DK44" s="45"/>
      <c r="DL44" s="44"/>
      <c r="DM44" s="43"/>
      <c r="DN44" s="43"/>
      <c r="DO44" s="43"/>
      <c r="DP44" s="45"/>
      <c r="DQ44" s="44"/>
      <c r="DR44" s="43"/>
      <c r="DS44" s="43"/>
      <c r="DT44" s="43"/>
      <c r="DU44" s="57"/>
      <c r="DV44" s="2162"/>
      <c r="DW44" s="2163"/>
      <c r="DX44" s="2163"/>
      <c r="DY44" s="2163"/>
      <c r="DZ44" s="2163"/>
      <c r="EA44" s="2163"/>
      <c r="EB44" s="2163"/>
      <c r="EC44" s="2163"/>
      <c r="ED44" s="2163"/>
      <c r="EE44" s="2163"/>
      <c r="EF44" s="2163"/>
      <c r="EG44" s="2163"/>
      <c r="EH44" s="2163"/>
      <c r="EI44" s="2163"/>
      <c r="EJ44" s="2163"/>
      <c r="EK44" s="2163"/>
      <c r="EL44" s="2163"/>
      <c r="EM44" s="2163"/>
      <c r="EN44" s="2164"/>
    </row>
    <row r="45" spans="2:144" ht="8.4499999999999993" customHeight="1">
      <c r="B45" s="1737"/>
      <c r="C45" s="1740"/>
      <c r="D45" s="1740"/>
      <c r="E45" s="2161"/>
      <c r="F45" s="46"/>
      <c r="G45" s="47"/>
      <c r="H45" s="47"/>
      <c r="I45" s="47"/>
      <c r="J45" s="49"/>
      <c r="K45" s="48"/>
      <c r="L45" s="47"/>
      <c r="M45" s="47"/>
      <c r="N45" s="47"/>
      <c r="O45" s="49"/>
      <c r="P45" s="48"/>
      <c r="Q45" s="47"/>
      <c r="R45" s="47"/>
      <c r="S45" s="47"/>
      <c r="T45" s="49"/>
      <c r="U45" s="48"/>
      <c r="V45" s="47"/>
      <c r="W45" s="47"/>
      <c r="X45" s="47"/>
      <c r="Y45" s="49"/>
      <c r="Z45" s="48"/>
      <c r="AA45" s="47"/>
      <c r="AB45" s="47"/>
      <c r="AC45" s="47"/>
      <c r="AD45" s="49"/>
      <c r="AE45" s="48"/>
      <c r="AF45" s="47"/>
      <c r="AG45" s="47"/>
      <c r="AH45" s="47"/>
      <c r="AI45" s="59"/>
      <c r="AJ45" s="47"/>
      <c r="AK45" s="47"/>
      <c r="AL45" s="47"/>
      <c r="AM45" s="47"/>
      <c r="AN45" s="49"/>
      <c r="AO45" s="48"/>
      <c r="AP45" s="47"/>
      <c r="AQ45" s="47"/>
      <c r="AR45" s="47"/>
      <c r="AS45" s="49"/>
      <c r="AT45" s="48"/>
      <c r="AU45" s="47"/>
      <c r="AV45" s="47"/>
      <c r="AW45" s="47"/>
      <c r="AX45" s="49"/>
      <c r="AY45" s="48"/>
      <c r="AZ45" s="47"/>
      <c r="BA45" s="47"/>
      <c r="BB45" s="47"/>
      <c r="BC45" s="49"/>
      <c r="BD45" s="48"/>
      <c r="BE45" s="47"/>
      <c r="BF45" s="47"/>
      <c r="BG45" s="47"/>
      <c r="BH45" s="49"/>
      <c r="BI45" s="48"/>
      <c r="BJ45" s="47"/>
      <c r="BK45" s="47"/>
      <c r="BL45" s="47"/>
      <c r="BM45" s="47"/>
      <c r="BN45" s="46"/>
      <c r="BO45" s="47"/>
      <c r="BP45" s="47"/>
      <c r="BQ45" s="47"/>
      <c r="BR45" s="49"/>
      <c r="BS45" s="48"/>
      <c r="BT45" s="47"/>
      <c r="BU45" s="47"/>
      <c r="BV45" s="47"/>
      <c r="BW45" s="49"/>
      <c r="BX45" s="48"/>
      <c r="BY45" s="47"/>
      <c r="BZ45" s="47"/>
      <c r="CA45" s="47"/>
      <c r="CB45" s="49"/>
      <c r="CC45" s="48"/>
      <c r="CD45" s="47"/>
      <c r="CE45" s="47"/>
      <c r="CF45" s="47"/>
      <c r="CG45" s="49"/>
      <c r="CH45" s="48"/>
      <c r="CI45" s="47"/>
      <c r="CJ45" s="47"/>
      <c r="CK45" s="47"/>
      <c r="CL45" s="49"/>
      <c r="CM45" s="48"/>
      <c r="CN45" s="47"/>
      <c r="CO45" s="47"/>
      <c r="CP45" s="47"/>
      <c r="CQ45" s="59"/>
      <c r="CR45" s="46"/>
      <c r="CS45" s="47"/>
      <c r="CT45" s="47"/>
      <c r="CU45" s="47"/>
      <c r="CV45" s="49"/>
      <c r="CW45" s="48"/>
      <c r="CX45" s="47"/>
      <c r="CY45" s="47"/>
      <c r="CZ45" s="47"/>
      <c r="DA45" s="49"/>
      <c r="DB45" s="48"/>
      <c r="DC45" s="47"/>
      <c r="DD45" s="47"/>
      <c r="DE45" s="47"/>
      <c r="DF45" s="49"/>
      <c r="DG45" s="48"/>
      <c r="DH45" s="47"/>
      <c r="DI45" s="47"/>
      <c r="DJ45" s="47"/>
      <c r="DK45" s="49"/>
      <c r="DL45" s="48"/>
      <c r="DM45" s="47"/>
      <c r="DN45" s="47"/>
      <c r="DO45" s="47"/>
      <c r="DP45" s="49"/>
      <c r="DQ45" s="48"/>
      <c r="DR45" s="47"/>
      <c r="DS45" s="47"/>
      <c r="DT45" s="47"/>
      <c r="DU45" s="59"/>
      <c r="DV45" s="2165"/>
      <c r="DW45" s="1727"/>
      <c r="DX45" s="1727"/>
      <c r="DY45" s="1727"/>
      <c r="DZ45" s="1727"/>
      <c r="EA45" s="1727"/>
      <c r="EB45" s="1727"/>
      <c r="EC45" s="1727"/>
      <c r="ED45" s="1727"/>
      <c r="EE45" s="1727"/>
      <c r="EF45" s="1727"/>
      <c r="EG45" s="1727"/>
      <c r="EH45" s="1727"/>
      <c r="EI45" s="1727"/>
      <c r="EJ45" s="1727"/>
      <c r="EK45" s="1727"/>
      <c r="EL45" s="1727"/>
      <c r="EM45" s="1727"/>
      <c r="EN45" s="1728"/>
    </row>
    <row r="46" spans="2:144" ht="8.4499999999999993" customHeight="1">
      <c r="B46" s="1752"/>
      <c r="C46" s="1753"/>
      <c r="D46" s="1753"/>
      <c r="E46" s="1722"/>
      <c r="F46" s="50"/>
      <c r="G46" s="51"/>
      <c r="H46" s="52"/>
      <c r="I46" s="51"/>
      <c r="J46" s="54"/>
      <c r="K46" s="53"/>
      <c r="L46" s="51"/>
      <c r="M46" s="52"/>
      <c r="N46" s="51"/>
      <c r="O46" s="54"/>
      <c r="P46" s="53"/>
      <c r="Q46" s="51"/>
      <c r="R46" s="52"/>
      <c r="S46" s="51"/>
      <c r="T46" s="54"/>
      <c r="U46" s="53"/>
      <c r="V46" s="51"/>
      <c r="W46" s="52"/>
      <c r="X46" s="51"/>
      <c r="Y46" s="54"/>
      <c r="Z46" s="53"/>
      <c r="AA46" s="51"/>
      <c r="AB46" s="52"/>
      <c r="AC46" s="51"/>
      <c r="AD46" s="54"/>
      <c r="AE46" s="53"/>
      <c r="AF46" s="51"/>
      <c r="AG46" s="52"/>
      <c r="AH46" s="51"/>
      <c r="AI46" s="58"/>
      <c r="AJ46" s="51"/>
      <c r="AK46" s="51"/>
      <c r="AL46" s="52"/>
      <c r="AM46" s="51"/>
      <c r="AN46" s="54"/>
      <c r="AO46" s="53"/>
      <c r="AP46" s="51"/>
      <c r="AQ46" s="52"/>
      <c r="AR46" s="51"/>
      <c r="AS46" s="54"/>
      <c r="AT46" s="53"/>
      <c r="AU46" s="51"/>
      <c r="AV46" s="52"/>
      <c r="AW46" s="51"/>
      <c r="AX46" s="54"/>
      <c r="AY46" s="53"/>
      <c r="AZ46" s="51"/>
      <c r="BA46" s="52"/>
      <c r="BB46" s="51"/>
      <c r="BC46" s="54"/>
      <c r="BD46" s="53"/>
      <c r="BE46" s="51"/>
      <c r="BF46" s="52"/>
      <c r="BG46" s="51"/>
      <c r="BH46" s="54"/>
      <c r="BI46" s="53"/>
      <c r="BJ46" s="51"/>
      <c r="BK46" s="52"/>
      <c r="BL46" s="51"/>
      <c r="BM46" s="51"/>
      <c r="BN46" s="50"/>
      <c r="BO46" s="51"/>
      <c r="BP46" s="52"/>
      <c r="BQ46" s="51"/>
      <c r="BR46" s="54"/>
      <c r="BS46" s="53"/>
      <c r="BT46" s="51"/>
      <c r="BU46" s="52"/>
      <c r="BV46" s="51"/>
      <c r="BW46" s="54"/>
      <c r="BX46" s="53"/>
      <c r="BY46" s="51"/>
      <c r="BZ46" s="52"/>
      <c r="CA46" s="51"/>
      <c r="CB46" s="54"/>
      <c r="CC46" s="53"/>
      <c r="CD46" s="51"/>
      <c r="CE46" s="52"/>
      <c r="CF46" s="51"/>
      <c r="CG46" s="54"/>
      <c r="CH46" s="53"/>
      <c r="CI46" s="51"/>
      <c r="CJ46" s="52"/>
      <c r="CK46" s="51"/>
      <c r="CL46" s="54"/>
      <c r="CM46" s="53"/>
      <c r="CN46" s="51"/>
      <c r="CO46" s="52"/>
      <c r="CP46" s="51"/>
      <c r="CQ46" s="58"/>
      <c r="CR46" s="50"/>
      <c r="CS46" s="51"/>
      <c r="CT46" s="52"/>
      <c r="CU46" s="51"/>
      <c r="CV46" s="54"/>
      <c r="CW46" s="53"/>
      <c r="CX46" s="51"/>
      <c r="CY46" s="52"/>
      <c r="CZ46" s="51"/>
      <c r="DA46" s="54"/>
      <c r="DB46" s="53"/>
      <c r="DC46" s="51"/>
      <c r="DD46" s="52"/>
      <c r="DE46" s="51"/>
      <c r="DF46" s="54"/>
      <c r="DG46" s="53"/>
      <c r="DH46" s="51"/>
      <c r="DI46" s="52"/>
      <c r="DJ46" s="51"/>
      <c r="DK46" s="54"/>
      <c r="DL46" s="53"/>
      <c r="DM46" s="51"/>
      <c r="DN46" s="52"/>
      <c r="DO46" s="51"/>
      <c r="DP46" s="54"/>
      <c r="DQ46" s="53"/>
      <c r="DR46" s="51"/>
      <c r="DS46" s="52"/>
      <c r="DT46" s="51"/>
      <c r="DU46" s="58"/>
      <c r="DV46" s="1729"/>
      <c r="DW46" s="2166"/>
      <c r="DX46" s="2166"/>
      <c r="DY46" s="2166"/>
      <c r="DZ46" s="2166"/>
      <c r="EA46" s="2166"/>
      <c r="EB46" s="2166"/>
      <c r="EC46" s="2166"/>
      <c r="ED46" s="2166"/>
      <c r="EE46" s="2166"/>
      <c r="EF46" s="2166"/>
      <c r="EG46" s="2166"/>
      <c r="EH46" s="2166"/>
      <c r="EI46" s="2166"/>
      <c r="EJ46" s="2166"/>
      <c r="EK46" s="2166"/>
      <c r="EL46" s="2166"/>
      <c r="EM46" s="2166"/>
      <c r="EN46" s="1731"/>
    </row>
    <row r="47" spans="2:144" ht="8.4499999999999993" customHeight="1">
      <c r="B47" s="2167"/>
      <c r="C47" s="2168"/>
      <c r="D47" s="2168"/>
      <c r="E47" s="2160"/>
      <c r="F47" s="42"/>
      <c r="G47" s="43"/>
      <c r="H47" s="43"/>
      <c r="I47" s="43"/>
      <c r="J47" s="45"/>
      <c r="K47" s="44"/>
      <c r="L47" s="43"/>
      <c r="M47" s="43"/>
      <c r="N47" s="43"/>
      <c r="O47" s="45"/>
      <c r="P47" s="44"/>
      <c r="Q47" s="43"/>
      <c r="R47" s="43"/>
      <c r="S47" s="43"/>
      <c r="T47" s="45"/>
      <c r="U47" s="44"/>
      <c r="V47" s="43"/>
      <c r="W47" s="43"/>
      <c r="X47" s="43"/>
      <c r="Y47" s="45"/>
      <c r="Z47" s="44"/>
      <c r="AA47" s="43"/>
      <c r="AB47" s="43"/>
      <c r="AC47" s="43"/>
      <c r="AD47" s="45"/>
      <c r="AE47" s="44"/>
      <c r="AF47" s="43"/>
      <c r="AG47" s="43"/>
      <c r="AH47" s="43"/>
      <c r="AI47" s="57"/>
      <c r="AJ47" s="43"/>
      <c r="AK47" s="43"/>
      <c r="AL47" s="43"/>
      <c r="AM47" s="43"/>
      <c r="AN47" s="45"/>
      <c r="AO47" s="44"/>
      <c r="AP47" s="43"/>
      <c r="AQ47" s="43"/>
      <c r="AR47" s="43"/>
      <c r="AS47" s="45"/>
      <c r="AT47" s="44"/>
      <c r="AU47" s="43"/>
      <c r="AV47" s="43"/>
      <c r="AW47" s="43"/>
      <c r="AX47" s="45"/>
      <c r="AY47" s="44"/>
      <c r="AZ47" s="43"/>
      <c r="BA47" s="43"/>
      <c r="BB47" s="43"/>
      <c r="BC47" s="45"/>
      <c r="BD47" s="44"/>
      <c r="BE47" s="43"/>
      <c r="BF47" s="43"/>
      <c r="BG47" s="43"/>
      <c r="BH47" s="45"/>
      <c r="BI47" s="44"/>
      <c r="BJ47" s="43"/>
      <c r="BK47" s="43"/>
      <c r="BL47" s="43"/>
      <c r="BM47" s="43"/>
      <c r="BN47" s="42"/>
      <c r="BO47" s="43"/>
      <c r="BP47" s="43"/>
      <c r="BQ47" s="43"/>
      <c r="BR47" s="45"/>
      <c r="BS47" s="44"/>
      <c r="BT47" s="43"/>
      <c r="BU47" s="43"/>
      <c r="BV47" s="43"/>
      <c r="BW47" s="45"/>
      <c r="BX47" s="44"/>
      <c r="BY47" s="43"/>
      <c r="BZ47" s="43"/>
      <c r="CA47" s="43"/>
      <c r="CB47" s="45"/>
      <c r="CC47" s="44"/>
      <c r="CD47" s="43"/>
      <c r="CE47" s="43"/>
      <c r="CF47" s="43"/>
      <c r="CG47" s="45"/>
      <c r="CH47" s="44"/>
      <c r="CI47" s="43"/>
      <c r="CJ47" s="43"/>
      <c r="CK47" s="43"/>
      <c r="CL47" s="45"/>
      <c r="CM47" s="44"/>
      <c r="CN47" s="43"/>
      <c r="CO47" s="43"/>
      <c r="CP47" s="43"/>
      <c r="CQ47" s="57"/>
      <c r="CR47" s="42"/>
      <c r="CS47" s="43"/>
      <c r="CT47" s="43"/>
      <c r="CU47" s="43"/>
      <c r="CV47" s="45"/>
      <c r="CW47" s="44"/>
      <c r="CX47" s="43"/>
      <c r="CY47" s="43"/>
      <c r="CZ47" s="43"/>
      <c r="DA47" s="45"/>
      <c r="DB47" s="44"/>
      <c r="DC47" s="43"/>
      <c r="DD47" s="43"/>
      <c r="DE47" s="43"/>
      <c r="DF47" s="45"/>
      <c r="DG47" s="44"/>
      <c r="DH47" s="43"/>
      <c r="DI47" s="43"/>
      <c r="DJ47" s="43"/>
      <c r="DK47" s="45"/>
      <c r="DL47" s="44"/>
      <c r="DM47" s="43"/>
      <c r="DN47" s="43"/>
      <c r="DO47" s="43"/>
      <c r="DP47" s="45"/>
      <c r="DQ47" s="44"/>
      <c r="DR47" s="43"/>
      <c r="DS47" s="43"/>
      <c r="DT47" s="43"/>
      <c r="DU47" s="57"/>
      <c r="DV47" s="2162"/>
      <c r="DW47" s="2163"/>
      <c r="DX47" s="2163"/>
      <c r="DY47" s="2163"/>
      <c r="DZ47" s="2163"/>
      <c r="EA47" s="2163"/>
      <c r="EB47" s="2163"/>
      <c r="EC47" s="2163"/>
      <c r="ED47" s="2163"/>
      <c r="EE47" s="2163"/>
      <c r="EF47" s="2163"/>
      <c r="EG47" s="2163"/>
      <c r="EH47" s="2163"/>
      <c r="EI47" s="2163"/>
      <c r="EJ47" s="2163"/>
      <c r="EK47" s="2163"/>
      <c r="EL47" s="2163"/>
      <c r="EM47" s="2163"/>
      <c r="EN47" s="2164"/>
    </row>
    <row r="48" spans="2:144" ht="8.4499999999999993" customHeight="1">
      <c r="B48" s="1737"/>
      <c r="C48" s="1740"/>
      <c r="D48" s="1740"/>
      <c r="E48" s="2161"/>
      <c r="F48" s="46"/>
      <c r="G48" s="47"/>
      <c r="H48" s="47"/>
      <c r="I48" s="47"/>
      <c r="J48" s="49"/>
      <c r="K48" s="48"/>
      <c r="L48" s="47"/>
      <c r="M48" s="47"/>
      <c r="N48" s="47"/>
      <c r="O48" s="49"/>
      <c r="P48" s="48"/>
      <c r="Q48" s="47"/>
      <c r="R48" s="47"/>
      <c r="S48" s="47"/>
      <c r="T48" s="49"/>
      <c r="U48" s="48"/>
      <c r="V48" s="47"/>
      <c r="W48" s="47"/>
      <c r="X48" s="47"/>
      <c r="Y48" s="49"/>
      <c r="Z48" s="48"/>
      <c r="AA48" s="47"/>
      <c r="AB48" s="47"/>
      <c r="AC48" s="47"/>
      <c r="AD48" s="49"/>
      <c r="AE48" s="48"/>
      <c r="AF48" s="47"/>
      <c r="AG48" s="47"/>
      <c r="AH48" s="47"/>
      <c r="AI48" s="59"/>
      <c r="AJ48" s="47"/>
      <c r="AK48" s="47"/>
      <c r="AL48" s="47"/>
      <c r="AM48" s="47"/>
      <c r="AN48" s="49"/>
      <c r="AO48" s="48"/>
      <c r="AP48" s="47"/>
      <c r="AQ48" s="47"/>
      <c r="AR48" s="47"/>
      <c r="AS48" s="49"/>
      <c r="AT48" s="48"/>
      <c r="AU48" s="47"/>
      <c r="AV48" s="47"/>
      <c r="AW48" s="47"/>
      <c r="AX48" s="49"/>
      <c r="AY48" s="48"/>
      <c r="AZ48" s="47"/>
      <c r="BA48" s="47"/>
      <c r="BB48" s="47"/>
      <c r="BC48" s="49"/>
      <c r="BD48" s="48"/>
      <c r="BE48" s="47"/>
      <c r="BF48" s="47"/>
      <c r="BG48" s="47"/>
      <c r="BH48" s="49"/>
      <c r="BI48" s="48"/>
      <c r="BJ48" s="47"/>
      <c r="BK48" s="47"/>
      <c r="BL48" s="47"/>
      <c r="BM48" s="47"/>
      <c r="BN48" s="46"/>
      <c r="BO48" s="47"/>
      <c r="BP48" s="47"/>
      <c r="BQ48" s="47"/>
      <c r="BR48" s="49"/>
      <c r="BS48" s="48"/>
      <c r="BT48" s="47"/>
      <c r="BU48" s="47"/>
      <c r="BV48" s="47"/>
      <c r="BW48" s="49"/>
      <c r="BX48" s="48"/>
      <c r="BY48" s="47"/>
      <c r="BZ48" s="47"/>
      <c r="CA48" s="47"/>
      <c r="CB48" s="49"/>
      <c r="CC48" s="48"/>
      <c r="CD48" s="47"/>
      <c r="CE48" s="47"/>
      <c r="CF48" s="47"/>
      <c r="CG48" s="49"/>
      <c r="CH48" s="48"/>
      <c r="CI48" s="47"/>
      <c r="CJ48" s="47"/>
      <c r="CK48" s="47"/>
      <c r="CL48" s="49"/>
      <c r="CM48" s="48"/>
      <c r="CN48" s="47"/>
      <c r="CO48" s="47"/>
      <c r="CP48" s="47"/>
      <c r="CQ48" s="59"/>
      <c r="CR48" s="46"/>
      <c r="CS48" s="47"/>
      <c r="CT48" s="47"/>
      <c r="CU48" s="47"/>
      <c r="CV48" s="49"/>
      <c r="CW48" s="48"/>
      <c r="CX48" s="47"/>
      <c r="CY48" s="47"/>
      <c r="CZ48" s="47"/>
      <c r="DA48" s="49"/>
      <c r="DB48" s="48"/>
      <c r="DC48" s="47"/>
      <c r="DD48" s="47"/>
      <c r="DE48" s="47"/>
      <c r="DF48" s="49"/>
      <c r="DG48" s="48"/>
      <c r="DH48" s="47"/>
      <c r="DI48" s="47"/>
      <c r="DJ48" s="47"/>
      <c r="DK48" s="49"/>
      <c r="DL48" s="48"/>
      <c r="DM48" s="47"/>
      <c r="DN48" s="47"/>
      <c r="DO48" s="47"/>
      <c r="DP48" s="49"/>
      <c r="DQ48" s="48"/>
      <c r="DR48" s="47"/>
      <c r="DS48" s="47"/>
      <c r="DT48" s="47"/>
      <c r="DU48" s="59"/>
      <c r="DV48" s="2165"/>
      <c r="DW48" s="1727"/>
      <c r="DX48" s="1727"/>
      <c r="DY48" s="1727"/>
      <c r="DZ48" s="1727"/>
      <c r="EA48" s="1727"/>
      <c r="EB48" s="1727"/>
      <c r="EC48" s="1727"/>
      <c r="ED48" s="1727"/>
      <c r="EE48" s="1727"/>
      <c r="EF48" s="1727"/>
      <c r="EG48" s="1727"/>
      <c r="EH48" s="1727"/>
      <c r="EI48" s="1727"/>
      <c r="EJ48" s="1727"/>
      <c r="EK48" s="1727"/>
      <c r="EL48" s="1727"/>
      <c r="EM48" s="1727"/>
      <c r="EN48" s="1728"/>
    </row>
    <row r="49" spans="2:144" ht="8.4499999999999993" customHeight="1">
      <c r="B49" s="1752"/>
      <c r="C49" s="1753"/>
      <c r="D49" s="1753"/>
      <c r="E49" s="1722"/>
      <c r="F49" s="50"/>
      <c r="G49" s="51"/>
      <c r="H49" s="52"/>
      <c r="I49" s="51"/>
      <c r="J49" s="54"/>
      <c r="K49" s="53"/>
      <c r="L49" s="51"/>
      <c r="M49" s="52"/>
      <c r="N49" s="51"/>
      <c r="O49" s="54"/>
      <c r="P49" s="53"/>
      <c r="Q49" s="51"/>
      <c r="R49" s="52"/>
      <c r="S49" s="51"/>
      <c r="T49" s="54"/>
      <c r="U49" s="53"/>
      <c r="V49" s="51"/>
      <c r="W49" s="52"/>
      <c r="X49" s="51"/>
      <c r="Y49" s="54"/>
      <c r="Z49" s="53"/>
      <c r="AA49" s="51"/>
      <c r="AB49" s="52"/>
      <c r="AC49" s="51"/>
      <c r="AD49" s="54"/>
      <c r="AE49" s="53"/>
      <c r="AF49" s="51"/>
      <c r="AG49" s="52"/>
      <c r="AH49" s="51"/>
      <c r="AI49" s="58"/>
      <c r="AJ49" s="51"/>
      <c r="AK49" s="51"/>
      <c r="AL49" s="52"/>
      <c r="AM49" s="51"/>
      <c r="AN49" s="54"/>
      <c r="AO49" s="53"/>
      <c r="AP49" s="51"/>
      <c r="AQ49" s="52"/>
      <c r="AR49" s="51"/>
      <c r="AS49" s="54"/>
      <c r="AT49" s="53"/>
      <c r="AU49" s="51"/>
      <c r="AV49" s="52"/>
      <c r="AW49" s="51"/>
      <c r="AX49" s="54"/>
      <c r="AY49" s="53"/>
      <c r="AZ49" s="51"/>
      <c r="BA49" s="52"/>
      <c r="BB49" s="51"/>
      <c r="BC49" s="54"/>
      <c r="BD49" s="53"/>
      <c r="BE49" s="51"/>
      <c r="BF49" s="52"/>
      <c r="BG49" s="51"/>
      <c r="BH49" s="54"/>
      <c r="BI49" s="53"/>
      <c r="BJ49" s="51"/>
      <c r="BK49" s="52"/>
      <c r="BL49" s="51"/>
      <c r="BM49" s="51"/>
      <c r="BN49" s="50"/>
      <c r="BO49" s="51"/>
      <c r="BP49" s="52"/>
      <c r="BQ49" s="51"/>
      <c r="BR49" s="54"/>
      <c r="BS49" s="53"/>
      <c r="BT49" s="51"/>
      <c r="BU49" s="52"/>
      <c r="BV49" s="51"/>
      <c r="BW49" s="54"/>
      <c r="BX49" s="53"/>
      <c r="BY49" s="51"/>
      <c r="BZ49" s="52"/>
      <c r="CA49" s="51"/>
      <c r="CB49" s="54"/>
      <c r="CC49" s="53"/>
      <c r="CD49" s="51"/>
      <c r="CE49" s="52"/>
      <c r="CF49" s="51"/>
      <c r="CG49" s="54"/>
      <c r="CH49" s="53"/>
      <c r="CI49" s="51"/>
      <c r="CJ49" s="52"/>
      <c r="CK49" s="51"/>
      <c r="CL49" s="54"/>
      <c r="CM49" s="53"/>
      <c r="CN49" s="51"/>
      <c r="CO49" s="52"/>
      <c r="CP49" s="51"/>
      <c r="CQ49" s="58"/>
      <c r="CR49" s="50"/>
      <c r="CS49" s="51"/>
      <c r="CT49" s="52"/>
      <c r="CU49" s="51"/>
      <c r="CV49" s="54"/>
      <c r="CW49" s="53"/>
      <c r="CX49" s="51"/>
      <c r="CY49" s="52"/>
      <c r="CZ49" s="51"/>
      <c r="DA49" s="54"/>
      <c r="DB49" s="53"/>
      <c r="DC49" s="51"/>
      <c r="DD49" s="52"/>
      <c r="DE49" s="51"/>
      <c r="DF49" s="54"/>
      <c r="DG49" s="53"/>
      <c r="DH49" s="51"/>
      <c r="DI49" s="52"/>
      <c r="DJ49" s="51"/>
      <c r="DK49" s="54"/>
      <c r="DL49" s="53"/>
      <c r="DM49" s="51"/>
      <c r="DN49" s="52"/>
      <c r="DO49" s="51"/>
      <c r="DP49" s="54"/>
      <c r="DQ49" s="53"/>
      <c r="DR49" s="51"/>
      <c r="DS49" s="52"/>
      <c r="DT49" s="51"/>
      <c r="DU49" s="58"/>
      <c r="DV49" s="1729"/>
      <c r="DW49" s="2166"/>
      <c r="DX49" s="2166"/>
      <c r="DY49" s="2166"/>
      <c r="DZ49" s="2166"/>
      <c r="EA49" s="2166"/>
      <c r="EB49" s="2166"/>
      <c r="EC49" s="2166"/>
      <c r="ED49" s="2166"/>
      <c r="EE49" s="2166"/>
      <c r="EF49" s="2166"/>
      <c r="EG49" s="2166"/>
      <c r="EH49" s="2166"/>
      <c r="EI49" s="2166"/>
      <c r="EJ49" s="2166"/>
      <c r="EK49" s="2166"/>
      <c r="EL49" s="2166"/>
      <c r="EM49" s="2166"/>
      <c r="EN49" s="1731"/>
    </row>
    <row r="50" spans="2:144" ht="8.4499999999999993" customHeight="1">
      <c r="B50" s="2167"/>
      <c r="C50" s="2168"/>
      <c r="D50" s="2168"/>
      <c r="E50" s="2160"/>
      <c r="F50" s="42"/>
      <c r="G50" s="43"/>
      <c r="H50" s="43"/>
      <c r="I50" s="43"/>
      <c r="J50" s="45"/>
      <c r="K50" s="44"/>
      <c r="L50" s="43"/>
      <c r="M50" s="43"/>
      <c r="N50" s="43"/>
      <c r="O50" s="45"/>
      <c r="P50" s="44"/>
      <c r="Q50" s="43"/>
      <c r="R50" s="43"/>
      <c r="S50" s="43"/>
      <c r="T50" s="45"/>
      <c r="U50" s="44"/>
      <c r="V50" s="43"/>
      <c r="W50" s="43"/>
      <c r="X50" s="43"/>
      <c r="Y50" s="45"/>
      <c r="Z50" s="44"/>
      <c r="AA50" s="43"/>
      <c r="AB50" s="43"/>
      <c r="AC50" s="43"/>
      <c r="AD50" s="45"/>
      <c r="AE50" s="44"/>
      <c r="AF50" s="43"/>
      <c r="AG50" s="43"/>
      <c r="AH50" s="43"/>
      <c r="AI50" s="57"/>
      <c r="AJ50" s="43"/>
      <c r="AK50" s="43"/>
      <c r="AL50" s="43"/>
      <c r="AM50" s="43"/>
      <c r="AN50" s="45"/>
      <c r="AO50" s="44"/>
      <c r="AP50" s="43"/>
      <c r="AQ50" s="43"/>
      <c r="AR50" s="43"/>
      <c r="AS50" s="45"/>
      <c r="AT50" s="44"/>
      <c r="AU50" s="43"/>
      <c r="AV50" s="43"/>
      <c r="AW50" s="43"/>
      <c r="AX50" s="45"/>
      <c r="AY50" s="44"/>
      <c r="AZ50" s="43"/>
      <c r="BA50" s="43"/>
      <c r="BB50" s="43"/>
      <c r="BC50" s="45"/>
      <c r="BD50" s="44"/>
      <c r="BE50" s="43"/>
      <c r="BF50" s="43"/>
      <c r="BG50" s="43"/>
      <c r="BH50" s="45"/>
      <c r="BI50" s="44"/>
      <c r="BJ50" s="43"/>
      <c r="BK50" s="43"/>
      <c r="BL50" s="43"/>
      <c r="BM50" s="43"/>
      <c r="BN50" s="42"/>
      <c r="BO50" s="43"/>
      <c r="BP50" s="43"/>
      <c r="BQ50" s="43"/>
      <c r="BR50" s="45"/>
      <c r="BS50" s="44"/>
      <c r="BT50" s="43"/>
      <c r="BU50" s="43"/>
      <c r="BV50" s="43"/>
      <c r="BW50" s="45"/>
      <c r="BX50" s="44"/>
      <c r="BY50" s="43"/>
      <c r="BZ50" s="43"/>
      <c r="CA50" s="43"/>
      <c r="CB50" s="45"/>
      <c r="CC50" s="44"/>
      <c r="CD50" s="43"/>
      <c r="CE50" s="43"/>
      <c r="CF50" s="43"/>
      <c r="CG50" s="45"/>
      <c r="CH50" s="44"/>
      <c r="CI50" s="43"/>
      <c r="CJ50" s="43"/>
      <c r="CK50" s="43"/>
      <c r="CL50" s="45"/>
      <c r="CM50" s="44"/>
      <c r="CN50" s="43"/>
      <c r="CO50" s="43"/>
      <c r="CP50" s="43"/>
      <c r="CQ50" s="57"/>
      <c r="CR50" s="42"/>
      <c r="CS50" s="43"/>
      <c r="CT50" s="43"/>
      <c r="CU50" s="43"/>
      <c r="CV50" s="45"/>
      <c r="CW50" s="44"/>
      <c r="CX50" s="43"/>
      <c r="CY50" s="43"/>
      <c r="CZ50" s="43"/>
      <c r="DA50" s="45"/>
      <c r="DB50" s="44"/>
      <c r="DC50" s="43"/>
      <c r="DD50" s="43"/>
      <c r="DE50" s="43"/>
      <c r="DF50" s="45"/>
      <c r="DG50" s="44"/>
      <c r="DH50" s="43"/>
      <c r="DI50" s="43"/>
      <c r="DJ50" s="43"/>
      <c r="DK50" s="45"/>
      <c r="DL50" s="44"/>
      <c r="DM50" s="43"/>
      <c r="DN50" s="43"/>
      <c r="DO50" s="43"/>
      <c r="DP50" s="45"/>
      <c r="DQ50" s="44"/>
      <c r="DR50" s="43"/>
      <c r="DS50" s="43"/>
      <c r="DT50" s="43"/>
      <c r="DU50" s="57"/>
      <c r="DV50" s="2162"/>
      <c r="DW50" s="2163"/>
      <c r="DX50" s="2163"/>
      <c r="DY50" s="2163"/>
      <c r="DZ50" s="2163"/>
      <c r="EA50" s="2163"/>
      <c r="EB50" s="2163"/>
      <c r="EC50" s="2163"/>
      <c r="ED50" s="2163"/>
      <c r="EE50" s="2163"/>
      <c r="EF50" s="2163"/>
      <c r="EG50" s="2163"/>
      <c r="EH50" s="2163"/>
      <c r="EI50" s="2163"/>
      <c r="EJ50" s="2163"/>
      <c r="EK50" s="2163"/>
      <c r="EL50" s="2163"/>
      <c r="EM50" s="2163"/>
      <c r="EN50" s="2164"/>
    </row>
    <row r="51" spans="2:144" ht="8.4499999999999993" customHeight="1">
      <c r="B51" s="1737"/>
      <c r="C51" s="1740"/>
      <c r="D51" s="1740"/>
      <c r="E51" s="2161"/>
      <c r="F51" s="46"/>
      <c r="G51" s="47"/>
      <c r="H51" s="47"/>
      <c r="I51" s="47"/>
      <c r="J51" s="49"/>
      <c r="K51" s="48"/>
      <c r="L51" s="47"/>
      <c r="M51" s="47"/>
      <c r="N51" s="47"/>
      <c r="O51" s="49"/>
      <c r="P51" s="48"/>
      <c r="Q51" s="47"/>
      <c r="R51" s="47"/>
      <c r="S51" s="47"/>
      <c r="T51" s="49"/>
      <c r="U51" s="48"/>
      <c r="V51" s="47"/>
      <c r="W51" s="47"/>
      <c r="X51" s="47"/>
      <c r="Y51" s="49"/>
      <c r="Z51" s="48"/>
      <c r="AA51" s="47"/>
      <c r="AB51" s="47"/>
      <c r="AC51" s="47"/>
      <c r="AD51" s="49"/>
      <c r="AE51" s="48"/>
      <c r="AF51" s="47"/>
      <c r="AG51" s="47"/>
      <c r="AH51" s="47"/>
      <c r="AI51" s="59"/>
      <c r="AJ51" s="47"/>
      <c r="AK51" s="47"/>
      <c r="AL51" s="47"/>
      <c r="AM51" s="47"/>
      <c r="AN51" s="49"/>
      <c r="AO51" s="48"/>
      <c r="AP51" s="47"/>
      <c r="AQ51" s="47"/>
      <c r="AR51" s="47"/>
      <c r="AS51" s="49"/>
      <c r="AT51" s="48"/>
      <c r="AU51" s="47"/>
      <c r="AV51" s="47"/>
      <c r="AW51" s="47"/>
      <c r="AX51" s="49"/>
      <c r="AY51" s="48"/>
      <c r="AZ51" s="47"/>
      <c r="BA51" s="47"/>
      <c r="BB51" s="47"/>
      <c r="BC51" s="49"/>
      <c r="BD51" s="48"/>
      <c r="BE51" s="47"/>
      <c r="BF51" s="47"/>
      <c r="BG51" s="47"/>
      <c r="BH51" s="49"/>
      <c r="BI51" s="48"/>
      <c r="BJ51" s="47"/>
      <c r="BK51" s="47"/>
      <c r="BL51" s="47"/>
      <c r="BM51" s="47"/>
      <c r="BN51" s="46"/>
      <c r="BO51" s="47"/>
      <c r="BP51" s="47"/>
      <c r="BQ51" s="47"/>
      <c r="BR51" s="49"/>
      <c r="BS51" s="48"/>
      <c r="BT51" s="47"/>
      <c r="BU51" s="47"/>
      <c r="BV51" s="47"/>
      <c r="BW51" s="49"/>
      <c r="BX51" s="48"/>
      <c r="BY51" s="47"/>
      <c r="BZ51" s="47"/>
      <c r="CA51" s="47"/>
      <c r="CB51" s="49"/>
      <c r="CC51" s="48"/>
      <c r="CD51" s="47"/>
      <c r="CE51" s="47"/>
      <c r="CF51" s="47"/>
      <c r="CG51" s="49"/>
      <c r="CH51" s="48"/>
      <c r="CI51" s="47"/>
      <c r="CJ51" s="47"/>
      <c r="CK51" s="47"/>
      <c r="CL51" s="49"/>
      <c r="CM51" s="48"/>
      <c r="CN51" s="47"/>
      <c r="CO51" s="47"/>
      <c r="CP51" s="47"/>
      <c r="CQ51" s="59"/>
      <c r="CR51" s="46"/>
      <c r="CS51" s="47"/>
      <c r="CT51" s="47"/>
      <c r="CU51" s="47"/>
      <c r="CV51" s="49"/>
      <c r="CW51" s="48"/>
      <c r="CX51" s="47"/>
      <c r="CY51" s="47"/>
      <c r="CZ51" s="47"/>
      <c r="DA51" s="49"/>
      <c r="DB51" s="48"/>
      <c r="DC51" s="47"/>
      <c r="DD51" s="47"/>
      <c r="DE51" s="47"/>
      <c r="DF51" s="49"/>
      <c r="DG51" s="48"/>
      <c r="DH51" s="47"/>
      <c r="DI51" s="47"/>
      <c r="DJ51" s="47"/>
      <c r="DK51" s="49"/>
      <c r="DL51" s="48"/>
      <c r="DM51" s="47"/>
      <c r="DN51" s="47"/>
      <c r="DO51" s="47"/>
      <c r="DP51" s="49"/>
      <c r="DQ51" s="48"/>
      <c r="DR51" s="47"/>
      <c r="DS51" s="47"/>
      <c r="DT51" s="47"/>
      <c r="DU51" s="59"/>
      <c r="DV51" s="2165"/>
      <c r="DW51" s="1727"/>
      <c r="DX51" s="1727"/>
      <c r="DY51" s="1727"/>
      <c r="DZ51" s="1727"/>
      <c r="EA51" s="1727"/>
      <c r="EB51" s="1727"/>
      <c r="EC51" s="1727"/>
      <c r="ED51" s="1727"/>
      <c r="EE51" s="1727"/>
      <c r="EF51" s="1727"/>
      <c r="EG51" s="1727"/>
      <c r="EH51" s="1727"/>
      <c r="EI51" s="1727"/>
      <c r="EJ51" s="1727"/>
      <c r="EK51" s="1727"/>
      <c r="EL51" s="1727"/>
      <c r="EM51" s="1727"/>
      <c r="EN51" s="1728"/>
    </row>
    <row r="52" spans="2:144" ht="8.4499999999999993" customHeight="1">
      <c r="B52" s="1752"/>
      <c r="C52" s="1753"/>
      <c r="D52" s="1753"/>
      <c r="E52" s="1722"/>
      <c r="F52" s="50"/>
      <c r="G52" s="51"/>
      <c r="H52" s="52"/>
      <c r="I52" s="51"/>
      <c r="J52" s="54"/>
      <c r="K52" s="53"/>
      <c r="L52" s="51"/>
      <c r="M52" s="52"/>
      <c r="N52" s="51"/>
      <c r="O52" s="54"/>
      <c r="P52" s="53"/>
      <c r="Q52" s="51"/>
      <c r="R52" s="52"/>
      <c r="S52" s="51"/>
      <c r="T52" s="54"/>
      <c r="U52" s="53"/>
      <c r="V52" s="51"/>
      <c r="W52" s="52"/>
      <c r="X52" s="51"/>
      <c r="Y52" s="54"/>
      <c r="Z52" s="53"/>
      <c r="AA52" s="51"/>
      <c r="AB52" s="52"/>
      <c r="AC52" s="51"/>
      <c r="AD52" s="54"/>
      <c r="AE52" s="53"/>
      <c r="AF52" s="51"/>
      <c r="AG52" s="52"/>
      <c r="AH52" s="51"/>
      <c r="AI52" s="58"/>
      <c r="AJ52" s="51"/>
      <c r="AK52" s="51"/>
      <c r="AL52" s="52"/>
      <c r="AM52" s="51"/>
      <c r="AN52" s="54"/>
      <c r="AO52" s="53"/>
      <c r="AP52" s="51"/>
      <c r="AQ52" s="52"/>
      <c r="AR52" s="51"/>
      <c r="AS52" s="54"/>
      <c r="AT52" s="53"/>
      <c r="AU52" s="51"/>
      <c r="AV52" s="52"/>
      <c r="AW52" s="51"/>
      <c r="AX52" s="54"/>
      <c r="AY52" s="53"/>
      <c r="AZ52" s="51"/>
      <c r="BA52" s="52"/>
      <c r="BB52" s="51"/>
      <c r="BC52" s="54"/>
      <c r="BD52" s="53"/>
      <c r="BE52" s="51"/>
      <c r="BF52" s="52"/>
      <c r="BG52" s="51"/>
      <c r="BH52" s="54"/>
      <c r="BI52" s="53"/>
      <c r="BJ52" s="51"/>
      <c r="BK52" s="52"/>
      <c r="BL52" s="51"/>
      <c r="BM52" s="51"/>
      <c r="BN52" s="50"/>
      <c r="BO52" s="51"/>
      <c r="BP52" s="52"/>
      <c r="BQ52" s="51"/>
      <c r="BR52" s="54"/>
      <c r="BS52" s="53"/>
      <c r="BT52" s="51"/>
      <c r="BU52" s="52"/>
      <c r="BV52" s="51"/>
      <c r="BW52" s="54"/>
      <c r="BX52" s="53"/>
      <c r="BY52" s="51"/>
      <c r="BZ52" s="52"/>
      <c r="CA52" s="51"/>
      <c r="CB52" s="54"/>
      <c r="CC52" s="53"/>
      <c r="CD52" s="51"/>
      <c r="CE52" s="52"/>
      <c r="CF52" s="51"/>
      <c r="CG52" s="54"/>
      <c r="CH52" s="53"/>
      <c r="CI52" s="51"/>
      <c r="CJ52" s="52"/>
      <c r="CK52" s="51"/>
      <c r="CL52" s="54"/>
      <c r="CM52" s="53"/>
      <c r="CN52" s="51"/>
      <c r="CO52" s="52"/>
      <c r="CP52" s="51"/>
      <c r="CQ52" s="58"/>
      <c r="CR52" s="50"/>
      <c r="CS52" s="51"/>
      <c r="CT52" s="52"/>
      <c r="CU52" s="51"/>
      <c r="CV52" s="54"/>
      <c r="CW52" s="53"/>
      <c r="CX52" s="51"/>
      <c r="CY52" s="52"/>
      <c r="CZ52" s="51"/>
      <c r="DA52" s="54"/>
      <c r="DB52" s="53"/>
      <c r="DC52" s="51"/>
      <c r="DD52" s="52"/>
      <c r="DE52" s="51"/>
      <c r="DF52" s="54"/>
      <c r="DG52" s="53"/>
      <c r="DH52" s="51"/>
      <c r="DI52" s="52"/>
      <c r="DJ52" s="51"/>
      <c r="DK52" s="54"/>
      <c r="DL52" s="53"/>
      <c r="DM52" s="51"/>
      <c r="DN52" s="52"/>
      <c r="DO52" s="51"/>
      <c r="DP52" s="54"/>
      <c r="DQ52" s="53"/>
      <c r="DR52" s="51"/>
      <c r="DS52" s="52"/>
      <c r="DT52" s="51"/>
      <c r="DU52" s="58"/>
      <c r="DV52" s="1729"/>
      <c r="DW52" s="2166"/>
      <c r="DX52" s="2166"/>
      <c r="DY52" s="2166"/>
      <c r="DZ52" s="2166"/>
      <c r="EA52" s="2166"/>
      <c r="EB52" s="2166"/>
      <c r="EC52" s="2166"/>
      <c r="ED52" s="2166"/>
      <c r="EE52" s="2166"/>
      <c r="EF52" s="2166"/>
      <c r="EG52" s="2166"/>
      <c r="EH52" s="2166"/>
      <c r="EI52" s="2166"/>
      <c r="EJ52" s="2166"/>
      <c r="EK52" s="2166"/>
      <c r="EL52" s="2166"/>
      <c r="EM52" s="2166"/>
      <c r="EN52" s="1731"/>
    </row>
    <row r="53" spans="2:144" ht="8.4499999999999993" customHeight="1">
      <c r="B53" s="2167"/>
      <c r="C53" s="2168"/>
      <c r="D53" s="2168"/>
      <c r="E53" s="2160"/>
      <c r="F53" s="42"/>
      <c r="G53" s="43"/>
      <c r="H53" s="43"/>
      <c r="I53" s="43"/>
      <c r="J53" s="45"/>
      <c r="K53" s="44"/>
      <c r="L53" s="43"/>
      <c r="M53" s="43"/>
      <c r="N53" s="43"/>
      <c r="O53" s="45"/>
      <c r="P53" s="44"/>
      <c r="Q53" s="43"/>
      <c r="R53" s="43"/>
      <c r="S53" s="43"/>
      <c r="T53" s="45"/>
      <c r="U53" s="44"/>
      <c r="V53" s="43"/>
      <c r="W53" s="43"/>
      <c r="X53" s="43"/>
      <c r="Y53" s="45"/>
      <c r="Z53" s="44"/>
      <c r="AA53" s="43"/>
      <c r="AB53" s="43"/>
      <c r="AC53" s="43"/>
      <c r="AD53" s="45"/>
      <c r="AE53" s="44"/>
      <c r="AF53" s="43"/>
      <c r="AG53" s="43"/>
      <c r="AH53" s="43"/>
      <c r="AI53" s="57"/>
      <c r="AJ53" s="43"/>
      <c r="AK53" s="43"/>
      <c r="AL53" s="43"/>
      <c r="AM53" s="43"/>
      <c r="AN53" s="45"/>
      <c r="AO53" s="44"/>
      <c r="AP53" s="43"/>
      <c r="AQ53" s="43"/>
      <c r="AR53" s="43"/>
      <c r="AS53" s="45"/>
      <c r="AT53" s="44"/>
      <c r="AU53" s="43"/>
      <c r="AV53" s="43"/>
      <c r="AW53" s="43"/>
      <c r="AX53" s="45"/>
      <c r="AY53" s="44"/>
      <c r="AZ53" s="43"/>
      <c r="BA53" s="43"/>
      <c r="BB53" s="43"/>
      <c r="BC53" s="45"/>
      <c r="BD53" s="44"/>
      <c r="BE53" s="43"/>
      <c r="BF53" s="43"/>
      <c r="BG53" s="43"/>
      <c r="BH53" s="45"/>
      <c r="BI53" s="44"/>
      <c r="BJ53" s="43"/>
      <c r="BK53" s="43"/>
      <c r="BL53" s="43"/>
      <c r="BM53" s="43"/>
      <c r="BN53" s="42"/>
      <c r="BO53" s="43"/>
      <c r="BP53" s="43"/>
      <c r="BQ53" s="43"/>
      <c r="BR53" s="45"/>
      <c r="BS53" s="44"/>
      <c r="BT53" s="43"/>
      <c r="BU53" s="43"/>
      <c r="BV53" s="43"/>
      <c r="BW53" s="45"/>
      <c r="BX53" s="44"/>
      <c r="BY53" s="43"/>
      <c r="BZ53" s="43"/>
      <c r="CA53" s="43"/>
      <c r="CB53" s="45"/>
      <c r="CC53" s="44"/>
      <c r="CD53" s="43"/>
      <c r="CE53" s="43"/>
      <c r="CF53" s="43"/>
      <c r="CG53" s="45"/>
      <c r="CH53" s="44"/>
      <c r="CI53" s="43"/>
      <c r="CJ53" s="43"/>
      <c r="CK53" s="43"/>
      <c r="CL53" s="45"/>
      <c r="CM53" s="44"/>
      <c r="CN53" s="43"/>
      <c r="CO53" s="43"/>
      <c r="CP53" s="43"/>
      <c r="CQ53" s="57"/>
      <c r="CR53" s="42"/>
      <c r="CS53" s="43"/>
      <c r="CT53" s="43"/>
      <c r="CU53" s="43"/>
      <c r="CV53" s="45"/>
      <c r="CW53" s="44"/>
      <c r="CX53" s="43"/>
      <c r="CY53" s="43"/>
      <c r="CZ53" s="43"/>
      <c r="DA53" s="45"/>
      <c r="DB53" s="44"/>
      <c r="DC53" s="43"/>
      <c r="DD53" s="43"/>
      <c r="DE53" s="43"/>
      <c r="DF53" s="45"/>
      <c r="DG53" s="44"/>
      <c r="DH53" s="43"/>
      <c r="DI53" s="43"/>
      <c r="DJ53" s="43"/>
      <c r="DK53" s="45"/>
      <c r="DL53" s="44"/>
      <c r="DM53" s="43"/>
      <c r="DN53" s="43"/>
      <c r="DO53" s="43"/>
      <c r="DP53" s="45"/>
      <c r="DQ53" s="44"/>
      <c r="DR53" s="43"/>
      <c r="DS53" s="43"/>
      <c r="DT53" s="43"/>
      <c r="DU53" s="57"/>
      <c r="DV53" s="2162"/>
      <c r="DW53" s="2163"/>
      <c r="DX53" s="2163"/>
      <c r="DY53" s="2163"/>
      <c r="DZ53" s="2163"/>
      <c r="EA53" s="2163"/>
      <c r="EB53" s="2163"/>
      <c r="EC53" s="2163"/>
      <c r="ED53" s="2163"/>
      <c r="EE53" s="2163"/>
      <c r="EF53" s="2163"/>
      <c r="EG53" s="2163"/>
      <c r="EH53" s="2163"/>
      <c r="EI53" s="2163"/>
      <c r="EJ53" s="2163"/>
      <c r="EK53" s="2163"/>
      <c r="EL53" s="2163"/>
      <c r="EM53" s="2163"/>
      <c r="EN53" s="2164"/>
    </row>
    <row r="54" spans="2:144" ht="8.4499999999999993" customHeight="1">
      <c r="B54" s="1737"/>
      <c r="C54" s="1740"/>
      <c r="D54" s="1740"/>
      <c r="E54" s="2161"/>
      <c r="F54" s="46"/>
      <c r="G54" s="47"/>
      <c r="H54" s="47"/>
      <c r="I54" s="47"/>
      <c r="J54" s="49"/>
      <c r="K54" s="48"/>
      <c r="L54" s="47"/>
      <c r="M54" s="47"/>
      <c r="N54" s="47"/>
      <c r="O54" s="49"/>
      <c r="P54" s="48"/>
      <c r="Q54" s="47"/>
      <c r="R54" s="47"/>
      <c r="S54" s="47"/>
      <c r="T54" s="49"/>
      <c r="U54" s="48"/>
      <c r="V54" s="47"/>
      <c r="W54" s="47"/>
      <c r="X54" s="47"/>
      <c r="Y54" s="49"/>
      <c r="Z54" s="48"/>
      <c r="AA54" s="47"/>
      <c r="AB54" s="47"/>
      <c r="AC54" s="47"/>
      <c r="AD54" s="49"/>
      <c r="AE54" s="48"/>
      <c r="AF54" s="47"/>
      <c r="AG54" s="47"/>
      <c r="AH54" s="47"/>
      <c r="AI54" s="59"/>
      <c r="AJ54" s="47"/>
      <c r="AK54" s="47"/>
      <c r="AL54" s="47"/>
      <c r="AM54" s="47"/>
      <c r="AN54" s="49"/>
      <c r="AO54" s="48"/>
      <c r="AP54" s="47"/>
      <c r="AQ54" s="47"/>
      <c r="AR54" s="47"/>
      <c r="AS54" s="49"/>
      <c r="AT54" s="48"/>
      <c r="AU54" s="47"/>
      <c r="AV54" s="47"/>
      <c r="AW54" s="47"/>
      <c r="AX54" s="49"/>
      <c r="AY54" s="48"/>
      <c r="AZ54" s="47"/>
      <c r="BA54" s="47"/>
      <c r="BB54" s="47"/>
      <c r="BC54" s="49"/>
      <c r="BD54" s="48"/>
      <c r="BE54" s="47"/>
      <c r="BF54" s="47"/>
      <c r="BG54" s="47"/>
      <c r="BH54" s="49"/>
      <c r="BI54" s="48"/>
      <c r="BJ54" s="47"/>
      <c r="BK54" s="47"/>
      <c r="BL54" s="47"/>
      <c r="BM54" s="47"/>
      <c r="BN54" s="46"/>
      <c r="BO54" s="47"/>
      <c r="BP54" s="47"/>
      <c r="BQ54" s="47"/>
      <c r="BR54" s="49"/>
      <c r="BS54" s="48"/>
      <c r="BT54" s="47"/>
      <c r="BU54" s="47"/>
      <c r="BV54" s="47"/>
      <c r="BW54" s="49"/>
      <c r="BX54" s="48"/>
      <c r="BY54" s="47"/>
      <c r="BZ54" s="47"/>
      <c r="CA54" s="47"/>
      <c r="CB54" s="49"/>
      <c r="CC54" s="48"/>
      <c r="CD54" s="47"/>
      <c r="CE54" s="47"/>
      <c r="CF54" s="47"/>
      <c r="CG54" s="49"/>
      <c r="CH54" s="48"/>
      <c r="CI54" s="47"/>
      <c r="CJ54" s="47"/>
      <c r="CK54" s="47"/>
      <c r="CL54" s="49"/>
      <c r="CM54" s="48"/>
      <c r="CN54" s="47"/>
      <c r="CO54" s="47"/>
      <c r="CP54" s="47"/>
      <c r="CQ54" s="59"/>
      <c r="CR54" s="46"/>
      <c r="CS54" s="47"/>
      <c r="CT54" s="47"/>
      <c r="CU54" s="47"/>
      <c r="CV54" s="49"/>
      <c r="CW54" s="48"/>
      <c r="CX54" s="47"/>
      <c r="CY54" s="47"/>
      <c r="CZ54" s="47"/>
      <c r="DA54" s="49"/>
      <c r="DB54" s="48"/>
      <c r="DC54" s="47"/>
      <c r="DD54" s="47"/>
      <c r="DE54" s="47"/>
      <c r="DF54" s="49"/>
      <c r="DG54" s="48"/>
      <c r="DH54" s="47"/>
      <c r="DI54" s="47"/>
      <c r="DJ54" s="47"/>
      <c r="DK54" s="49"/>
      <c r="DL54" s="48"/>
      <c r="DM54" s="47"/>
      <c r="DN54" s="47"/>
      <c r="DO54" s="47"/>
      <c r="DP54" s="49"/>
      <c r="DQ54" s="48"/>
      <c r="DR54" s="47"/>
      <c r="DS54" s="47"/>
      <c r="DT54" s="47"/>
      <c r="DU54" s="59"/>
      <c r="DV54" s="2165"/>
      <c r="DW54" s="1727"/>
      <c r="DX54" s="1727"/>
      <c r="DY54" s="1727"/>
      <c r="DZ54" s="1727"/>
      <c r="EA54" s="1727"/>
      <c r="EB54" s="1727"/>
      <c r="EC54" s="1727"/>
      <c r="ED54" s="1727"/>
      <c r="EE54" s="1727"/>
      <c r="EF54" s="1727"/>
      <c r="EG54" s="1727"/>
      <c r="EH54" s="1727"/>
      <c r="EI54" s="1727"/>
      <c r="EJ54" s="1727"/>
      <c r="EK54" s="1727"/>
      <c r="EL54" s="1727"/>
      <c r="EM54" s="1727"/>
      <c r="EN54" s="1728"/>
    </row>
    <row r="55" spans="2:144" ht="8.4499999999999993" customHeight="1">
      <c r="B55" s="1752"/>
      <c r="C55" s="1753"/>
      <c r="D55" s="1753"/>
      <c r="E55" s="1722"/>
      <c r="F55" s="50"/>
      <c r="G55" s="51"/>
      <c r="H55" s="52"/>
      <c r="I55" s="51"/>
      <c r="J55" s="54"/>
      <c r="K55" s="53"/>
      <c r="L55" s="51"/>
      <c r="M55" s="52"/>
      <c r="N55" s="51"/>
      <c r="O55" s="54"/>
      <c r="P55" s="53"/>
      <c r="Q55" s="51"/>
      <c r="R55" s="52"/>
      <c r="S55" s="51"/>
      <c r="T55" s="54"/>
      <c r="U55" s="53"/>
      <c r="V55" s="51"/>
      <c r="W55" s="52"/>
      <c r="X55" s="51"/>
      <c r="Y55" s="54"/>
      <c r="Z55" s="53"/>
      <c r="AA55" s="51"/>
      <c r="AB55" s="52"/>
      <c r="AC55" s="51"/>
      <c r="AD55" s="54"/>
      <c r="AE55" s="53"/>
      <c r="AF55" s="51"/>
      <c r="AG55" s="52"/>
      <c r="AH55" s="51"/>
      <c r="AI55" s="58"/>
      <c r="AJ55" s="51"/>
      <c r="AK55" s="51"/>
      <c r="AL55" s="52"/>
      <c r="AM55" s="51"/>
      <c r="AN55" s="54"/>
      <c r="AO55" s="53"/>
      <c r="AP55" s="51"/>
      <c r="AQ55" s="52"/>
      <c r="AR55" s="51"/>
      <c r="AS55" s="54"/>
      <c r="AT55" s="53"/>
      <c r="AU55" s="51"/>
      <c r="AV55" s="52"/>
      <c r="AW55" s="51"/>
      <c r="AX55" s="54"/>
      <c r="AY55" s="53"/>
      <c r="AZ55" s="51"/>
      <c r="BA55" s="52"/>
      <c r="BB55" s="51"/>
      <c r="BC55" s="54"/>
      <c r="BD55" s="53"/>
      <c r="BE55" s="51"/>
      <c r="BF55" s="52"/>
      <c r="BG55" s="51"/>
      <c r="BH55" s="54"/>
      <c r="BI55" s="53"/>
      <c r="BJ55" s="51"/>
      <c r="BK55" s="52"/>
      <c r="BL55" s="51"/>
      <c r="BM55" s="51"/>
      <c r="BN55" s="50"/>
      <c r="BO55" s="51"/>
      <c r="BP55" s="52"/>
      <c r="BQ55" s="51"/>
      <c r="BR55" s="54"/>
      <c r="BS55" s="53"/>
      <c r="BT55" s="51"/>
      <c r="BU55" s="52"/>
      <c r="BV55" s="51"/>
      <c r="BW55" s="54"/>
      <c r="BX55" s="53"/>
      <c r="BY55" s="51"/>
      <c r="BZ55" s="52"/>
      <c r="CA55" s="51"/>
      <c r="CB55" s="54"/>
      <c r="CC55" s="53"/>
      <c r="CD55" s="51"/>
      <c r="CE55" s="52"/>
      <c r="CF55" s="51"/>
      <c r="CG55" s="54"/>
      <c r="CH55" s="53"/>
      <c r="CI55" s="51"/>
      <c r="CJ55" s="52"/>
      <c r="CK55" s="51"/>
      <c r="CL55" s="54"/>
      <c r="CM55" s="53"/>
      <c r="CN55" s="51"/>
      <c r="CO55" s="52"/>
      <c r="CP55" s="51"/>
      <c r="CQ55" s="58"/>
      <c r="CR55" s="50"/>
      <c r="CS55" s="51"/>
      <c r="CT55" s="52"/>
      <c r="CU55" s="51"/>
      <c r="CV55" s="54"/>
      <c r="CW55" s="53"/>
      <c r="CX55" s="51"/>
      <c r="CY55" s="52"/>
      <c r="CZ55" s="51"/>
      <c r="DA55" s="54"/>
      <c r="DB55" s="53"/>
      <c r="DC55" s="51"/>
      <c r="DD55" s="52"/>
      <c r="DE55" s="51"/>
      <c r="DF55" s="54"/>
      <c r="DG55" s="53"/>
      <c r="DH55" s="51"/>
      <c r="DI55" s="52"/>
      <c r="DJ55" s="51"/>
      <c r="DK55" s="54"/>
      <c r="DL55" s="53"/>
      <c r="DM55" s="51"/>
      <c r="DN55" s="52"/>
      <c r="DO55" s="51"/>
      <c r="DP55" s="54"/>
      <c r="DQ55" s="53"/>
      <c r="DR55" s="51"/>
      <c r="DS55" s="52"/>
      <c r="DT55" s="51"/>
      <c r="DU55" s="58"/>
      <c r="DV55" s="1729"/>
      <c r="DW55" s="2166"/>
      <c r="DX55" s="2166"/>
      <c r="DY55" s="2166"/>
      <c r="DZ55" s="2166"/>
      <c r="EA55" s="2166"/>
      <c r="EB55" s="2166"/>
      <c r="EC55" s="2166"/>
      <c r="ED55" s="2166"/>
      <c r="EE55" s="2166"/>
      <c r="EF55" s="2166"/>
      <c r="EG55" s="2166"/>
      <c r="EH55" s="2166"/>
      <c r="EI55" s="2166"/>
      <c r="EJ55" s="2166"/>
      <c r="EK55" s="2166"/>
      <c r="EL55" s="2166"/>
      <c r="EM55" s="2166"/>
      <c r="EN55" s="1731"/>
    </row>
    <row r="56" spans="2:144" ht="8.4499999999999993" customHeight="1">
      <c r="B56" s="2167"/>
      <c r="C56" s="2168"/>
      <c r="D56" s="2168"/>
      <c r="E56" s="2160"/>
      <c r="F56" s="42"/>
      <c r="G56" s="43"/>
      <c r="H56" s="43"/>
      <c r="I56" s="43"/>
      <c r="J56" s="45"/>
      <c r="K56" s="44"/>
      <c r="L56" s="43"/>
      <c r="M56" s="43"/>
      <c r="N56" s="43"/>
      <c r="O56" s="45"/>
      <c r="P56" s="44"/>
      <c r="Q56" s="43"/>
      <c r="R56" s="43"/>
      <c r="S56" s="43"/>
      <c r="T56" s="45"/>
      <c r="U56" s="44"/>
      <c r="V56" s="43"/>
      <c r="W56" s="43"/>
      <c r="X56" s="43"/>
      <c r="Y56" s="45"/>
      <c r="Z56" s="44"/>
      <c r="AA56" s="43"/>
      <c r="AB56" s="43"/>
      <c r="AC56" s="43"/>
      <c r="AD56" s="45"/>
      <c r="AE56" s="44"/>
      <c r="AF56" s="43"/>
      <c r="AG56" s="43"/>
      <c r="AH56" s="43"/>
      <c r="AI56" s="57"/>
      <c r="AJ56" s="43"/>
      <c r="AK56" s="43"/>
      <c r="AL56" s="43"/>
      <c r="AM56" s="43"/>
      <c r="AN56" s="45"/>
      <c r="AO56" s="44"/>
      <c r="AP56" s="43"/>
      <c r="AQ56" s="43"/>
      <c r="AR56" s="43"/>
      <c r="AS56" s="45"/>
      <c r="AT56" s="44"/>
      <c r="AU56" s="43"/>
      <c r="AV56" s="43"/>
      <c r="AW56" s="43"/>
      <c r="AX56" s="45"/>
      <c r="AY56" s="44"/>
      <c r="AZ56" s="43"/>
      <c r="BA56" s="43"/>
      <c r="BB56" s="43"/>
      <c r="BC56" s="45"/>
      <c r="BD56" s="44"/>
      <c r="BE56" s="43"/>
      <c r="BF56" s="43"/>
      <c r="BG56" s="43"/>
      <c r="BH56" s="45"/>
      <c r="BI56" s="44"/>
      <c r="BJ56" s="43"/>
      <c r="BK56" s="43"/>
      <c r="BL56" s="43"/>
      <c r="BM56" s="43"/>
      <c r="BN56" s="42"/>
      <c r="BO56" s="43"/>
      <c r="BP56" s="43"/>
      <c r="BQ56" s="43"/>
      <c r="BR56" s="45"/>
      <c r="BS56" s="44"/>
      <c r="BT56" s="43"/>
      <c r="BU56" s="43"/>
      <c r="BV56" s="43"/>
      <c r="BW56" s="45"/>
      <c r="BX56" s="44"/>
      <c r="BY56" s="43"/>
      <c r="BZ56" s="43"/>
      <c r="CA56" s="43"/>
      <c r="CB56" s="45"/>
      <c r="CC56" s="44"/>
      <c r="CD56" s="43"/>
      <c r="CE56" s="43"/>
      <c r="CF56" s="43"/>
      <c r="CG56" s="45"/>
      <c r="CH56" s="44"/>
      <c r="CI56" s="43"/>
      <c r="CJ56" s="43"/>
      <c r="CK56" s="43"/>
      <c r="CL56" s="45"/>
      <c r="CM56" s="44"/>
      <c r="CN56" s="43"/>
      <c r="CO56" s="43"/>
      <c r="CP56" s="43"/>
      <c r="CQ56" s="57"/>
      <c r="CR56" s="42"/>
      <c r="CS56" s="43"/>
      <c r="CT56" s="43"/>
      <c r="CU56" s="43"/>
      <c r="CV56" s="45"/>
      <c r="CW56" s="44"/>
      <c r="CX56" s="43"/>
      <c r="CY56" s="43"/>
      <c r="CZ56" s="43"/>
      <c r="DA56" s="45"/>
      <c r="DB56" s="44"/>
      <c r="DC56" s="43"/>
      <c r="DD56" s="43"/>
      <c r="DE56" s="43"/>
      <c r="DF56" s="45"/>
      <c r="DG56" s="44"/>
      <c r="DH56" s="43"/>
      <c r="DI56" s="43"/>
      <c r="DJ56" s="43"/>
      <c r="DK56" s="45"/>
      <c r="DL56" s="44"/>
      <c r="DM56" s="43"/>
      <c r="DN56" s="43"/>
      <c r="DO56" s="43"/>
      <c r="DP56" s="45"/>
      <c r="DQ56" s="44"/>
      <c r="DR56" s="43"/>
      <c r="DS56" s="43"/>
      <c r="DT56" s="43"/>
      <c r="DU56" s="57"/>
      <c r="DV56" s="2162"/>
      <c r="DW56" s="2163"/>
      <c r="DX56" s="2163"/>
      <c r="DY56" s="2163"/>
      <c r="DZ56" s="2163"/>
      <c r="EA56" s="2163"/>
      <c r="EB56" s="2163"/>
      <c r="EC56" s="2163"/>
      <c r="ED56" s="2163"/>
      <c r="EE56" s="2163"/>
      <c r="EF56" s="2163"/>
      <c r="EG56" s="2163"/>
      <c r="EH56" s="2163"/>
      <c r="EI56" s="2163"/>
      <c r="EJ56" s="2163"/>
      <c r="EK56" s="2163"/>
      <c r="EL56" s="2163"/>
      <c r="EM56" s="2163"/>
      <c r="EN56" s="2164"/>
    </row>
    <row r="57" spans="2:144" ht="8.4499999999999993" customHeight="1">
      <c r="B57" s="1737"/>
      <c r="C57" s="1740"/>
      <c r="D57" s="1740"/>
      <c r="E57" s="2161"/>
      <c r="F57" s="46"/>
      <c r="G57" s="47"/>
      <c r="H57" s="47"/>
      <c r="I57" s="47"/>
      <c r="J57" s="49"/>
      <c r="K57" s="48"/>
      <c r="L57" s="47"/>
      <c r="M57" s="47"/>
      <c r="N57" s="47"/>
      <c r="O57" s="49"/>
      <c r="P57" s="48"/>
      <c r="Q57" s="47"/>
      <c r="R57" s="47"/>
      <c r="S57" s="47"/>
      <c r="T57" s="49"/>
      <c r="U57" s="48"/>
      <c r="V57" s="47"/>
      <c r="W57" s="47"/>
      <c r="X57" s="47"/>
      <c r="Y57" s="49"/>
      <c r="Z57" s="48"/>
      <c r="AA57" s="47"/>
      <c r="AB57" s="47"/>
      <c r="AC57" s="47"/>
      <c r="AD57" s="49"/>
      <c r="AE57" s="48"/>
      <c r="AF57" s="47"/>
      <c r="AG57" s="47"/>
      <c r="AH57" s="47"/>
      <c r="AI57" s="59"/>
      <c r="AJ57" s="47"/>
      <c r="AK57" s="47"/>
      <c r="AL57" s="47"/>
      <c r="AM57" s="47"/>
      <c r="AN57" s="49"/>
      <c r="AO57" s="48"/>
      <c r="AP57" s="47"/>
      <c r="AQ57" s="47"/>
      <c r="AR57" s="47"/>
      <c r="AS57" s="49"/>
      <c r="AT57" s="48"/>
      <c r="AU57" s="47"/>
      <c r="AV57" s="47"/>
      <c r="AW57" s="47"/>
      <c r="AX57" s="49"/>
      <c r="AY57" s="48"/>
      <c r="AZ57" s="47"/>
      <c r="BA57" s="47"/>
      <c r="BB57" s="47"/>
      <c r="BC57" s="49"/>
      <c r="BD57" s="48"/>
      <c r="BE57" s="47"/>
      <c r="BF57" s="47"/>
      <c r="BG57" s="47"/>
      <c r="BH57" s="49"/>
      <c r="BI57" s="48"/>
      <c r="BJ57" s="47"/>
      <c r="BK57" s="47"/>
      <c r="BL57" s="47"/>
      <c r="BM57" s="47"/>
      <c r="BN57" s="46"/>
      <c r="BO57" s="47"/>
      <c r="BP57" s="47"/>
      <c r="BQ57" s="47"/>
      <c r="BR57" s="49"/>
      <c r="BS57" s="48"/>
      <c r="BT57" s="47"/>
      <c r="BU57" s="47"/>
      <c r="BV57" s="47"/>
      <c r="BW57" s="49"/>
      <c r="BX57" s="48"/>
      <c r="BY57" s="47"/>
      <c r="BZ57" s="47"/>
      <c r="CA57" s="47"/>
      <c r="CB57" s="49"/>
      <c r="CC57" s="48"/>
      <c r="CD57" s="47"/>
      <c r="CE57" s="47"/>
      <c r="CF57" s="47"/>
      <c r="CG57" s="49"/>
      <c r="CH57" s="48"/>
      <c r="CI57" s="47"/>
      <c r="CJ57" s="47"/>
      <c r="CK57" s="47"/>
      <c r="CL57" s="49"/>
      <c r="CM57" s="48"/>
      <c r="CN57" s="47"/>
      <c r="CO57" s="47"/>
      <c r="CP57" s="47"/>
      <c r="CQ57" s="59"/>
      <c r="CR57" s="46"/>
      <c r="CS57" s="47"/>
      <c r="CT57" s="47"/>
      <c r="CU57" s="47"/>
      <c r="CV57" s="49"/>
      <c r="CW57" s="48"/>
      <c r="CX57" s="47"/>
      <c r="CY57" s="47"/>
      <c r="CZ57" s="47"/>
      <c r="DA57" s="49"/>
      <c r="DB57" s="48"/>
      <c r="DC57" s="47"/>
      <c r="DD57" s="47"/>
      <c r="DE57" s="47"/>
      <c r="DF57" s="49"/>
      <c r="DG57" s="48"/>
      <c r="DH57" s="47"/>
      <c r="DI57" s="47"/>
      <c r="DJ57" s="47"/>
      <c r="DK57" s="49"/>
      <c r="DL57" s="48"/>
      <c r="DM57" s="47"/>
      <c r="DN57" s="47"/>
      <c r="DO57" s="47"/>
      <c r="DP57" s="49"/>
      <c r="DQ57" s="48"/>
      <c r="DR57" s="47"/>
      <c r="DS57" s="47"/>
      <c r="DT57" s="47"/>
      <c r="DU57" s="59"/>
      <c r="DV57" s="2165"/>
      <c r="DW57" s="1727"/>
      <c r="DX57" s="1727"/>
      <c r="DY57" s="1727"/>
      <c r="DZ57" s="1727"/>
      <c r="EA57" s="1727"/>
      <c r="EB57" s="1727"/>
      <c r="EC57" s="1727"/>
      <c r="ED57" s="1727"/>
      <c r="EE57" s="1727"/>
      <c r="EF57" s="1727"/>
      <c r="EG57" s="1727"/>
      <c r="EH57" s="1727"/>
      <c r="EI57" s="1727"/>
      <c r="EJ57" s="1727"/>
      <c r="EK57" s="1727"/>
      <c r="EL57" s="1727"/>
      <c r="EM57" s="1727"/>
      <c r="EN57" s="1728"/>
    </row>
    <row r="58" spans="2:144" ht="8.4499999999999993" customHeight="1">
      <c r="B58" s="1752"/>
      <c r="C58" s="1753"/>
      <c r="D58" s="1753"/>
      <c r="E58" s="1722"/>
      <c r="F58" s="50"/>
      <c r="G58" s="51"/>
      <c r="H58" s="52"/>
      <c r="I58" s="51"/>
      <c r="J58" s="54"/>
      <c r="K58" s="53"/>
      <c r="L58" s="51"/>
      <c r="M58" s="52"/>
      <c r="N58" s="51"/>
      <c r="O58" s="54"/>
      <c r="P58" s="53"/>
      <c r="Q58" s="51"/>
      <c r="R58" s="52"/>
      <c r="S58" s="51"/>
      <c r="T58" s="54"/>
      <c r="U58" s="53"/>
      <c r="V58" s="51"/>
      <c r="W58" s="52"/>
      <c r="X58" s="51"/>
      <c r="Y58" s="54"/>
      <c r="Z58" s="53"/>
      <c r="AA58" s="51"/>
      <c r="AB58" s="52"/>
      <c r="AC58" s="51"/>
      <c r="AD58" s="54"/>
      <c r="AE58" s="53"/>
      <c r="AF58" s="51"/>
      <c r="AG58" s="52"/>
      <c r="AH58" s="51"/>
      <c r="AI58" s="58"/>
      <c r="AJ58" s="51"/>
      <c r="AK58" s="51"/>
      <c r="AL58" s="52"/>
      <c r="AM58" s="51"/>
      <c r="AN58" s="54"/>
      <c r="AO58" s="53"/>
      <c r="AP58" s="51"/>
      <c r="AQ58" s="52"/>
      <c r="AR58" s="51"/>
      <c r="AS58" s="54"/>
      <c r="AT58" s="53"/>
      <c r="AU58" s="51"/>
      <c r="AV58" s="52"/>
      <c r="AW58" s="51"/>
      <c r="AX58" s="54"/>
      <c r="AY58" s="53"/>
      <c r="AZ58" s="51"/>
      <c r="BA58" s="52"/>
      <c r="BB58" s="51"/>
      <c r="BC58" s="54"/>
      <c r="BD58" s="53"/>
      <c r="BE58" s="51"/>
      <c r="BF58" s="52"/>
      <c r="BG58" s="51"/>
      <c r="BH58" s="54"/>
      <c r="BI58" s="53"/>
      <c r="BJ58" s="51"/>
      <c r="BK58" s="52"/>
      <c r="BL58" s="51"/>
      <c r="BM58" s="51"/>
      <c r="BN58" s="50"/>
      <c r="BO58" s="51"/>
      <c r="BP58" s="52"/>
      <c r="BQ58" s="51"/>
      <c r="BR58" s="54"/>
      <c r="BS58" s="53"/>
      <c r="BT58" s="51"/>
      <c r="BU58" s="52"/>
      <c r="BV58" s="51"/>
      <c r="BW58" s="54"/>
      <c r="BX58" s="53"/>
      <c r="BY58" s="51"/>
      <c r="BZ58" s="52"/>
      <c r="CA58" s="51"/>
      <c r="CB58" s="54"/>
      <c r="CC58" s="53"/>
      <c r="CD58" s="51"/>
      <c r="CE58" s="52"/>
      <c r="CF58" s="51"/>
      <c r="CG58" s="54"/>
      <c r="CH58" s="53"/>
      <c r="CI58" s="51"/>
      <c r="CJ58" s="52"/>
      <c r="CK58" s="51"/>
      <c r="CL58" s="54"/>
      <c r="CM58" s="53"/>
      <c r="CN58" s="51"/>
      <c r="CO58" s="52"/>
      <c r="CP58" s="51"/>
      <c r="CQ58" s="58"/>
      <c r="CR58" s="50"/>
      <c r="CS58" s="51"/>
      <c r="CT58" s="52"/>
      <c r="CU58" s="51"/>
      <c r="CV58" s="54"/>
      <c r="CW58" s="53"/>
      <c r="CX58" s="51"/>
      <c r="CY58" s="52"/>
      <c r="CZ58" s="51"/>
      <c r="DA58" s="54"/>
      <c r="DB58" s="53"/>
      <c r="DC58" s="51"/>
      <c r="DD58" s="52"/>
      <c r="DE58" s="51"/>
      <c r="DF58" s="54"/>
      <c r="DG58" s="53"/>
      <c r="DH58" s="51"/>
      <c r="DI58" s="52"/>
      <c r="DJ58" s="51"/>
      <c r="DK58" s="54"/>
      <c r="DL58" s="53"/>
      <c r="DM58" s="51"/>
      <c r="DN58" s="52"/>
      <c r="DO58" s="51"/>
      <c r="DP58" s="54"/>
      <c r="DQ58" s="53"/>
      <c r="DR58" s="51"/>
      <c r="DS58" s="52"/>
      <c r="DT58" s="51"/>
      <c r="DU58" s="58"/>
      <c r="DV58" s="1729"/>
      <c r="DW58" s="2166"/>
      <c r="DX58" s="2166"/>
      <c r="DY58" s="2166"/>
      <c r="DZ58" s="2166"/>
      <c r="EA58" s="2166"/>
      <c r="EB58" s="2166"/>
      <c r="EC58" s="2166"/>
      <c r="ED58" s="2166"/>
      <c r="EE58" s="2166"/>
      <c r="EF58" s="2166"/>
      <c r="EG58" s="2166"/>
      <c r="EH58" s="2166"/>
      <c r="EI58" s="2166"/>
      <c r="EJ58" s="2166"/>
      <c r="EK58" s="2166"/>
      <c r="EL58" s="2166"/>
      <c r="EM58" s="2166"/>
      <c r="EN58" s="1731"/>
    </row>
    <row r="59" spans="2:144" ht="8.4499999999999993" customHeight="1">
      <c r="B59" s="2167"/>
      <c r="C59" s="2168"/>
      <c r="D59" s="2168"/>
      <c r="E59" s="2160"/>
      <c r="F59" s="42"/>
      <c r="G59" s="43"/>
      <c r="H59" s="43"/>
      <c r="I59" s="43"/>
      <c r="J59" s="45"/>
      <c r="K59" s="44"/>
      <c r="L59" s="43"/>
      <c r="M59" s="43"/>
      <c r="N59" s="43"/>
      <c r="O59" s="45"/>
      <c r="P59" s="44"/>
      <c r="Q59" s="43"/>
      <c r="R59" s="43"/>
      <c r="S59" s="43"/>
      <c r="T59" s="45"/>
      <c r="U59" s="44"/>
      <c r="V59" s="43"/>
      <c r="W59" s="43"/>
      <c r="X59" s="43"/>
      <c r="Y59" s="45"/>
      <c r="Z59" s="44"/>
      <c r="AA59" s="43"/>
      <c r="AB59" s="43"/>
      <c r="AC59" s="43"/>
      <c r="AD59" s="45"/>
      <c r="AE59" s="44"/>
      <c r="AF59" s="43"/>
      <c r="AG59" s="43"/>
      <c r="AH59" s="43"/>
      <c r="AI59" s="57"/>
      <c r="AJ59" s="43"/>
      <c r="AK59" s="43"/>
      <c r="AL59" s="43"/>
      <c r="AM59" s="43"/>
      <c r="AN59" s="45"/>
      <c r="AO59" s="44"/>
      <c r="AP59" s="43"/>
      <c r="AQ59" s="43"/>
      <c r="AR59" s="43"/>
      <c r="AS59" s="45"/>
      <c r="AT59" s="44"/>
      <c r="AU59" s="43"/>
      <c r="AV59" s="43"/>
      <c r="AW59" s="43"/>
      <c r="AX59" s="45"/>
      <c r="AY59" s="44"/>
      <c r="AZ59" s="43"/>
      <c r="BA59" s="43"/>
      <c r="BB59" s="43"/>
      <c r="BC59" s="45"/>
      <c r="BD59" s="44"/>
      <c r="BE59" s="43"/>
      <c r="BF59" s="43"/>
      <c r="BG59" s="43"/>
      <c r="BH59" s="45"/>
      <c r="BI59" s="44"/>
      <c r="BJ59" s="43"/>
      <c r="BK59" s="43"/>
      <c r="BL59" s="43"/>
      <c r="BM59" s="43"/>
      <c r="BN59" s="42"/>
      <c r="BO59" s="43"/>
      <c r="BP59" s="43"/>
      <c r="BQ59" s="43"/>
      <c r="BR59" s="45"/>
      <c r="BS59" s="44"/>
      <c r="BT59" s="43"/>
      <c r="BU59" s="43"/>
      <c r="BV59" s="43"/>
      <c r="BW59" s="45"/>
      <c r="BX59" s="44"/>
      <c r="BY59" s="43"/>
      <c r="BZ59" s="43"/>
      <c r="CA59" s="43"/>
      <c r="CB59" s="45"/>
      <c r="CC59" s="44"/>
      <c r="CD59" s="43"/>
      <c r="CE59" s="43"/>
      <c r="CF59" s="43"/>
      <c r="CG59" s="45"/>
      <c r="CH59" s="44"/>
      <c r="CI59" s="43"/>
      <c r="CJ59" s="43"/>
      <c r="CK59" s="43"/>
      <c r="CL59" s="45"/>
      <c r="CM59" s="44"/>
      <c r="CN59" s="43"/>
      <c r="CO59" s="43"/>
      <c r="CP59" s="43"/>
      <c r="CQ59" s="57"/>
      <c r="CR59" s="42"/>
      <c r="CS59" s="43"/>
      <c r="CT59" s="43"/>
      <c r="CU59" s="43"/>
      <c r="CV59" s="45"/>
      <c r="CW59" s="44"/>
      <c r="CX59" s="43"/>
      <c r="CY59" s="43"/>
      <c r="CZ59" s="43"/>
      <c r="DA59" s="45"/>
      <c r="DB59" s="44"/>
      <c r="DC59" s="43"/>
      <c r="DD59" s="43"/>
      <c r="DE59" s="43"/>
      <c r="DF59" s="45"/>
      <c r="DG59" s="44"/>
      <c r="DH59" s="43"/>
      <c r="DI59" s="43"/>
      <c r="DJ59" s="43"/>
      <c r="DK59" s="45"/>
      <c r="DL59" s="44"/>
      <c r="DM59" s="43"/>
      <c r="DN59" s="43"/>
      <c r="DO59" s="43"/>
      <c r="DP59" s="45"/>
      <c r="DQ59" s="44"/>
      <c r="DR59" s="43"/>
      <c r="DS59" s="43"/>
      <c r="DT59" s="43"/>
      <c r="DU59" s="57"/>
      <c r="DV59" s="2162"/>
      <c r="DW59" s="2163"/>
      <c r="DX59" s="2163"/>
      <c r="DY59" s="2163"/>
      <c r="DZ59" s="2163"/>
      <c r="EA59" s="2163"/>
      <c r="EB59" s="2163"/>
      <c r="EC59" s="2163"/>
      <c r="ED59" s="2163"/>
      <c r="EE59" s="2163"/>
      <c r="EF59" s="2163"/>
      <c r="EG59" s="2163"/>
      <c r="EH59" s="2163"/>
      <c r="EI59" s="2163"/>
      <c r="EJ59" s="2163"/>
      <c r="EK59" s="2163"/>
      <c r="EL59" s="2163"/>
      <c r="EM59" s="2163"/>
      <c r="EN59" s="2164"/>
    </row>
    <row r="60" spans="2:144" ht="8.4499999999999993" customHeight="1">
      <c r="B60" s="1737"/>
      <c r="C60" s="1740"/>
      <c r="D60" s="1740"/>
      <c r="E60" s="2161"/>
      <c r="F60" s="46"/>
      <c r="G60" s="47"/>
      <c r="H60" s="47"/>
      <c r="I60" s="47"/>
      <c r="J60" s="49"/>
      <c r="K60" s="48"/>
      <c r="L60" s="47"/>
      <c r="M60" s="47"/>
      <c r="N60" s="47"/>
      <c r="O60" s="49"/>
      <c r="P60" s="48"/>
      <c r="Q60" s="47"/>
      <c r="R60" s="47"/>
      <c r="S60" s="47"/>
      <c r="T60" s="49"/>
      <c r="U60" s="48"/>
      <c r="V60" s="47"/>
      <c r="W60" s="47"/>
      <c r="X60" s="47"/>
      <c r="Y60" s="49"/>
      <c r="Z60" s="48"/>
      <c r="AA60" s="47"/>
      <c r="AB60" s="47"/>
      <c r="AC60" s="47"/>
      <c r="AD60" s="49"/>
      <c r="AE60" s="48"/>
      <c r="AF60" s="47"/>
      <c r="AG60" s="47"/>
      <c r="AH60" s="47"/>
      <c r="AI60" s="59"/>
      <c r="AJ60" s="47"/>
      <c r="AK60" s="47"/>
      <c r="AL60" s="47"/>
      <c r="AM60" s="47"/>
      <c r="AN60" s="49"/>
      <c r="AO60" s="48"/>
      <c r="AP60" s="47"/>
      <c r="AQ60" s="47"/>
      <c r="AR60" s="47"/>
      <c r="AS60" s="49"/>
      <c r="AT60" s="48"/>
      <c r="AU60" s="47"/>
      <c r="AV60" s="47"/>
      <c r="AW60" s="47"/>
      <c r="AX60" s="49"/>
      <c r="AY60" s="48"/>
      <c r="AZ60" s="47"/>
      <c r="BA60" s="47"/>
      <c r="BB60" s="47"/>
      <c r="BC60" s="49"/>
      <c r="BD60" s="48"/>
      <c r="BE60" s="47"/>
      <c r="BF60" s="47"/>
      <c r="BG60" s="47"/>
      <c r="BH60" s="49"/>
      <c r="BI60" s="48"/>
      <c r="BJ60" s="47"/>
      <c r="BK60" s="47"/>
      <c r="BL60" s="47"/>
      <c r="BM60" s="47"/>
      <c r="BN60" s="46"/>
      <c r="BO60" s="47"/>
      <c r="BP60" s="47"/>
      <c r="BQ60" s="47"/>
      <c r="BR60" s="49"/>
      <c r="BS60" s="48"/>
      <c r="BT60" s="47"/>
      <c r="BU60" s="47"/>
      <c r="BV60" s="47"/>
      <c r="BW60" s="49"/>
      <c r="BX60" s="48"/>
      <c r="BY60" s="47"/>
      <c r="BZ60" s="47"/>
      <c r="CA60" s="47"/>
      <c r="CB60" s="49"/>
      <c r="CC60" s="48"/>
      <c r="CD60" s="47"/>
      <c r="CE60" s="47"/>
      <c r="CF60" s="47"/>
      <c r="CG60" s="49"/>
      <c r="CH60" s="48"/>
      <c r="CI60" s="47"/>
      <c r="CJ60" s="47"/>
      <c r="CK60" s="47"/>
      <c r="CL60" s="49"/>
      <c r="CM60" s="48"/>
      <c r="CN60" s="47"/>
      <c r="CO60" s="47"/>
      <c r="CP60" s="47"/>
      <c r="CQ60" s="59"/>
      <c r="CR60" s="46"/>
      <c r="CS60" s="47"/>
      <c r="CT60" s="47"/>
      <c r="CU60" s="47"/>
      <c r="CV60" s="49"/>
      <c r="CW60" s="48"/>
      <c r="CX60" s="47"/>
      <c r="CY60" s="47"/>
      <c r="CZ60" s="47"/>
      <c r="DA60" s="49"/>
      <c r="DB60" s="48"/>
      <c r="DC60" s="47"/>
      <c r="DD60" s="47"/>
      <c r="DE60" s="47"/>
      <c r="DF60" s="49"/>
      <c r="DG60" s="48"/>
      <c r="DH60" s="47"/>
      <c r="DI60" s="47"/>
      <c r="DJ60" s="47"/>
      <c r="DK60" s="49"/>
      <c r="DL60" s="48"/>
      <c r="DM60" s="47"/>
      <c r="DN60" s="47"/>
      <c r="DO60" s="47"/>
      <c r="DP60" s="49"/>
      <c r="DQ60" s="48"/>
      <c r="DR60" s="47"/>
      <c r="DS60" s="47"/>
      <c r="DT60" s="47"/>
      <c r="DU60" s="59"/>
      <c r="DV60" s="2165"/>
      <c r="DW60" s="1727"/>
      <c r="DX60" s="1727"/>
      <c r="DY60" s="1727"/>
      <c r="DZ60" s="1727"/>
      <c r="EA60" s="1727"/>
      <c r="EB60" s="1727"/>
      <c r="EC60" s="1727"/>
      <c r="ED60" s="1727"/>
      <c r="EE60" s="1727"/>
      <c r="EF60" s="1727"/>
      <c r="EG60" s="1727"/>
      <c r="EH60" s="1727"/>
      <c r="EI60" s="1727"/>
      <c r="EJ60" s="1727"/>
      <c r="EK60" s="1727"/>
      <c r="EL60" s="1727"/>
      <c r="EM60" s="1727"/>
      <c r="EN60" s="1728"/>
    </row>
    <row r="61" spans="2:144" ht="8.4499999999999993" customHeight="1">
      <c r="B61" s="1752"/>
      <c r="C61" s="1753"/>
      <c r="D61" s="1753"/>
      <c r="E61" s="1722"/>
      <c r="F61" s="50"/>
      <c r="G61" s="51"/>
      <c r="H61" s="52"/>
      <c r="I61" s="51"/>
      <c r="J61" s="54"/>
      <c r="K61" s="53"/>
      <c r="L61" s="51"/>
      <c r="M61" s="52"/>
      <c r="N61" s="51"/>
      <c r="O61" s="54"/>
      <c r="P61" s="53"/>
      <c r="Q61" s="51"/>
      <c r="R61" s="52"/>
      <c r="S61" s="51"/>
      <c r="T61" s="54"/>
      <c r="U61" s="53"/>
      <c r="V61" s="51"/>
      <c r="W61" s="52"/>
      <c r="X61" s="51"/>
      <c r="Y61" s="54"/>
      <c r="Z61" s="53"/>
      <c r="AA61" s="51"/>
      <c r="AB61" s="52"/>
      <c r="AC61" s="51"/>
      <c r="AD61" s="54"/>
      <c r="AE61" s="53"/>
      <c r="AF61" s="51"/>
      <c r="AG61" s="52"/>
      <c r="AH61" s="51"/>
      <c r="AI61" s="58"/>
      <c r="AJ61" s="51"/>
      <c r="AK61" s="51"/>
      <c r="AL61" s="52"/>
      <c r="AM61" s="51"/>
      <c r="AN61" s="54"/>
      <c r="AO61" s="53"/>
      <c r="AP61" s="51"/>
      <c r="AQ61" s="52"/>
      <c r="AR61" s="51"/>
      <c r="AS61" s="54"/>
      <c r="AT61" s="53"/>
      <c r="AU61" s="51"/>
      <c r="AV61" s="52"/>
      <c r="AW61" s="51"/>
      <c r="AX61" s="54"/>
      <c r="AY61" s="53"/>
      <c r="AZ61" s="51"/>
      <c r="BA61" s="52"/>
      <c r="BB61" s="51"/>
      <c r="BC61" s="54"/>
      <c r="BD61" s="53"/>
      <c r="BE61" s="51"/>
      <c r="BF61" s="52"/>
      <c r="BG61" s="51"/>
      <c r="BH61" s="54"/>
      <c r="BI61" s="53"/>
      <c r="BJ61" s="51"/>
      <c r="BK61" s="52"/>
      <c r="BL61" s="51"/>
      <c r="BM61" s="51"/>
      <c r="BN61" s="50"/>
      <c r="BO61" s="51"/>
      <c r="BP61" s="52"/>
      <c r="BQ61" s="51"/>
      <c r="BR61" s="54"/>
      <c r="BS61" s="53"/>
      <c r="BT61" s="51"/>
      <c r="BU61" s="52"/>
      <c r="BV61" s="51"/>
      <c r="BW61" s="54"/>
      <c r="BX61" s="53"/>
      <c r="BY61" s="51"/>
      <c r="BZ61" s="52"/>
      <c r="CA61" s="51"/>
      <c r="CB61" s="54"/>
      <c r="CC61" s="53"/>
      <c r="CD61" s="51"/>
      <c r="CE61" s="52"/>
      <c r="CF61" s="51"/>
      <c r="CG61" s="54"/>
      <c r="CH61" s="53"/>
      <c r="CI61" s="51"/>
      <c r="CJ61" s="52"/>
      <c r="CK61" s="51"/>
      <c r="CL61" s="54"/>
      <c r="CM61" s="53"/>
      <c r="CN61" s="51"/>
      <c r="CO61" s="52"/>
      <c r="CP61" s="51"/>
      <c r="CQ61" s="58"/>
      <c r="CR61" s="50"/>
      <c r="CS61" s="51"/>
      <c r="CT61" s="52"/>
      <c r="CU61" s="51"/>
      <c r="CV61" s="54"/>
      <c r="CW61" s="53"/>
      <c r="CX61" s="51"/>
      <c r="CY61" s="52"/>
      <c r="CZ61" s="51"/>
      <c r="DA61" s="54"/>
      <c r="DB61" s="53"/>
      <c r="DC61" s="51"/>
      <c r="DD61" s="52"/>
      <c r="DE61" s="51"/>
      <c r="DF61" s="54"/>
      <c r="DG61" s="53"/>
      <c r="DH61" s="51"/>
      <c r="DI61" s="52"/>
      <c r="DJ61" s="51"/>
      <c r="DK61" s="54"/>
      <c r="DL61" s="53"/>
      <c r="DM61" s="51"/>
      <c r="DN61" s="52"/>
      <c r="DO61" s="51"/>
      <c r="DP61" s="54"/>
      <c r="DQ61" s="53"/>
      <c r="DR61" s="51"/>
      <c r="DS61" s="52"/>
      <c r="DT61" s="51"/>
      <c r="DU61" s="58"/>
      <c r="DV61" s="1729"/>
      <c r="DW61" s="2166"/>
      <c r="DX61" s="2166"/>
      <c r="DY61" s="2166"/>
      <c r="DZ61" s="2166"/>
      <c r="EA61" s="2166"/>
      <c r="EB61" s="2166"/>
      <c r="EC61" s="2166"/>
      <c r="ED61" s="2166"/>
      <c r="EE61" s="2166"/>
      <c r="EF61" s="2166"/>
      <c r="EG61" s="2166"/>
      <c r="EH61" s="2166"/>
      <c r="EI61" s="2166"/>
      <c r="EJ61" s="2166"/>
      <c r="EK61" s="2166"/>
      <c r="EL61" s="2166"/>
      <c r="EM61" s="2166"/>
      <c r="EN61" s="1731"/>
    </row>
    <row r="62" spans="2:144" ht="8.4499999999999993" customHeight="1">
      <c r="B62" s="2167"/>
      <c r="C62" s="2168"/>
      <c r="D62" s="2168"/>
      <c r="E62" s="2160"/>
      <c r="F62" s="42"/>
      <c r="G62" s="43"/>
      <c r="H62" s="43"/>
      <c r="I62" s="43"/>
      <c r="J62" s="45"/>
      <c r="K62" s="44"/>
      <c r="L62" s="43"/>
      <c r="M62" s="43"/>
      <c r="N62" s="43"/>
      <c r="O62" s="45"/>
      <c r="P62" s="44"/>
      <c r="Q62" s="43"/>
      <c r="R62" s="43"/>
      <c r="S62" s="43"/>
      <c r="T62" s="45"/>
      <c r="U62" s="44"/>
      <c r="V62" s="43"/>
      <c r="W62" s="43"/>
      <c r="X62" s="43"/>
      <c r="Y62" s="45"/>
      <c r="Z62" s="44"/>
      <c r="AA62" s="43"/>
      <c r="AB62" s="43"/>
      <c r="AC62" s="43"/>
      <c r="AD62" s="45"/>
      <c r="AE62" s="44"/>
      <c r="AF62" s="43"/>
      <c r="AG62" s="43"/>
      <c r="AH62" s="43"/>
      <c r="AI62" s="57"/>
      <c r="AJ62" s="43"/>
      <c r="AK62" s="43"/>
      <c r="AL62" s="43"/>
      <c r="AM62" s="43"/>
      <c r="AN62" s="45"/>
      <c r="AO62" s="44"/>
      <c r="AP62" s="43"/>
      <c r="AQ62" s="43"/>
      <c r="AR62" s="43"/>
      <c r="AS62" s="45"/>
      <c r="AT62" s="44"/>
      <c r="AU62" s="43"/>
      <c r="AV62" s="43"/>
      <c r="AW62" s="43"/>
      <c r="AX62" s="45"/>
      <c r="AY62" s="44"/>
      <c r="AZ62" s="43"/>
      <c r="BA62" s="43"/>
      <c r="BB62" s="43"/>
      <c r="BC62" s="45"/>
      <c r="BD62" s="44"/>
      <c r="BE62" s="43"/>
      <c r="BF62" s="43"/>
      <c r="BG62" s="43"/>
      <c r="BH62" s="45"/>
      <c r="BI62" s="44"/>
      <c r="BJ62" s="43"/>
      <c r="BK62" s="43"/>
      <c r="BL62" s="43"/>
      <c r="BM62" s="43"/>
      <c r="BN62" s="42"/>
      <c r="BO62" s="43"/>
      <c r="BP62" s="43"/>
      <c r="BQ62" s="43"/>
      <c r="BR62" s="45"/>
      <c r="BS62" s="44"/>
      <c r="BT62" s="43"/>
      <c r="BU62" s="43"/>
      <c r="BV62" s="43"/>
      <c r="BW62" s="45"/>
      <c r="BX62" s="44"/>
      <c r="BY62" s="43"/>
      <c r="BZ62" s="43"/>
      <c r="CA62" s="43"/>
      <c r="CB62" s="45"/>
      <c r="CC62" s="44"/>
      <c r="CD62" s="43"/>
      <c r="CE62" s="43"/>
      <c r="CF62" s="43"/>
      <c r="CG62" s="45"/>
      <c r="CH62" s="44"/>
      <c r="CI62" s="43"/>
      <c r="CJ62" s="43"/>
      <c r="CK62" s="43"/>
      <c r="CL62" s="45"/>
      <c r="CM62" s="44"/>
      <c r="CN62" s="43"/>
      <c r="CO62" s="43"/>
      <c r="CP62" s="43"/>
      <c r="CQ62" s="57"/>
      <c r="CR62" s="42"/>
      <c r="CS62" s="43"/>
      <c r="CT62" s="43"/>
      <c r="CU62" s="43"/>
      <c r="CV62" s="45"/>
      <c r="CW62" s="44"/>
      <c r="CX62" s="43"/>
      <c r="CY62" s="43"/>
      <c r="CZ62" s="43"/>
      <c r="DA62" s="45"/>
      <c r="DB62" s="44"/>
      <c r="DC62" s="43"/>
      <c r="DD62" s="43"/>
      <c r="DE62" s="43"/>
      <c r="DF62" s="45"/>
      <c r="DG62" s="44"/>
      <c r="DH62" s="43"/>
      <c r="DI62" s="43"/>
      <c r="DJ62" s="43"/>
      <c r="DK62" s="45"/>
      <c r="DL62" s="44"/>
      <c r="DM62" s="43"/>
      <c r="DN62" s="43"/>
      <c r="DO62" s="43"/>
      <c r="DP62" s="45"/>
      <c r="DQ62" s="44"/>
      <c r="DR62" s="43"/>
      <c r="DS62" s="43"/>
      <c r="DT62" s="43"/>
      <c r="DU62" s="57"/>
      <c r="DV62" s="2162"/>
      <c r="DW62" s="2163"/>
      <c r="DX62" s="2163"/>
      <c r="DY62" s="2163"/>
      <c r="DZ62" s="2163"/>
      <c r="EA62" s="2163"/>
      <c r="EB62" s="2163"/>
      <c r="EC62" s="2163"/>
      <c r="ED62" s="2163"/>
      <c r="EE62" s="2163"/>
      <c r="EF62" s="2163"/>
      <c r="EG62" s="2163"/>
      <c r="EH62" s="2163"/>
      <c r="EI62" s="2163"/>
      <c r="EJ62" s="2163"/>
      <c r="EK62" s="2163"/>
      <c r="EL62" s="2163"/>
      <c r="EM62" s="2163"/>
      <c r="EN62" s="2164"/>
    </row>
    <row r="63" spans="2:144" ht="8.4499999999999993" customHeight="1">
      <c r="B63" s="1737"/>
      <c r="C63" s="1740"/>
      <c r="D63" s="1740"/>
      <c r="E63" s="2161"/>
      <c r="F63" s="46"/>
      <c r="G63" s="47"/>
      <c r="H63" s="47"/>
      <c r="I63" s="47"/>
      <c r="J63" s="49"/>
      <c r="K63" s="48"/>
      <c r="L63" s="47"/>
      <c r="M63" s="47"/>
      <c r="N63" s="47"/>
      <c r="O63" s="49"/>
      <c r="P63" s="48"/>
      <c r="Q63" s="47"/>
      <c r="R63" s="47"/>
      <c r="S63" s="47"/>
      <c r="T63" s="49"/>
      <c r="U63" s="48"/>
      <c r="V63" s="47"/>
      <c r="W63" s="47"/>
      <c r="X63" s="47"/>
      <c r="Y63" s="49"/>
      <c r="Z63" s="48"/>
      <c r="AA63" s="47"/>
      <c r="AB63" s="47"/>
      <c r="AC63" s="47"/>
      <c r="AD63" s="49"/>
      <c r="AE63" s="48"/>
      <c r="AF63" s="47"/>
      <c r="AG63" s="47"/>
      <c r="AH63" s="47"/>
      <c r="AI63" s="59"/>
      <c r="AJ63" s="47"/>
      <c r="AK63" s="47"/>
      <c r="AL63" s="47"/>
      <c r="AM63" s="47"/>
      <c r="AN63" s="49"/>
      <c r="AO63" s="48"/>
      <c r="AP63" s="47"/>
      <c r="AQ63" s="47"/>
      <c r="AR63" s="47"/>
      <c r="AS63" s="49"/>
      <c r="AT63" s="48"/>
      <c r="AU63" s="47"/>
      <c r="AV63" s="47"/>
      <c r="AW63" s="47"/>
      <c r="AX63" s="49"/>
      <c r="AY63" s="48"/>
      <c r="AZ63" s="47"/>
      <c r="BA63" s="47"/>
      <c r="BB63" s="47"/>
      <c r="BC63" s="49"/>
      <c r="BD63" s="48"/>
      <c r="BE63" s="47"/>
      <c r="BF63" s="47"/>
      <c r="BG63" s="47"/>
      <c r="BH63" s="49"/>
      <c r="BI63" s="48"/>
      <c r="BJ63" s="47"/>
      <c r="BK63" s="47"/>
      <c r="BL63" s="47"/>
      <c r="BM63" s="47"/>
      <c r="BN63" s="46"/>
      <c r="BO63" s="47"/>
      <c r="BP63" s="47"/>
      <c r="BQ63" s="47"/>
      <c r="BR63" s="49"/>
      <c r="BS63" s="48"/>
      <c r="BT63" s="47"/>
      <c r="BU63" s="47"/>
      <c r="BV63" s="47"/>
      <c r="BW63" s="49"/>
      <c r="BX63" s="48"/>
      <c r="BY63" s="47"/>
      <c r="BZ63" s="47"/>
      <c r="CA63" s="47"/>
      <c r="CB63" s="49"/>
      <c r="CC63" s="48"/>
      <c r="CD63" s="47"/>
      <c r="CE63" s="47"/>
      <c r="CF63" s="47"/>
      <c r="CG63" s="49"/>
      <c r="CH63" s="48"/>
      <c r="CI63" s="47"/>
      <c r="CJ63" s="47"/>
      <c r="CK63" s="47"/>
      <c r="CL63" s="49"/>
      <c r="CM63" s="48"/>
      <c r="CN63" s="47"/>
      <c r="CO63" s="47"/>
      <c r="CP63" s="47"/>
      <c r="CQ63" s="59"/>
      <c r="CR63" s="46"/>
      <c r="CS63" s="47"/>
      <c r="CT63" s="47"/>
      <c r="CU63" s="47"/>
      <c r="CV63" s="49"/>
      <c r="CW63" s="48"/>
      <c r="CX63" s="47"/>
      <c r="CY63" s="47"/>
      <c r="CZ63" s="47"/>
      <c r="DA63" s="49"/>
      <c r="DB63" s="48"/>
      <c r="DC63" s="47"/>
      <c r="DD63" s="47"/>
      <c r="DE63" s="47"/>
      <c r="DF63" s="49"/>
      <c r="DG63" s="48"/>
      <c r="DH63" s="47"/>
      <c r="DI63" s="47"/>
      <c r="DJ63" s="47"/>
      <c r="DK63" s="49"/>
      <c r="DL63" s="48"/>
      <c r="DM63" s="47"/>
      <c r="DN63" s="47"/>
      <c r="DO63" s="47"/>
      <c r="DP63" s="49"/>
      <c r="DQ63" s="48"/>
      <c r="DR63" s="47"/>
      <c r="DS63" s="47"/>
      <c r="DT63" s="47"/>
      <c r="DU63" s="59"/>
      <c r="DV63" s="2165"/>
      <c r="DW63" s="1727"/>
      <c r="DX63" s="1727"/>
      <c r="DY63" s="1727"/>
      <c r="DZ63" s="1727"/>
      <c r="EA63" s="1727"/>
      <c r="EB63" s="1727"/>
      <c r="EC63" s="1727"/>
      <c r="ED63" s="1727"/>
      <c r="EE63" s="1727"/>
      <c r="EF63" s="1727"/>
      <c r="EG63" s="1727"/>
      <c r="EH63" s="1727"/>
      <c r="EI63" s="1727"/>
      <c r="EJ63" s="1727"/>
      <c r="EK63" s="1727"/>
      <c r="EL63" s="1727"/>
      <c r="EM63" s="1727"/>
      <c r="EN63" s="1728"/>
    </row>
    <row r="64" spans="2:144" ht="8.4499999999999993" customHeight="1" thickBot="1">
      <c r="B64" s="1738"/>
      <c r="C64" s="1741"/>
      <c r="D64" s="1741"/>
      <c r="E64" s="1742"/>
      <c r="F64" s="60"/>
      <c r="G64" s="61"/>
      <c r="H64" s="62"/>
      <c r="I64" s="61"/>
      <c r="J64" s="63"/>
      <c r="K64" s="64"/>
      <c r="L64" s="61"/>
      <c r="M64" s="62"/>
      <c r="N64" s="61"/>
      <c r="O64" s="63"/>
      <c r="P64" s="64"/>
      <c r="Q64" s="61"/>
      <c r="R64" s="62"/>
      <c r="S64" s="61"/>
      <c r="T64" s="63"/>
      <c r="U64" s="64"/>
      <c r="V64" s="61"/>
      <c r="W64" s="62"/>
      <c r="X64" s="61"/>
      <c r="Y64" s="63"/>
      <c r="Z64" s="64"/>
      <c r="AA64" s="61"/>
      <c r="AB64" s="62"/>
      <c r="AC64" s="61"/>
      <c r="AD64" s="63"/>
      <c r="AE64" s="64"/>
      <c r="AF64" s="61"/>
      <c r="AG64" s="62"/>
      <c r="AH64" s="61"/>
      <c r="AI64" s="65"/>
      <c r="AJ64" s="61"/>
      <c r="AK64" s="61"/>
      <c r="AL64" s="62"/>
      <c r="AM64" s="61"/>
      <c r="AN64" s="63"/>
      <c r="AO64" s="64"/>
      <c r="AP64" s="61"/>
      <c r="AQ64" s="62"/>
      <c r="AR64" s="61"/>
      <c r="AS64" s="63"/>
      <c r="AT64" s="64"/>
      <c r="AU64" s="61"/>
      <c r="AV64" s="62"/>
      <c r="AW64" s="61"/>
      <c r="AX64" s="63"/>
      <c r="AY64" s="64"/>
      <c r="AZ64" s="61"/>
      <c r="BA64" s="62"/>
      <c r="BB64" s="61"/>
      <c r="BC64" s="63"/>
      <c r="BD64" s="64"/>
      <c r="BE64" s="61"/>
      <c r="BF64" s="62"/>
      <c r="BG64" s="61"/>
      <c r="BH64" s="63"/>
      <c r="BI64" s="64"/>
      <c r="BJ64" s="61"/>
      <c r="BK64" s="62"/>
      <c r="BL64" s="61"/>
      <c r="BM64" s="61"/>
      <c r="BN64" s="60"/>
      <c r="BO64" s="61"/>
      <c r="BP64" s="62"/>
      <c r="BQ64" s="61"/>
      <c r="BR64" s="63"/>
      <c r="BS64" s="64"/>
      <c r="BT64" s="61"/>
      <c r="BU64" s="62"/>
      <c r="BV64" s="61"/>
      <c r="BW64" s="63"/>
      <c r="BX64" s="64"/>
      <c r="BY64" s="61"/>
      <c r="BZ64" s="62"/>
      <c r="CA64" s="61"/>
      <c r="CB64" s="63"/>
      <c r="CC64" s="64"/>
      <c r="CD64" s="61"/>
      <c r="CE64" s="62"/>
      <c r="CF64" s="61"/>
      <c r="CG64" s="63"/>
      <c r="CH64" s="64"/>
      <c r="CI64" s="61"/>
      <c r="CJ64" s="62"/>
      <c r="CK64" s="61"/>
      <c r="CL64" s="63"/>
      <c r="CM64" s="64"/>
      <c r="CN64" s="61"/>
      <c r="CO64" s="62"/>
      <c r="CP64" s="61"/>
      <c r="CQ64" s="65"/>
      <c r="CR64" s="60"/>
      <c r="CS64" s="61"/>
      <c r="CT64" s="62"/>
      <c r="CU64" s="61"/>
      <c r="CV64" s="63"/>
      <c r="CW64" s="64"/>
      <c r="CX64" s="61"/>
      <c r="CY64" s="62"/>
      <c r="CZ64" s="61"/>
      <c r="DA64" s="63"/>
      <c r="DB64" s="64"/>
      <c r="DC64" s="61"/>
      <c r="DD64" s="62"/>
      <c r="DE64" s="61"/>
      <c r="DF64" s="63"/>
      <c r="DG64" s="64"/>
      <c r="DH64" s="61"/>
      <c r="DI64" s="62"/>
      <c r="DJ64" s="61"/>
      <c r="DK64" s="63"/>
      <c r="DL64" s="64"/>
      <c r="DM64" s="61"/>
      <c r="DN64" s="62"/>
      <c r="DO64" s="61"/>
      <c r="DP64" s="63"/>
      <c r="DQ64" s="64"/>
      <c r="DR64" s="61"/>
      <c r="DS64" s="62"/>
      <c r="DT64" s="61"/>
      <c r="DU64" s="65"/>
      <c r="DV64" s="1743"/>
      <c r="DW64" s="1744"/>
      <c r="DX64" s="1744"/>
      <c r="DY64" s="1744"/>
      <c r="DZ64" s="1744"/>
      <c r="EA64" s="1744"/>
      <c r="EB64" s="1744"/>
      <c r="EC64" s="1744"/>
      <c r="ED64" s="1744"/>
      <c r="EE64" s="1744"/>
      <c r="EF64" s="1744"/>
      <c r="EG64" s="1744"/>
      <c r="EH64" s="1744"/>
      <c r="EI64" s="1744"/>
      <c r="EJ64" s="1744"/>
      <c r="EK64" s="1744"/>
      <c r="EL64" s="1744"/>
      <c r="EM64" s="1744"/>
      <c r="EN64" s="1745"/>
    </row>
    <row r="65" spans="2:144" ht="14.25" thickBot="1"/>
    <row r="66" spans="2:144" ht="9.6" customHeight="1">
      <c r="B66" s="1746" t="s">
        <v>35</v>
      </c>
      <c r="C66" s="1747"/>
      <c r="D66" s="1747"/>
      <c r="E66" s="1732">
        <v>100</v>
      </c>
      <c r="F66" s="68"/>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72"/>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73"/>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72"/>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7"/>
      <c r="DV66" s="1733"/>
      <c r="DW66" s="1734"/>
      <c r="DX66" s="1734"/>
      <c r="DY66" s="1734"/>
      <c r="DZ66" s="1734"/>
      <c r="EA66" s="1734"/>
      <c r="EB66" s="1734"/>
      <c r="EC66" s="1734"/>
      <c r="ED66" s="1734"/>
      <c r="EE66" s="1734"/>
      <c r="EF66" s="1734"/>
      <c r="EG66" s="1734"/>
      <c r="EH66" s="1734"/>
      <c r="EI66" s="1734"/>
      <c r="EJ66" s="1734"/>
      <c r="EK66" s="1734"/>
      <c r="EL66" s="1734"/>
      <c r="EM66" s="1734"/>
      <c r="EN66" s="1735"/>
    </row>
    <row r="67" spans="2:144" ht="9.6" customHeight="1">
      <c r="B67" s="1748"/>
      <c r="C67" s="1749"/>
      <c r="D67" s="1749"/>
      <c r="E67" s="2157"/>
      <c r="F67" s="28"/>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30"/>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32"/>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30"/>
      <c r="CS67" s="29"/>
      <c r="CT67" s="29"/>
      <c r="CU67" s="29"/>
      <c r="CV67" s="29"/>
      <c r="CW67" s="29"/>
      <c r="CX67" s="29"/>
      <c r="CY67" s="29"/>
      <c r="CZ67" s="29"/>
      <c r="DA67" s="29"/>
      <c r="DB67" s="29"/>
      <c r="DC67" s="29"/>
      <c r="DD67" s="29"/>
      <c r="DE67" s="29"/>
      <c r="DF67" s="29"/>
      <c r="DG67" s="29"/>
      <c r="DH67" s="29"/>
      <c r="DI67" s="29"/>
      <c r="DJ67" s="29"/>
      <c r="DK67" s="29"/>
      <c r="DL67" s="29"/>
      <c r="DM67" s="29"/>
      <c r="DN67" s="29"/>
      <c r="DO67" s="29"/>
      <c r="DP67" s="29"/>
      <c r="DQ67" s="29"/>
      <c r="DR67" s="29"/>
      <c r="DS67" s="29"/>
      <c r="DT67" s="29"/>
      <c r="DU67" s="31"/>
      <c r="DV67" s="2158"/>
      <c r="DW67" s="1712"/>
      <c r="DX67" s="1712"/>
      <c r="DY67" s="1712"/>
      <c r="DZ67" s="1712"/>
      <c r="EA67" s="1712"/>
      <c r="EB67" s="1712"/>
      <c r="EC67" s="1712"/>
      <c r="ED67" s="1712"/>
      <c r="EE67" s="1712"/>
      <c r="EF67" s="1712"/>
      <c r="EG67" s="1712"/>
      <c r="EH67" s="1712"/>
      <c r="EI67" s="1712"/>
      <c r="EJ67" s="1712"/>
      <c r="EK67" s="1712"/>
      <c r="EL67" s="1712"/>
      <c r="EM67" s="1712"/>
      <c r="EN67" s="1713"/>
    </row>
    <row r="68" spans="2:144" ht="9.6" customHeight="1">
      <c r="B68" s="1748"/>
      <c r="C68" s="1749"/>
      <c r="D68" s="1749"/>
      <c r="E68" s="2157">
        <v>90</v>
      </c>
      <c r="F68" s="33"/>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34"/>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6"/>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34"/>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35"/>
      <c r="DV68" s="2159"/>
      <c r="DW68" s="1718"/>
      <c r="DX68" s="1718"/>
      <c r="DY68" s="1718"/>
      <c r="DZ68" s="1718"/>
      <c r="EA68" s="1718"/>
      <c r="EB68" s="1718"/>
      <c r="EC68" s="1718"/>
      <c r="ED68" s="1718"/>
      <c r="EE68" s="1718"/>
      <c r="EF68" s="1718"/>
      <c r="EG68" s="1718"/>
      <c r="EH68" s="1718"/>
      <c r="EI68" s="1718"/>
      <c r="EJ68" s="1718"/>
      <c r="EK68" s="1718"/>
      <c r="EL68" s="1718"/>
      <c r="EM68" s="1718"/>
      <c r="EN68" s="1719"/>
    </row>
    <row r="69" spans="2:144" ht="9.6" customHeight="1">
      <c r="B69" s="1748"/>
      <c r="C69" s="1749"/>
      <c r="D69" s="1749"/>
      <c r="E69" s="2157"/>
      <c r="F69" s="28"/>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30"/>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32"/>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30"/>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31"/>
      <c r="DV69" s="2159"/>
      <c r="DW69" s="1718"/>
      <c r="DX69" s="1718"/>
      <c r="DY69" s="1718"/>
      <c r="DZ69" s="1718"/>
      <c r="EA69" s="1718"/>
      <c r="EB69" s="1718"/>
      <c r="EC69" s="1718"/>
      <c r="ED69" s="1718"/>
      <c r="EE69" s="1718"/>
      <c r="EF69" s="1718"/>
      <c r="EG69" s="1718"/>
      <c r="EH69" s="1718"/>
      <c r="EI69" s="1718"/>
      <c r="EJ69" s="1718"/>
      <c r="EK69" s="1718"/>
      <c r="EL69" s="1718"/>
      <c r="EM69" s="1718"/>
      <c r="EN69" s="1719"/>
    </row>
    <row r="70" spans="2:144" ht="9.6" customHeight="1">
      <c r="B70" s="1748"/>
      <c r="C70" s="1749"/>
      <c r="D70" s="1749"/>
      <c r="E70" s="2157">
        <v>80</v>
      </c>
      <c r="F70" s="33"/>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34"/>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6"/>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34"/>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35"/>
      <c r="DV70" s="2159"/>
      <c r="DW70" s="1718"/>
      <c r="DX70" s="1718"/>
      <c r="DY70" s="1718"/>
      <c r="DZ70" s="1718"/>
      <c r="EA70" s="1718"/>
      <c r="EB70" s="1718"/>
      <c r="EC70" s="1718"/>
      <c r="ED70" s="1718"/>
      <c r="EE70" s="1718"/>
      <c r="EF70" s="1718"/>
      <c r="EG70" s="1718"/>
      <c r="EH70" s="1718"/>
      <c r="EI70" s="1718"/>
      <c r="EJ70" s="1718"/>
      <c r="EK70" s="1718"/>
      <c r="EL70" s="1718"/>
      <c r="EM70" s="1718"/>
      <c r="EN70" s="1719"/>
    </row>
    <row r="71" spans="2:144" ht="9.6" customHeight="1">
      <c r="B71" s="1748"/>
      <c r="C71" s="1749"/>
      <c r="D71" s="1749"/>
      <c r="E71" s="2157"/>
      <c r="F71" s="28"/>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30"/>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32"/>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30"/>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c r="DU71" s="31"/>
      <c r="DV71" s="2159"/>
      <c r="DW71" s="1718"/>
      <c r="DX71" s="1718"/>
      <c r="DY71" s="1718"/>
      <c r="DZ71" s="1718"/>
      <c r="EA71" s="1718"/>
      <c r="EB71" s="1718"/>
      <c r="EC71" s="1718"/>
      <c r="ED71" s="1718"/>
      <c r="EE71" s="1718"/>
      <c r="EF71" s="1718"/>
      <c r="EG71" s="1718"/>
      <c r="EH71" s="1718"/>
      <c r="EI71" s="1718"/>
      <c r="EJ71" s="1718"/>
      <c r="EK71" s="1718"/>
      <c r="EL71" s="1718"/>
      <c r="EM71" s="1718"/>
      <c r="EN71" s="1719"/>
    </row>
    <row r="72" spans="2:144" ht="9.6" customHeight="1">
      <c r="B72" s="1748"/>
      <c r="C72" s="1749"/>
      <c r="D72" s="1749"/>
      <c r="E72" s="2157">
        <v>70</v>
      </c>
      <c r="F72" s="33"/>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34"/>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6"/>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34"/>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35"/>
      <c r="DV72" s="2159"/>
      <c r="DW72" s="1718"/>
      <c r="DX72" s="1718"/>
      <c r="DY72" s="1718"/>
      <c r="DZ72" s="1718"/>
      <c r="EA72" s="1718"/>
      <c r="EB72" s="1718"/>
      <c r="EC72" s="1718"/>
      <c r="ED72" s="1718"/>
      <c r="EE72" s="1718"/>
      <c r="EF72" s="1718"/>
      <c r="EG72" s="1718"/>
      <c r="EH72" s="1718"/>
      <c r="EI72" s="1718"/>
      <c r="EJ72" s="1718"/>
      <c r="EK72" s="1718"/>
      <c r="EL72" s="1718"/>
      <c r="EM72" s="1718"/>
      <c r="EN72" s="1719"/>
    </row>
    <row r="73" spans="2:144" ht="9.6" customHeight="1">
      <c r="B73" s="1748"/>
      <c r="C73" s="1749"/>
      <c r="D73" s="1749"/>
      <c r="E73" s="2157"/>
      <c r="F73" s="28"/>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30"/>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32"/>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30"/>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31"/>
      <c r="DV73" s="2159"/>
      <c r="DW73" s="1718"/>
      <c r="DX73" s="1718"/>
      <c r="DY73" s="1718"/>
      <c r="DZ73" s="1718"/>
      <c r="EA73" s="1718"/>
      <c r="EB73" s="1718"/>
      <c r="EC73" s="1718"/>
      <c r="ED73" s="1718"/>
      <c r="EE73" s="1718"/>
      <c r="EF73" s="1718"/>
      <c r="EG73" s="1718"/>
      <c r="EH73" s="1718"/>
      <c r="EI73" s="1718"/>
      <c r="EJ73" s="1718"/>
      <c r="EK73" s="1718"/>
      <c r="EL73" s="1718"/>
      <c r="EM73" s="1718"/>
      <c r="EN73" s="1719"/>
    </row>
    <row r="74" spans="2:144" ht="9.6" customHeight="1">
      <c r="B74" s="1748"/>
      <c r="C74" s="1749"/>
      <c r="D74" s="1749"/>
      <c r="E74" s="2157">
        <v>60</v>
      </c>
      <c r="F74" s="33"/>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34"/>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6"/>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34"/>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35"/>
      <c r="DV74" s="2159"/>
      <c r="DW74" s="1718"/>
      <c r="DX74" s="1718"/>
      <c r="DY74" s="1718"/>
      <c r="DZ74" s="1718"/>
      <c r="EA74" s="1718"/>
      <c r="EB74" s="1718"/>
      <c r="EC74" s="1718"/>
      <c r="ED74" s="1718"/>
      <c r="EE74" s="1718"/>
      <c r="EF74" s="1718"/>
      <c r="EG74" s="1718"/>
      <c r="EH74" s="1718"/>
      <c r="EI74" s="1718"/>
      <c r="EJ74" s="1718"/>
      <c r="EK74" s="1718"/>
      <c r="EL74" s="1718"/>
      <c r="EM74" s="1718"/>
      <c r="EN74" s="1719"/>
    </row>
    <row r="75" spans="2:144" ht="9.6" customHeight="1">
      <c r="B75" s="1748"/>
      <c r="C75" s="1749"/>
      <c r="D75" s="1749"/>
      <c r="E75" s="2157"/>
      <c r="F75" s="28"/>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30"/>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32"/>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30"/>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31"/>
      <c r="DV75" s="2159"/>
      <c r="DW75" s="1718"/>
      <c r="DX75" s="1718"/>
      <c r="DY75" s="1718"/>
      <c r="DZ75" s="1718"/>
      <c r="EA75" s="1718"/>
      <c r="EB75" s="1718"/>
      <c r="EC75" s="1718"/>
      <c r="ED75" s="1718"/>
      <c r="EE75" s="1718"/>
      <c r="EF75" s="1718"/>
      <c r="EG75" s="1718"/>
      <c r="EH75" s="1718"/>
      <c r="EI75" s="1718"/>
      <c r="EJ75" s="1718"/>
      <c r="EK75" s="1718"/>
      <c r="EL75" s="1718"/>
      <c r="EM75" s="1718"/>
      <c r="EN75" s="1719"/>
    </row>
    <row r="76" spans="2:144" ht="9.6" customHeight="1">
      <c r="B76" s="1748"/>
      <c r="C76" s="1749"/>
      <c r="D76" s="1749"/>
      <c r="E76" s="2157">
        <v>50</v>
      </c>
      <c r="F76" s="33"/>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34"/>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6"/>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34"/>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35"/>
      <c r="DV76" s="2159"/>
      <c r="DW76" s="1718"/>
      <c r="DX76" s="1718"/>
      <c r="DY76" s="1718"/>
      <c r="DZ76" s="1718"/>
      <c r="EA76" s="1718"/>
      <c r="EB76" s="1718"/>
      <c r="EC76" s="1718"/>
      <c r="ED76" s="1718"/>
      <c r="EE76" s="1718"/>
      <c r="EF76" s="1718"/>
      <c r="EG76" s="1718"/>
      <c r="EH76" s="1718"/>
      <c r="EI76" s="1718"/>
      <c r="EJ76" s="1718"/>
      <c r="EK76" s="1718"/>
      <c r="EL76" s="1718"/>
      <c r="EM76" s="1718"/>
      <c r="EN76" s="1719"/>
    </row>
    <row r="77" spans="2:144" ht="9.6" customHeight="1">
      <c r="B77" s="1748"/>
      <c r="C77" s="1749"/>
      <c r="D77" s="1749"/>
      <c r="E77" s="2157"/>
      <c r="F77" s="28"/>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30"/>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32"/>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30"/>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31"/>
      <c r="DV77" s="2159"/>
      <c r="DW77" s="1718"/>
      <c r="DX77" s="1718"/>
      <c r="DY77" s="1718"/>
      <c r="DZ77" s="1718"/>
      <c r="EA77" s="1718"/>
      <c r="EB77" s="1718"/>
      <c r="EC77" s="1718"/>
      <c r="ED77" s="1718"/>
      <c r="EE77" s="1718"/>
      <c r="EF77" s="1718"/>
      <c r="EG77" s="1718"/>
      <c r="EH77" s="1718"/>
      <c r="EI77" s="1718"/>
      <c r="EJ77" s="1718"/>
      <c r="EK77" s="1718"/>
      <c r="EL77" s="1718"/>
      <c r="EM77" s="1718"/>
      <c r="EN77" s="1719"/>
    </row>
    <row r="78" spans="2:144" ht="9.6" customHeight="1">
      <c r="B78" s="1748"/>
      <c r="C78" s="1749"/>
      <c r="D78" s="1749"/>
      <c r="E78" s="2157">
        <v>40</v>
      </c>
      <c r="F78" s="33"/>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34"/>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6"/>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34"/>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35"/>
      <c r="DV78" s="2159"/>
      <c r="DW78" s="1718"/>
      <c r="DX78" s="1718"/>
      <c r="DY78" s="1718"/>
      <c r="DZ78" s="1718"/>
      <c r="EA78" s="1718"/>
      <c r="EB78" s="1718"/>
      <c r="EC78" s="1718"/>
      <c r="ED78" s="1718"/>
      <c r="EE78" s="1718"/>
      <c r="EF78" s="1718"/>
      <c r="EG78" s="1718"/>
      <c r="EH78" s="1718"/>
      <c r="EI78" s="1718"/>
      <c r="EJ78" s="1718"/>
      <c r="EK78" s="1718"/>
      <c r="EL78" s="1718"/>
      <c r="EM78" s="1718"/>
      <c r="EN78" s="1719"/>
    </row>
    <row r="79" spans="2:144" ht="9.6" customHeight="1">
      <c r="B79" s="1748"/>
      <c r="C79" s="1749"/>
      <c r="D79" s="1749"/>
      <c r="E79" s="2157"/>
      <c r="F79" s="28"/>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30"/>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32"/>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30"/>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31"/>
      <c r="DV79" s="2159"/>
      <c r="DW79" s="1718"/>
      <c r="DX79" s="1718"/>
      <c r="DY79" s="1718"/>
      <c r="DZ79" s="1718"/>
      <c r="EA79" s="1718"/>
      <c r="EB79" s="1718"/>
      <c r="EC79" s="1718"/>
      <c r="ED79" s="1718"/>
      <c r="EE79" s="1718"/>
      <c r="EF79" s="1718"/>
      <c r="EG79" s="1718"/>
      <c r="EH79" s="1718"/>
      <c r="EI79" s="1718"/>
      <c r="EJ79" s="1718"/>
      <c r="EK79" s="1718"/>
      <c r="EL79" s="1718"/>
      <c r="EM79" s="1718"/>
      <c r="EN79" s="1719"/>
    </row>
    <row r="80" spans="2:144" ht="9.6" customHeight="1">
      <c r="B80" s="1748"/>
      <c r="C80" s="1749"/>
      <c r="D80" s="1749"/>
      <c r="E80" s="2157">
        <v>30</v>
      </c>
      <c r="F80" s="33"/>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34"/>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6"/>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34"/>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35"/>
      <c r="DV80" s="2159"/>
      <c r="DW80" s="1718"/>
      <c r="DX80" s="1718"/>
      <c r="DY80" s="1718"/>
      <c r="DZ80" s="1718"/>
      <c r="EA80" s="1718"/>
      <c r="EB80" s="1718"/>
      <c r="EC80" s="1718"/>
      <c r="ED80" s="1718"/>
      <c r="EE80" s="1718"/>
      <c r="EF80" s="1718"/>
      <c r="EG80" s="1718"/>
      <c r="EH80" s="1718"/>
      <c r="EI80" s="1718"/>
      <c r="EJ80" s="1718"/>
      <c r="EK80" s="1718"/>
      <c r="EL80" s="1718"/>
      <c r="EM80" s="1718"/>
      <c r="EN80" s="1719"/>
    </row>
    <row r="81" spans="2:144" ht="9.6" customHeight="1">
      <c r="B81" s="1748"/>
      <c r="C81" s="1749"/>
      <c r="D81" s="1749"/>
      <c r="E81" s="2157"/>
      <c r="F81" s="28"/>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30"/>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32"/>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30"/>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31"/>
      <c r="DV81" s="2159"/>
      <c r="DW81" s="1718"/>
      <c r="DX81" s="1718"/>
      <c r="DY81" s="1718"/>
      <c r="DZ81" s="1718"/>
      <c r="EA81" s="1718"/>
      <c r="EB81" s="1718"/>
      <c r="EC81" s="1718"/>
      <c r="ED81" s="1718"/>
      <c r="EE81" s="1718"/>
      <c r="EF81" s="1718"/>
      <c r="EG81" s="1718"/>
      <c r="EH81" s="1718"/>
      <c r="EI81" s="1718"/>
      <c r="EJ81" s="1718"/>
      <c r="EK81" s="1718"/>
      <c r="EL81" s="1718"/>
      <c r="EM81" s="1718"/>
      <c r="EN81" s="1719"/>
    </row>
    <row r="82" spans="2:144" ht="9.6" customHeight="1">
      <c r="B82" s="1748"/>
      <c r="C82" s="1749"/>
      <c r="D82" s="1749"/>
      <c r="E82" s="2157">
        <v>20</v>
      </c>
      <c r="F82" s="36"/>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3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39"/>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3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38"/>
      <c r="DV82" s="2159"/>
      <c r="DW82" s="1718"/>
      <c r="DX82" s="1718"/>
      <c r="DY82" s="1718"/>
      <c r="DZ82" s="1718"/>
      <c r="EA82" s="1718"/>
      <c r="EB82" s="1718"/>
      <c r="EC82" s="1718"/>
      <c r="ED82" s="1718"/>
      <c r="EE82" s="1718"/>
      <c r="EF82" s="1718"/>
      <c r="EG82" s="1718"/>
      <c r="EH82" s="1718"/>
      <c r="EI82" s="1718"/>
      <c r="EJ82" s="1718"/>
      <c r="EK82" s="1718"/>
      <c r="EL82" s="1718"/>
      <c r="EM82" s="1718"/>
      <c r="EN82" s="1719"/>
    </row>
    <row r="83" spans="2:144" ht="9.6" customHeight="1">
      <c r="B83" s="1748"/>
      <c r="C83" s="1749"/>
      <c r="D83" s="1749"/>
      <c r="E83" s="2157"/>
      <c r="F83" s="36"/>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3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39"/>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3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38"/>
      <c r="DV83" s="2159"/>
      <c r="DW83" s="1718"/>
      <c r="DX83" s="1718"/>
      <c r="DY83" s="1718"/>
      <c r="DZ83" s="1718"/>
      <c r="EA83" s="1718"/>
      <c r="EB83" s="1718"/>
      <c r="EC83" s="1718"/>
      <c r="ED83" s="1718"/>
      <c r="EE83" s="1718"/>
      <c r="EF83" s="1718"/>
      <c r="EG83" s="1718"/>
      <c r="EH83" s="1718"/>
      <c r="EI83" s="1718"/>
      <c r="EJ83" s="1718"/>
      <c r="EK83" s="1718"/>
      <c r="EL83" s="1718"/>
      <c r="EM83" s="1718"/>
      <c r="EN83" s="1719"/>
    </row>
    <row r="84" spans="2:144" ht="9.6" customHeight="1">
      <c r="B84" s="1748"/>
      <c r="C84" s="1749"/>
      <c r="D84" s="1749"/>
      <c r="E84" s="2157">
        <v>10</v>
      </c>
      <c r="F84" s="33"/>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34"/>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6"/>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34"/>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35"/>
      <c r="DV84" s="2159"/>
      <c r="DW84" s="1718"/>
      <c r="DX84" s="1718"/>
      <c r="DY84" s="1718"/>
      <c r="DZ84" s="1718"/>
      <c r="EA84" s="1718"/>
      <c r="EB84" s="1718"/>
      <c r="EC84" s="1718"/>
      <c r="ED84" s="1718"/>
      <c r="EE84" s="1718"/>
      <c r="EF84" s="1718"/>
      <c r="EG84" s="1718"/>
      <c r="EH84" s="1718"/>
      <c r="EI84" s="1718"/>
      <c r="EJ84" s="1718"/>
      <c r="EK84" s="1718"/>
      <c r="EL84" s="1718"/>
      <c r="EM84" s="1718"/>
      <c r="EN84" s="1719"/>
    </row>
    <row r="85" spans="2:144" ht="9.6" customHeight="1">
      <c r="B85" s="1748"/>
      <c r="C85" s="1749"/>
      <c r="D85" s="1749"/>
      <c r="E85" s="2157"/>
      <c r="F85" s="28"/>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30"/>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32"/>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30"/>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31"/>
      <c r="DV85" s="2159"/>
      <c r="DW85" s="1718"/>
      <c r="DX85" s="1718"/>
      <c r="DY85" s="1718"/>
      <c r="DZ85" s="1718"/>
      <c r="EA85" s="1718"/>
      <c r="EB85" s="1718"/>
      <c r="EC85" s="1718"/>
      <c r="ED85" s="1718"/>
      <c r="EE85" s="1718"/>
      <c r="EF85" s="1718"/>
      <c r="EG85" s="1718"/>
      <c r="EH85" s="1718"/>
      <c r="EI85" s="1718"/>
      <c r="EJ85" s="1718"/>
      <c r="EK85" s="1718"/>
      <c r="EL85" s="1718"/>
      <c r="EM85" s="1718"/>
      <c r="EN85" s="1719"/>
    </row>
    <row r="86" spans="2:144" ht="9.6" customHeight="1">
      <c r="B86" s="1748"/>
      <c r="C86" s="1749"/>
      <c r="D86" s="1749"/>
      <c r="E86" s="2157">
        <v>0</v>
      </c>
      <c r="F86" s="33"/>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34"/>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6"/>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34"/>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35"/>
      <c r="DV86" s="2158"/>
      <c r="DW86" s="1712"/>
      <c r="DX86" s="1712"/>
      <c r="DY86" s="1712"/>
      <c r="DZ86" s="1712"/>
      <c r="EA86" s="1712"/>
      <c r="EB86" s="1712"/>
      <c r="EC86" s="1712"/>
      <c r="ED86" s="1712"/>
      <c r="EE86" s="1712"/>
      <c r="EF86" s="1712"/>
      <c r="EG86" s="1712"/>
      <c r="EH86" s="1712"/>
      <c r="EI86" s="1712"/>
      <c r="EJ86" s="1712"/>
      <c r="EK86" s="1712"/>
      <c r="EL86" s="1712"/>
      <c r="EM86" s="1712"/>
      <c r="EN86" s="1713"/>
    </row>
    <row r="87" spans="2:144" ht="9.6" customHeight="1" thickBot="1">
      <c r="B87" s="1750"/>
      <c r="C87" s="1751"/>
      <c r="D87" s="1751"/>
      <c r="E87" s="1710"/>
      <c r="F87" s="71"/>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74"/>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75"/>
      <c r="BN87" s="69"/>
      <c r="BO87" s="69"/>
      <c r="BP87" s="69"/>
      <c r="BQ87" s="69"/>
      <c r="BR87" s="69"/>
      <c r="BS87" s="69"/>
      <c r="BT87" s="69"/>
      <c r="BU87" s="69"/>
      <c r="BV87" s="69"/>
      <c r="BW87" s="69"/>
      <c r="BX87" s="69"/>
      <c r="BY87" s="69"/>
      <c r="BZ87" s="69"/>
      <c r="CA87" s="69"/>
      <c r="CB87" s="69"/>
      <c r="CC87" s="69"/>
      <c r="CD87" s="69"/>
      <c r="CE87" s="69"/>
      <c r="CF87" s="69"/>
      <c r="CG87" s="69"/>
      <c r="CH87" s="69"/>
      <c r="CI87" s="69"/>
      <c r="CJ87" s="69"/>
      <c r="CK87" s="69"/>
      <c r="CL87" s="69"/>
      <c r="CM87" s="69"/>
      <c r="CN87" s="69"/>
      <c r="CO87" s="69"/>
      <c r="CP87" s="69"/>
      <c r="CQ87" s="69"/>
      <c r="CR87" s="74"/>
      <c r="CS87" s="69"/>
      <c r="CT87" s="69"/>
      <c r="CU87" s="69"/>
      <c r="CV87" s="69"/>
      <c r="CW87" s="69"/>
      <c r="CX87" s="69"/>
      <c r="CY87" s="69"/>
      <c r="CZ87" s="69"/>
      <c r="DA87" s="69"/>
      <c r="DB87" s="69"/>
      <c r="DC87" s="69"/>
      <c r="DD87" s="69"/>
      <c r="DE87" s="69"/>
      <c r="DF87" s="69"/>
      <c r="DG87" s="69"/>
      <c r="DH87" s="69"/>
      <c r="DI87" s="69"/>
      <c r="DJ87" s="69"/>
      <c r="DK87" s="69"/>
      <c r="DL87" s="69"/>
      <c r="DM87" s="69"/>
      <c r="DN87" s="69"/>
      <c r="DO87" s="69"/>
      <c r="DP87" s="69"/>
      <c r="DQ87" s="69"/>
      <c r="DR87" s="69"/>
      <c r="DS87" s="69"/>
      <c r="DT87" s="69"/>
      <c r="DU87" s="70"/>
      <c r="DV87" s="1714"/>
      <c r="DW87" s="1715"/>
      <c r="DX87" s="1715"/>
      <c r="DY87" s="1715"/>
      <c r="DZ87" s="1715"/>
      <c r="EA87" s="1715"/>
      <c r="EB87" s="1715"/>
      <c r="EC87" s="1715"/>
      <c r="ED87" s="1715"/>
      <c r="EE87" s="1715"/>
      <c r="EF87" s="1715"/>
      <c r="EG87" s="1715"/>
      <c r="EH87" s="1715"/>
      <c r="EI87" s="1715"/>
      <c r="EJ87" s="1715"/>
      <c r="EK87" s="1715"/>
      <c r="EL87" s="1715"/>
      <c r="EM87" s="1715"/>
      <c r="EN87" s="1716"/>
    </row>
  </sheetData>
  <mergeCells count="167">
    <mergeCell ref="EF7:EJ7"/>
    <mergeCell ref="EK7:EN7"/>
    <mergeCell ref="B9:C9"/>
    <mergeCell ref="D9:CQ9"/>
    <mergeCell ref="CR9:DF9"/>
    <mergeCell ref="DG9:EN9"/>
    <mergeCell ref="DW5:EA5"/>
    <mergeCell ref="EB5:EE5"/>
    <mergeCell ref="EF5:EJ5"/>
    <mergeCell ref="EK5:EN5"/>
    <mergeCell ref="DC7:DG7"/>
    <mergeCell ref="DH7:DM7"/>
    <mergeCell ref="DN7:DR7"/>
    <mergeCell ref="DS7:DV7"/>
    <mergeCell ref="DW7:EA7"/>
    <mergeCell ref="EB7:EE7"/>
    <mergeCell ref="AA4:CF5"/>
    <mergeCell ref="CS5:DB7"/>
    <mergeCell ref="DC5:DG5"/>
    <mergeCell ref="DH5:DM5"/>
    <mergeCell ref="DN5:DR5"/>
    <mergeCell ref="DS5:DV5"/>
    <mergeCell ref="B10:B13"/>
    <mergeCell ref="C10:C13"/>
    <mergeCell ref="D10:D13"/>
    <mergeCell ref="F10:J10"/>
    <mergeCell ref="K10:AI10"/>
    <mergeCell ref="AJ10:AN10"/>
    <mergeCell ref="F11:J11"/>
    <mergeCell ref="K11:O11"/>
    <mergeCell ref="P11:T11"/>
    <mergeCell ref="U11:Y11"/>
    <mergeCell ref="AO11:AS11"/>
    <mergeCell ref="AT11:AX11"/>
    <mergeCell ref="AY11:BC11"/>
    <mergeCell ref="AO10:BM10"/>
    <mergeCell ref="BN10:BR10"/>
    <mergeCell ref="BS10:CQ10"/>
    <mergeCell ref="CR10:CV10"/>
    <mergeCell ref="CW10:DU10"/>
    <mergeCell ref="DV10:EN13"/>
    <mergeCell ref="BD11:BH11"/>
    <mergeCell ref="BI11:BM11"/>
    <mergeCell ref="BN11:BR11"/>
    <mergeCell ref="BS11:BW11"/>
    <mergeCell ref="DV14:EN16"/>
    <mergeCell ref="B17:B19"/>
    <mergeCell ref="C17:C19"/>
    <mergeCell ref="D17:D19"/>
    <mergeCell ref="E17:E19"/>
    <mergeCell ref="DV17:EN19"/>
    <mergeCell ref="DB11:DF11"/>
    <mergeCell ref="DG11:DK11"/>
    <mergeCell ref="DL11:DP11"/>
    <mergeCell ref="DQ11:DU11"/>
    <mergeCell ref="E12:E13"/>
    <mergeCell ref="B14:B16"/>
    <mergeCell ref="C14:C16"/>
    <mergeCell ref="D14:D16"/>
    <mergeCell ref="E14:E16"/>
    <mergeCell ref="BX11:CB11"/>
    <mergeCell ref="CC11:CG11"/>
    <mergeCell ref="CH11:CL11"/>
    <mergeCell ref="CM11:CQ11"/>
    <mergeCell ref="CR11:CV11"/>
    <mergeCell ref="CW11:DA11"/>
    <mergeCell ref="Z11:AD11"/>
    <mergeCell ref="AE11:AI11"/>
    <mergeCell ref="AJ11:AN11"/>
    <mergeCell ref="B20:B22"/>
    <mergeCell ref="C20:C22"/>
    <mergeCell ref="D20:D22"/>
    <mergeCell ref="E20:E22"/>
    <mergeCell ref="DV20:EN22"/>
    <mergeCell ref="B23:B25"/>
    <mergeCell ref="C23:C25"/>
    <mergeCell ref="D23:D25"/>
    <mergeCell ref="E23:E25"/>
    <mergeCell ref="DV23:EN25"/>
    <mergeCell ref="B26:B28"/>
    <mergeCell ref="C26:C28"/>
    <mergeCell ref="D26:D28"/>
    <mergeCell ref="E26:E28"/>
    <mergeCell ref="DV26:EN28"/>
    <mergeCell ref="B29:B31"/>
    <mergeCell ref="C29:C31"/>
    <mergeCell ref="D29:D31"/>
    <mergeCell ref="E29:E31"/>
    <mergeCell ref="DV29:EN31"/>
    <mergeCell ref="B32:B34"/>
    <mergeCell ref="C32:C34"/>
    <mergeCell ref="D32:D34"/>
    <mergeCell ref="E32:E34"/>
    <mergeCell ref="DV32:EN34"/>
    <mergeCell ref="B35:B37"/>
    <mergeCell ref="C35:C37"/>
    <mergeCell ref="D35:D37"/>
    <mergeCell ref="E35:E37"/>
    <mergeCell ref="DV35:EN37"/>
    <mergeCell ref="B38:B40"/>
    <mergeCell ref="C38:C40"/>
    <mergeCell ref="D38:D40"/>
    <mergeCell ref="E38:E40"/>
    <mergeCell ref="DV38:EN40"/>
    <mergeCell ref="B41:B43"/>
    <mergeCell ref="C41:C43"/>
    <mergeCell ref="D41:D43"/>
    <mergeCell ref="E41:E43"/>
    <mergeCell ref="DV41:EN43"/>
    <mergeCell ref="B44:B46"/>
    <mergeCell ref="C44:C46"/>
    <mergeCell ref="D44:D46"/>
    <mergeCell ref="E44:E46"/>
    <mergeCell ref="DV44:EN46"/>
    <mergeCell ref="B47:B49"/>
    <mergeCell ref="C47:C49"/>
    <mergeCell ref="D47:D49"/>
    <mergeCell ref="E47:E49"/>
    <mergeCell ref="DV47:EN49"/>
    <mergeCell ref="B62:B64"/>
    <mergeCell ref="C62:C64"/>
    <mergeCell ref="D62:D64"/>
    <mergeCell ref="E62:E64"/>
    <mergeCell ref="DV62:EN64"/>
    <mergeCell ref="B66:D87"/>
    <mergeCell ref="B50:B52"/>
    <mergeCell ref="C50:C52"/>
    <mergeCell ref="D50:D52"/>
    <mergeCell ref="E50:E52"/>
    <mergeCell ref="DV50:EN52"/>
    <mergeCell ref="B53:B55"/>
    <mergeCell ref="C53:C55"/>
    <mergeCell ref="D53:D55"/>
    <mergeCell ref="E53:E55"/>
    <mergeCell ref="DV53:EN55"/>
    <mergeCell ref="B56:B58"/>
    <mergeCell ref="C56:C58"/>
    <mergeCell ref="D56:D58"/>
    <mergeCell ref="E56:E58"/>
    <mergeCell ref="DV56:EN58"/>
    <mergeCell ref="B59:B61"/>
    <mergeCell ref="C59:C61"/>
    <mergeCell ref="D59:D61"/>
    <mergeCell ref="E59:E61"/>
    <mergeCell ref="DV59:EN61"/>
    <mergeCell ref="E66:E67"/>
    <mergeCell ref="DV66:EN67"/>
    <mergeCell ref="E68:E69"/>
    <mergeCell ref="DV68:EN69"/>
    <mergeCell ref="E82:E83"/>
    <mergeCell ref="DV82:EN83"/>
    <mergeCell ref="E84:E85"/>
    <mergeCell ref="DV84:EN85"/>
    <mergeCell ref="E86:E87"/>
    <mergeCell ref="DV86:EN87"/>
    <mergeCell ref="E76:E77"/>
    <mergeCell ref="DV76:EN77"/>
    <mergeCell ref="E78:E79"/>
    <mergeCell ref="DV78:EN79"/>
    <mergeCell ref="E80:E81"/>
    <mergeCell ref="DV80:EN81"/>
    <mergeCell ref="E70:E71"/>
    <mergeCell ref="DV70:EN71"/>
    <mergeCell ref="E72:E73"/>
    <mergeCell ref="DV72:EN73"/>
    <mergeCell ref="E74:E75"/>
    <mergeCell ref="DV74:EN75"/>
  </mergeCells>
  <phoneticPr fontId="42"/>
  <hyperlinks>
    <hyperlink ref="B2" location="流れ!Q20" display="リスト"/>
  </hyperlinks>
  <pageMargins left="0.27559055118110237" right="0.23622047244094491" top="0.94488188976377963" bottom="0.27559055118110237" header="0.51181102362204722" footer="0.19685039370078741"/>
  <pageSetup paperSize="9" scale="65"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64"/>
  <sheetViews>
    <sheetView showGridLines="0" zoomScale="75" zoomScaleNormal="75" workbookViewId="0">
      <pane ySplit="3" topLeftCell="A22" activePane="bottomLeft" state="frozen"/>
      <selection activeCell="C80" sqref="C80"/>
      <selection pane="bottomLeft" activeCell="S34" sqref="S34"/>
    </sheetView>
  </sheetViews>
  <sheetFormatPr defaultRowHeight="14.25"/>
  <cols>
    <col min="1" max="1" width="2.125" style="462" customWidth="1"/>
    <col min="2" max="2" width="7.625" style="462" customWidth="1"/>
    <col min="3" max="3" width="4.125" style="462" customWidth="1"/>
    <col min="4" max="5" width="7.625" style="462" customWidth="1"/>
    <col min="6" max="12" width="8.625" style="462" customWidth="1"/>
    <col min="13" max="14" width="4.625" style="462" customWidth="1"/>
    <col min="15" max="15" width="8.625" style="462" customWidth="1"/>
    <col min="16" max="250" width="9" style="462"/>
    <col min="251" max="251" width="2.125" style="462" customWidth="1"/>
    <col min="252" max="252" width="7.625" style="462" customWidth="1"/>
    <col min="253" max="253" width="4.125" style="462" customWidth="1"/>
    <col min="254" max="263" width="7.625" style="462" customWidth="1"/>
    <col min="264" max="264" width="4.125" style="462" customWidth="1"/>
    <col min="265" max="265" width="7.625" style="462" customWidth="1"/>
    <col min="266" max="270" width="9" style="462"/>
    <col min="271" max="271" width="2.875" style="462" customWidth="1"/>
    <col min="272" max="506" width="9" style="462"/>
    <col min="507" max="507" width="2.125" style="462" customWidth="1"/>
    <col min="508" max="508" width="7.625" style="462" customWidth="1"/>
    <col min="509" max="509" width="4.125" style="462" customWidth="1"/>
    <col min="510" max="519" width="7.625" style="462" customWidth="1"/>
    <col min="520" max="520" width="4.125" style="462" customWidth="1"/>
    <col min="521" max="521" width="7.625" style="462" customWidth="1"/>
    <col min="522" max="526" width="9" style="462"/>
    <col min="527" max="527" width="2.875" style="462" customWidth="1"/>
    <col min="528" max="762" width="9" style="462"/>
    <col min="763" max="763" width="2.125" style="462" customWidth="1"/>
    <col min="764" max="764" width="7.625" style="462" customWidth="1"/>
    <col min="765" max="765" width="4.125" style="462" customWidth="1"/>
    <col min="766" max="775" width="7.625" style="462" customWidth="1"/>
    <col min="776" max="776" width="4.125" style="462" customWidth="1"/>
    <col min="777" max="777" width="7.625" style="462" customWidth="1"/>
    <col min="778" max="782" width="9" style="462"/>
    <col min="783" max="783" width="2.875" style="462" customWidth="1"/>
    <col min="784" max="1018" width="9" style="462"/>
    <col min="1019" max="1019" width="2.125" style="462" customWidth="1"/>
    <col min="1020" max="1020" width="7.625" style="462" customWidth="1"/>
    <col min="1021" max="1021" width="4.125" style="462" customWidth="1"/>
    <col min="1022" max="1031" width="7.625" style="462" customWidth="1"/>
    <col min="1032" max="1032" width="4.125" style="462" customWidth="1"/>
    <col min="1033" max="1033" width="7.625" style="462" customWidth="1"/>
    <col min="1034" max="1038" width="9" style="462"/>
    <col min="1039" max="1039" width="2.875" style="462" customWidth="1"/>
    <col min="1040" max="1274" width="9" style="462"/>
    <col min="1275" max="1275" width="2.125" style="462" customWidth="1"/>
    <col min="1276" max="1276" width="7.625" style="462" customWidth="1"/>
    <col min="1277" max="1277" width="4.125" style="462" customWidth="1"/>
    <col min="1278" max="1287" width="7.625" style="462" customWidth="1"/>
    <col min="1288" max="1288" width="4.125" style="462" customWidth="1"/>
    <col min="1289" max="1289" width="7.625" style="462" customWidth="1"/>
    <col min="1290" max="1294" width="9" style="462"/>
    <col min="1295" max="1295" width="2.875" style="462" customWidth="1"/>
    <col min="1296" max="1530" width="9" style="462"/>
    <col min="1531" max="1531" width="2.125" style="462" customWidth="1"/>
    <col min="1532" max="1532" width="7.625" style="462" customWidth="1"/>
    <col min="1533" max="1533" width="4.125" style="462" customWidth="1"/>
    <col min="1534" max="1543" width="7.625" style="462" customWidth="1"/>
    <col min="1544" max="1544" width="4.125" style="462" customWidth="1"/>
    <col min="1545" max="1545" width="7.625" style="462" customWidth="1"/>
    <col min="1546" max="1550" width="9" style="462"/>
    <col min="1551" max="1551" width="2.875" style="462" customWidth="1"/>
    <col min="1552" max="1786" width="9" style="462"/>
    <col min="1787" max="1787" width="2.125" style="462" customWidth="1"/>
    <col min="1788" max="1788" width="7.625" style="462" customWidth="1"/>
    <col min="1789" max="1789" width="4.125" style="462" customWidth="1"/>
    <col min="1790" max="1799" width="7.625" style="462" customWidth="1"/>
    <col min="1800" max="1800" width="4.125" style="462" customWidth="1"/>
    <col min="1801" max="1801" width="7.625" style="462" customWidth="1"/>
    <col min="1802" max="1806" width="9" style="462"/>
    <col min="1807" max="1807" width="2.875" style="462" customWidth="1"/>
    <col min="1808" max="2042" width="9" style="462"/>
    <col min="2043" max="2043" width="2.125" style="462" customWidth="1"/>
    <col min="2044" max="2044" width="7.625" style="462" customWidth="1"/>
    <col min="2045" max="2045" width="4.125" style="462" customWidth="1"/>
    <col min="2046" max="2055" width="7.625" style="462" customWidth="1"/>
    <col min="2056" max="2056" width="4.125" style="462" customWidth="1"/>
    <col min="2057" max="2057" width="7.625" style="462" customWidth="1"/>
    <col min="2058" max="2062" width="9" style="462"/>
    <col min="2063" max="2063" width="2.875" style="462" customWidth="1"/>
    <col min="2064" max="2298" width="9" style="462"/>
    <col min="2299" max="2299" width="2.125" style="462" customWidth="1"/>
    <col min="2300" max="2300" width="7.625" style="462" customWidth="1"/>
    <col min="2301" max="2301" width="4.125" style="462" customWidth="1"/>
    <col min="2302" max="2311" width="7.625" style="462" customWidth="1"/>
    <col min="2312" max="2312" width="4.125" style="462" customWidth="1"/>
    <col min="2313" max="2313" width="7.625" style="462" customWidth="1"/>
    <col min="2314" max="2318" width="9" style="462"/>
    <col min="2319" max="2319" width="2.875" style="462" customWidth="1"/>
    <col min="2320" max="2554" width="9" style="462"/>
    <col min="2555" max="2555" width="2.125" style="462" customWidth="1"/>
    <col min="2556" max="2556" width="7.625" style="462" customWidth="1"/>
    <col min="2557" max="2557" width="4.125" style="462" customWidth="1"/>
    <col min="2558" max="2567" width="7.625" style="462" customWidth="1"/>
    <col min="2568" max="2568" width="4.125" style="462" customWidth="1"/>
    <col min="2569" max="2569" width="7.625" style="462" customWidth="1"/>
    <col min="2570" max="2574" width="9" style="462"/>
    <col min="2575" max="2575" width="2.875" style="462" customWidth="1"/>
    <col min="2576" max="2810" width="9" style="462"/>
    <col min="2811" max="2811" width="2.125" style="462" customWidth="1"/>
    <col min="2812" max="2812" width="7.625" style="462" customWidth="1"/>
    <col min="2813" max="2813" width="4.125" style="462" customWidth="1"/>
    <col min="2814" max="2823" width="7.625" style="462" customWidth="1"/>
    <col min="2824" max="2824" width="4.125" style="462" customWidth="1"/>
    <col min="2825" max="2825" width="7.625" style="462" customWidth="1"/>
    <col min="2826" max="2830" width="9" style="462"/>
    <col min="2831" max="2831" width="2.875" style="462" customWidth="1"/>
    <col min="2832" max="3066" width="9" style="462"/>
    <col min="3067" max="3067" width="2.125" style="462" customWidth="1"/>
    <col min="3068" max="3068" width="7.625" style="462" customWidth="1"/>
    <col min="3069" max="3069" width="4.125" style="462" customWidth="1"/>
    <col min="3070" max="3079" width="7.625" style="462" customWidth="1"/>
    <col min="3080" max="3080" width="4.125" style="462" customWidth="1"/>
    <col min="3081" max="3081" width="7.625" style="462" customWidth="1"/>
    <col min="3082" max="3086" width="9" style="462"/>
    <col min="3087" max="3087" width="2.875" style="462" customWidth="1"/>
    <col min="3088" max="3322" width="9" style="462"/>
    <col min="3323" max="3323" width="2.125" style="462" customWidth="1"/>
    <col min="3324" max="3324" width="7.625" style="462" customWidth="1"/>
    <col min="3325" max="3325" width="4.125" style="462" customWidth="1"/>
    <col min="3326" max="3335" width="7.625" style="462" customWidth="1"/>
    <col min="3336" max="3336" width="4.125" style="462" customWidth="1"/>
    <col min="3337" max="3337" width="7.625" style="462" customWidth="1"/>
    <col min="3338" max="3342" width="9" style="462"/>
    <col min="3343" max="3343" width="2.875" style="462" customWidth="1"/>
    <col min="3344" max="3578" width="9" style="462"/>
    <col min="3579" max="3579" width="2.125" style="462" customWidth="1"/>
    <col min="3580" max="3580" width="7.625" style="462" customWidth="1"/>
    <col min="3581" max="3581" width="4.125" style="462" customWidth="1"/>
    <col min="3582" max="3591" width="7.625" style="462" customWidth="1"/>
    <col min="3592" max="3592" width="4.125" style="462" customWidth="1"/>
    <col min="3593" max="3593" width="7.625" style="462" customWidth="1"/>
    <col min="3594" max="3598" width="9" style="462"/>
    <col min="3599" max="3599" width="2.875" style="462" customWidth="1"/>
    <col min="3600" max="3834" width="9" style="462"/>
    <col min="3835" max="3835" width="2.125" style="462" customWidth="1"/>
    <col min="3836" max="3836" width="7.625" style="462" customWidth="1"/>
    <col min="3837" max="3837" width="4.125" style="462" customWidth="1"/>
    <col min="3838" max="3847" width="7.625" style="462" customWidth="1"/>
    <col min="3848" max="3848" width="4.125" style="462" customWidth="1"/>
    <col min="3849" max="3849" width="7.625" style="462" customWidth="1"/>
    <col min="3850" max="3854" width="9" style="462"/>
    <col min="3855" max="3855" width="2.875" style="462" customWidth="1"/>
    <col min="3856" max="4090" width="9" style="462"/>
    <col min="4091" max="4091" width="2.125" style="462" customWidth="1"/>
    <col min="4092" max="4092" width="7.625" style="462" customWidth="1"/>
    <col min="4093" max="4093" width="4.125" style="462" customWidth="1"/>
    <col min="4094" max="4103" width="7.625" style="462" customWidth="1"/>
    <col min="4104" max="4104" width="4.125" style="462" customWidth="1"/>
    <col min="4105" max="4105" width="7.625" style="462" customWidth="1"/>
    <col min="4106" max="4110" width="9" style="462"/>
    <col min="4111" max="4111" width="2.875" style="462" customWidth="1"/>
    <col min="4112" max="4346" width="9" style="462"/>
    <col min="4347" max="4347" width="2.125" style="462" customWidth="1"/>
    <col min="4348" max="4348" width="7.625" style="462" customWidth="1"/>
    <col min="4349" max="4349" width="4.125" style="462" customWidth="1"/>
    <col min="4350" max="4359" width="7.625" style="462" customWidth="1"/>
    <col min="4360" max="4360" width="4.125" style="462" customWidth="1"/>
    <col min="4361" max="4361" width="7.625" style="462" customWidth="1"/>
    <col min="4362" max="4366" width="9" style="462"/>
    <col min="4367" max="4367" width="2.875" style="462" customWidth="1"/>
    <col min="4368" max="4602" width="9" style="462"/>
    <col min="4603" max="4603" width="2.125" style="462" customWidth="1"/>
    <col min="4604" max="4604" width="7.625" style="462" customWidth="1"/>
    <col min="4605" max="4605" width="4.125" style="462" customWidth="1"/>
    <col min="4606" max="4615" width="7.625" style="462" customWidth="1"/>
    <col min="4616" max="4616" width="4.125" style="462" customWidth="1"/>
    <col min="4617" max="4617" width="7.625" style="462" customWidth="1"/>
    <col min="4618" max="4622" width="9" style="462"/>
    <col min="4623" max="4623" width="2.875" style="462" customWidth="1"/>
    <col min="4624" max="4858" width="9" style="462"/>
    <col min="4859" max="4859" width="2.125" style="462" customWidth="1"/>
    <col min="4860" max="4860" width="7.625" style="462" customWidth="1"/>
    <col min="4861" max="4861" width="4.125" style="462" customWidth="1"/>
    <col min="4862" max="4871" width="7.625" style="462" customWidth="1"/>
    <col min="4872" max="4872" width="4.125" style="462" customWidth="1"/>
    <col min="4873" max="4873" width="7.625" style="462" customWidth="1"/>
    <col min="4874" max="4878" width="9" style="462"/>
    <col min="4879" max="4879" width="2.875" style="462" customWidth="1"/>
    <col min="4880" max="5114" width="9" style="462"/>
    <col min="5115" max="5115" width="2.125" style="462" customWidth="1"/>
    <col min="5116" max="5116" width="7.625" style="462" customWidth="1"/>
    <col min="5117" max="5117" width="4.125" style="462" customWidth="1"/>
    <col min="5118" max="5127" width="7.625" style="462" customWidth="1"/>
    <col min="5128" max="5128" width="4.125" style="462" customWidth="1"/>
    <col min="5129" max="5129" width="7.625" style="462" customWidth="1"/>
    <col min="5130" max="5134" width="9" style="462"/>
    <col min="5135" max="5135" width="2.875" style="462" customWidth="1"/>
    <col min="5136" max="5370" width="9" style="462"/>
    <col min="5371" max="5371" width="2.125" style="462" customWidth="1"/>
    <col min="5372" max="5372" width="7.625" style="462" customWidth="1"/>
    <col min="5373" max="5373" width="4.125" style="462" customWidth="1"/>
    <col min="5374" max="5383" width="7.625" style="462" customWidth="1"/>
    <col min="5384" max="5384" width="4.125" style="462" customWidth="1"/>
    <col min="5385" max="5385" width="7.625" style="462" customWidth="1"/>
    <col min="5386" max="5390" width="9" style="462"/>
    <col min="5391" max="5391" width="2.875" style="462" customWidth="1"/>
    <col min="5392" max="5626" width="9" style="462"/>
    <col min="5627" max="5627" width="2.125" style="462" customWidth="1"/>
    <col min="5628" max="5628" width="7.625" style="462" customWidth="1"/>
    <col min="5629" max="5629" width="4.125" style="462" customWidth="1"/>
    <col min="5630" max="5639" width="7.625" style="462" customWidth="1"/>
    <col min="5640" max="5640" width="4.125" style="462" customWidth="1"/>
    <col min="5641" max="5641" width="7.625" style="462" customWidth="1"/>
    <col min="5642" max="5646" width="9" style="462"/>
    <col min="5647" max="5647" width="2.875" style="462" customWidth="1"/>
    <col min="5648" max="5882" width="9" style="462"/>
    <col min="5883" max="5883" width="2.125" style="462" customWidth="1"/>
    <col min="5884" max="5884" width="7.625" style="462" customWidth="1"/>
    <col min="5885" max="5885" width="4.125" style="462" customWidth="1"/>
    <col min="5886" max="5895" width="7.625" style="462" customWidth="1"/>
    <col min="5896" max="5896" width="4.125" style="462" customWidth="1"/>
    <col min="5897" max="5897" width="7.625" style="462" customWidth="1"/>
    <col min="5898" max="5902" width="9" style="462"/>
    <col min="5903" max="5903" width="2.875" style="462" customWidth="1"/>
    <col min="5904" max="6138" width="9" style="462"/>
    <col min="6139" max="6139" width="2.125" style="462" customWidth="1"/>
    <col min="6140" max="6140" width="7.625" style="462" customWidth="1"/>
    <col min="6141" max="6141" width="4.125" style="462" customWidth="1"/>
    <col min="6142" max="6151" width="7.625" style="462" customWidth="1"/>
    <col min="6152" max="6152" width="4.125" style="462" customWidth="1"/>
    <col min="6153" max="6153" width="7.625" style="462" customWidth="1"/>
    <col min="6154" max="6158" width="9" style="462"/>
    <col min="6159" max="6159" width="2.875" style="462" customWidth="1"/>
    <col min="6160" max="6394" width="9" style="462"/>
    <col min="6395" max="6395" width="2.125" style="462" customWidth="1"/>
    <col min="6396" max="6396" width="7.625" style="462" customWidth="1"/>
    <col min="6397" max="6397" width="4.125" style="462" customWidth="1"/>
    <col min="6398" max="6407" width="7.625" style="462" customWidth="1"/>
    <col min="6408" max="6408" width="4.125" style="462" customWidth="1"/>
    <col min="6409" max="6409" width="7.625" style="462" customWidth="1"/>
    <col min="6410" max="6414" width="9" style="462"/>
    <col min="6415" max="6415" width="2.875" style="462" customWidth="1"/>
    <col min="6416" max="6650" width="9" style="462"/>
    <col min="6651" max="6651" width="2.125" style="462" customWidth="1"/>
    <col min="6652" max="6652" width="7.625" style="462" customWidth="1"/>
    <col min="6653" max="6653" width="4.125" style="462" customWidth="1"/>
    <col min="6654" max="6663" width="7.625" style="462" customWidth="1"/>
    <col min="6664" max="6664" width="4.125" style="462" customWidth="1"/>
    <col min="6665" max="6665" width="7.625" style="462" customWidth="1"/>
    <col min="6666" max="6670" width="9" style="462"/>
    <col min="6671" max="6671" width="2.875" style="462" customWidth="1"/>
    <col min="6672" max="6906" width="9" style="462"/>
    <col min="6907" max="6907" width="2.125" style="462" customWidth="1"/>
    <col min="6908" max="6908" width="7.625" style="462" customWidth="1"/>
    <col min="6909" max="6909" width="4.125" style="462" customWidth="1"/>
    <col min="6910" max="6919" width="7.625" style="462" customWidth="1"/>
    <col min="6920" max="6920" width="4.125" style="462" customWidth="1"/>
    <col min="6921" max="6921" width="7.625" style="462" customWidth="1"/>
    <col min="6922" max="6926" width="9" style="462"/>
    <col min="6927" max="6927" width="2.875" style="462" customWidth="1"/>
    <col min="6928" max="7162" width="9" style="462"/>
    <col min="7163" max="7163" width="2.125" style="462" customWidth="1"/>
    <col min="7164" max="7164" width="7.625" style="462" customWidth="1"/>
    <col min="7165" max="7165" width="4.125" style="462" customWidth="1"/>
    <col min="7166" max="7175" width="7.625" style="462" customWidth="1"/>
    <col min="7176" max="7176" width="4.125" style="462" customWidth="1"/>
    <col min="7177" max="7177" width="7.625" style="462" customWidth="1"/>
    <col min="7178" max="7182" width="9" style="462"/>
    <col min="7183" max="7183" width="2.875" style="462" customWidth="1"/>
    <col min="7184" max="7418" width="9" style="462"/>
    <col min="7419" max="7419" width="2.125" style="462" customWidth="1"/>
    <col min="7420" max="7420" width="7.625" style="462" customWidth="1"/>
    <col min="7421" max="7421" width="4.125" style="462" customWidth="1"/>
    <col min="7422" max="7431" width="7.625" style="462" customWidth="1"/>
    <col min="7432" max="7432" width="4.125" style="462" customWidth="1"/>
    <col min="7433" max="7433" width="7.625" style="462" customWidth="1"/>
    <col min="7434" max="7438" width="9" style="462"/>
    <col min="7439" max="7439" width="2.875" style="462" customWidth="1"/>
    <col min="7440" max="7674" width="9" style="462"/>
    <col min="7675" max="7675" width="2.125" style="462" customWidth="1"/>
    <col min="7676" max="7676" width="7.625" style="462" customWidth="1"/>
    <col min="7677" max="7677" width="4.125" style="462" customWidth="1"/>
    <col min="7678" max="7687" width="7.625" style="462" customWidth="1"/>
    <col min="7688" max="7688" width="4.125" style="462" customWidth="1"/>
    <col min="7689" max="7689" width="7.625" style="462" customWidth="1"/>
    <col min="7690" max="7694" width="9" style="462"/>
    <col min="7695" max="7695" width="2.875" style="462" customWidth="1"/>
    <col min="7696" max="7930" width="9" style="462"/>
    <col min="7931" max="7931" width="2.125" style="462" customWidth="1"/>
    <col min="7932" max="7932" width="7.625" style="462" customWidth="1"/>
    <col min="7933" max="7933" width="4.125" style="462" customWidth="1"/>
    <col min="7934" max="7943" width="7.625" style="462" customWidth="1"/>
    <col min="7944" max="7944" width="4.125" style="462" customWidth="1"/>
    <col min="7945" max="7945" width="7.625" style="462" customWidth="1"/>
    <col min="7946" max="7950" width="9" style="462"/>
    <col min="7951" max="7951" width="2.875" style="462" customWidth="1"/>
    <col min="7952" max="8186" width="9" style="462"/>
    <col min="8187" max="8187" width="2.125" style="462" customWidth="1"/>
    <col min="8188" max="8188" width="7.625" style="462" customWidth="1"/>
    <col min="8189" max="8189" width="4.125" style="462" customWidth="1"/>
    <col min="8190" max="8199" width="7.625" style="462" customWidth="1"/>
    <col min="8200" max="8200" width="4.125" style="462" customWidth="1"/>
    <col min="8201" max="8201" width="7.625" style="462" customWidth="1"/>
    <col min="8202" max="8206" width="9" style="462"/>
    <col min="8207" max="8207" width="2.875" style="462" customWidth="1"/>
    <col min="8208" max="8442" width="9" style="462"/>
    <col min="8443" max="8443" width="2.125" style="462" customWidth="1"/>
    <col min="8444" max="8444" width="7.625" style="462" customWidth="1"/>
    <col min="8445" max="8445" width="4.125" style="462" customWidth="1"/>
    <col min="8446" max="8455" width="7.625" style="462" customWidth="1"/>
    <col min="8456" max="8456" width="4.125" style="462" customWidth="1"/>
    <col min="8457" max="8457" width="7.625" style="462" customWidth="1"/>
    <col min="8458" max="8462" width="9" style="462"/>
    <col min="8463" max="8463" width="2.875" style="462" customWidth="1"/>
    <col min="8464" max="8698" width="9" style="462"/>
    <col min="8699" max="8699" width="2.125" style="462" customWidth="1"/>
    <col min="8700" max="8700" width="7.625" style="462" customWidth="1"/>
    <col min="8701" max="8701" width="4.125" style="462" customWidth="1"/>
    <col min="8702" max="8711" width="7.625" style="462" customWidth="1"/>
    <col min="8712" max="8712" width="4.125" style="462" customWidth="1"/>
    <col min="8713" max="8713" width="7.625" style="462" customWidth="1"/>
    <col min="8714" max="8718" width="9" style="462"/>
    <col min="8719" max="8719" width="2.875" style="462" customWidth="1"/>
    <col min="8720" max="8954" width="9" style="462"/>
    <col min="8955" max="8955" width="2.125" style="462" customWidth="1"/>
    <col min="8956" max="8956" width="7.625" style="462" customWidth="1"/>
    <col min="8957" max="8957" width="4.125" style="462" customWidth="1"/>
    <col min="8958" max="8967" width="7.625" style="462" customWidth="1"/>
    <col min="8968" max="8968" width="4.125" style="462" customWidth="1"/>
    <col min="8969" max="8969" width="7.625" style="462" customWidth="1"/>
    <col min="8970" max="8974" width="9" style="462"/>
    <col min="8975" max="8975" width="2.875" style="462" customWidth="1"/>
    <col min="8976" max="9210" width="9" style="462"/>
    <col min="9211" max="9211" width="2.125" style="462" customWidth="1"/>
    <col min="9212" max="9212" width="7.625" style="462" customWidth="1"/>
    <col min="9213" max="9213" width="4.125" style="462" customWidth="1"/>
    <col min="9214" max="9223" width="7.625" style="462" customWidth="1"/>
    <col min="9224" max="9224" width="4.125" style="462" customWidth="1"/>
    <col min="9225" max="9225" width="7.625" style="462" customWidth="1"/>
    <col min="9226" max="9230" width="9" style="462"/>
    <col min="9231" max="9231" width="2.875" style="462" customWidth="1"/>
    <col min="9232" max="9466" width="9" style="462"/>
    <col min="9467" max="9467" width="2.125" style="462" customWidth="1"/>
    <col min="9468" max="9468" width="7.625" style="462" customWidth="1"/>
    <col min="9469" max="9469" width="4.125" style="462" customWidth="1"/>
    <col min="9470" max="9479" width="7.625" style="462" customWidth="1"/>
    <col min="9480" max="9480" width="4.125" style="462" customWidth="1"/>
    <col min="9481" max="9481" width="7.625" style="462" customWidth="1"/>
    <col min="9482" max="9486" width="9" style="462"/>
    <col min="9487" max="9487" width="2.875" style="462" customWidth="1"/>
    <col min="9488" max="9722" width="9" style="462"/>
    <col min="9723" max="9723" width="2.125" style="462" customWidth="1"/>
    <col min="9724" max="9724" width="7.625" style="462" customWidth="1"/>
    <col min="9725" max="9725" width="4.125" style="462" customWidth="1"/>
    <col min="9726" max="9735" width="7.625" style="462" customWidth="1"/>
    <col min="9736" max="9736" width="4.125" style="462" customWidth="1"/>
    <col min="9737" max="9737" width="7.625" style="462" customWidth="1"/>
    <col min="9738" max="9742" width="9" style="462"/>
    <col min="9743" max="9743" width="2.875" style="462" customWidth="1"/>
    <col min="9744" max="9978" width="9" style="462"/>
    <col min="9979" max="9979" width="2.125" style="462" customWidth="1"/>
    <col min="9980" max="9980" width="7.625" style="462" customWidth="1"/>
    <col min="9981" max="9981" width="4.125" style="462" customWidth="1"/>
    <col min="9982" max="9991" width="7.625" style="462" customWidth="1"/>
    <col min="9992" max="9992" width="4.125" style="462" customWidth="1"/>
    <col min="9993" max="9993" width="7.625" style="462" customWidth="1"/>
    <col min="9994" max="9998" width="9" style="462"/>
    <col min="9999" max="9999" width="2.875" style="462" customWidth="1"/>
    <col min="10000" max="10234" width="9" style="462"/>
    <col min="10235" max="10235" width="2.125" style="462" customWidth="1"/>
    <col min="10236" max="10236" width="7.625" style="462" customWidth="1"/>
    <col min="10237" max="10237" width="4.125" style="462" customWidth="1"/>
    <col min="10238" max="10247" width="7.625" style="462" customWidth="1"/>
    <col min="10248" max="10248" width="4.125" style="462" customWidth="1"/>
    <col min="10249" max="10249" width="7.625" style="462" customWidth="1"/>
    <col min="10250" max="10254" width="9" style="462"/>
    <col min="10255" max="10255" width="2.875" style="462" customWidth="1"/>
    <col min="10256" max="10490" width="9" style="462"/>
    <col min="10491" max="10491" width="2.125" style="462" customWidth="1"/>
    <col min="10492" max="10492" width="7.625" style="462" customWidth="1"/>
    <col min="10493" max="10493" width="4.125" style="462" customWidth="1"/>
    <col min="10494" max="10503" width="7.625" style="462" customWidth="1"/>
    <col min="10504" max="10504" width="4.125" style="462" customWidth="1"/>
    <col min="10505" max="10505" width="7.625" style="462" customWidth="1"/>
    <col min="10506" max="10510" width="9" style="462"/>
    <col min="10511" max="10511" width="2.875" style="462" customWidth="1"/>
    <col min="10512" max="10746" width="9" style="462"/>
    <col min="10747" max="10747" width="2.125" style="462" customWidth="1"/>
    <col min="10748" max="10748" width="7.625" style="462" customWidth="1"/>
    <col min="10749" max="10749" width="4.125" style="462" customWidth="1"/>
    <col min="10750" max="10759" width="7.625" style="462" customWidth="1"/>
    <col min="10760" max="10760" width="4.125" style="462" customWidth="1"/>
    <col min="10761" max="10761" width="7.625" style="462" customWidth="1"/>
    <col min="10762" max="10766" width="9" style="462"/>
    <col min="10767" max="10767" width="2.875" style="462" customWidth="1"/>
    <col min="10768" max="11002" width="9" style="462"/>
    <col min="11003" max="11003" width="2.125" style="462" customWidth="1"/>
    <col min="11004" max="11004" width="7.625" style="462" customWidth="1"/>
    <col min="11005" max="11005" width="4.125" style="462" customWidth="1"/>
    <col min="11006" max="11015" width="7.625" style="462" customWidth="1"/>
    <col min="11016" max="11016" width="4.125" style="462" customWidth="1"/>
    <col min="11017" max="11017" width="7.625" style="462" customWidth="1"/>
    <col min="11018" max="11022" width="9" style="462"/>
    <col min="11023" max="11023" width="2.875" style="462" customWidth="1"/>
    <col min="11024" max="11258" width="9" style="462"/>
    <col min="11259" max="11259" width="2.125" style="462" customWidth="1"/>
    <col min="11260" max="11260" width="7.625" style="462" customWidth="1"/>
    <col min="11261" max="11261" width="4.125" style="462" customWidth="1"/>
    <col min="11262" max="11271" width="7.625" style="462" customWidth="1"/>
    <col min="11272" max="11272" width="4.125" style="462" customWidth="1"/>
    <col min="11273" max="11273" width="7.625" style="462" customWidth="1"/>
    <col min="11274" max="11278" width="9" style="462"/>
    <col min="11279" max="11279" width="2.875" style="462" customWidth="1"/>
    <col min="11280" max="11514" width="9" style="462"/>
    <col min="11515" max="11515" width="2.125" style="462" customWidth="1"/>
    <col min="11516" max="11516" width="7.625" style="462" customWidth="1"/>
    <col min="11517" max="11517" width="4.125" style="462" customWidth="1"/>
    <col min="11518" max="11527" width="7.625" style="462" customWidth="1"/>
    <col min="11528" max="11528" width="4.125" style="462" customWidth="1"/>
    <col min="11529" max="11529" width="7.625" style="462" customWidth="1"/>
    <col min="11530" max="11534" width="9" style="462"/>
    <col min="11535" max="11535" width="2.875" style="462" customWidth="1"/>
    <col min="11536" max="11770" width="9" style="462"/>
    <col min="11771" max="11771" width="2.125" style="462" customWidth="1"/>
    <col min="11772" max="11772" width="7.625" style="462" customWidth="1"/>
    <col min="11773" max="11773" width="4.125" style="462" customWidth="1"/>
    <col min="11774" max="11783" width="7.625" style="462" customWidth="1"/>
    <col min="11784" max="11784" width="4.125" style="462" customWidth="1"/>
    <col min="11785" max="11785" width="7.625" style="462" customWidth="1"/>
    <col min="11786" max="11790" width="9" style="462"/>
    <col min="11791" max="11791" width="2.875" style="462" customWidth="1"/>
    <col min="11792" max="12026" width="9" style="462"/>
    <col min="12027" max="12027" width="2.125" style="462" customWidth="1"/>
    <col min="12028" max="12028" width="7.625" style="462" customWidth="1"/>
    <col min="12029" max="12029" width="4.125" style="462" customWidth="1"/>
    <col min="12030" max="12039" width="7.625" style="462" customWidth="1"/>
    <col min="12040" max="12040" width="4.125" style="462" customWidth="1"/>
    <col min="12041" max="12041" width="7.625" style="462" customWidth="1"/>
    <col min="12042" max="12046" width="9" style="462"/>
    <col min="12047" max="12047" width="2.875" style="462" customWidth="1"/>
    <col min="12048" max="12282" width="9" style="462"/>
    <col min="12283" max="12283" width="2.125" style="462" customWidth="1"/>
    <col min="12284" max="12284" width="7.625" style="462" customWidth="1"/>
    <col min="12285" max="12285" width="4.125" style="462" customWidth="1"/>
    <col min="12286" max="12295" width="7.625" style="462" customWidth="1"/>
    <col min="12296" max="12296" width="4.125" style="462" customWidth="1"/>
    <col min="12297" max="12297" width="7.625" style="462" customWidth="1"/>
    <col min="12298" max="12302" width="9" style="462"/>
    <col min="12303" max="12303" width="2.875" style="462" customWidth="1"/>
    <col min="12304" max="12538" width="9" style="462"/>
    <col min="12539" max="12539" width="2.125" style="462" customWidth="1"/>
    <col min="12540" max="12540" width="7.625" style="462" customWidth="1"/>
    <col min="12541" max="12541" width="4.125" style="462" customWidth="1"/>
    <col min="12542" max="12551" width="7.625" style="462" customWidth="1"/>
    <col min="12552" max="12552" width="4.125" style="462" customWidth="1"/>
    <col min="12553" max="12553" width="7.625" style="462" customWidth="1"/>
    <col min="12554" max="12558" width="9" style="462"/>
    <col min="12559" max="12559" width="2.875" style="462" customWidth="1"/>
    <col min="12560" max="12794" width="9" style="462"/>
    <col min="12795" max="12795" width="2.125" style="462" customWidth="1"/>
    <col min="12796" max="12796" width="7.625" style="462" customWidth="1"/>
    <col min="12797" max="12797" width="4.125" style="462" customWidth="1"/>
    <col min="12798" max="12807" width="7.625" style="462" customWidth="1"/>
    <col min="12808" max="12808" width="4.125" style="462" customWidth="1"/>
    <col min="12809" max="12809" width="7.625" style="462" customWidth="1"/>
    <col min="12810" max="12814" width="9" style="462"/>
    <col min="12815" max="12815" width="2.875" style="462" customWidth="1"/>
    <col min="12816" max="13050" width="9" style="462"/>
    <col min="13051" max="13051" width="2.125" style="462" customWidth="1"/>
    <col min="13052" max="13052" width="7.625" style="462" customWidth="1"/>
    <col min="13053" max="13053" width="4.125" style="462" customWidth="1"/>
    <col min="13054" max="13063" width="7.625" style="462" customWidth="1"/>
    <col min="13064" max="13064" width="4.125" style="462" customWidth="1"/>
    <col min="13065" max="13065" width="7.625" style="462" customWidth="1"/>
    <col min="13066" max="13070" width="9" style="462"/>
    <col min="13071" max="13071" width="2.875" style="462" customWidth="1"/>
    <col min="13072" max="13306" width="9" style="462"/>
    <col min="13307" max="13307" width="2.125" style="462" customWidth="1"/>
    <col min="13308" max="13308" width="7.625" style="462" customWidth="1"/>
    <col min="13309" max="13309" width="4.125" style="462" customWidth="1"/>
    <col min="13310" max="13319" width="7.625" style="462" customWidth="1"/>
    <col min="13320" max="13320" width="4.125" style="462" customWidth="1"/>
    <col min="13321" max="13321" width="7.625" style="462" customWidth="1"/>
    <col min="13322" max="13326" width="9" style="462"/>
    <col min="13327" max="13327" width="2.875" style="462" customWidth="1"/>
    <col min="13328" max="13562" width="9" style="462"/>
    <col min="13563" max="13563" width="2.125" style="462" customWidth="1"/>
    <col min="13564" max="13564" width="7.625" style="462" customWidth="1"/>
    <col min="13565" max="13565" width="4.125" style="462" customWidth="1"/>
    <col min="13566" max="13575" width="7.625" style="462" customWidth="1"/>
    <col min="13576" max="13576" width="4.125" style="462" customWidth="1"/>
    <col min="13577" max="13577" width="7.625" style="462" customWidth="1"/>
    <col min="13578" max="13582" width="9" style="462"/>
    <col min="13583" max="13583" width="2.875" style="462" customWidth="1"/>
    <col min="13584" max="13818" width="9" style="462"/>
    <col min="13819" max="13819" width="2.125" style="462" customWidth="1"/>
    <col min="13820" max="13820" width="7.625" style="462" customWidth="1"/>
    <col min="13821" max="13821" width="4.125" style="462" customWidth="1"/>
    <col min="13822" max="13831" width="7.625" style="462" customWidth="1"/>
    <col min="13832" max="13832" width="4.125" style="462" customWidth="1"/>
    <col min="13833" max="13833" width="7.625" style="462" customWidth="1"/>
    <col min="13834" max="13838" width="9" style="462"/>
    <col min="13839" max="13839" width="2.875" style="462" customWidth="1"/>
    <col min="13840" max="14074" width="9" style="462"/>
    <col min="14075" max="14075" width="2.125" style="462" customWidth="1"/>
    <col min="14076" max="14076" width="7.625" style="462" customWidth="1"/>
    <col min="14077" max="14077" width="4.125" style="462" customWidth="1"/>
    <col min="14078" max="14087" width="7.625" style="462" customWidth="1"/>
    <col min="14088" max="14088" width="4.125" style="462" customWidth="1"/>
    <col min="14089" max="14089" width="7.625" style="462" customWidth="1"/>
    <col min="14090" max="14094" width="9" style="462"/>
    <col min="14095" max="14095" width="2.875" style="462" customWidth="1"/>
    <col min="14096" max="14330" width="9" style="462"/>
    <col min="14331" max="14331" width="2.125" style="462" customWidth="1"/>
    <col min="14332" max="14332" width="7.625" style="462" customWidth="1"/>
    <col min="14333" max="14333" width="4.125" style="462" customWidth="1"/>
    <col min="14334" max="14343" width="7.625" style="462" customWidth="1"/>
    <col min="14344" max="14344" width="4.125" style="462" customWidth="1"/>
    <col min="14345" max="14345" width="7.625" style="462" customWidth="1"/>
    <col min="14346" max="14350" width="9" style="462"/>
    <col min="14351" max="14351" width="2.875" style="462" customWidth="1"/>
    <col min="14352" max="14586" width="9" style="462"/>
    <col min="14587" max="14587" width="2.125" style="462" customWidth="1"/>
    <col min="14588" max="14588" width="7.625" style="462" customWidth="1"/>
    <col min="14589" max="14589" width="4.125" style="462" customWidth="1"/>
    <col min="14590" max="14599" width="7.625" style="462" customWidth="1"/>
    <col min="14600" max="14600" width="4.125" style="462" customWidth="1"/>
    <col min="14601" max="14601" width="7.625" style="462" customWidth="1"/>
    <col min="14602" max="14606" width="9" style="462"/>
    <col min="14607" max="14607" width="2.875" style="462" customWidth="1"/>
    <col min="14608" max="14842" width="9" style="462"/>
    <col min="14843" max="14843" width="2.125" style="462" customWidth="1"/>
    <col min="14844" max="14844" width="7.625" style="462" customWidth="1"/>
    <col min="14845" max="14845" width="4.125" style="462" customWidth="1"/>
    <col min="14846" max="14855" width="7.625" style="462" customWidth="1"/>
    <col min="14856" max="14856" width="4.125" style="462" customWidth="1"/>
    <col min="14857" max="14857" width="7.625" style="462" customWidth="1"/>
    <col min="14858" max="14862" width="9" style="462"/>
    <col min="14863" max="14863" width="2.875" style="462" customWidth="1"/>
    <col min="14864" max="15098" width="9" style="462"/>
    <col min="15099" max="15099" width="2.125" style="462" customWidth="1"/>
    <col min="15100" max="15100" width="7.625" style="462" customWidth="1"/>
    <col min="15101" max="15101" width="4.125" style="462" customWidth="1"/>
    <col min="15102" max="15111" width="7.625" style="462" customWidth="1"/>
    <col min="15112" max="15112" width="4.125" style="462" customWidth="1"/>
    <col min="15113" max="15113" width="7.625" style="462" customWidth="1"/>
    <col min="15114" max="15118" width="9" style="462"/>
    <col min="15119" max="15119" width="2.875" style="462" customWidth="1"/>
    <col min="15120" max="15354" width="9" style="462"/>
    <col min="15355" max="15355" width="2.125" style="462" customWidth="1"/>
    <col min="15356" max="15356" width="7.625" style="462" customWidth="1"/>
    <col min="15357" max="15357" width="4.125" style="462" customWidth="1"/>
    <col min="15358" max="15367" width="7.625" style="462" customWidth="1"/>
    <col min="15368" max="15368" width="4.125" style="462" customWidth="1"/>
    <col min="15369" max="15369" width="7.625" style="462" customWidth="1"/>
    <col min="15370" max="15374" width="9" style="462"/>
    <col min="15375" max="15375" width="2.875" style="462" customWidth="1"/>
    <col min="15376" max="15610" width="9" style="462"/>
    <col min="15611" max="15611" width="2.125" style="462" customWidth="1"/>
    <col min="15612" max="15612" width="7.625" style="462" customWidth="1"/>
    <col min="15613" max="15613" width="4.125" style="462" customWidth="1"/>
    <col min="15614" max="15623" width="7.625" style="462" customWidth="1"/>
    <col min="15624" max="15624" width="4.125" style="462" customWidth="1"/>
    <col min="15625" max="15625" width="7.625" style="462" customWidth="1"/>
    <col min="15626" max="15630" width="9" style="462"/>
    <col min="15631" max="15631" width="2.875" style="462" customWidth="1"/>
    <col min="15632" max="15866" width="9" style="462"/>
    <col min="15867" max="15867" width="2.125" style="462" customWidth="1"/>
    <col min="15868" max="15868" width="7.625" style="462" customWidth="1"/>
    <col min="15869" max="15869" width="4.125" style="462" customWidth="1"/>
    <col min="15870" max="15879" width="7.625" style="462" customWidth="1"/>
    <col min="15880" max="15880" width="4.125" style="462" customWidth="1"/>
    <col min="15881" max="15881" width="7.625" style="462" customWidth="1"/>
    <col min="15882" max="15886" width="9" style="462"/>
    <col min="15887" max="15887" width="2.875" style="462" customWidth="1"/>
    <col min="15888" max="16122" width="9" style="462"/>
    <col min="16123" max="16123" width="2.125" style="462" customWidth="1"/>
    <col min="16124" max="16124" width="7.625" style="462" customWidth="1"/>
    <col min="16125" max="16125" width="4.125" style="462" customWidth="1"/>
    <col min="16126" max="16135" width="7.625" style="462" customWidth="1"/>
    <col min="16136" max="16136" width="4.125" style="462" customWidth="1"/>
    <col min="16137" max="16137" width="7.625" style="462" customWidth="1"/>
    <col min="16138" max="16142" width="9" style="462"/>
    <col min="16143" max="16143" width="2.875" style="462" customWidth="1"/>
    <col min="16144" max="16384" width="9" style="462"/>
  </cols>
  <sheetData>
    <row r="1" spans="2:15" s="1" customFormat="1"/>
    <row r="2" spans="2:15" s="1" customFormat="1" ht="18.75">
      <c r="C2" s="1526" t="s">
        <v>201</v>
      </c>
      <c r="D2" s="1527"/>
      <c r="E2" s="1528"/>
    </row>
    <row r="3" spans="2:15" s="1" customFormat="1"/>
    <row r="4" spans="2:15">
      <c r="B4" s="462" t="s">
        <v>436</v>
      </c>
    </row>
    <row r="5" spans="2:15" ht="24">
      <c r="B5" s="1529" t="s">
        <v>437</v>
      </c>
      <c r="C5" s="1529"/>
      <c r="D5" s="1529"/>
      <c r="E5" s="1529"/>
      <c r="F5" s="1529"/>
      <c r="G5" s="1529"/>
      <c r="H5" s="1529"/>
      <c r="I5" s="1529"/>
      <c r="J5" s="1529"/>
      <c r="K5" s="1529"/>
      <c r="L5" s="1529"/>
      <c r="M5" s="1529"/>
      <c r="N5" s="1529"/>
      <c r="O5" s="1529"/>
    </row>
    <row r="7" spans="2:15" ht="17.100000000000001" customHeight="1">
      <c r="B7" s="1517" t="s">
        <v>362</v>
      </c>
      <c r="C7" s="1518"/>
      <c r="D7" s="1518"/>
      <c r="E7" s="1519"/>
      <c r="F7" s="1228" t="s">
        <v>363</v>
      </c>
      <c r="G7" s="468" t="s">
        <v>364</v>
      </c>
      <c r="H7" s="469" t="s">
        <v>365</v>
      </c>
      <c r="I7" s="470" t="s">
        <v>366</v>
      </c>
      <c r="J7" s="468" t="s">
        <v>367</v>
      </c>
      <c r="K7" s="469" t="s">
        <v>364</v>
      </c>
      <c r="L7" s="470" t="s">
        <v>365</v>
      </c>
      <c r="M7" s="1530" t="s">
        <v>366</v>
      </c>
      <c r="N7" s="1531"/>
      <c r="O7" s="469" t="s">
        <v>368</v>
      </c>
    </row>
    <row r="8" spans="2:15" ht="17.100000000000001" customHeight="1">
      <c r="B8" s="1520"/>
      <c r="C8" s="1521"/>
      <c r="D8" s="1521"/>
      <c r="E8" s="1522"/>
      <c r="F8" s="471"/>
      <c r="G8" s="1532"/>
      <c r="H8" s="1534"/>
      <c r="I8" s="1536"/>
      <c r="J8" s="1532"/>
      <c r="K8" s="1534"/>
      <c r="L8" s="1536"/>
      <c r="M8" s="1538"/>
      <c r="N8" s="1539"/>
      <c r="O8" s="601"/>
    </row>
    <row r="9" spans="2:15" ht="17.100000000000001" customHeight="1">
      <c r="B9" s="1523"/>
      <c r="C9" s="1524"/>
      <c r="D9" s="1524"/>
      <c r="E9" s="1525"/>
      <c r="F9" s="472"/>
      <c r="G9" s="1533"/>
      <c r="H9" s="1535"/>
      <c r="I9" s="1537"/>
      <c r="J9" s="1533"/>
      <c r="K9" s="1535"/>
      <c r="L9" s="1537"/>
      <c r="M9" s="1540"/>
      <c r="N9" s="1541"/>
      <c r="O9" s="602"/>
    </row>
    <row r="10" spans="2:15" ht="17.100000000000001" customHeight="1">
      <c r="B10" s="1517" t="s">
        <v>438</v>
      </c>
      <c r="C10" s="1518"/>
      <c r="D10" s="1518"/>
      <c r="E10" s="1519"/>
      <c r="F10" s="496"/>
      <c r="G10" s="465"/>
      <c r="H10" s="465"/>
      <c r="I10" s="465"/>
      <c r="J10" s="465"/>
      <c r="K10" s="465"/>
      <c r="L10" s="465"/>
      <c r="M10" s="465"/>
      <c r="N10" s="465"/>
      <c r="O10" s="480"/>
    </row>
    <row r="11" spans="2:15" ht="17.100000000000001" customHeight="1">
      <c r="B11" s="1520"/>
      <c r="C11" s="1521"/>
      <c r="D11" s="1521"/>
      <c r="E11" s="1522"/>
      <c r="F11" s="477"/>
      <c r="G11" s="478"/>
      <c r="H11" s="479"/>
      <c r="I11" s="478"/>
      <c r="J11" s="478"/>
      <c r="K11" s="478"/>
      <c r="L11" s="479"/>
      <c r="M11" s="465"/>
      <c r="N11" s="465"/>
      <c r="O11" s="480"/>
    </row>
    <row r="12" spans="2:15" ht="17.100000000000001" customHeight="1">
      <c r="B12" s="1523"/>
      <c r="C12" s="1524"/>
      <c r="D12" s="1524"/>
      <c r="E12" s="1525"/>
      <c r="F12" s="481"/>
      <c r="G12" s="482"/>
      <c r="H12" s="482"/>
      <c r="I12" s="482"/>
      <c r="J12" s="483"/>
      <c r="K12" s="483"/>
      <c r="L12" s="483"/>
      <c r="M12" s="483"/>
      <c r="N12" s="483"/>
      <c r="O12" s="484"/>
    </row>
    <row r="13" spans="2:15" ht="17.100000000000001" customHeight="1">
      <c r="B13" s="1517" t="s">
        <v>439</v>
      </c>
      <c r="C13" s="1518"/>
      <c r="D13" s="1518"/>
      <c r="E13" s="1519"/>
      <c r="F13" s="465"/>
      <c r="G13" s="465"/>
      <c r="H13" s="465"/>
      <c r="I13" s="465"/>
      <c r="J13" s="485"/>
      <c r="K13" s="485"/>
      <c r="L13" s="485"/>
      <c r="M13" s="485"/>
      <c r="N13" s="485"/>
      <c r="O13" s="480"/>
    </row>
    <row r="14" spans="2:15" ht="17.100000000000001" customHeight="1">
      <c r="B14" s="1520"/>
      <c r="C14" s="1521"/>
      <c r="D14" s="1521"/>
      <c r="E14" s="1522"/>
      <c r="G14" s="486"/>
      <c r="H14" s="465"/>
      <c r="I14" s="465"/>
      <c r="J14" s="485"/>
      <c r="K14" s="485"/>
      <c r="L14" s="485"/>
      <c r="M14" s="485"/>
      <c r="N14" s="485"/>
      <c r="O14" s="480"/>
    </row>
    <row r="15" spans="2:15" ht="17.100000000000001" customHeight="1">
      <c r="B15" s="1523"/>
      <c r="C15" s="1524"/>
      <c r="D15" s="1524"/>
      <c r="E15" s="1525"/>
      <c r="F15" s="482"/>
      <c r="G15" s="482"/>
      <c r="H15" s="482"/>
      <c r="I15" s="482"/>
      <c r="J15" s="482"/>
      <c r="K15" s="482"/>
      <c r="L15" s="482"/>
      <c r="M15" s="482"/>
      <c r="N15" s="482"/>
      <c r="O15" s="484"/>
    </row>
    <row r="16" spans="2:15" ht="16.5" customHeight="1">
      <c r="B16" s="1520" t="s">
        <v>440</v>
      </c>
      <c r="C16" s="1521"/>
      <c r="D16" s="1521"/>
      <c r="E16" s="1522"/>
      <c r="F16" s="489"/>
      <c r="H16" s="478"/>
      <c r="I16" s="465"/>
      <c r="J16" s="465"/>
      <c r="K16" s="465"/>
      <c r="L16" s="465"/>
      <c r="M16" s="465"/>
      <c r="N16" s="465"/>
      <c r="O16" s="480"/>
    </row>
    <row r="17" spans="2:20" ht="16.5" customHeight="1">
      <c r="B17" s="1520"/>
      <c r="C17" s="1521"/>
      <c r="D17" s="1521"/>
      <c r="E17" s="1522"/>
      <c r="F17" s="489"/>
      <c r="G17" s="501" t="s">
        <v>2004</v>
      </c>
      <c r="H17" s="478"/>
      <c r="I17" s="465"/>
      <c r="J17" s="465"/>
      <c r="K17" s="465"/>
      <c r="L17" s="465"/>
      <c r="M17" s="465"/>
      <c r="N17" s="465"/>
      <c r="O17" s="480"/>
    </row>
    <row r="18" spans="2:20" ht="16.5" customHeight="1">
      <c r="B18" s="1520"/>
      <c r="C18" s="1521"/>
      <c r="D18" s="1521"/>
      <c r="E18" s="1522"/>
      <c r="F18" s="489"/>
      <c r="G18" s="486"/>
      <c r="H18" s="478"/>
      <c r="I18" s="465"/>
      <c r="J18" s="465"/>
      <c r="K18" s="465"/>
      <c r="L18" s="465"/>
      <c r="M18" s="465"/>
      <c r="N18" s="465"/>
      <c r="O18" s="480"/>
    </row>
    <row r="19" spans="2:20" ht="17.100000000000001" customHeight="1">
      <c r="B19" s="1517" t="s">
        <v>441</v>
      </c>
      <c r="C19" s="1518"/>
      <c r="D19" s="1518"/>
      <c r="E19" s="1519"/>
      <c r="F19" s="474"/>
      <c r="G19" s="475"/>
      <c r="H19" s="475"/>
      <c r="I19" s="475"/>
      <c r="J19" s="475"/>
      <c r="K19" s="491"/>
      <c r="L19" s="491"/>
      <c r="M19" s="491"/>
      <c r="N19" s="491"/>
      <c r="O19" s="492"/>
    </row>
    <row r="20" spans="2:20" ht="17.100000000000001" customHeight="1">
      <c r="B20" s="1520"/>
      <c r="C20" s="1521"/>
      <c r="D20" s="1521"/>
      <c r="E20" s="1522"/>
      <c r="F20" s="493"/>
      <c r="G20" s="494"/>
      <c r="H20" s="494"/>
      <c r="I20" s="465"/>
      <c r="J20" s="485"/>
      <c r="K20" s="485"/>
      <c r="L20" s="485"/>
      <c r="M20" s="485"/>
      <c r="N20" s="485"/>
      <c r="O20" s="495"/>
    </row>
    <row r="21" spans="2:20" ht="17.100000000000001" customHeight="1">
      <c r="B21" s="1523"/>
      <c r="C21" s="1524"/>
      <c r="D21" s="1524"/>
      <c r="E21" s="1525"/>
      <c r="F21" s="481"/>
      <c r="G21" s="482"/>
      <c r="H21" s="482"/>
      <c r="I21" s="483"/>
      <c r="J21" s="483"/>
      <c r="K21" s="483"/>
      <c r="L21" s="483"/>
      <c r="M21" s="483"/>
      <c r="N21" s="483"/>
      <c r="O21" s="484"/>
    </row>
    <row r="22" spans="2:20" ht="17.100000000000001" customHeight="1">
      <c r="B22" s="1517" t="s">
        <v>372</v>
      </c>
      <c r="C22" s="1518"/>
      <c r="D22" s="1518"/>
      <c r="E22" s="1519"/>
      <c r="F22" s="474"/>
      <c r="G22" s="475"/>
      <c r="H22" s="475"/>
      <c r="I22" s="475"/>
      <c r="J22" s="475"/>
      <c r="K22" s="491"/>
      <c r="L22" s="491"/>
      <c r="M22" s="491"/>
      <c r="N22" s="1556" t="s">
        <v>368</v>
      </c>
      <c r="O22" s="1557"/>
    </row>
    <row r="23" spans="2:20" ht="17.100000000000001" customHeight="1">
      <c r="B23" s="1520"/>
      <c r="C23" s="1521"/>
      <c r="D23" s="1521"/>
      <c r="E23" s="1522"/>
      <c r="F23" s="493"/>
      <c r="G23" s="494"/>
      <c r="H23" s="494"/>
      <c r="I23" s="465"/>
      <c r="J23" s="485"/>
      <c r="K23" s="485"/>
      <c r="L23" s="485"/>
      <c r="M23" s="485"/>
      <c r="N23" s="1558"/>
      <c r="O23" s="1559"/>
    </row>
    <row r="24" spans="2:20" ht="17.100000000000001" customHeight="1">
      <c r="B24" s="1523"/>
      <c r="C24" s="1524"/>
      <c r="D24" s="1524"/>
      <c r="E24" s="1525"/>
      <c r="F24" s="481"/>
      <c r="G24" s="482"/>
      <c r="H24" s="482"/>
      <c r="I24" s="483"/>
      <c r="J24" s="483"/>
      <c r="K24" s="483"/>
      <c r="L24" s="483"/>
      <c r="M24" s="483"/>
      <c r="N24" s="1560"/>
      <c r="O24" s="1561"/>
    </row>
    <row r="25" spans="2:20" ht="17.100000000000001" customHeight="1">
      <c r="B25" s="1543" t="s">
        <v>442</v>
      </c>
      <c r="C25" s="1544"/>
      <c r="D25" s="1544"/>
      <c r="E25" s="1544"/>
      <c r="F25" s="1544"/>
      <c r="G25" s="1544"/>
      <c r="H25" s="1544"/>
      <c r="I25" s="1544"/>
      <c r="J25" s="1544"/>
      <c r="K25" s="1545"/>
      <c r="L25" s="1545"/>
      <c r="M25" s="1545"/>
      <c r="N25" s="1545"/>
      <c r="O25" s="1546"/>
    </row>
    <row r="26" spans="2:20" ht="17.100000000000001" customHeight="1">
      <c r="B26" s="1547" t="s">
        <v>443</v>
      </c>
      <c r="C26" s="1548"/>
      <c r="D26" s="1548"/>
      <c r="E26" s="1547" t="s">
        <v>444</v>
      </c>
      <c r="F26" s="1547"/>
      <c r="G26" s="1549" t="s">
        <v>445</v>
      </c>
      <c r="H26" s="1548"/>
      <c r="I26" s="1550" t="s">
        <v>446</v>
      </c>
      <c r="J26" s="1551"/>
      <c r="K26" s="1551" t="s">
        <v>447</v>
      </c>
      <c r="L26" s="1552"/>
      <c r="M26" s="1553"/>
      <c r="N26" s="1548" t="s">
        <v>448</v>
      </c>
      <c r="O26" s="1549"/>
      <c r="Q26" s="497"/>
      <c r="R26" s="497"/>
      <c r="S26" s="497"/>
      <c r="T26" s="497"/>
    </row>
    <row r="27" spans="2:20" ht="24" customHeight="1">
      <c r="B27" s="1231"/>
      <c r="C27" s="550"/>
      <c r="D27" s="1232"/>
      <c r="E27" s="552"/>
      <c r="F27" s="553"/>
      <c r="G27" s="1231"/>
      <c r="H27" s="554"/>
      <c r="I27" s="555"/>
      <c r="J27" s="556" t="s">
        <v>368</v>
      </c>
      <c r="K27" s="1231"/>
      <c r="L27" s="550"/>
      <c r="M27" s="557" t="s">
        <v>368</v>
      </c>
      <c r="N27" s="1554"/>
      <c r="O27" s="1555"/>
      <c r="Q27" s="497"/>
      <c r="R27" s="497"/>
      <c r="S27" s="497"/>
      <c r="T27" s="497"/>
    </row>
    <row r="28" spans="2:20" ht="24" customHeight="1">
      <c r="B28" s="558"/>
      <c r="C28" s="559"/>
      <c r="D28" s="554"/>
      <c r="E28" s="560"/>
      <c r="F28" s="561"/>
      <c r="G28" s="1231"/>
      <c r="H28" s="554"/>
      <c r="I28" s="562"/>
      <c r="J28" s="563"/>
      <c r="K28" s="1231"/>
      <c r="L28" s="550"/>
      <c r="M28" s="564"/>
      <c r="N28" s="1554"/>
      <c r="O28" s="1555"/>
      <c r="Q28" s="497"/>
      <c r="R28" s="497"/>
      <c r="S28" s="497"/>
      <c r="T28" s="497"/>
    </row>
    <row r="29" spans="2:20" ht="24" customHeight="1">
      <c r="B29" s="558"/>
      <c r="C29" s="559"/>
      <c r="D29" s="554"/>
      <c r="E29" s="496"/>
      <c r="F29" s="480"/>
      <c r="G29" s="566"/>
      <c r="H29" s="567"/>
      <c r="I29" s="568"/>
      <c r="J29" s="485"/>
      <c r="K29" s="569"/>
      <c r="L29" s="570"/>
      <c r="M29" s="571"/>
      <c r="N29" s="1554"/>
      <c r="O29" s="1555"/>
      <c r="Q29" s="497"/>
      <c r="R29" s="497"/>
      <c r="S29" s="497"/>
      <c r="T29" s="497"/>
    </row>
    <row r="30" spans="2:20" ht="24" customHeight="1">
      <c r="B30" s="572"/>
      <c r="C30" s="573"/>
      <c r="D30" s="573"/>
      <c r="E30" s="572"/>
      <c r="F30" s="565"/>
      <c r="G30" s="574"/>
      <c r="H30" s="575"/>
      <c r="I30" s="569"/>
      <c r="J30" s="570"/>
      <c r="K30" s="569"/>
      <c r="L30" s="570"/>
      <c r="M30" s="571"/>
      <c r="N30" s="1554"/>
      <c r="O30" s="1555"/>
      <c r="Q30" s="497"/>
      <c r="R30" s="497"/>
      <c r="S30" s="497"/>
      <c r="T30" s="497"/>
    </row>
    <row r="31" spans="2:20" ht="24" customHeight="1">
      <c r="B31" s="576"/>
      <c r="C31" s="577"/>
      <c r="D31" s="578"/>
      <c r="E31" s="481"/>
      <c r="F31" s="484"/>
      <c r="G31" s="482"/>
      <c r="H31" s="482"/>
      <c r="I31" s="579"/>
      <c r="J31" s="483"/>
      <c r="K31" s="566"/>
      <c r="L31" s="580"/>
      <c r="M31" s="581"/>
      <c r="N31" s="1554"/>
      <c r="O31" s="1555"/>
    </row>
    <row r="32" spans="2:20" ht="18" customHeight="1">
      <c r="B32" s="474"/>
      <c r="C32" s="475"/>
      <c r="D32" s="475"/>
      <c r="E32" s="475"/>
      <c r="F32" s="475"/>
      <c r="G32" s="475"/>
      <c r="H32" s="475"/>
      <c r="I32" s="491"/>
      <c r="J32" s="491"/>
      <c r="K32" s="491"/>
      <c r="L32" s="491"/>
      <c r="M32" s="491"/>
      <c r="N32" s="491"/>
      <c r="O32" s="476"/>
    </row>
    <row r="33" spans="2:16" ht="18" customHeight="1">
      <c r="B33" s="496"/>
      <c r="C33" s="465"/>
      <c r="D33" s="465"/>
      <c r="E33" s="465"/>
      <c r="F33" s="465"/>
      <c r="G33" s="465"/>
      <c r="H33" s="465"/>
      <c r="I33" s="465"/>
      <c r="J33" s="465"/>
      <c r="K33" s="465"/>
      <c r="L33" s="465"/>
      <c r="M33" s="465"/>
      <c r="N33" s="465"/>
      <c r="O33" s="480"/>
    </row>
    <row r="34" spans="2:16" ht="18" customHeight="1">
      <c r="B34" s="496"/>
      <c r="C34" s="465"/>
      <c r="D34" s="465"/>
      <c r="E34" s="465"/>
      <c r="F34" s="465"/>
      <c r="G34" s="465"/>
      <c r="H34" s="465"/>
      <c r="I34" s="465"/>
      <c r="J34" s="465"/>
      <c r="K34" s="465"/>
      <c r="L34" s="465"/>
      <c r="M34" s="465"/>
      <c r="N34" s="465"/>
      <c r="O34" s="480"/>
    </row>
    <row r="35" spans="2:16" ht="18" customHeight="1">
      <c r="B35" s="496"/>
      <c r="C35" s="1542" t="s">
        <v>2001</v>
      </c>
      <c r="D35" s="1542"/>
      <c r="E35" s="1542"/>
      <c r="F35" s="1542"/>
      <c r="G35" s="1542"/>
      <c r="H35" s="1542"/>
      <c r="I35" s="1542"/>
      <c r="J35" s="1542"/>
      <c r="K35" s="1542"/>
      <c r="L35" s="1542"/>
      <c r="M35" s="1542"/>
      <c r="N35" s="1542"/>
      <c r="O35" s="480"/>
    </row>
    <row r="36" spans="2:16" ht="18" customHeight="1">
      <c r="B36" s="496"/>
      <c r="C36" s="1542"/>
      <c r="D36" s="1542"/>
      <c r="E36" s="1542"/>
      <c r="F36" s="1542"/>
      <c r="G36" s="1542"/>
      <c r="H36" s="1542"/>
      <c r="I36" s="1542"/>
      <c r="J36" s="1542"/>
      <c r="K36" s="1542"/>
      <c r="L36" s="1542"/>
      <c r="M36" s="1542"/>
      <c r="N36" s="1542"/>
      <c r="O36" s="480"/>
    </row>
    <row r="37" spans="2:16" ht="18" customHeight="1">
      <c r="B37" s="496"/>
      <c r="C37" s="1542"/>
      <c r="D37" s="1542"/>
      <c r="E37" s="1542"/>
      <c r="F37" s="1542"/>
      <c r="G37" s="1542"/>
      <c r="H37" s="1542"/>
      <c r="I37" s="1542"/>
      <c r="J37" s="1542"/>
      <c r="K37" s="1542"/>
      <c r="L37" s="1542"/>
      <c r="M37" s="1542"/>
      <c r="N37" s="1542"/>
      <c r="O37" s="480"/>
    </row>
    <row r="38" spans="2:16" ht="18" customHeight="1">
      <c r="B38" s="496"/>
      <c r="C38" s="1542"/>
      <c r="D38" s="1542"/>
      <c r="E38" s="1542"/>
      <c r="F38" s="1542"/>
      <c r="G38" s="1542"/>
      <c r="H38" s="1542"/>
      <c r="I38" s="1542"/>
      <c r="J38" s="1542"/>
      <c r="K38" s="1542"/>
      <c r="L38" s="1542"/>
      <c r="M38" s="1542"/>
      <c r="N38" s="1542"/>
      <c r="O38" s="480"/>
    </row>
    <row r="39" spans="2:16" ht="18" customHeight="1">
      <c r="B39" s="496"/>
      <c r="C39" s="1542"/>
      <c r="D39" s="1542"/>
      <c r="E39" s="1542"/>
      <c r="F39" s="1542"/>
      <c r="G39" s="1542"/>
      <c r="H39" s="1542"/>
      <c r="I39" s="1542"/>
      <c r="J39" s="1542"/>
      <c r="K39" s="1542"/>
      <c r="L39" s="1542"/>
      <c r="M39" s="1542"/>
      <c r="N39" s="1542"/>
      <c r="O39" s="480"/>
    </row>
    <row r="40" spans="2:16" ht="18" customHeight="1">
      <c r="B40" s="496"/>
      <c r="C40" s="465"/>
      <c r="D40" s="465"/>
      <c r="E40" s="465"/>
      <c r="F40" s="465"/>
      <c r="G40" s="465"/>
      <c r="H40" s="465"/>
      <c r="I40" s="465"/>
      <c r="J40" s="465"/>
      <c r="K40" s="485"/>
      <c r="L40" s="485"/>
      <c r="M40" s="485"/>
      <c r="N40" s="485"/>
      <c r="O40" s="480"/>
    </row>
    <row r="41" spans="2:16" ht="18" customHeight="1">
      <c r="B41" s="496"/>
      <c r="C41" s="465"/>
      <c r="D41" s="465"/>
      <c r="E41" s="465"/>
      <c r="F41" s="465"/>
      <c r="G41" s="465"/>
      <c r="H41" s="465"/>
      <c r="I41" s="465"/>
      <c r="J41" s="465"/>
      <c r="K41" s="485"/>
      <c r="L41" s="485"/>
      <c r="M41" s="465"/>
      <c r="N41" s="465"/>
      <c r="O41" s="480"/>
      <c r="P41" s="465"/>
    </row>
    <row r="42" spans="2:16" ht="18" customHeight="1">
      <c r="B42" s="496"/>
      <c r="C42" s="465"/>
      <c r="D42" s="465"/>
      <c r="E42" s="465"/>
      <c r="F42" s="465"/>
      <c r="G42" s="465"/>
      <c r="H42" s="465"/>
      <c r="I42" s="465"/>
      <c r="J42" s="465"/>
      <c r="K42" s="485"/>
      <c r="L42" s="485"/>
      <c r="M42" s="582"/>
      <c r="N42" s="582"/>
      <c r="O42" s="480"/>
      <c r="P42" s="465"/>
    </row>
    <row r="43" spans="2:16" ht="18" customHeight="1">
      <c r="B43" s="496"/>
      <c r="C43" s="465"/>
      <c r="D43" s="501" t="s">
        <v>2005</v>
      </c>
      <c r="E43" s="486"/>
      <c r="F43" s="486"/>
      <c r="G43" s="486"/>
      <c r="H43" s="465"/>
      <c r="I43" s="465"/>
      <c r="J43" s="465"/>
      <c r="K43" s="485"/>
      <c r="L43" s="485"/>
      <c r="M43" s="582"/>
      <c r="N43" s="582"/>
      <c r="O43" s="480"/>
      <c r="P43" s="465"/>
    </row>
    <row r="44" spans="2:16" ht="18" customHeight="1">
      <c r="B44" s="496"/>
      <c r="C44" s="465"/>
      <c r="D44" s="465"/>
      <c r="E44" s="465"/>
      <c r="F44" s="465"/>
      <c r="G44" s="465"/>
      <c r="H44" s="465"/>
      <c r="I44" s="486"/>
      <c r="J44" s="465"/>
      <c r="K44" s="465"/>
      <c r="L44" s="465"/>
      <c r="M44" s="583"/>
      <c r="N44" s="583"/>
      <c r="O44" s="480"/>
      <c r="P44" s="465"/>
    </row>
    <row r="45" spans="2:16" ht="18" customHeight="1">
      <c r="B45" s="496"/>
      <c r="C45" s="465"/>
      <c r="D45" s="465"/>
      <c r="E45" s="465"/>
      <c r="F45" s="465"/>
      <c r="G45" s="465"/>
      <c r="H45" s="465"/>
      <c r="I45" s="465"/>
      <c r="J45" s="465"/>
      <c r="K45" s="465"/>
      <c r="L45" s="465"/>
      <c r="M45" s="582"/>
      <c r="N45" s="582"/>
      <c r="O45" s="480"/>
      <c r="P45" s="465"/>
    </row>
    <row r="46" spans="2:16" ht="18" customHeight="1">
      <c r="B46" s="496"/>
      <c r="C46" s="465"/>
      <c r="D46" s="465"/>
      <c r="E46" s="465"/>
      <c r="F46" s="465"/>
      <c r="G46" s="465"/>
      <c r="H46" s="465"/>
      <c r="I46" s="465"/>
      <c r="J46" s="465"/>
      <c r="K46" s="465"/>
      <c r="L46" s="465"/>
      <c r="M46" s="584"/>
      <c r="N46" s="584"/>
      <c r="O46" s="480"/>
    </row>
    <row r="47" spans="2:16" ht="18" customHeight="1">
      <c r="B47" s="496"/>
      <c r="C47" s="465"/>
      <c r="D47" s="465"/>
      <c r="E47" s="465"/>
      <c r="F47" s="465"/>
      <c r="G47" s="465"/>
      <c r="H47" s="465"/>
      <c r="I47" s="465"/>
      <c r="J47" s="465"/>
      <c r="K47" s="465"/>
      <c r="L47" s="465"/>
      <c r="M47" s="465"/>
      <c r="N47" s="465"/>
      <c r="O47" s="480"/>
    </row>
    <row r="48" spans="2:16" ht="18" customHeight="1">
      <c r="B48" s="496"/>
      <c r="C48" s="465"/>
      <c r="D48" s="465"/>
      <c r="E48" s="465"/>
      <c r="F48" s="1230"/>
      <c r="G48" s="465"/>
      <c r="H48" s="465"/>
      <c r="I48" s="465"/>
      <c r="J48" s="465"/>
      <c r="K48" s="465"/>
      <c r="L48" s="465"/>
      <c r="M48" s="465"/>
      <c r="N48" s="465"/>
      <c r="O48" s="480"/>
    </row>
    <row r="49" spans="2:16" ht="18" customHeight="1">
      <c r="B49" s="496"/>
      <c r="C49" s="465"/>
      <c r="D49" s="465"/>
      <c r="E49" s="585" t="s">
        <v>376</v>
      </c>
      <c r="F49" s="1229"/>
      <c r="G49" s="1229" t="s">
        <v>377</v>
      </c>
      <c r="H49" s="486"/>
      <c r="I49" s="486"/>
      <c r="J49" s="486"/>
      <c r="K49" s="486"/>
      <c r="L49" s="465"/>
      <c r="M49" s="465"/>
      <c r="N49" s="465"/>
      <c r="O49" s="480"/>
    </row>
    <row r="50" spans="2:16" ht="18" customHeight="1">
      <c r="B50" s="496"/>
      <c r="C50" s="465"/>
      <c r="D50" s="465"/>
      <c r="E50" s="501"/>
      <c r="F50" s="1229"/>
      <c r="G50" s="501"/>
      <c r="H50" s="486"/>
      <c r="I50" s="486"/>
      <c r="J50" s="486"/>
      <c r="K50" s="486"/>
      <c r="L50" s="465"/>
      <c r="M50" s="465"/>
      <c r="N50" s="465"/>
      <c r="O50" s="480"/>
    </row>
    <row r="51" spans="2:16" ht="18" customHeight="1">
      <c r="B51" s="496"/>
      <c r="C51" s="465"/>
      <c r="D51" s="465"/>
      <c r="E51" s="501"/>
      <c r="F51" s="501"/>
      <c r="G51" s="1229" t="s">
        <v>379</v>
      </c>
      <c r="H51" s="486"/>
      <c r="I51" s="486"/>
      <c r="J51" s="486"/>
      <c r="K51" s="486"/>
      <c r="L51" s="465"/>
      <c r="M51" s="465"/>
      <c r="N51" s="465"/>
      <c r="O51" s="480"/>
    </row>
    <row r="52" spans="2:16" ht="18" customHeight="1">
      <c r="B52" s="496"/>
      <c r="C52" s="465"/>
      <c r="D52" s="465"/>
      <c r="E52" s="465"/>
      <c r="F52" s="465"/>
      <c r="G52" s="465"/>
      <c r="H52" s="494"/>
      <c r="I52" s="494"/>
      <c r="J52" s="494"/>
      <c r="K52" s="494"/>
      <c r="L52" s="465"/>
      <c r="M52" s="465"/>
      <c r="N52" s="465"/>
      <c r="O52" s="480"/>
    </row>
    <row r="53" spans="2:16" ht="18" customHeight="1">
      <c r="B53" s="496"/>
      <c r="C53" s="465"/>
      <c r="D53" s="465"/>
      <c r="E53" s="465"/>
      <c r="F53" s="465"/>
      <c r="G53" s="465"/>
      <c r="H53" s="494"/>
      <c r="I53" s="494"/>
      <c r="J53" s="494"/>
      <c r="K53" s="494"/>
      <c r="L53" s="465"/>
      <c r="M53" s="465"/>
      <c r="N53" s="465"/>
      <c r="O53" s="480"/>
      <c r="P53" s="486"/>
    </row>
    <row r="54" spans="2:16" ht="18" customHeight="1">
      <c r="B54" s="496"/>
      <c r="C54" s="465"/>
      <c r="D54" s="465"/>
      <c r="E54" s="465"/>
      <c r="F54" s="465"/>
      <c r="G54" s="465"/>
      <c r="H54" s="465"/>
      <c r="I54" s="465"/>
      <c r="J54" s="465"/>
      <c r="K54" s="465"/>
      <c r="L54" s="465"/>
      <c r="M54" s="465"/>
      <c r="N54" s="465"/>
      <c r="O54" s="480"/>
      <c r="P54" s="463"/>
    </row>
    <row r="55" spans="2:16" ht="18" customHeight="1">
      <c r="B55" s="496"/>
      <c r="C55" s="465"/>
      <c r="D55" s="501" t="s">
        <v>2002</v>
      </c>
      <c r="E55" s="465"/>
      <c r="F55" s="465"/>
      <c r="G55" s="465"/>
      <c r="H55" s="465"/>
      <c r="I55" s="465"/>
      <c r="J55" s="465"/>
      <c r="K55" s="465"/>
      <c r="L55" s="485"/>
      <c r="M55" s="485"/>
      <c r="N55" s="485"/>
      <c r="O55" s="495"/>
      <c r="P55" s="490"/>
    </row>
    <row r="56" spans="2:16" ht="18" customHeight="1">
      <c r="B56" s="496"/>
      <c r="C56" s="465"/>
      <c r="D56" s="501"/>
      <c r="E56" s="465"/>
      <c r="F56" s="465"/>
      <c r="G56" s="465"/>
      <c r="H56" s="465"/>
      <c r="I56" s="465"/>
      <c r="J56" s="465"/>
      <c r="K56" s="465"/>
      <c r="L56" s="485"/>
      <c r="M56" s="485"/>
      <c r="N56" s="485"/>
      <c r="O56" s="495"/>
      <c r="P56" s="490"/>
    </row>
    <row r="57" spans="2:16" ht="18" customHeight="1">
      <c r="B57" s="496"/>
      <c r="C57" s="465"/>
      <c r="D57" s="465"/>
      <c r="E57" s="465"/>
      <c r="F57" s="465"/>
      <c r="G57" s="465"/>
      <c r="H57" s="465"/>
      <c r="I57" s="465"/>
      <c r="J57" s="465"/>
      <c r="K57" s="494"/>
      <c r="L57" s="486"/>
      <c r="M57" s="486"/>
      <c r="N57" s="486"/>
      <c r="O57" s="587"/>
      <c r="P57" s="500"/>
    </row>
    <row r="58" spans="2:16" ht="18" customHeight="1">
      <c r="B58" s="481"/>
      <c r="C58" s="482"/>
      <c r="D58" s="482"/>
      <c r="E58" s="482"/>
      <c r="F58" s="482"/>
      <c r="G58" s="482"/>
      <c r="H58" s="482"/>
      <c r="I58" s="482"/>
      <c r="J58" s="482"/>
      <c r="K58" s="588"/>
      <c r="L58" s="588"/>
      <c r="M58" s="588"/>
      <c r="N58" s="588"/>
      <c r="O58" s="589"/>
      <c r="P58" s="500"/>
    </row>
    <row r="59" spans="2:16">
      <c r="K59" s="486"/>
      <c r="L59" s="486"/>
      <c r="M59" s="463"/>
      <c r="N59" s="463"/>
      <c r="O59" s="486"/>
    </row>
    <row r="60" spans="2:16">
      <c r="K60" s="486"/>
      <c r="L60" s="486"/>
      <c r="M60" s="463"/>
      <c r="N60" s="463"/>
      <c r="O60" s="486"/>
    </row>
    <row r="61" spans="2:16">
      <c r="K61" s="500"/>
      <c r="L61" s="486"/>
      <c r="M61" s="500"/>
      <c r="N61" s="500"/>
      <c r="O61" s="490"/>
    </row>
    <row r="62" spans="2:16">
      <c r="K62" s="463"/>
      <c r="L62" s="500"/>
      <c r="M62" s="500"/>
      <c r="N62" s="500"/>
      <c r="O62" s="500"/>
    </row>
    <row r="63" spans="2:16">
      <c r="K63" s="502"/>
      <c r="L63" s="500"/>
      <c r="M63" s="500"/>
      <c r="N63" s="500"/>
      <c r="O63" s="500"/>
    </row>
    <row r="64" spans="2:16">
      <c r="K64" s="502"/>
      <c r="L64" s="500"/>
      <c r="M64" s="500"/>
      <c r="N64" s="500"/>
      <c r="O64" s="500"/>
    </row>
  </sheetData>
  <mergeCells count="30">
    <mergeCell ref="B19:E21"/>
    <mergeCell ref="C35:N39"/>
    <mergeCell ref="B25:O25"/>
    <mergeCell ref="B26:D26"/>
    <mergeCell ref="E26:F26"/>
    <mergeCell ref="G26:H26"/>
    <mergeCell ref="I26:J26"/>
    <mergeCell ref="K26:M26"/>
    <mergeCell ref="N26:O26"/>
    <mergeCell ref="N27:O27"/>
    <mergeCell ref="N28:O28"/>
    <mergeCell ref="N29:O29"/>
    <mergeCell ref="N30:O30"/>
    <mergeCell ref="N31:O31"/>
    <mergeCell ref="B22:E24"/>
    <mergeCell ref="N22:O24"/>
    <mergeCell ref="B10:E12"/>
    <mergeCell ref="B13:E15"/>
    <mergeCell ref="B16:E18"/>
    <mergeCell ref="C2:E2"/>
    <mergeCell ref="B5:O5"/>
    <mergeCell ref="B7:E9"/>
    <mergeCell ref="M7:N7"/>
    <mergeCell ref="G8:G9"/>
    <mergeCell ref="H8:H9"/>
    <mergeCell ref="I8:I9"/>
    <mergeCell ref="J8:J9"/>
    <mergeCell ref="K8:K9"/>
    <mergeCell ref="L8:L9"/>
    <mergeCell ref="M8:N9"/>
  </mergeCells>
  <phoneticPr fontId="42"/>
  <hyperlinks>
    <hyperlink ref="C2" location="リスト!A1" display="リスト"/>
    <hyperlink ref="C2:E2" location="流れ!A1" display="リスト"/>
  </hyperlinks>
  <pageMargins left="0.82677165354330717" right="0.39370078740157483" top="0.98425196850393704" bottom="0.78740157480314965" header="0.51181102362204722" footer="0.51181102362204722"/>
  <pageSetup paperSize="9" scale="7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61"/>
  <sheetViews>
    <sheetView showGridLines="0" workbookViewId="0">
      <pane ySplit="3" topLeftCell="A4" activePane="bottomLeft" state="frozen"/>
      <selection activeCell="C80" sqref="C80"/>
      <selection pane="bottomLeft" activeCell="G35" sqref="G35"/>
    </sheetView>
  </sheetViews>
  <sheetFormatPr defaultRowHeight="14.25"/>
  <cols>
    <col min="1" max="1" width="2" style="1" customWidth="1"/>
    <col min="2" max="3" width="9" style="1"/>
    <col min="4" max="4" width="8.25" style="1" customWidth="1"/>
    <col min="5" max="5" width="9" style="1"/>
    <col min="6" max="6" width="9.25" style="1" customWidth="1"/>
    <col min="7" max="7" width="8" style="1" customWidth="1"/>
    <col min="8" max="8" width="7.5" style="1" customWidth="1"/>
    <col min="9" max="9" width="5.125" style="1" customWidth="1"/>
    <col min="10" max="10" width="9.5" style="1" customWidth="1"/>
    <col min="11" max="12" width="4.25" style="1" customWidth="1"/>
    <col min="13" max="13" width="4.75" style="1" customWidth="1"/>
    <col min="14" max="14" width="1.875" style="1" customWidth="1"/>
    <col min="15" max="16384" width="9" style="1"/>
  </cols>
  <sheetData>
    <row r="2" spans="2:12">
      <c r="B2" s="845" t="s">
        <v>201</v>
      </c>
    </row>
    <row r="5" spans="2:12">
      <c r="B5" s="445" t="s">
        <v>99</v>
      </c>
    </row>
    <row r="8" spans="2:12">
      <c r="L8" s="389" t="s">
        <v>2036</v>
      </c>
    </row>
    <row r="9" spans="2:12">
      <c r="L9" s="389"/>
    </row>
    <row r="10" spans="2:12">
      <c r="L10" s="389"/>
    </row>
    <row r="11" spans="2:12">
      <c r="B11" s="2179"/>
      <c r="C11" s="2179"/>
    </row>
    <row r="12" spans="2:12">
      <c r="B12" s="2181" t="s">
        <v>1625</v>
      </c>
      <c r="C12" s="2181"/>
      <c r="D12" s="2181"/>
      <c r="E12" s="1" t="s">
        <v>259</v>
      </c>
    </row>
    <row r="17" spans="2:12">
      <c r="F17" s="2178" t="s">
        <v>281</v>
      </c>
      <c r="G17" s="2178"/>
    </row>
    <row r="18" spans="2:12">
      <c r="F18" s="2178" t="s">
        <v>280</v>
      </c>
      <c r="G18" s="2178"/>
      <c r="I18" s="2181"/>
      <c r="J18" s="2181"/>
      <c r="K18" s="2181"/>
      <c r="L18" s="389" t="s">
        <v>260</v>
      </c>
    </row>
    <row r="19" spans="2:12">
      <c r="F19" s="393"/>
      <c r="G19" s="393"/>
      <c r="I19" s="2"/>
      <c r="J19" s="2"/>
      <c r="K19" s="2"/>
      <c r="L19" s="389"/>
    </row>
    <row r="20" spans="2:12">
      <c r="F20" s="393"/>
      <c r="G20" s="393"/>
      <c r="I20" s="2"/>
      <c r="J20" s="2"/>
      <c r="K20" s="2"/>
      <c r="L20" s="389"/>
    </row>
    <row r="21" spans="2:12">
      <c r="F21" s="393"/>
      <c r="G21" s="393"/>
      <c r="I21" s="2"/>
      <c r="J21" s="2"/>
      <c r="K21" s="2"/>
      <c r="L21" s="389"/>
    </row>
    <row r="24" spans="2:12" ht="17.25" customHeight="1">
      <c r="D24" s="2180" t="s">
        <v>284</v>
      </c>
      <c r="E24" s="2180"/>
      <c r="F24" s="2180"/>
      <c r="G24" s="2180"/>
      <c r="H24" s="2180"/>
      <c r="I24" s="2180"/>
    </row>
    <row r="29" spans="2:12">
      <c r="B29" s="2178" t="s">
        <v>2037</v>
      </c>
      <c r="C29" s="2178"/>
      <c r="D29" s="2178"/>
      <c r="E29" s="2178"/>
      <c r="F29" s="2178"/>
      <c r="G29" s="2178"/>
      <c r="H29" s="2178"/>
      <c r="I29" s="2178"/>
      <c r="J29" s="2178"/>
      <c r="K29" s="2178"/>
      <c r="L29" s="2178"/>
    </row>
    <row r="30" spans="2:12">
      <c r="B30" s="2178" t="s">
        <v>304</v>
      </c>
      <c r="C30" s="2178"/>
      <c r="D30" s="2178"/>
      <c r="E30" s="2178"/>
      <c r="F30" s="2178"/>
      <c r="G30" s="2178"/>
      <c r="H30" s="2178"/>
      <c r="I30" s="2178"/>
      <c r="J30" s="2178"/>
      <c r="K30" s="2178"/>
      <c r="L30" s="2178"/>
    </row>
    <row r="31" spans="2:12">
      <c r="B31" s="2178"/>
      <c r="C31" s="2178"/>
      <c r="D31" s="2178"/>
      <c r="E31" s="2178"/>
      <c r="F31" s="2178"/>
      <c r="G31" s="2178"/>
      <c r="H31" s="2178"/>
      <c r="I31" s="2178"/>
      <c r="J31" s="2178"/>
      <c r="K31" s="2178"/>
      <c r="L31" s="2178"/>
    </row>
    <row r="32" spans="2:12">
      <c r="B32" s="2178"/>
      <c r="C32" s="2178"/>
      <c r="D32" s="2178"/>
      <c r="E32" s="2178"/>
      <c r="F32" s="2178"/>
      <c r="G32" s="2178"/>
      <c r="H32" s="2178"/>
      <c r="I32" s="2178"/>
      <c r="J32" s="2178"/>
      <c r="K32" s="2178"/>
      <c r="L32" s="2178"/>
    </row>
    <row r="33" spans="2:12">
      <c r="B33" s="2179" t="s">
        <v>285</v>
      </c>
      <c r="C33" s="2179"/>
      <c r="D33" s="2179"/>
      <c r="E33" s="2179"/>
      <c r="F33" s="2179"/>
      <c r="G33" s="2179"/>
      <c r="H33" s="2179"/>
      <c r="I33" s="2179"/>
      <c r="J33" s="2179"/>
      <c r="K33" s="2179"/>
      <c r="L33" s="2179"/>
    </row>
    <row r="37" spans="2:12">
      <c r="G37" s="1" t="s">
        <v>264</v>
      </c>
    </row>
    <row r="40" spans="2:12">
      <c r="B40" s="1" t="s">
        <v>1626</v>
      </c>
    </row>
    <row r="42" spans="2:12">
      <c r="B42" s="1" t="s">
        <v>286</v>
      </c>
    </row>
    <row r="43" spans="2:12">
      <c r="B43" s="1" t="s">
        <v>287</v>
      </c>
    </row>
    <row r="44" spans="2:12">
      <c r="B44" s="1" t="s">
        <v>288</v>
      </c>
    </row>
    <row r="46" spans="2:12">
      <c r="B46" s="1" t="s">
        <v>289</v>
      </c>
    </row>
    <row r="47" spans="2:12">
      <c r="B47" s="1" t="s">
        <v>290</v>
      </c>
    </row>
    <row r="48" spans="2:12">
      <c r="B48" s="1" t="s">
        <v>291</v>
      </c>
    </row>
    <row r="50" spans="2:12">
      <c r="B50" s="1" t="s">
        <v>292</v>
      </c>
    </row>
    <row r="51" spans="2:12">
      <c r="B51" s="1" t="s">
        <v>293</v>
      </c>
    </row>
    <row r="52" spans="2:12">
      <c r="B52" s="1" t="s">
        <v>294</v>
      </c>
    </row>
    <row r="54" spans="2:12">
      <c r="B54" s="1" t="s">
        <v>295</v>
      </c>
    </row>
    <row r="55" spans="2:12">
      <c r="B55" s="1" t="s">
        <v>296</v>
      </c>
    </row>
    <row r="57" spans="2:12">
      <c r="F57" s="393"/>
      <c r="G57" s="393"/>
      <c r="I57" s="2"/>
      <c r="J57" s="2"/>
      <c r="K57" s="2"/>
      <c r="L57" s="389"/>
    </row>
    <row r="58" spans="2:12">
      <c r="F58" s="393"/>
      <c r="G58" s="393"/>
      <c r="I58" s="2"/>
      <c r="J58" s="2"/>
      <c r="K58" s="2"/>
      <c r="L58" s="389"/>
    </row>
    <row r="59" spans="2:12">
      <c r="F59" s="393"/>
      <c r="G59" s="393"/>
      <c r="I59" s="2"/>
      <c r="J59" s="2"/>
      <c r="K59" s="2"/>
      <c r="L59" s="389"/>
    </row>
    <row r="60" spans="2:12">
      <c r="B60" s="404" t="s">
        <v>297</v>
      </c>
      <c r="C60" s="403" t="s">
        <v>298</v>
      </c>
      <c r="F60" s="393"/>
      <c r="G60" s="393"/>
      <c r="I60" s="2"/>
      <c r="J60" s="2"/>
      <c r="K60" s="2"/>
      <c r="L60" s="389"/>
    </row>
    <row r="61" spans="2:12">
      <c r="B61" s="403"/>
      <c r="C61" s="403" t="s">
        <v>299</v>
      </c>
      <c r="F61" s="393"/>
      <c r="G61" s="393"/>
      <c r="I61" s="2"/>
      <c r="J61" s="2"/>
      <c r="K61" s="2"/>
      <c r="L61" s="389"/>
    </row>
  </sheetData>
  <mergeCells count="9">
    <mergeCell ref="B29:L29"/>
    <mergeCell ref="B30:L32"/>
    <mergeCell ref="B33:L33"/>
    <mergeCell ref="D24:I24"/>
    <mergeCell ref="B11:C11"/>
    <mergeCell ref="B12:D12"/>
    <mergeCell ref="F17:G17"/>
    <mergeCell ref="F18:G18"/>
    <mergeCell ref="I18:K18"/>
  </mergeCells>
  <phoneticPr fontId="42"/>
  <hyperlinks>
    <hyperlink ref="B2" location="流れ!Q23" display="リスト"/>
  </hyperlinks>
  <pageMargins left="0.70866141732283472" right="0.31496062992125984" top="0.43307086614173229" bottom="0.55118110236220474"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61"/>
  <sheetViews>
    <sheetView showGridLines="0" workbookViewId="0">
      <pane ySplit="3" topLeftCell="A4" activePane="bottomLeft" state="frozen"/>
      <selection activeCell="C80" sqref="C80"/>
      <selection pane="bottomLeft" activeCell="B30" sqref="B30"/>
    </sheetView>
  </sheetViews>
  <sheetFormatPr defaultRowHeight="14.25"/>
  <cols>
    <col min="1" max="1" width="2" style="1" customWidth="1"/>
    <col min="2" max="3" width="9" style="1"/>
    <col min="4" max="4" width="8.25" style="1" customWidth="1"/>
    <col min="5" max="5" width="9" style="1"/>
    <col min="6" max="6" width="9.25" style="1" customWidth="1"/>
    <col min="7" max="7" width="8" style="1" customWidth="1"/>
    <col min="8" max="8" width="7.5" style="1" customWidth="1"/>
    <col min="9" max="9" width="5.125" style="1" customWidth="1"/>
    <col min="10" max="10" width="9.5" style="1" customWidth="1"/>
    <col min="11" max="12" width="4.25" style="1" customWidth="1"/>
    <col min="13" max="13" width="4.75" style="1" customWidth="1"/>
    <col min="14" max="14" width="1.875" style="1" customWidth="1"/>
    <col min="15" max="16384" width="9" style="1"/>
  </cols>
  <sheetData>
    <row r="2" spans="1:12">
      <c r="B2" s="845" t="s">
        <v>201</v>
      </c>
    </row>
    <row r="5" spans="1:12">
      <c r="B5" s="445" t="s">
        <v>346</v>
      </c>
    </row>
    <row r="8" spans="1:12">
      <c r="L8" s="389" t="s">
        <v>2036</v>
      </c>
    </row>
    <row r="9" spans="1:12">
      <c r="L9" s="389"/>
    </row>
    <row r="10" spans="1:12">
      <c r="L10" s="389"/>
    </row>
    <row r="11" spans="1:12">
      <c r="B11" s="2178" t="s">
        <v>281</v>
      </c>
      <c r="C11" s="2178"/>
    </row>
    <row r="12" spans="1:12">
      <c r="B12" s="2178" t="s">
        <v>280</v>
      </c>
      <c r="C12" s="2178"/>
      <c r="D12" s="2181"/>
      <c r="E12" s="2181"/>
      <c r="F12" s="2181"/>
      <c r="G12" s="1" t="s">
        <v>259</v>
      </c>
    </row>
    <row r="13" spans="1:12">
      <c r="A13" s="393"/>
      <c r="B13" s="393"/>
      <c r="D13" s="2"/>
      <c r="E13" s="2"/>
      <c r="F13" s="2"/>
    </row>
    <row r="14" spans="1:12">
      <c r="B14" s="289"/>
      <c r="C14" s="289"/>
    </row>
    <row r="15" spans="1:12">
      <c r="B15" s="289"/>
      <c r="C15" s="289"/>
    </row>
    <row r="16" spans="1:12">
      <c r="B16" s="289"/>
      <c r="C16" s="289"/>
    </row>
    <row r="17" spans="2:12">
      <c r="B17" s="289"/>
      <c r="C17" s="289"/>
    </row>
    <row r="18" spans="2:12">
      <c r="B18" s="289"/>
      <c r="C18" s="289"/>
      <c r="H18" s="2181" t="s">
        <v>2038</v>
      </c>
      <c r="I18" s="2181"/>
      <c r="J18" s="2181"/>
      <c r="K18" s="2181"/>
    </row>
    <row r="19" spans="2:12">
      <c r="B19" s="289"/>
      <c r="C19" s="289"/>
    </row>
    <row r="20" spans="2:12">
      <c r="B20" s="289"/>
      <c r="C20" s="289"/>
    </row>
    <row r="21" spans="2:12">
      <c r="F21" s="393"/>
      <c r="G21" s="393"/>
      <c r="I21" s="2"/>
      <c r="J21" s="2"/>
      <c r="K21" s="2"/>
      <c r="L21" s="389"/>
    </row>
    <row r="24" spans="2:12" ht="17.25" customHeight="1">
      <c r="D24" s="2180" t="s">
        <v>300</v>
      </c>
      <c r="E24" s="2180"/>
      <c r="F24" s="2180"/>
      <c r="G24" s="2180"/>
      <c r="H24" s="2180"/>
      <c r="I24" s="2180"/>
    </row>
    <row r="29" spans="2:12">
      <c r="B29" s="2178" t="s">
        <v>2039</v>
      </c>
      <c r="C29" s="2178"/>
      <c r="D29" s="2178"/>
      <c r="E29" s="2178"/>
      <c r="F29" s="2178"/>
      <c r="G29" s="2178"/>
      <c r="H29" s="2178"/>
      <c r="I29" s="2178"/>
      <c r="J29" s="2178"/>
      <c r="K29" s="2178"/>
      <c r="L29" s="2178"/>
    </row>
    <row r="30" spans="2:12">
      <c r="D30" s="390"/>
      <c r="E30" s="390"/>
      <c r="F30" s="390"/>
      <c r="G30" s="390"/>
      <c r="H30" s="390"/>
      <c r="I30" s="390"/>
      <c r="J30" s="390"/>
      <c r="K30" s="390"/>
      <c r="L30" s="390"/>
    </row>
    <row r="31" spans="2:12">
      <c r="B31" s="390" t="s">
        <v>303</v>
      </c>
      <c r="C31" s="390"/>
      <c r="D31" s="390"/>
      <c r="E31" s="390"/>
      <c r="F31" s="390"/>
      <c r="G31" s="390"/>
      <c r="H31" s="390"/>
      <c r="I31" s="390"/>
      <c r="J31" s="390"/>
      <c r="K31" s="390"/>
      <c r="L31" s="390"/>
    </row>
    <row r="32" spans="2:12">
      <c r="C32" s="390"/>
      <c r="D32" s="390"/>
      <c r="E32" s="390"/>
      <c r="F32" s="390"/>
      <c r="G32" s="390"/>
      <c r="H32" s="390"/>
      <c r="I32" s="390"/>
      <c r="J32" s="390"/>
      <c r="K32" s="390"/>
      <c r="L32" s="390"/>
    </row>
    <row r="36" spans="2:7">
      <c r="G36" s="1" t="s">
        <v>264</v>
      </c>
    </row>
    <row r="39" spans="2:7">
      <c r="B39" s="1" t="s">
        <v>1626</v>
      </c>
    </row>
    <row r="41" spans="2:7">
      <c r="B41" s="1" t="s">
        <v>286</v>
      </c>
    </row>
    <row r="42" spans="2:7">
      <c r="B42" s="1" t="s">
        <v>287</v>
      </c>
    </row>
    <row r="43" spans="2:7">
      <c r="B43" s="1" t="s">
        <v>288</v>
      </c>
    </row>
    <row r="45" spans="2:7">
      <c r="B45" s="1" t="s">
        <v>289</v>
      </c>
    </row>
    <row r="46" spans="2:7">
      <c r="B46" s="1" t="s">
        <v>290</v>
      </c>
    </row>
    <row r="47" spans="2:7">
      <c r="B47" s="1" t="s">
        <v>291</v>
      </c>
    </row>
    <row r="49" spans="2:12">
      <c r="B49" s="1" t="s">
        <v>292</v>
      </c>
    </row>
    <row r="50" spans="2:12">
      <c r="B50" s="1" t="s">
        <v>293</v>
      </c>
    </row>
    <row r="51" spans="2:12">
      <c r="B51" s="1" t="s">
        <v>294</v>
      </c>
    </row>
    <row r="53" spans="2:12">
      <c r="B53" s="1" t="s">
        <v>295</v>
      </c>
    </row>
    <row r="54" spans="2:12">
      <c r="B54" s="1" t="s">
        <v>296</v>
      </c>
    </row>
    <row r="56" spans="2:12">
      <c r="B56" s="1" t="s">
        <v>305</v>
      </c>
      <c r="E56" s="1" t="s">
        <v>301</v>
      </c>
      <c r="F56" s="393"/>
      <c r="G56" s="393"/>
      <c r="I56" s="2"/>
      <c r="J56" s="2"/>
      <c r="K56" s="2"/>
      <c r="L56" s="389"/>
    </row>
    <row r="57" spans="2:12">
      <c r="E57" s="1" t="s">
        <v>302</v>
      </c>
      <c r="F57" s="393"/>
      <c r="G57" s="393"/>
      <c r="I57" s="2"/>
      <c r="J57" s="2"/>
      <c r="K57" s="2"/>
      <c r="L57" s="389"/>
    </row>
    <row r="58" spans="2:12">
      <c r="F58" s="393"/>
      <c r="G58" s="393"/>
      <c r="I58" s="2"/>
      <c r="J58" s="2"/>
      <c r="K58" s="2"/>
      <c r="L58" s="389"/>
    </row>
    <row r="59" spans="2:12">
      <c r="F59" s="393"/>
      <c r="G59" s="393"/>
      <c r="I59" s="2"/>
      <c r="J59" s="2"/>
      <c r="K59" s="2"/>
      <c r="L59" s="389"/>
    </row>
    <row r="60" spans="2:12">
      <c r="B60" s="404" t="s">
        <v>297</v>
      </c>
      <c r="C60" s="403" t="s">
        <v>298</v>
      </c>
      <c r="F60" s="393"/>
      <c r="G60" s="393"/>
      <c r="I60" s="2"/>
      <c r="J60" s="2"/>
      <c r="K60" s="2"/>
      <c r="L60" s="389"/>
    </row>
    <row r="61" spans="2:12">
      <c r="B61" s="403"/>
      <c r="C61" s="403" t="s">
        <v>299</v>
      </c>
      <c r="F61" s="393"/>
      <c r="G61" s="393"/>
      <c r="I61" s="2"/>
      <c r="J61" s="2"/>
      <c r="K61" s="2"/>
      <c r="L61" s="389"/>
    </row>
  </sheetData>
  <mergeCells count="6">
    <mergeCell ref="B29:L29"/>
    <mergeCell ref="B12:C12"/>
    <mergeCell ref="H18:K18"/>
    <mergeCell ref="B11:C11"/>
    <mergeCell ref="D12:F12"/>
    <mergeCell ref="D24:I24"/>
  </mergeCells>
  <phoneticPr fontId="42"/>
  <hyperlinks>
    <hyperlink ref="B2" location="流れ!Q24" display="リスト"/>
  </hyperlinks>
  <pageMargins left="0.70866141732283472" right="0.31496062992125984" top="0.43307086614173229" bottom="0.55118110236220474"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7"/>
  <sheetViews>
    <sheetView showGridLines="0" zoomScaleNormal="100" workbookViewId="0">
      <pane ySplit="3" topLeftCell="A4" activePane="bottomLeft" state="frozen"/>
      <selection activeCell="C80" sqref="C80"/>
      <selection pane="bottomLeft" activeCell="AD50" sqref="AD50"/>
    </sheetView>
  </sheetViews>
  <sheetFormatPr defaultRowHeight="12"/>
  <cols>
    <col min="1" max="1" width="3" style="900" customWidth="1"/>
    <col min="2" max="41" width="2.125" style="900" customWidth="1"/>
    <col min="42" max="42" width="1.625" style="900" customWidth="1"/>
    <col min="43" max="257" width="9" style="900"/>
    <col min="258" max="297" width="2.125" style="900" customWidth="1"/>
    <col min="298" max="513" width="9" style="900"/>
    <col min="514" max="553" width="2.125" style="900" customWidth="1"/>
    <col min="554" max="769" width="9" style="900"/>
    <col min="770" max="809" width="2.125" style="900" customWidth="1"/>
    <col min="810" max="1025" width="9" style="900"/>
    <col min="1026" max="1065" width="2.125" style="900" customWidth="1"/>
    <col min="1066" max="1281" width="9" style="900"/>
    <col min="1282" max="1321" width="2.125" style="900" customWidth="1"/>
    <col min="1322" max="1537" width="9" style="900"/>
    <col min="1538" max="1577" width="2.125" style="900" customWidth="1"/>
    <col min="1578" max="1793" width="9" style="900"/>
    <col min="1794" max="1833" width="2.125" style="900" customWidth="1"/>
    <col min="1834" max="2049" width="9" style="900"/>
    <col min="2050" max="2089" width="2.125" style="900" customWidth="1"/>
    <col min="2090" max="2305" width="9" style="900"/>
    <col min="2306" max="2345" width="2.125" style="900" customWidth="1"/>
    <col min="2346" max="2561" width="9" style="900"/>
    <col min="2562" max="2601" width="2.125" style="900" customWidth="1"/>
    <col min="2602" max="2817" width="9" style="900"/>
    <col min="2818" max="2857" width="2.125" style="900" customWidth="1"/>
    <col min="2858" max="3073" width="9" style="900"/>
    <col min="3074" max="3113" width="2.125" style="900" customWidth="1"/>
    <col min="3114" max="3329" width="9" style="900"/>
    <col min="3330" max="3369" width="2.125" style="900" customWidth="1"/>
    <col min="3370" max="3585" width="9" style="900"/>
    <col min="3586" max="3625" width="2.125" style="900" customWidth="1"/>
    <col min="3626" max="3841" width="9" style="900"/>
    <col min="3842" max="3881" width="2.125" style="900" customWidth="1"/>
    <col min="3882" max="4097" width="9" style="900"/>
    <col min="4098" max="4137" width="2.125" style="900" customWidth="1"/>
    <col min="4138" max="4353" width="9" style="900"/>
    <col min="4354" max="4393" width="2.125" style="900" customWidth="1"/>
    <col min="4394" max="4609" width="9" style="900"/>
    <col min="4610" max="4649" width="2.125" style="900" customWidth="1"/>
    <col min="4650" max="4865" width="9" style="900"/>
    <col min="4866" max="4905" width="2.125" style="900" customWidth="1"/>
    <col min="4906" max="5121" width="9" style="900"/>
    <col min="5122" max="5161" width="2.125" style="900" customWidth="1"/>
    <col min="5162" max="5377" width="9" style="900"/>
    <col min="5378" max="5417" width="2.125" style="900" customWidth="1"/>
    <col min="5418" max="5633" width="9" style="900"/>
    <col min="5634" max="5673" width="2.125" style="900" customWidth="1"/>
    <col min="5674" max="5889" width="9" style="900"/>
    <col min="5890" max="5929" width="2.125" style="900" customWidth="1"/>
    <col min="5930" max="6145" width="9" style="900"/>
    <col min="6146" max="6185" width="2.125" style="900" customWidth="1"/>
    <col min="6186" max="6401" width="9" style="900"/>
    <col min="6402" max="6441" width="2.125" style="900" customWidth="1"/>
    <col min="6442" max="6657" width="9" style="900"/>
    <col min="6658" max="6697" width="2.125" style="900" customWidth="1"/>
    <col min="6698" max="6913" width="9" style="900"/>
    <col min="6914" max="6953" width="2.125" style="900" customWidth="1"/>
    <col min="6954" max="7169" width="9" style="900"/>
    <col min="7170" max="7209" width="2.125" style="900" customWidth="1"/>
    <col min="7210" max="7425" width="9" style="900"/>
    <col min="7426" max="7465" width="2.125" style="900" customWidth="1"/>
    <col min="7466" max="7681" width="9" style="900"/>
    <col min="7682" max="7721" width="2.125" style="900" customWidth="1"/>
    <col min="7722" max="7937" width="9" style="900"/>
    <col min="7938" max="7977" width="2.125" style="900" customWidth="1"/>
    <col min="7978" max="8193" width="9" style="900"/>
    <col min="8194" max="8233" width="2.125" style="900" customWidth="1"/>
    <col min="8234" max="8449" width="9" style="900"/>
    <col min="8450" max="8489" width="2.125" style="900" customWidth="1"/>
    <col min="8490" max="8705" width="9" style="900"/>
    <col min="8706" max="8745" width="2.125" style="900" customWidth="1"/>
    <col min="8746" max="8961" width="9" style="900"/>
    <col min="8962" max="9001" width="2.125" style="900" customWidth="1"/>
    <col min="9002" max="9217" width="9" style="900"/>
    <col min="9218" max="9257" width="2.125" style="900" customWidth="1"/>
    <col min="9258" max="9473" width="9" style="900"/>
    <col min="9474" max="9513" width="2.125" style="900" customWidth="1"/>
    <col min="9514" max="9729" width="9" style="900"/>
    <col min="9730" max="9769" width="2.125" style="900" customWidth="1"/>
    <col min="9770" max="9985" width="9" style="900"/>
    <col min="9986" max="10025" width="2.125" style="900" customWidth="1"/>
    <col min="10026" max="10241" width="9" style="900"/>
    <col min="10242" max="10281" width="2.125" style="900" customWidth="1"/>
    <col min="10282" max="10497" width="9" style="900"/>
    <col min="10498" max="10537" width="2.125" style="900" customWidth="1"/>
    <col min="10538" max="10753" width="9" style="900"/>
    <col min="10754" max="10793" width="2.125" style="900" customWidth="1"/>
    <col min="10794" max="11009" width="9" style="900"/>
    <col min="11010" max="11049" width="2.125" style="900" customWidth="1"/>
    <col min="11050" max="11265" width="9" style="900"/>
    <col min="11266" max="11305" width="2.125" style="900" customWidth="1"/>
    <col min="11306" max="11521" width="9" style="900"/>
    <col min="11522" max="11561" width="2.125" style="900" customWidth="1"/>
    <col min="11562" max="11777" width="9" style="900"/>
    <col min="11778" max="11817" width="2.125" style="900" customWidth="1"/>
    <col min="11818" max="12033" width="9" style="900"/>
    <col min="12034" max="12073" width="2.125" style="900" customWidth="1"/>
    <col min="12074" max="12289" width="9" style="900"/>
    <col min="12290" max="12329" width="2.125" style="900" customWidth="1"/>
    <col min="12330" max="12545" width="9" style="900"/>
    <col min="12546" max="12585" width="2.125" style="900" customWidth="1"/>
    <col min="12586" max="12801" width="9" style="900"/>
    <col min="12802" max="12841" width="2.125" style="900" customWidth="1"/>
    <col min="12842" max="13057" width="9" style="900"/>
    <col min="13058" max="13097" width="2.125" style="900" customWidth="1"/>
    <col min="13098" max="13313" width="9" style="900"/>
    <col min="13314" max="13353" width="2.125" style="900" customWidth="1"/>
    <col min="13354" max="13569" width="9" style="900"/>
    <col min="13570" max="13609" width="2.125" style="900" customWidth="1"/>
    <col min="13610" max="13825" width="9" style="900"/>
    <col min="13826" max="13865" width="2.125" style="900" customWidth="1"/>
    <col min="13866" max="14081" width="9" style="900"/>
    <col min="14082" max="14121" width="2.125" style="900" customWidth="1"/>
    <col min="14122" max="14337" width="9" style="900"/>
    <col min="14338" max="14377" width="2.125" style="900" customWidth="1"/>
    <col min="14378" max="14593" width="9" style="900"/>
    <col min="14594" max="14633" width="2.125" style="900" customWidth="1"/>
    <col min="14634" max="14849" width="9" style="900"/>
    <col min="14850" max="14889" width="2.125" style="900" customWidth="1"/>
    <col min="14890" max="15105" width="9" style="900"/>
    <col min="15106" max="15145" width="2.125" style="900" customWidth="1"/>
    <col min="15146" max="15361" width="9" style="900"/>
    <col min="15362" max="15401" width="2.125" style="900" customWidth="1"/>
    <col min="15402" max="15617" width="9" style="900"/>
    <col min="15618" max="15657" width="2.125" style="900" customWidth="1"/>
    <col min="15658" max="15873" width="9" style="900"/>
    <col min="15874" max="15913" width="2.125" style="900" customWidth="1"/>
    <col min="15914" max="16129" width="9" style="900"/>
    <col min="16130" max="16169" width="2.125" style="900" customWidth="1"/>
    <col min="16170" max="16384" width="9" style="900"/>
  </cols>
  <sheetData>
    <row r="1" spans="2:41" ht="12.95" customHeight="1">
      <c r="B1" s="901"/>
      <c r="C1" s="901"/>
      <c r="D1" s="901"/>
      <c r="E1" s="901"/>
      <c r="F1" s="901"/>
      <c r="G1" s="901"/>
      <c r="H1" s="901"/>
      <c r="I1" s="901"/>
      <c r="J1" s="901"/>
      <c r="K1" s="901"/>
      <c r="L1" s="901"/>
      <c r="M1" s="901"/>
      <c r="N1" s="901"/>
      <c r="O1" s="901"/>
      <c r="P1" s="901"/>
      <c r="Q1" s="901"/>
      <c r="R1" s="901"/>
      <c r="S1" s="901"/>
      <c r="T1" s="901"/>
      <c r="U1" s="901"/>
      <c r="V1" s="901"/>
      <c r="W1" s="901"/>
      <c r="X1" s="901"/>
      <c r="Y1" s="901"/>
      <c r="Z1" s="901"/>
      <c r="AA1" s="901"/>
      <c r="AB1" s="901"/>
      <c r="AC1" s="901"/>
      <c r="AD1" s="901"/>
      <c r="AE1" s="901"/>
      <c r="AF1" s="901"/>
      <c r="AG1" s="901"/>
      <c r="AH1" s="901"/>
      <c r="AI1" s="901"/>
      <c r="AJ1" s="901"/>
      <c r="AK1" s="901"/>
      <c r="AL1" s="901"/>
      <c r="AM1" s="901"/>
      <c r="AN1" s="901"/>
      <c r="AO1" s="901"/>
    </row>
    <row r="2" spans="2:41" ht="12.95" customHeight="1">
      <c r="B2" s="910"/>
      <c r="C2" s="2191" t="s">
        <v>1603</v>
      </c>
      <c r="D2" s="2192"/>
      <c r="E2" s="2192"/>
      <c r="F2" s="2193"/>
      <c r="G2" s="901"/>
      <c r="H2" s="901"/>
      <c r="I2" s="901"/>
      <c r="J2" s="901"/>
      <c r="K2" s="901"/>
      <c r="L2" s="901"/>
      <c r="M2" s="901"/>
      <c r="N2" s="901"/>
      <c r="O2" s="901"/>
      <c r="P2" s="901"/>
      <c r="Q2" s="901"/>
      <c r="R2" s="901"/>
      <c r="S2" s="901"/>
      <c r="T2" s="901"/>
      <c r="U2" s="901"/>
      <c r="V2" s="901"/>
      <c r="W2" s="901"/>
      <c r="X2" s="901"/>
      <c r="Y2" s="901"/>
      <c r="Z2" s="901"/>
      <c r="AA2" s="901"/>
      <c r="AB2" s="901"/>
      <c r="AC2" s="901"/>
      <c r="AD2" s="901"/>
      <c r="AE2" s="901"/>
      <c r="AF2" s="901"/>
      <c r="AG2" s="901"/>
      <c r="AH2" s="901"/>
      <c r="AI2" s="901"/>
      <c r="AJ2" s="901"/>
      <c r="AK2" s="901"/>
      <c r="AL2" s="901"/>
      <c r="AM2" s="901"/>
      <c r="AN2" s="901"/>
      <c r="AO2" s="901"/>
    </row>
    <row r="3" spans="2:41" ht="12.95" customHeight="1">
      <c r="B3" s="901"/>
      <c r="C3" s="901"/>
      <c r="D3" s="901"/>
      <c r="E3" s="901"/>
      <c r="F3" s="901"/>
      <c r="G3" s="901"/>
      <c r="H3" s="901"/>
      <c r="I3" s="901"/>
      <c r="J3" s="901"/>
      <c r="K3" s="901"/>
      <c r="L3" s="901"/>
      <c r="M3" s="901"/>
      <c r="N3" s="901"/>
      <c r="O3" s="901"/>
      <c r="P3" s="901"/>
      <c r="Q3" s="901"/>
      <c r="R3" s="901"/>
      <c r="S3" s="901"/>
      <c r="T3" s="901"/>
      <c r="U3" s="901"/>
      <c r="V3" s="901"/>
      <c r="W3" s="901"/>
      <c r="X3" s="901"/>
      <c r="Y3" s="901"/>
      <c r="Z3" s="901"/>
      <c r="AA3" s="901"/>
      <c r="AB3" s="901"/>
      <c r="AC3" s="901"/>
      <c r="AD3" s="901"/>
      <c r="AE3" s="901"/>
      <c r="AF3" s="901"/>
      <c r="AG3" s="901"/>
      <c r="AH3" s="901"/>
      <c r="AI3" s="901"/>
      <c r="AJ3" s="901"/>
      <c r="AK3" s="901"/>
      <c r="AL3" s="901"/>
      <c r="AM3" s="901"/>
      <c r="AN3" s="901"/>
      <c r="AO3" s="901"/>
    </row>
    <row r="4" spans="2:41" ht="12.95" customHeight="1">
      <c r="B4" s="901"/>
      <c r="C4" s="901"/>
      <c r="D4" s="901"/>
      <c r="E4" s="901"/>
      <c r="F4" s="901"/>
      <c r="G4" s="901"/>
      <c r="H4" s="901"/>
      <c r="I4" s="901"/>
      <c r="J4" s="901"/>
      <c r="K4" s="901"/>
      <c r="L4" s="901"/>
      <c r="M4" s="901"/>
      <c r="N4" s="901"/>
      <c r="O4" s="901"/>
      <c r="P4" s="901"/>
      <c r="Q4" s="901"/>
      <c r="R4" s="901"/>
      <c r="S4" s="901"/>
      <c r="T4" s="901"/>
      <c r="U4" s="901"/>
      <c r="V4" s="901"/>
      <c r="W4" s="901"/>
      <c r="X4" s="901"/>
      <c r="Y4" s="901"/>
      <c r="Z4" s="901"/>
      <c r="AA4" s="901"/>
      <c r="AB4" s="901"/>
      <c r="AC4" s="901"/>
      <c r="AD4" s="901"/>
      <c r="AE4" s="901"/>
      <c r="AF4" s="901"/>
      <c r="AG4" s="901"/>
      <c r="AH4" s="901"/>
      <c r="AI4" s="901"/>
      <c r="AJ4" s="901"/>
      <c r="AK4" s="901"/>
      <c r="AL4" s="901"/>
      <c r="AM4" s="901"/>
      <c r="AN4" s="901"/>
      <c r="AO4" s="901"/>
    </row>
    <row r="5" spans="2:41" ht="12.95" customHeight="1">
      <c r="B5" s="2201" t="s">
        <v>1598</v>
      </c>
      <c r="C5" s="2201"/>
      <c r="D5" s="2201"/>
      <c r="E5" s="2201"/>
      <c r="F5" s="2201"/>
      <c r="G5" s="2201"/>
      <c r="H5" s="2201"/>
      <c r="I5" s="2201"/>
      <c r="J5" s="2201"/>
      <c r="K5" s="962"/>
      <c r="L5" s="962"/>
      <c r="M5" s="962"/>
      <c r="N5" s="962"/>
      <c r="O5" s="962"/>
      <c r="P5" s="962"/>
      <c r="Q5" s="962"/>
      <c r="R5" s="904"/>
      <c r="S5" s="904"/>
      <c r="T5" s="904"/>
      <c r="U5" s="904"/>
      <c r="V5" s="904"/>
      <c r="W5" s="904"/>
      <c r="X5" s="904"/>
      <c r="Y5" s="904"/>
      <c r="Z5" s="904"/>
      <c r="AA5" s="904"/>
      <c r="AB5" s="904"/>
      <c r="AC5" s="904"/>
      <c r="AD5" s="904"/>
      <c r="AE5" s="904"/>
      <c r="AF5" s="904"/>
      <c r="AG5" s="904"/>
      <c r="AH5" s="904"/>
      <c r="AI5" s="904"/>
      <c r="AJ5" s="904"/>
      <c r="AK5" s="904"/>
      <c r="AL5" s="904"/>
      <c r="AM5" s="904"/>
      <c r="AN5" s="904"/>
      <c r="AO5" s="904"/>
    </row>
    <row r="6" spans="2:41" ht="12.95" customHeight="1">
      <c r="B6" s="905"/>
      <c r="C6" s="906"/>
      <c r="D6" s="906"/>
      <c r="E6" s="906"/>
      <c r="F6" s="906"/>
      <c r="G6" s="906"/>
      <c r="H6" s="906"/>
      <c r="I6" s="906"/>
      <c r="J6" s="906"/>
      <c r="K6" s="906"/>
      <c r="L6" s="906"/>
      <c r="M6" s="906"/>
      <c r="N6" s="906"/>
      <c r="O6" s="906"/>
      <c r="P6" s="906"/>
      <c r="Q6" s="906"/>
      <c r="R6" s="906"/>
      <c r="S6" s="906"/>
      <c r="T6" s="906"/>
      <c r="U6" s="906"/>
      <c r="V6" s="906"/>
      <c r="W6" s="906"/>
      <c r="X6" s="906"/>
      <c r="Y6" s="906"/>
      <c r="Z6" s="906"/>
      <c r="AA6" s="906"/>
      <c r="AB6" s="906"/>
      <c r="AC6" s="906"/>
      <c r="AD6" s="906"/>
      <c r="AE6" s="906"/>
      <c r="AF6" s="906"/>
      <c r="AG6" s="906"/>
      <c r="AH6" s="906"/>
      <c r="AI6" s="906"/>
      <c r="AJ6" s="906"/>
      <c r="AK6" s="906"/>
      <c r="AL6" s="906"/>
      <c r="AM6" s="906"/>
      <c r="AN6" s="906"/>
      <c r="AO6" s="907"/>
    </row>
    <row r="7" spans="2:41" ht="12.95" customHeight="1">
      <c r="B7" s="2203" t="s">
        <v>1596</v>
      </c>
      <c r="C7" s="2204"/>
      <c r="D7" s="2204"/>
      <c r="E7" s="2204"/>
      <c r="F7" s="2204"/>
      <c r="G7" s="2204"/>
      <c r="H7" s="2204"/>
      <c r="I7" s="2204"/>
      <c r="J7" s="2204"/>
      <c r="K7" s="2204"/>
      <c r="L7" s="2204"/>
      <c r="M7" s="2204"/>
      <c r="N7" s="2204"/>
      <c r="O7" s="2204"/>
      <c r="P7" s="2204"/>
      <c r="Q7" s="2204"/>
      <c r="R7" s="2204"/>
      <c r="S7" s="2204"/>
      <c r="T7" s="2204"/>
      <c r="U7" s="2204"/>
      <c r="V7" s="2204"/>
      <c r="W7" s="2204"/>
      <c r="X7" s="2204"/>
      <c r="Y7" s="2204"/>
      <c r="Z7" s="2204"/>
      <c r="AA7" s="2204"/>
      <c r="AB7" s="2204"/>
      <c r="AC7" s="2204"/>
      <c r="AD7" s="2204"/>
      <c r="AE7" s="2204"/>
      <c r="AF7" s="2204"/>
      <c r="AG7" s="2204"/>
      <c r="AH7" s="2204"/>
      <c r="AI7" s="2204"/>
      <c r="AJ7" s="2204"/>
      <c r="AK7" s="2204"/>
      <c r="AL7" s="2204"/>
      <c r="AM7" s="2204"/>
      <c r="AN7" s="2204"/>
      <c r="AO7" s="2205"/>
    </row>
    <row r="8" spans="2:41" ht="12.95" customHeight="1">
      <c r="B8" s="2203"/>
      <c r="C8" s="2204"/>
      <c r="D8" s="2204"/>
      <c r="E8" s="2204"/>
      <c r="F8" s="2204"/>
      <c r="G8" s="2204"/>
      <c r="H8" s="2204"/>
      <c r="I8" s="2204"/>
      <c r="J8" s="2204"/>
      <c r="K8" s="2204"/>
      <c r="L8" s="2204"/>
      <c r="M8" s="2204"/>
      <c r="N8" s="2204"/>
      <c r="O8" s="2204"/>
      <c r="P8" s="2204"/>
      <c r="Q8" s="2204"/>
      <c r="R8" s="2204"/>
      <c r="S8" s="2204"/>
      <c r="T8" s="2204"/>
      <c r="U8" s="2204"/>
      <c r="V8" s="2204"/>
      <c r="W8" s="2204"/>
      <c r="X8" s="2204"/>
      <c r="Y8" s="2204"/>
      <c r="Z8" s="2204"/>
      <c r="AA8" s="2204"/>
      <c r="AB8" s="2204"/>
      <c r="AC8" s="2204"/>
      <c r="AD8" s="2204"/>
      <c r="AE8" s="2204"/>
      <c r="AF8" s="2204"/>
      <c r="AG8" s="2204"/>
      <c r="AH8" s="2204"/>
      <c r="AI8" s="2204"/>
      <c r="AJ8" s="2204"/>
      <c r="AK8" s="2204"/>
      <c r="AL8" s="2204"/>
      <c r="AM8" s="2204"/>
      <c r="AN8" s="2204"/>
      <c r="AO8" s="2205"/>
    </row>
    <row r="9" spans="2:41" ht="12.95" customHeight="1">
      <c r="B9" s="908"/>
      <c r="C9" s="901"/>
      <c r="D9" s="901"/>
      <c r="E9" s="901"/>
      <c r="F9" s="901"/>
      <c r="G9" s="901"/>
      <c r="H9" s="901"/>
      <c r="I9" s="901"/>
      <c r="J9" s="901"/>
      <c r="K9" s="901"/>
      <c r="L9" s="901"/>
      <c r="M9" s="901"/>
      <c r="N9" s="901"/>
      <c r="O9" s="901"/>
      <c r="P9" s="901"/>
      <c r="Q9" s="901"/>
      <c r="R9" s="901"/>
      <c r="S9" s="901"/>
      <c r="T9" s="901"/>
      <c r="U9" s="901"/>
      <c r="V9" s="901"/>
      <c r="W9" s="901"/>
      <c r="X9" s="901"/>
      <c r="Y9" s="901"/>
      <c r="Z9" s="901"/>
      <c r="AA9" s="901"/>
      <c r="AB9" s="901"/>
      <c r="AC9" s="901"/>
      <c r="AD9" s="901"/>
      <c r="AE9" s="901"/>
      <c r="AF9" s="901"/>
      <c r="AG9" s="901"/>
      <c r="AH9" s="901"/>
      <c r="AI9" s="901"/>
      <c r="AJ9" s="901"/>
      <c r="AK9" s="901"/>
      <c r="AL9" s="901"/>
      <c r="AM9" s="901"/>
      <c r="AN9" s="901"/>
      <c r="AO9" s="909"/>
    </row>
    <row r="10" spans="2:41" ht="12.95" customHeight="1">
      <c r="B10" s="908"/>
      <c r="C10" s="901"/>
      <c r="D10" s="901"/>
      <c r="E10" s="901"/>
      <c r="F10" s="901"/>
      <c r="G10" s="901"/>
      <c r="H10" s="901"/>
      <c r="I10" s="901"/>
      <c r="J10" s="901"/>
      <c r="K10" s="901"/>
      <c r="L10" s="901"/>
      <c r="M10" s="901"/>
      <c r="N10" s="901"/>
      <c r="O10" s="901"/>
      <c r="P10" s="901"/>
      <c r="Q10" s="901"/>
      <c r="R10" s="901"/>
      <c r="S10" s="901"/>
      <c r="T10" s="901"/>
      <c r="U10" s="901"/>
      <c r="V10" s="901"/>
      <c r="W10" s="901"/>
      <c r="X10" s="901"/>
      <c r="Y10" s="901"/>
      <c r="Z10" s="901"/>
      <c r="AA10" s="901"/>
      <c r="AB10" s="901"/>
      <c r="AC10" s="1978" t="s">
        <v>2003</v>
      </c>
      <c r="AD10" s="1978"/>
      <c r="AE10" s="2206"/>
      <c r="AF10" s="2206"/>
      <c r="AG10" s="901" t="s">
        <v>1</v>
      </c>
      <c r="AH10" s="1978"/>
      <c r="AI10" s="1978"/>
      <c r="AJ10" s="901" t="s">
        <v>2</v>
      </c>
      <c r="AK10" s="1978"/>
      <c r="AL10" s="1978"/>
      <c r="AM10" s="901" t="s">
        <v>60</v>
      </c>
      <c r="AN10" s="901"/>
      <c r="AO10" s="909"/>
    </row>
    <row r="11" spans="2:41" ht="12.95" customHeight="1">
      <c r="B11" s="908"/>
      <c r="C11" s="1977" t="s">
        <v>1584</v>
      </c>
      <c r="D11" s="1977"/>
      <c r="E11" s="1977"/>
      <c r="F11" s="1977"/>
      <c r="G11" s="1977"/>
      <c r="H11" s="1977"/>
      <c r="I11" s="1977"/>
      <c r="J11" s="1977"/>
      <c r="K11" s="1977"/>
      <c r="L11" s="1977"/>
      <c r="M11" s="1977"/>
      <c r="N11" s="1977"/>
      <c r="O11" s="1977"/>
      <c r="P11" s="1977"/>
      <c r="Q11" s="1977"/>
      <c r="R11" s="1947" t="s">
        <v>66</v>
      </c>
      <c r="S11" s="1947"/>
      <c r="T11" s="901"/>
      <c r="U11" s="901"/>
      <c r="V11" s="901"/>
      <c r="W11" s="901"/>
      <c r="X11" s="901"/>
      <c r="Y11" s="901"/>
      <c r="Z11" s="901"/>
      <c r="AA11" s="901"/>
      <c r="AB11" s="901"/>
      <c r="AC11" s="901"/>
      <c r="AD11" s="901"/>
      <c r="AE11" s="901"/>
      <c r="AF11" s="901"/>
      <c r="AG11" s="901"/>
      <c r="AH11" s="901"/>
      <c r="AI11" s="901"/>
      <c r="AJ11" s="901"/>
      <c r="AK11" s="901"/>
      <c r="AL11" s="901"/>
      <c r="AM11" s="901"/>
      <c r="AN11" s="901"/>
      <c r="AO11" s="909"/>
    </row>
    <row r="12" spans="2:41" ht="12.95" customHeight="1">
      <c r="B12" s="908"/>
      <c r="C12" s="1977"/>
      <c r="D12" s="1977"/>
      <c r="E12" s="1977"/>
      <c r="F12" s="1977"/>
      <c r="G12" s="1977"/>
      <c r="H12" s="1977"/>
      <c r="I12" s="1977"/>
      <c r="J12" s="1977"/>
      <c r="K12" s="1977"/>
      <c r="L12" s="1977"/>
      <c r="M12" s="1977"/>
      <c r="N12" s="1977"/>
      <c r="O12" s="1977"/>
      <c r="P12" s="1977"/>
      <c r="Q12" s="1977"/>
      <c r="R12" s="1947"/>
      <c r="S12" s="1947"/>
      <c r="T12" s="901"/>
      <c r="U12" s="901"/>
      <c r="V12" s="901"/>
      <c r="W12" s="901"/>
      <c r="X12" s="901"/>
      <c r="Y12" s="901"/>
      <c r="Z12" s="901"/>
      <c r="AA12" s="901"/>
      <c r="AB12" s="901"/>
      <c r="AC12" s="901"/>
      <c r="AD12" s="901"/>
      <c r="AE12" s="901"/>
      <c r="AF12" s="901"/>
      <c r="AG12" s="901"/>
      <c r="AH12" s="901"/>
      <c r="AI12" s="901"/>
      <c r="AJ12" s="901"/>
      <c r="AK12" s="901"/>
      <c r="AL12" s="901"/>
      <c r="AM12" s="901"/>
      <c r="AN12" s="901"/>
      <c r="AO12" s="909"/>
    </row>
    <row r="13" spans="2:41" ht="12.95" customHeight="1">
      <c r="B13" s="908"/>
      <c r="C13" s="1978"/>
      <c r="D13" s="1978"/>
      <c r="E13" s="1978"/>
      <c r="F13" s="1978"/>
      <c r="G13" s="1978"/>
      <c r="H13" s="1978"/>
      <c r="I13" s="1978"/>
      <c r="J13" s="1978"/>
      <c r="K13" s="1978"/>
      <c r="L13" s="1978"/>
      <c r="M13" s="1978"/>
      <c r="N13" s="1978"/>
      <c r="O13" s="1978"/>
      <c r="P13" s="1978"/>
      <c r="Q13" s="1978"/>
      <c r="R13" s="1978"/>
      <c r="S13" s="1978"/>
      <c r="T13" s="901"/>
      <c r="U13" s="901"/>
      <c r="V13" s="901"/>
      <c r="W13" s="901"/>
      <c r="X13" s="901"/>
      <c r="Y13" s="901"/>
      <c r="Z13" s="901"/>
      <c r="AA13" s="901"/>
      <c r="AB13" s="901"/>
      <c r="AC13" s="901"/>
      <c r="AD13" s="901"/>
      <c r="AE13" s="901"/>
      <c r="AF13" s="901"/>
      <c r="AG13" s="901"/>
      <c r="AH13" s="901"/>
      <c r="AI13" s="901"/>
      <c r="AJ13" s="901"/>
      <c r="AK13" s="901"/>
      <c r="AL13" s="901"/>
      <c r="AM13" s="901"/>
      <c r="AN13" s="901"/>
      <c r="AO13" s="909"/>
    </row>
    <row r="14" spans="2:41" ht="12.95" customHeight="1">
      <c r="B14" s="908"/>
      <c r="C14" s="910"/>
      <c r="D14" s="910"/>
      <c r="E14" s="910"/>
      <c r="F14" s="910"/>
      <c r="G14" s="910"/>
      <c r="H14" s="910"/>
      <c r="I14" s="910"/>
      <c r="J14" s="910"/>
      <c r="K14" s="910"/>
      <c r="L14" s="910"/>
      <c r="M14" s="910"/>
      <c r="N14" s="910"/>
      <c r="O14" s="910"/>
      <c r="P14" s="910"/>
      <c r="Q14" s="910"/>
      <c r="R14" s="910"/>
      <c r="S14" s="910"/>
      <c r="T14" s="901"/>
      <c r="U14" s="901"/>
      <c r="V14" s="901"/>
      <c r="W14" s="901"/>
      <c r="X14" s="901"/>
      <c r="Y14" s="901"/>
      <c r="Z14" s="901"/>
      <c r="AA14" s="901"/>
      <c r="AB14" s="901"/>
      <c r="AC14" s="901"/>
      <c r="AD14" s="901"/>
      <c r="AE14" s="901"/>
      <c r="AF14" s="901"/>
      <c r="AG14" s="901"/>
      <c r="AH14" s="901"/>
      <c r="AI14" s="901"/>
      <c r="AJ14" s="901"/>
      <c r="AK14" s="901"/>
      <c r="AL14" s="901"/>
      <c r="AM14" s="901"/>
      <c r="AN14" s="901"/>
      <c r="AO14" s="909"/>
    </row>
    <row r="15" spans="2:41" ht="12.95" customHeight="1">
      <c r="B15" s="908"/>
      <c r="C15" s="910"/>
      <c r="D15" s="910"/>
      <c r="E15" s="910"/>
      <c r="F15" s="910"/>
      <c r="G15" s="910"/>
      <c r="H15" s="910"/>
      <c r="I15" s="910"/>
      <c r="J15" s="910"/>
      <c r="K15" s="910"/>
      <c r="L15" s="910"/>
      <c r="M15" s="910"/>
      <c r="N15" s="910"/>
      <c r="O15" s="910"/>
      <c r="P15" s="910"/>
      <c r="Q15" s="910"/>
      <c r="R15" s="910"/>
      <c r="S15" s="910"/>
      <c r="T15" s="901"/>
      <c r="U15" s="901"/>
      <c r="V15" s="901"/>
      <c r="W15" s="901"/>
      <c r="X15" s="901"/>
      <c r="Y15" s="901"/>
      <c r="Z15" s="901"/>
      <c r="AA15" s="901"/>
      <c r="AB15" s="901"/>
      <c r="AC15" s="901"/>
      <c r="AD15" s="901"/>
      <c r="AE15" s="901"/>
      <c r="AF15" s="901"/>
      <c r="AG15" s="901"/>
      <c r="AH15" s="901"/>
      <c r="AI15" s="901"/>
      <c r="AJ15" s="901"/>
      <c r="AK15" s="901"/>
      <c r="AL15" s="901"/>
      <c r="AM15" s="901"/>
      <c r="AN15" s="901"/>
      <c r="AO15" s="909"/>
    </row>
    <row r="16" spans="2:41" ht="12.95" customHeight="1">
      <c r="B16" s="908"/>
      <c r="C16" s="901"/>
      <c r="D16" s="901"/>
      <c r="E16" s="901"/>
      <c r="F16" s="901"/>
      <c r="G16" s="901"/>
      <c r="H16" s="901"/>
      <c r="I16" s="901"/>
      <c r="J16" s="901"/>
      <c r="K16" s="901"/>
      <c r="L16" s="901"/>
      <c r="M16" s="901"/>
      <c r="N16" s="901"/>
      <c r="O16" s="901"/>
      <c r="P16" s="901"/>
      <c r="Q16" s="901"/>
      <c r="R16" s="901"/>
      <c r="S16" s="901"/>
      <c r="T16" s="901"/>
      <c r="U16" s="901"/>
      <c r="V16" s="901"/>
      <c r="W16" s="901"/>
      <c r="X16" s="901"/>
      <c r="Y16" s="901"/>
      <c r="Z16" s="1977"/>
      <c r="AA16" s="1977"/>
      <c r="AB16" s="1977"/>
      <c r="AC16" s="1977"/>
      <c r="AD16" s="1977"/>
      <c r="AE16" s="1977"/>
      <c r="AF16" s="1977"/>
      <c r="AG16" s="1977"/>
      <c r="AH16" s="1977"/>
      <c r="AI16" s="1977"/>
      <c r="AJ16" s="1977"/>
      <c r="AK16" s="1977"/>
      <c r="AL16" s="1977"/>
      <c r="AM16" s="1977"/>
      <c r="AN16" s="1977"/>
      <c r="AO16" s="909"/>
    </row>
    <row r="17" spans="2:41" ht="12.95" customHeight="1">
      <c r="B17" s="908"/>
      <c r="C17" s="901"/>
      <c r="D17" s="901"/>
      <c r="E17" s="901"/>
      <c r="F17" s="901"/>
      <c r="G17" s="901"/>
      <c r="H17" s="901"/>
      <c r="I17" s="901"/>
      <c r="J17" s="901"/>
      <c r="K17" s="901"/>
      <c r="L17" s="901"/>
      <c r="M17" s="901"/>
      <c r="N17" s="901"/>
      <c r="O17" s="901"/>
      <c r="P17" s="901"/>
      <c r="Q17" s="901"/>
      <c r="R17" s="901"/>
      <c r="S17" s="901"/>
      <c r="T17" s="901"/>
      <c r="U17" s="901"/>
      <c r="V17" s="901"/>
      <c r="W17" s="901"/>
      <c r="X17" s="1978" t="s">
        <v>397</v>
      </c>
      <c r="Y17" s="1978"/>
      <c r="Z17" s="1977"/>
      <c r="AA17" s="1977"/>
      <c r="AB17" s="1977"/>
      <c r="AC17" s="1977"/>
      <c r="AD17" s="1977"/>
      <c r="AE17" s="1977"/>
      <c r="AF17" s="1977"/>
      <c r="AG17" s="1977"/>
      <c r="AH17" s="1977"/>
      <c r="AI17" s="1977"/>
      <c r="AJ17" s="1977"/>
      <c r="AK17" s="1977"/>
      <c r="AL17" s="1977"/>
      <c r="AM17" s="1977"/>
      <c r="AN17" s="1977"/>
      <c r="AO17" s="909"/>
    </row>
    <row r="18" spans="2:41" ht="12.95" customHeight="1">
      <c r="B18" s="908"/>
      <c r="C18" s="901"/>
      <c r="D18" s="901"/>
      <c r="E18" s="901"/>
      <c r="F18" s="901"/>
      <c r="G18" s="901"/>
      <c r="H18" s="901"/>
      <c r="I18" s="901"/>
      <c r="J18" s="901"/>
      <c r="K18" s="901"/>
      <c r="L18" s="901"/>
      <c r="M18" s="901"/>
      <c r="N18" s="901"/>
      <c r="O18" s="901"/>
      <c r="P18" s="901"/>
      <c r="Q18" s="901"/>
      <c r="R18" s="901"/>
      <c r="S18" s="901"/>
      <c r="T18" s="901"/>
      <c r="U18" s="1978" t="s">
        <v>1585</v>
      </c>
      <c r="V18" s="1978"/>
      <c r="W18" s="1978"/>
      <c r="X18" s="901"/>
      <c r="Y18" s="901"/>
      <c r="Z18" s="1977"/>
      <c r="AA18" s="1977"/>
      <c r="AB18" s="1977"/>
      <c r="AC18" s="1977"/>
      <c r="AD18" s="1977"/>
      <c r="AE18" s="1977"/>
      <c r="AF18" s="1977"/>
      <c r="AG18" s="1977"/>
      <c r="AH18" s="1977"/>
      <c r="AI18" s="1977"/>
      <c r="AJ18" s="1977"/>
      <c r="AK18" s="1977"/>
      <c r="AL18" s="1977"/>
      <c r="AM18" s="1977"/>
      <c r="AN18" s="1977"/>
      <c r="AO18" s="909"/>
    </row>
    <row r="19" spans="2:41" ht="12.95" customHeight="1">
      <c r="B19" s="908"/>
      <c r="C19" s="901"/>
      <c r="D19" s="901"/>
      <c r="E19" s="901"/>
      <c r="F19" s="901"/>
      <c r="G19" s="901"/>
      <c r="H19" s="901"/>
      <c r="I19" s="901"/>
      <c r="J19" s="901"/>
      <c r="K19" s="901"/>
      <c r="L19" s="901"/>
      <c r="M19" s="901"/>
      <c r="N19" s="901"/>
      <c r="O19" s="901"/>
      <c r="P19" s="901"/>
      <c r="Q19" s="901"/>
      <c r="R19" s="901"/>
      <c r="S19" s="901"/>
      <c r="T19" s="901"/>
      <c r="U19" s="1978"/>
      <c r="V19" s="1978"/>
      <c r="W19" s="1978"/>
      <c r="X19" s="901"/>
      <c r="Y19" s="901"/>
      <c r="Z19" s="1977" t="s">
        <v>1586</v>
      </c>
      <c r="AA19" s="1977"/>
      <c r="AB19" s="1977"/>
      <c r="AC19" s="1977"/>
      <c r="AD19" s="1977"/>
      <c r="AE19" s="1977"/>
      <c r="AF19" s="1977"/>
      <c r="AG19" s="1977"/>
      <c r="AH19" s="1977"/>
      <c r="AI19" s="1977"/>
      <c r="AJ19" s="1977"/>
      <c r="AK19" s="1977"/>
      <c r="AL19" s="1977"/>
      <c r="AM19" s="1977"/>
      <c r="AN19" s="901"/>
      <c r="AO19" s="909"/>
    </row>
    <row r="20" spans="2:41" ht="12.95" customHeight="1">
      <c r="B20" s="908"/>
      <c r="C20" s="901"/>
      <c r="D20" s="901"/>
      <c r="E20" s="901"/>
      <c r="F20" s="901"/>
      <c r="G20" s="901"/>
      <c r="H20" s="901"/>
      <c r="I20" s="901"/>
      <c r="J20" s="901"/>
      <c r="K20" s="901"/>
      <c r="L20" s="901"/>
      <c r="M20" s="901"/>
      <c r="N20" s="901"/>
      <c r="O20" s="901"/>
      <c r="P20" s="901"/>
      <c r="Q20" s="901"/>
      <c r="R20" s="901"/>
      <c r="S20" s="901"/>
      <c r="T20" s="901"/>
      <c r="U20" s="901"/>
      <c r="V20" s="901"/>
      <c r="W20" s="901"/>
      <c r="X20" s="1978" t="s">
        <v>398</v>
      </c>
      <c r="Y20" s="1978"/>
      <c r="Z20" s="1977"/>
      <c r="AA20" s="1977"/>
      <c r="AB20" s="1977"/>
      <c r="AC20" s="1977"/>
      <c r="AD20" s="1977"/>
      <c r="AE20" s="1977"/>
      <c r="AF20" s="1977"/>
      <c r="AG20" s="1977"/>
      <c r="AH20" s="1977"/>
      <c r="AI20" s="1977"/>
      <c r="AJ20" s="1977"/>
      <c r="AK20" s="1977"/>
      <c r="AL20" s="1977"/>
      <c r="AM20" s="1977"/>
      <c r="AN20" s="901" t="s">
        <v>64</v>
      </c>
      <c r="AO20" s="909"/>
    </row>
    <row r="21" spans="2:41" ht="12.95" customHeight="1">
      <c r="B21" s="908"/>
      <c r="C21" s="901"/>
      <c r="D21" s="901"/>
      <c r="E21" s="901"/>
      <c r="F21" s="901"/>
      <c r="G21" s="901"/>
      <c r="H21" s="901"/>
      <c r="I21" s="901"/>
      <c r="J21" s="901"/>
      <c r="K21" s="901"/>
      <c r="L21" s="901"/>
      <c r="M21" s="901"/>
      <c r="N21" s="901"/>
      <c r="O21" s="901"/>
      <c r="P21" s="901"/>
      <c r="Q21" s="901"/>
      <c r="R21" s="901"/>
      <c r="S21" s="901"/>
      <c r="T21" s="901"/>
      <c r="U21" s="901"/>
      <c r="V21" s="901"/>
      <c r="W21" s="901"/>
      <c r="X21" s="901"/>
      <c r="Y21" s="901"/>
      <c r="Z21" s="1977"/>
      <c r="AA21" s="1977"/>
      <c r="AB21" s="1977"/>
      <c r="AC21" s="1977"/>
      <c r="AD21" s="1977"/>
      <c r="AE21" s="1977"/>
      <c r="AF21" s="1977"/>
      <c r="AG21" s="1977"/>
      <c r="AH21" s="1977"/>
      <c r="AI21" s="1977"/>
      <c r="AJ21" s="1977"/>
      <c r="AK21" s="1977"/>
      <c r="AL21" s="1977"/>
      <c r="AM21" s="1977"/>
      <c r="AN21" s="901"/>
      <c r="AO21" s="909"/>
    </row>
    <row r="22" spans="2:41" ht="12.95" customHeight="1">
      <c r="B22" s="908"/>
      <c r="C22" s="901"/>
      <c r="D22" s="901"/>
      <c r="E22" s="901"/>
      <c r="F22" s="901"/>
      <c r="G22" s="901"/>
      <c r="H22" s="901"/>
      <c r="I22" s="901"/>
      <c r="J22" s="901"/>
      <c r="K22" s="901"/>
      <c r="L22" s="901"/>
      <c r="M22" s="901"/>
      <c r="N22" s="901"/>
      <c r="O22" s="901"/>
      <c r="P22" s="901"/>
      <c r="Q22" s="901"/>
      <c r="R22" s="901"/>
      <c r="S22" s="901"/>
      <c r="T22" s="901"/>
      <c r="U22" s="901"/>
      <c r="V22" s="901"/>
      <c r="W22" s="901"/>
      <c r="X22" s="901"/>
      <c r="Y22" s="901"/>
      <c r="Z22" s="911"/>
      <c r="AA22" s="911"/>
      <c r="AB22" s="911"/>
      <c r="AC22" s="911"/>
      <c r="AD22" s="911"/>
      <c r="AE22" s="911"/>
      <c r="AF22" s="911"/>
      <c r="AG22" s="911"/>
      <c r="AH22" s="911"/>
      <c r="AI22" s="911"/>
      <c r="AJ22" s="911"/>
      <c r="AK22" s="911"/>
      <c r="AL22" s="911"/>
      <c r="AM22" s="911"/>
      <c r="AN22" s="901"/>
      <c r="AO22" s="909"/>
    </row>
    <row r="23" spans="2:41" ht="12.95" customHeight="1">
      <c r="B23" s="908"/>
      <c r="C23" s="901"/>
      <c r="D23" s="901"/>
      <c r="E23" s="901"/>
      <c r="F23" s="901"/>
      <c r="G23" s="901"/>
      <c r="H23" s="901"/>
      <c r="I23" s="901"/>
      <c r="J23" s="901"/>
      <c r="K23" s="901"/>
      <c r="L23" s="901"/>
      <c r="M23" s="901"/>
      <c r="N23" s="901"/>
      <c r="O23" s="901"/>
      <c r="P23" s="901"/>
      <c r="Q23" s="901"/>
      <c r="R23" s="901"/>
      <c r="S23" s="901"/>
      <c r="T23" s="901"/>
      <c r="U23" s="901"/>
      <c r="V23" s="901"/>
      <c r="W23" s="901"/>
      <c r="X23" s="901"/>
      <c r="Y23" s="901"/>
      <c r="Z23" s="911"/>
      <c r="AA23" s="911"/>
      <c r="AB23" s="911"/>
      <c r="AC23" s="911"/>
      <c r="AD23" s="911"/>
      <c r="AE23" s="911"/>
      <c r="AF23" s="911"/>
      <c r="AG23" s="911"/>
      <c r="AH23" s="911"/>
      <c r="AI23" s="911"/>
      <c r="AJ23" s="911"/>
      <c r="AK23" s="911"/>
      <c r="AL23" s="911"/>
      <c r="AM23" s="911"/>
      <c r="AN23" s="901"/>
      <c r="AO23" s="909"/>
    </row>
    <row r="24" spans="2:41" ht="12.95" customHeight="1">
      <c r="B24" s="908"/>
      <c r="C24" s="901"/>
      <c r="D24" s="901"/>
      <c r="E24" s="901"/>
      <c r="F24" s="901"/>
      <c r="G24" s="901"/>
      <c r="H24" s="901"/>
      <c r="I24" s="901"/>
      <c r="J24" s="901"/>
      <c r="K24" s="901"/>
      <c r="L24" s="901"/>
      <c r="M24" s="901"/>
      <c r="N24" s="901"/>
      <c r="O24" s="901"/>
      <c r="P24" s="901"/>
      <c r="Q24" s="901"/>
      <c r="R24" s="901"/>
      <c r="S24" s="901"/>
      <c r="T24" s="901"/>
      <c r="U24" s="901"/>
      <c r="V24" s="901"/>
      <c r="W24" s="901"/>
      <c r="X24" s="901"/>
      <c r="Y24" s="901"/>
      <c r="Z24" s="911"/>
      <c r="AA24" s="911"/>
      <c r="AB24" s="911"/>
      <c r="AC24" s="911"/>
      <c r="AD24" s="911"/>
      <c r="AE24" s="911"/>
      <c r="AF24" s="911"/>
      <c r="AG24" s="911"/>
      <c r="AH24" s="911"/>
      <c r="AI24" s="911"/>
      <c r="AJ24" s="911"/>
      <c r="AK24" s="911"/>
      <c r="AL24" s="911"/>
      <c r="AM24" s="911"/>
      <c r="AN24" s="901"/>
      <c r="AO24" s="909"/>
    </row>
    <row r="25" spans="2:41" ht="12.95" customHeight="1">
      <c r="B25" s="908"/>
      <c r="C25" s="901"/>
      <c r="D25" s="1978" t="s">
        <v>1887</v>
      </c>
      <c r="E25" s="1978"/>
      <c r="F25" s="1978"/>
      <c r="G25" s="1978"/>
      <c r="H25" s="1978"/>
      <c r="I25" s="1978"/>
      <c r="J25" s="1978"/>
      <c r="K25" s="1978"/>
      <c r="L25" s="1978"/>
      <c r="M25" s="1978"/>
      <c r="N25" s="1978"/>
      <c r="O25" s="1978"/>
      <c r="P25" s="1978"/>
      <c r="Q25" s="1978"/>
      <c r="R25" s="1978"/>
      <c r="S25" s="1978"/>
      <c r="T25" s="1978"/>
      <c r="U25" s="1978"/>
      <c r="V25" s="1978"/>
      <c r="W25" s="1978"/>
      <c r="X25" s="1978"/>
      <c r="Y25" s="1978"/>
      <c r="Z25" s="1978"/>
      <c r="AA25" s="1978"/>
      <c r="AB25" s="1978"/>
      <c r="AC25" s="1978"/>
      <c r="AD25" s="1978"/>
      <c r="AE25" s="1978"/>
      <c r="AF25" s="1978"/>
      <c r="AG25" s="1978"/>
      <c r="AH25" s="1978"/>
      <c r="AI25" s="1978"/>
      <c r="AJ25" s="1978"/>
      <c r="AK25" s="1978"/>
      <c r="AL25" s="1978"/>
      <c r="AM25" s="1978"/>
      <c r="AN25" s="2197"/>
      <c r="AO25" s="2198"/>
    </row>
    <row r="26" spans="2:41" ht="12.95" customHeight="1">
      <c r="B26" s="908"/>
      <c r="C26" s="901"/>
      <c r="D26" s="912"/>
      <c r="E26" s="912"/>
      <c r="F26" s="912"/>
      <c r="G26" s="912"/>
      <c r="H26" s="912"/>
      <c r="I26" s="912"/>
      <c r="J26" s="912"/>
      <c r="K26" s="912"/>
      <c r="L26" s="912"/>
      <c r="M26" s="912"/>
      <c r="N26" s="912"/>
      <c r="O26" s="912"/>
      <c r="P26" s="912"/>
      <c r="Q26" s="912"/>
      <c r="R26" s="912"/>
      <c r="S26" s="912"/>
      <c r="T26" s="912"/>
      <c r="U26" s="912"/>
      <c r="V26" s="912"/>
      <c r="W26" s="912"/>
      <c r="X26" s="912"/>
      <c r="Y26" s="912"/>
      <c r="Z26" s="912"/>
      <c r="AA26" s="912"/>
      <c r="AB26" s="912"/>
      <c r="AC26" s="912"/>
      <c r="AD26" s="912"/>
      <c r="AE26" s="912"/>
      <c r="AF26" s="912"/>
      <c r="AG26" s="912"/>
      <c r="AH26" s="912"/>
      <c r="AI26" s="912"/>
      <c r="AJ26" s="912"/>
      <c r="AK26" s="912"/>
      <c r="AL26" s="912"/>
      <c r="AM26" s="912"/>
      <c r="AN26" s="910"/>
      <c r="AO26" s="909"/>
    </row>
    <row r="27" spans="2:41" ht="12.95" customHeight="1">
      <c r="B27" s="908"/>
      <c r="C27" s="901"/>
      <c r="D27" s="91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10"/>
      <c r="AO27" s="909"/>
    </row>
    <row r="28" spans="2:41" ht="12.95" customHeight="1">
      <c r="B28" s="908"/>
      <c r="C28" s="901"/>
      <c r="D28" s="912"/>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10"/>
      <c r="AO28" s="909"/>
    </row>
    <row r="29" spans="2:41" ht="12.95" customHeight="1">
      <c r="B29" s="908"/>
      <c r="C29" s="901"/>
      <c r="D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10"/>
      <c r="AO29" s="909"/>
    </row>
    <row r="30" spans="2:41" ht="12.95" customHeight="1">
      <c r="B30" s="2182" t="s">
        <v>449</v>
      </c>
      <c r="C30" s="2183"/>
      <c r="D30" s="2183"/>
      <c r="E30" s="2183"/>
      <c r="F30" s="2183"/>
      <c r="G30" s="2183"/>
      <c r="H30" s="2184"/>
      <c r="I30" s="1957"/>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c r="AN30" s="1958"/>
      <c r="AO30" s="1971"/>
    </row>
    <row r="31" spans="2:41" ht="12.95" customHeight="1">
      <c r="B31" s="2185"/>
      <c r="C31" s="2186"/>
      <c r="D31" s="2186"/>
      <c r="E31" s="2186"/>
      <c r="F31" s="2186"/>
      <c r="G31" s="2186"/>
      <c r="H31" s="2187"/>
      <c r="I31" s="1960"/>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47"/>
      <c r="AO31" s="1972"/>
    </row>
    <row r="32" spans="2:41" ht="12.95" customHeight="1">
      <c r="B32" s="2185"/>
      <c r="C32" s="2186"/>
      <c r="D32" s="2186"/>
      <c r="E32" s="2186"/>
      <c r="F32" s="2186"/>
      <c r="G32" s="2186"/>
      <c r="H32" s="2187"/>
      <c r="I32" s="1960"/>
      <c r="J32" s="1947"/>
      <c r="K32" s="1947"/>
      <c r="L32" s="1947"/>
      <c r="M32" s="1947"/>
      <c r="N32" s="1947"/>
      <c r="O32" s="1947"/>
      <c r="P32" s="1947"/>
      <c r="Q32" s="1947"/>
      <c r="R32" s="1947"/>
      <c r="S32" s="1947"/>
      <c r="T32" s="1947"/>
      <c r="U32" s="1947"/>
      <c r="V32" s="1947"/>
      <c r="W32" s="1947"/>
      <c r="X32" s="1947"/>
      <c r="Y32" s="1947"/>
      <c r="Z32" s="1947"/>
      <c r="AA32" s="1947"/>
      <c r="AB32" s="1947"/>
      <c r="AC32" s="1947"/>
      <c r="AD32" s="1947"/>
      <c r="AE32" s="1947"/>
      <c r="AF32" s="1947"/>
      <c r="AG32" s="1947"/>
      <c r="AH32" s="1947"/>
      <c r="AI32" s="1947"/>
      <c r="AJ32" s="1947"/>
      <c r="AK32" s="1947"/>
      <c r="AL32" s="1947"/>
      <c r="AM32" s="1947"/>
      <c r="AN32" s="1947"/>
      <c r="AO32" s="1972"/>
    </row>
    <row r="33" spans="2:41" ht="12.95" customHeight="1">
      <c r="B33" s="2185"/>
      <c r="C33" s="2186"/>
      <c r="D33" s="2186"/>
      <c r="E33" s="2186"/>
      <c r="F33" s="2186"/>
      <c r="G33" s="2186"/>
      <c r="H33" s="2187"/>
      <c r="I33" s="1960"/>
      <c r="J33" s="1947"/>
      <c r="K33" s="1947"/>
      <c r="L33" s="1947"/>
      <c r="M33" s="1947"/>
      <c r="N33" s="1947"/>
      <c r="O33" s="1947"/>
      <c r="P33" s="1947"/>
      <c r="Q33" s="1947"/>
      <c r="R33" s="1947"/>
      <c r="S33" s="1947"/>
      <c r="T33" s="1947"/>
      <c r="U33" s="1947"/>
      <c r="V33" s="1947"/>
      <c r="W33" s="1947"/>
      <c r="X33" s="1947"/>
      <c r="Y33" s="1947"/>
      <c r="Z33" s="1947"/>
      <c r="AA33" s="1947"/>
      <c r="AB33" s="1947"/>
      <c r="AC33" s="1947"/>
      <c r="AD33" s="1947"/>
      <c r="AE33" s="1947"/>
      <c r="AF33" s="1947"/>
      <c r="AG33" s="1947"/>
      <c r="AH33" s="1947"/>
      <c r="AI33" s="1947"/>
      <c r="AJ33" s="1947"/>
      <c r="AK33" s="1947"/>
      <c r="AL33" s="1947"/>
      <c r="AM33" s="1947"/>
      <c r="AN33" s="1947"/>
      <c r="AO33" s="1972"/>
    </row>
    <row r="34" spans="2:41" ht="12.95" customHeight="1">
      <c r="B34" s="2188"/>
      <c r="C34" s="2189"/>
      <c r="D34" s="2189"/>
      <c r="E34" s="2189"/>
      <c r="F34" s="2189"/>
      <c r="G34" s="2189"/>
      <c r="H34" s="2190"/>
      <c r="I34" s="1962"/>
      <c r="J34" s="1963"/>
      <c r="K34" s="1963"/>
      <c r="L34" s="1963"/>
      <c r="M34" s="1963"/>
      <c r="N34" s="1963"/>
      <c r="O34" s="1963"/>
      <c r="P34" s="1963"/>
      <c r="Q34" s="1963"/>
      <c r="R34" s="1963"/>
      <c r="S34" s="1963"/>
      <c r="T34" s="1963"/>
      <c r="U34" s="1963"/>
      <c r="V34" s="1963"/>
      <c r="W34" s="1963"/>
      <c r="X34" s="1963"/>
      <c r="Y34" s="1963"/>
      <c r="Z34" s="1963"/>
      <c r="AA34" s="1963"/>
      <c r="AB34" s="1963"/>
      <c r="AC34" s="1963"/>
      <c r="AD34" s="1963"/>
      <c r="AE34" s="1963"/>
      <c r="AF34" s="1963"/>
      <c r="AG34" s="1963"/>
      <c r="AH34" s="1963"/>
      <c r="AI34" s="1963"/>
      <c r="AJ34" s="1963"/>
      <c r="AK34" s="1963"/>
      <c r="AL34" s="1963"/>
      <c r="AM34" s="1963"/>
      <c r="AN34" s="1963"/>
      <c r="AO34" s="1973"/>
    </row>
    <row r="35" spans="2:41" ht="12.95" customHeight="1">
      <c r="B35" s="2182" t="s">
        <v>235</v>
      </c>
      <c r="C35" s="2183"/>
      <c r="D35" s="2183"/>
      <c r="E35" s="2183"/>
      <c r="F35" s="2183"/>
      <c r="G35" s="2183"/>
      <c r="H35" s="2184"/>
      <c r="I35" s="1965"/>
      <c r="J35" s="1949"/>
      <c r="K35" s="1949"/>
      <c r="L35" s="1949"/>
      <c r="M35" s="1949"/>
      <c r="N35" s="1949"/>
      <c r="O35" s="1949"/>
      <c r="P35" s="1949"/>
      <c r="Q35" s="1949"/>
      <c r="R35" s="1949"/>
      <c r="S35" s="1949"/>
      <c r="T35" s="1949"/>
      <c r="U35" s="1949"/>
      <c r="V35" s="1949"/>
      <c r="W35" s="1949"/>
      <c r="X35" s="1949"/>
      <c r="Y35" s="1949"/>
      <c r="Z35" s="1949"/>
      <c r="AA35" s="1949"/>
      <c r="AB35" s="1949"/>
      <c r="AC35" s="1949"/>
      <c r="AD35" s="1949"/>
      <c r="AE35" s="1949"/>
      <c r="AF35" s="1949"/>
      <c r="AG35" s="1949"/>
      <c r="AH35" s="1949"/>
      <c r="AI35" s="1949"/>
      <c r="AJ35" s="1949"/>
      <c r="AK35" s="1949"/>
      <c r="AL35" s="1949"/>
      <c r="AM35" s="1949"/>
      <c r="AN35" s="1949"/>
      <c r="AO35" s="1966"/>
    </row>
    <row r="36" spans="2:41" ht="12.95" customHeight="1">
      <c r="B36" s="2185"/>
      <c r="C36" s="2186"/>
      <c r="D36" s="2186"/>
      <c r="E36" s="2186"/>
      <c r="F36" s="2186"/>
      <c r="G36" s="2186"/>
      <c r="H36" s="2187"/>
      <c r="I36" s="1967"/>
      <c r="J36" s="1952"/>
      <c r="K36" s="1952"/>
      <c r="L36" s="1952"/>
      <c r="M36" s="1952"/>
      <c r="N36" s="1952"/>
      <c r="O36" s="1952"/>
      <c r="P36" s="1952"/>
      <c r="Q36" s="1952"/>
      <c r="R36" s="1952"/>
      <c r="S36" s="1952"/>
      <c r="T36" s="1952"/>
      <c r="U36" s="1952"/>
      <c r="V36" s="1952"/>
      <c r="W36" s="1952"/>
      <c r="X36" s="1952"/>
      <c r="Y36" s="1952"/>
      <c r="Z36" s="1952"/>
      <c r="AA36" s="1952"/>
      <c r="AB36" s="1952"/>
      <c r="AC36" s="1952"/>
      <c r="AD36" s="1952"/>
      <c r="AE36" s="1952"/>
      <c r="AF36" s="1952"/>
      <c r="AG36" s="1952"/>
      <c r="AH36" s="1952"/>
      <c r="AI36" s="1952"/>
      <c r="AJ36" s="1952"/>
      <c r="AK36" s="1952"/>
      <c r="AL36" s="1952"/>
      <c r="AM36" s="1952"/>
      <c r="AN36" s="1952"/>
      <c r="AO36" s="1968"/>
    </row>
    <row r="37" spans="2:41" ht="12.95" customHeight="1">
      <c r="B37" s="2185"/>
      <c r="C37" s="2186"/>
      <c r="D37" s="2186"/>
      <c r="E37" s="2186"/>
      <c r="F37" s="2186"/>
      <c r="G37" s="2186"/>
      <c r="H37" s="2187"/>
      <c r="I37" s="1967"/>
      <c r="J37" s="1952"/>
      <c r="K37" s="1952"/>
      <c r="L37" s="1952"/>
      <c r="M37" s="1952"/>
      <c r="N37" s="1952"/>
      <c r="O37" s="1952"/>
      <c r="P37" s="1952"/>
      <c r="Q37" s="1952"/>
      <c r="R37" s="1952"/>
      <c r="S37" s="1952"/>
      <c r="T37" s="1952"/>
      <c r="U37" s="1952"/>
      <c r="V37" s="1952"/>
      <c r="W37" s="1952"/>
      <c r="X37" s="1952"/>
      <c r="Y37" s="1952"/>
      <c r="Z37" s="1952"/>
      <c r="AA37" s="1952"/>
      <c r="AB37" s="1952"/>
      <c r="AC37" s="1952"/>
      <c r="AD37" s="1952"/>
      <c r="AE37" s="1952"/>
      <c r="AF37" s="1952"/>
      <c r="AG37" s="1952"/>
      <c r="AH37" s="1952"/>
      <c r="AI37" s="1952"/>
      <c r="AJ37" s="1952"/>
      <c r="AK37" s="1952"/>
      <c r="AL37" s="1952"/>
      <c r="AM37" s="1952"/>
      <c r="AN37" s="1952"/>
      <c r="AO37" s="1968"/>
    </row>
    <row r="38" spans="2:41" ht="12.95" customHeight="1">
      <c r="B38" s="2185"/>
      <c r="C38" s="2186"/>
      <c r="D38" s="2186"/>
      <c r="E38" s="2186"/>
      <c r="F38" s="2186"/>
      <c r="G38" s="2186"/>
      <c r="H38" s="2187"/>
      <c r="I38" s="1967"/>
      <c r="J38" s="1952"/>
      <c r="K38" s="1952"/>
      <c r="L38" s="1952"/>
      <c r="M38" s="1952"/>
      <c r="N38" s="1952"/>
      <c r="O38" s="1952"/>
      <c r="P38" s="1952"/>
      <c r="Q38" s="1952"/>
      <c r="R38" s="1952"/>
      <c r="S38" s="1952"/>
      <c r="T38" s="1952"/>
      <c r="U38" s="1952"/>
      <c r="V38" s="1952"/>
      <c r="W38" s="1952"/>
      <c r="X38" s="1952"/>
      <c r="Y38" s="1952"/>
      <c r="Z38" s="1952"/>
      <c r="AA38" s="1952"/>
      <c r="AB38" s="1952"/>
      <c r="AC38" s="1952"/>
      <c r="AD38" s="1952"/>
      <c r="AE38" s="1952"/>
      <c r="AF38" s="1952"/>
      <c r="AG38" s="1952"/>
      <c r="AH38" s="1952"/>
      <c r="AI38" s="1952"/>
      <c r="AJ38" s="1952"/>
      <c r="AK38" s="1952"/>
      <c r="AL38" s="1952"/>
      <c r="AM38" s="1952"/>
      <c r="AN38" s="1952"/>
      <c r="AO38" s="1968"/>
    </row>
    <row r="39" spans="2:41" ht="12.95" customHeight="1">
      <c r="B39" s="2188"/>
      <c r="C39" s="2189"/>
      <c r="D39" s="2189"/>
      <c r="E39" s="2189"/>
      <c r="F39" s="2189"/>
      <c r="G39" s="2189"/>
      <c r="H39" s="2190"/>
      <c r="I39" s="1969"/>
      <c r="J39" s="1955"/>
      <c r="K39" s="1955"/>
      <c r="L39" s="1955"/>
      <c r="M39" s="1955"/>
      <c r="N39" s="1955"/>
      <c r="O39" s="1955"/>
      <c r="P39" s="1955"/>
      <c r="Q39" s="1955"/>
      <c r="R39" s="1955"/>
      <c r="S39" s="1955"/>
      <c r="T39" s="1955"/>
      <c r="U39" s="1955"/>
      <c r="V39" s="1955"/>
      <c r="W39" s="1955"/>
      <c r="X39" s="1955"/>
      <c r="Y39" s="1955"/>
      <c r="Z39" s="1955"/>
      <c r="AA39" s="1955"/>
      <c r="AB39" s="1955"/>
      <c r="AC39" s="1955"/>
      <c r="AD39" s="1955"/>
      <c r="AE39" s="1955"/>
      <c r="AF39" s="1955"/>
      <c r="AG39" s="1955"/>
      <c r="AH39" s="1955"/>
      <c r="AI39" s="1955"/>
      <c r="AJ39" s="1955"/>
      <c r="AK39" s="1955"/>
      <c r="AL39" s="1955"/>
      <c r="AM39" s="1955"/>
      <c r="AN39" s="1955"/>
      <c r="AO39" s="1970"/>
    </row>
    <row r="40" spans="2:41" ht="12.95" customHeight="1">
      <c r="B40" s="2182" t="s">
        <v>1599</v>
      </c>
      <c r="C40" s="2183"/>
      <c r="D40" s="2183"/>
      <c r="E40" s="2183"/>
      <c r="F40" s="2183"/>
      <c r="G40" s="2183"/>
      <c r="H40" s="2184"/>
      <c r="I40" s="913"/>
      <c r="J40" s="914"/>
      <c r="K40" s="914"/>
      <c r="L40" s="914"/>
      <c r="M40" s="914"/>
      <c r="N40" s="914"/>
      <c r="O40" s="914"/>
      <c r="P40" s="914"/>
      <c r="Q40" s="914"/>
      <c r="R40" s="914"/>
      <c r="S40" s="914"/>
      <c r="T40" s="914"/>
      <c r="U40" s="914"/>
      <c r="V40" s="914"/>
      <c r="W40" s="914"/>
      <c r="X40" s="914"/>
      <c r="Y40" s="914"/>
      <c r="Z40" s="914"/>
      <c r="AA40" s="914"/>
      <c r="AB40" s="914"/>
      <c r="AC40" s="914"/>
      <c r="AD40" s="914"/>
      <c r="AE40" s="914"/>
      <c r="AF40" s="914"/>
      <c r="AG40" s="914"/>
      <c r="AH40" s="914"/>
      <c r="AI40" s="914"/>
      <c r="AJ40" s="914"/>
      <c r="AK40" s="914"/>
      <c r="AL40" s="914"/>
      <c r="AM40" s="914"/>
      <c r="AN40" s="914"/>
      <c r="AO40" s="915"/>
    </row>
    <row r="41" spans="2:41" ht="12.95" customHeight="1">
      <c r="B41" s="2185"/>
      <c r="C41" s="2186"/>
      <c r="D41" s="2186"/>
      <c r="E41" s="2186"/>
      <c r="F41" s="2186"/>
      <c r="G41" s="2186"/>
      <c r="H41" s="2187"/>
      <c r="I41" s="916"/>
      <c r="L41" s="910"/>
      <c r="M41" s="910"/>
      <c r="N41" s="910"/>
      <c r="O41" s="910"/>
      <c r="P41" s="910"/>
      <c r="Q41" s="910"/>
      <c r="R41" s="910"/>
      <c r="S41" s="910"/>
      <c r="T41" s="910"/>
      <c r="U41" s="910"/>
      <c r="V41" s="910"/>
      <c r="W41" s="1947" t="s">
        <v>1601</v>
      </c>
      <c r="X41" s="1947"/>
      <c r="Y41" s="2199"/>
      <c r="Z41" s="2199"/>
      <c r="AA41" s="2199"/>
      <c r="AB41" s="2199"/>
      <c r="AC41" s="2199"/>
      <c r="AD41" s="2199"/>
      <c r="AE41" s="2199"/>
      <c r="AF41" s="2199"/>
      <c r="AG41" s="2199"/>
      <c r="AH41" s="2199"/>
      <c r="AI41" s="2199"/>
      <c r="AJ41" s="2199"/>
      <c r="AK41" s="2199"/>
      <c r="AL41" s="1947" t="s">
        <v>627</v>
      </c>
      <c r="AM41" s="1947"/>
      <c r="AN41" s="910"/>
      <c r="AO41" s="909"/>
    </row>
    <row r="42" spans="2:41" ht="12.95" customHeight="1">
      <c r="B42" s="2185"/>
      <c r="C42" s="2186"/>
      <c r="D42" s="2186"/>
      <c r="E42" s="2186"/>
      <c r="F42" s="2186"/>
      <c r="G42" s="2186"/>
      <c r="H42" s="2187"/>
      <c r="I42" s="916"/>
      <c r="L42" s="910"/>
      <c r="M42" s="910"/>
      <c r="N42" s="910"/>
      <c r="O42" s="910"/>
      <c r="P42" s="910"/>
      <c r="Q42" s="910"/>
      <c r="R42" s="910"/>
      <c r="S42" s="910"/>
      <c r="T42" s="910"/>
      <c r="U42" s="910"/>
      <c r="V42" s="910"/>
      <c r="W42" s="1947"/>
      <c r="X42" s="1947"/>
      <c r="Y42" s="2199"/>
      <c r="Z42" s="2199"/>
      <c r="AA42" s="2199"/>
      <c r="AB42" s="2199"/>
      <c r="AC42" s="2199"/>
      <c r="AD42" s="2199"/>
      <c r="AE42" s="2199"/>
      <c r="AF42" s="2199"/>
      <c r="AG42" s="2199"/>
      <c r="AH42" s="2199"/>
      <c r="AI42" s="2199"/>
      <c r="AJ42" s="2199"/>
      <c r="AK42" s="2199"/>
      <c r="AL42" s="1947"/>
      <c r="AM42" s="1947"/>
      <c r="AN42" s="910"/>
      <c r="AO42" s="909"/>
    </row>
    <row r="43" spans="2:41" ht="12.95" customHeight="1">
      <c r="B43" s="2185"/>
      <c r="C43" s="2186"/>
      <c r="D43" s="2186"/>
      <c r="E43" s="2186"/>
      <c r="F43" s="2186"/>
      <c r="G43" s="2186"/>
      <c r="H43" s="2187"/>
      <c r="I43" s="916"/>
      <c r="L43" s="910"/>
      <c r="M43" s="910"/>
      <c r="N43" s="910"/>
      <c r="O43" s="910"/>
      <c r="P43" s="910"/>
      <c r="Q43" s="910"/>
      <c r="R43" s="910"/>
      <c r="S43" s="910"/>
      <c r="T43" s="910"/>
      <c r="U43" s="910"/>
      <c r="V43" s="910"/>
      <c r="W43" s="1947"/>
      <c r="X43" s="1947"/>
      <c r="Y43" s="2199"/>
      <c r="Z43" s="2199"/>
      <c r="AA43" s="2199"/>
      <c r="AB43" s="2199"/>
      <c r="AC43" s="2199"/>
      <c r="AD43" s="2199"/>
      <c r="AE43" s="2199"/>
      <c r="AF43" s="2199"/>
      <c r="AG43" s="2199"/>
      <c r="AH43" s="2199"/>
      <c r="AI43" s="2199"/>
      <c r="AJ43" s="2199"/>
      <c r="AK43" s="2199"/>
      <c r="AL43" s="1947"/>
      <c r="AM43" s="1947"/>
      <c r="AN43" s="910"/>
      <c r="AO43" s="909"/>
    </row>
    <row r="44" spans="2:41" ht="12.95" customHeight="1">
      <c r="B44" s="2185"/>
      <c r="C44" s="2186"/>
      <c r="D44" s="2186"/>
      <c r="E44" s="2186"/>
      <c r="F44" s="2186"/>
      <c r="G44" s="2186"/>
      <c r="H44" s="2187"/>
      <c r="I44" s="902"/>
      <c r="J44" s="1978" t="s">
        <v>1602</v>
      </c>
      <c r="K44" s="1978"/>
      <c r="L44" s="1978"/>
      <c r="M44" s="1978"/>
      <c r="N44" s="1978"/>
      <c r="O44" s="1978"/>
      <c r="P44" s="1978"/>
      <c r="Q44" s="1978"/>
      <c r="R44" s="1978"/>
      <c r="S44" s="1978"/>
      <c r="T44" s="1978"/>
      <c r="U44" s="1978"/>
      <c r="V44" s="1978"/>
      <c r="W44" s="1978"/>
      <c r="X44" s="1978"/>
      <c r="Y44" s="1978"/>
      <c r="Z44" s="1978"/>
      <c r="AA44" s="1978"/>
      <c r="AB44" s="1978"/>
      <c r="AC44" s="2199"/>
      <c r="AD44" s="2199"/>
      <c r="AE44" s="2199"/>
      <c r="AF44" s="2199"/>
      <c r="AG44" s="2199"/>
      <c r="AH44" s="2199"/>
      <c r="AI44" s="2199"/>
      <c r="AJ44" s="2199"/>
      <c r="AK44" s="2199"/>
      <c r="AL44" s="1947" t="s">
        <v>627</v>
      </c>
      <c r="AM44" s="1947"/>
      <c r="AN44" s="901" t="s">
        <v>1597</v>
      </c>
      <c r="AO44" s="909"/>
    </row>
    <row r="45" spans="2:41" ht="12.95" customHeight="1">
      <c r="B45" s="2188"/>
      <c r="C45" s="2189"/>
      <c r="D45" s="2189"/>
      <c r="E45" s="2189"/>
      <c r="F45" s="2189"/>
      <c r="G45" s="2189"/>
      <c r="H45" s="2190"/>
      <c r="I45" s="917"/>
      <c r="J45" s="938"/>
      <c r="K45" s="938"/>
      <c r="L45" s="938"/>
      <c r="M45" s="938"/>
      <c r="N45" s="938"/>
      <c r="O45" s="938"/>
      <c r="P45" s="938"/>
      <c r="Q45" s="938"/>
      <c r="R45" s="938"/>
      <c r="S45" s="938"/>
      <c r="T45" s="938"/>
      <c r="U45" s="938"/>
      <c r="V45" s="938"/>
      <c r="W45" s="938"/>
      <c r="X45" s="938"/>
      <c r="Y45" s="938"/>
      <c r="Z45" s="938"/>
      <c r="AA45" s="938"/>
      <c r="AB45" s="938"/>
      <c r="AC45" s="963"/>
      <c r="AD45" s="963"/>
      <c r="AE45" s="963"/>
      <c r="AF45" s="963"/>
      <c r="AG45" s="963"/>
      <c r="AH45" s="963"/>
      <c r="AI45" s="963"/>
      <c r="AJ45" s="963"/>
      <c r="AK45" s="963"/>
      <c r="AL45" s="939"/>
      <c r="AM45" s="939"/>
      <c r="AN45" s="918"/>
      <c r="AO45" s="919"/>
    </row>
    <row r="46" spans="2:41" ht="12.95" customHeight="1">
      <c r="B46" s="2182" t="s">
        <v>1600</v>
      </c>
      <c r="C46" s="2183"/>
      <c r="D46" s="2183"/>
      <c r="E46" s="2183"/>
      <c r="F46" s="2183"/>
      <c r="G46" s="2183"/>
      <c r="H46" s="2184"/>
      <c r="I46" s="913"/>
      <c r="J46" s="914"/>
      <c r="K46" s="914"/>
      <c r="L46" s="914"/>
      <c r="M46" s="914"/>
      <c r="N46" s="914"/>
      <c r="O46" s="914"/>
      <c r="P46" s="914"/>
      <c r="Q46" s="914"/>
      <c r="R46" s="914"/>
      <c r="S46" s="914"/>
      <c r="T46" s="914"/>
      <c r="U46" s="914"/>
      <c r="V46" s="1957" t="s">
        <v>1594</v>
      </c>
      <c r="W46" s="1958"/>
      <c r="X46" s="1958"/>
      <c r="Y46" s="1958"/>
      <c r="Z46" s="1958"/>
      <c r="AA46" s="1958"/>
      <c r="AB46" s="1959"/>
      <c r="AC46" s="913"/>
      <c r="AD46" s="914"/>
      <c r="AE46" s="914"/>
      <c r="AF46" s="914"/>
      <c r="AG46" s="914"/>
      <c r="AH46" s="914"/>
      <c r="AI46" s="914"/>
      <c r="AJ46" s="914"/>
      <c r="AK46" s="914"/>
      <c r="AL46" s="914"/>
      <c r="AM46" s="914"/>
      <c r="AN46" s="914"/>
      <c r="AO46" s="915"/>
    </row>
    <row r="47" spans="2:41" ht="12.95" customHeight="1">
      <c r="B47" s="2185"/>
      <c r="C47" s="2186"/>
      <c r="D47" s="2186"/>
      <c r="E47" s="2186"/>
      <c r="F47" s="2186"/>
      <c r="G47" s="2186"/>
      <c r="H47" s="2187"/>
      <c r="I47" s="902"/>
      <c r="J47" s="1947" t="s">
        <v>2003</v>
      </c>
      <c r="K47" s="1947"/>
      <c r="L47" s="1947"/>
      <c r="M47" s="1947"/>
      <c r="N47" s="1947" t="s">
        <v>1</v>
      </c>
      <c r="O47" s="1947"/>
      <c r="P47" s="1947"/>
      <c r="Q47" s="1947" t="s">
        <v>2</v>
      </c>
      <c r="R47" s="1947"/>
      <c r="S47" s="1947"/>
      <c r="T47" s="1947" t="s">
        <v>60</v>
      </c>
      <c r="U47" s="901"/>
      <c r="V47" s="1960"/>
      <c r="W47" s="1947"/>
      <c r="X47" s="1947"/>
      <c r="Y47" s="1947"/>
      <c r="Z47" s="1947"/>
      <c r="AA47" s="1947"/>
      <c r="AB47" s="1961"/>
      <c r="AC47" s="902"/>
      <c r="AD47" s="1947" t="s">
        <v>2003</v>
      </c>
      <c r="AE47" s="1947"/>
      <c r="AF47" s="1947"/>
      <c r="AG47" s="1947"/>
      <c r="AH47" s="1947" t="s">
        <v>1</v>
      </c>
      <c r="AI47" s="1947"/>
      <c r="AJ47" s="1947"/>
      <c r="AK47" s="1947" t="s">
        <v>2</v>
      </c>
      <c r="AL47" s="1947"/>
      <c r="AM47" s="1947"/>
      <c r="AN47" s="1947" t="s">
        <v>60</v>
      </c>
      <c r="AO47" s="909"/>
    </row>
    <row r="48" spans="2:41" ht="12.95" customHeight="1">
      <c r="B48" s="2185"/>
      <c r="C48" s="2186"/>
      <c r="D48" s="2186"/>
      <c r="E48" s="2186"/>
      <c r="F48" s="2186"/>
      <c r="G48" s="2186"/>
      <c r="H48" s="2187"/>
      <c r="I48" s="902"/>
      <c r="J48" s="1947"/>
      <c r="K48" s="1947"/>
      <c r="L48" s="1947"/>
      <c r="M48" s="1947"/>
      <c r="N48" s="1947"/>
      <c r="O48" s="1947"/>
      <c r="P48" s="1947"/>
      <c r="Q48" s="1947"/>
      <c r="R48" s="1947"/>
      <c r="S48" s="1947"/>
      <c r="T48" s="1947"/>
      <c r="U48" s="901"/>
      <c r="V48" s="1960"/>
      <c r="W48" s="1947"/>
      <c r="X48" s="1947"/>
      <c r="Y48" s="1947"/>
      <c r="Z48" s="1947"/>
      <c r="AA48" s="1947"/>
      <c r="AB48" s="1961"/>
      <c r="AC48" s="902"/>
      <c r="AD48" s="1947"/>
      <c r="AE48" s="1947"/>
      <c r="AF48" s="1947"/>
      <c r="AG48" s="1947"/>
      <c r="AH48" s="1947"/>
      <c r="AI48" s="1947"/>
      <c r="AJ48" s="1947"/>
      <c r="AK48" s="1947"/>
      <c r="AL48" s="1947"/>
      <c r="AM48" s="1947"/>
      <c r="AN48" s="1947"/>
      <c r="AO48" s="909"/>
    </row>
    <row r="49" spans="2:41" ht="12.95" customHeight="1">
      <c r="B49" s="2185"/>
      <c r="C49" s="2186"/>
      <c r="D49" s="2186"/>
      <c r="E49" s="2186"/>
      <c r="F49" s="2186"/>
      <c r="G49" s="2186"/>
      <c r="H49" s="2187"/>
      <c r="I49" s="902"/>
      <c r="J49" s="1947"/>
      <c r="K49" s="1947"/>
      <c r="L49" s="1947"/>
      <c r="M49" s="1947"/>
      <c r="N49" s="1947"/>
      <c r="O49" s="1947"/>
      <c r="P49" s="1947"/>
      <c r="Q49" s="1947"/>
      <c r="R49" s="1947"/>
      <c r="S49" s="1947"/>
      <c r="T49" s="1947"/>
      <c r="U49" s="901"/>
      <c r="V49" s="1960"/>
      <c r="W49" s="1947"/>
      <c r="X49" s="1947"/>
      <c r="Y49" s="1947"/>
      <c r="Z49" s="1947"/>
      <c r="AA49" s="1947"/>
      <c r="AB49" s="1961"/>
      <c r="AC49" s="902"/>
      <c r="AD49" s="1947"/>
      <c r="AE49" s="1947"/>
      <c r="AF49" s="1947"/>
      <c r="AG49" s="1947"/>
      <c r="AH49" s="1947"/>
      <c r="AI49" s="1947"/>
      <c r="AJ49" s="1947"/>
      <c r="AK49" s="1947"/>
      <c r="AL49" s="1947"/>
      <c r="AM49" s="1947"/>
      <c r="AN49" s="1947"/>
      <c r="AO49" s="909"/>
    </row>
    <row r="50" spans="2:41" ht="12.95" customHeight="1">
      <c r="B50" s="2194"/>
      <c r="C50" s="2195"/>
      <c r="D50" s="2195"/>
      <c r="E50" s="2195"/>
      <c r="F50" s="2195"/>
      <c r="G50" s="2195"/>
      <c r="H50" s="2196"/>
      <c r="I50" s="903"/>
      <c r="J50" s="904"/>
      <c r="K50" s="904"/>
      <c r="L50" s="904"/>
      <c r="M50" s="904"/>
      <c r="N50" s="904"/>
      <c r="O50" s="904"/>
      <c r="P50" s="904"/>
      <c r="Q50" s="904"/>
      <c r="R50" s="904"/>
      <c r="S50" s="904"/>
      <c r="T50" s="904"/>
      <c r="U50" s="904"/>
      <c r="V50" s="2200"/>
      <c r="W50" s="2201"/>
      <c r="X50" s="2201"/>
      <c r="Y50" s="2201"/>
      <c r="Z50" s="2201"/>
      <c r="AA50" s="2201"/>
      <c r="AB50" s="2202"/>
      <c r="AC50" s="903"/>
      <c r="AD50" s="904"/>
      <c r="AE50" s="904"/>
      <c r="AF50" s="904"/>
      <c r="AG50" s="904"/>
      <c r="AH50" s="904"/>
      <c r="AI50" s="904"/>
      <c r="AJ50" s="904"/>
      <c r="AK50" s="904"/>
      <c r="AL50" s="904"/>
      <c r="AM50" s="904"/>
      <c r="AN50" s="904"/>
      <c r="AO50" s="929"/>
    </row>
    <row r="51" spans="2:41" ht="12.95" customHeight="1">
      <c r="B51" s="911"/>
      <c r="C51" s="911"/>
      <c r="D51" s="911"/>
      <c r="E51" s="911"/>
      <c r="F51" s="911"/>
      <c r="G51" s="911"/>
      <c r="H51" s="911"/>
      <c r="I51" s="911"/>
      <c r="J51" s="911"/>
      <c r="K51" s="911"/>
      <c r="L51" s="911"/>
      <c r="M51" s="911"/>
      <c r="N51" s="911"/>
      <c r="O51" s="901"/>
      <c r="P51" s="901"/>
      <c r="Q51" s="901"/>
      <c r="R51" s="901"/>
      <c r="S51" s="901"/>
      <c r="T51" s="901"/>
      <c r="U51" s="901"/>
      <c r="V51" s="937"/>
      <c r="W51" s="937"/>
      <c r="X51" s="937"/>
      <c r="Y51" s="937"/>
      <c r="Z51" s="937"/>
      <c r="AA51" s="937"/>
      <c r="AB51" s="937"/>
      <c r="AC51" s="910"/>
      <c r="AD51" s="910"/>
      <c r="AE51" s="910"/>
      <c r="AF51" s="910"/>
      <c r="AG51" s="910"/>
      <c r="AH51" s="910"/>
      <c r="AI51" s="910"/>
      <c r="AJ51" s="910"/>
      <c r="AK51" s="910"/>
      <c r="AL51" s="910"/>
      <c r="AM51" s="910"/>
      <c r="AN51" s="910"/>
      <c r="AO51" s="910"/>
    </row>
    <row r="52" spans="2:41" ht="12.95" customHeight="1">
      <c r="B52" s="931"/>
      <c r="C52" s="901"/>
      <c r="D52" s="901"/>
      <c r="E52" s="901"/>
      <c r="F52" s="901"/>
      <c r="G52" s="901"/>
      <c r="H52" s="901"/>
      <c r="I52" s="901"/>
      <c r="J52" s="901"/>
      <c r="K52" s="901"/>
      <c r="L52" s="901"/>
      <c r="M52" s="901"/>
      <c r="N52" s="901"/>
      <c r="O52" s="901"/>
      <c r="P52" s="901"/>
      <c r="Q52" s="901"/>
      <c r="R52" s="901"/>
      <c r="S52" s="901"/>
      <c r="T52" s="901"/>
      <c r="U52" s="901"/>
      <c r="V52" s="930"/>
      <c r="W52" s="930"/>
      <c r="X52" s="930"/>
      <c r="Y52" s="930"/>
      <c r="Z52" s="930"/>
      <c r="AA52" s="930"/>
      <c r="AB52" s="930"/>
      <c r="AC52" s="928"/>
      <c r="AD52" s="928"/>
      <c r="AE52" s="928"/>
      <c r="AF52" s="928"/>
      <c r="AG52" s="928"/>
      <c r="AH52" s="928"/>
      <c r="AI52" s="928"/>
      <c r="AJ52" s="928"/>
      <c r="AK52" s="928"/>
      <c r="AL52" s="928"/>
      <c r="AM52" s="928"/>
      <c r="AN52" s="928"/>
      <c r="AO52" s="928"/>
    </row>
    <row r="53" spans="2:41" ht="12.95" customHeight="1">
      <c r="B53" s="931"/>
      <c r="C53" s="911"/>
      <c r="D53" s="911"/>
      <c r="E53" s="911"/>
      <c r="F53" s="911"/>
      <c r="G53" s="911"/>
      <c r="H53" s="911"/>
      <c r="I53" s="911"/>
      <c r="J53" s="901"/>
      <c r="K53" s="901"/>
      <c r="L53" s="901"/>
      <c r="M53" s="901"/>
      <c r="N53" s="901"/>
      <c r="O53" s="901"/>
      <c r="P53" s="901"/>
      <c r="Q53" s="901"/>
      <c r="R53" s="901"/>
      <c r="S53" s="901"/>
      <c r="T53" s="901"/>
      <c r="U53" s="901"/>
      <c r="V53" s="930"/>
      <c r="W53" s="930"/>
      <c r="X53" s="930"/>
      <c r="Y53" s="930"/>
      <c r="Z53" s="930"/>
      <c r="AA53" s="930"/>
      <c r="AB53" s="930"/>
      <c r="AC53" s="928"/>
      <c r="AD53" s="928"/>
      <c r="AE53" s="928"/>
      <c r="AF53" s="928"/>
      <c r="AG53" s="928"/>
      <c r="AH53" s="928"/>
      <c r="AI53" s="928"/>
      <c r="AJ53" s="928"/>
      <c r="AK53" s="928"/>
      <c r="AL53" s="928"/>
      <c r="AM53" s="928"/>
      <c r="AN53" s="928"/>
      <c r="AO53" s="928"/>
    </row>
    <row r="54" spans="2:41" ht="12.95" customHeight="1">
      <c r="B54" s="931"/>
      <c r="C54" s="931"/>
      <c r="D54" s="931"/>
      <c r="E54" s="931"/>
      <c r="F54" s="931"/>
      <c r="G54" s="931"/>
      <c r="H54" s="931"/>
      <c r="I54" s="901"/>
      <c r="J54" s="901"/>
      <c r="K54" s="901"/>
      <c r="L54" s="901"/>
      <c r="M54" s="901"/>
      <c r="N54" s="901"/>
      <c r="O54" s="901"/>
      <c r="P54" s="901"/>
      <c r="Q54" s="901"/>
      <c r="R54" s="901"/>
      <c r="S54" s="901"/>
      <c r="T54" s="901"/>
      <c r="U54" s="901"/>
      <c r="V54" s="930"/>
      <c r="W54" s="930"/>
      <c r="X54" s="930"/>
      <c r="Y54" s="930"/>
      <c r="Z54" s="930"/>
      <c r="AA54" s="910"/>
      <c r="AB54" s="910"/>
      <c r="AC54" s="932"/>
      <c r="AD54" s="932"/>
      <c r="AE54" s="901"/>
      <c r="AF54" s="910"/>
      <c r="AG54" s="910"/>
      <c r="AH54" s="901"/>
      <c r="AI54" s="910"/>
      <c r="AJ54" s="910"/>
      <c r="AK54" s="901"/>
      <c r="AL54" s="901"/>
      <c r="AM54" s="901"/>
      <c r="AN54" s="928"/>
      <c r="AO54" s="928"/>
    </row>
    <row r="55" spans="2:41" ht="12.95" customHeight="1">
      <c r="B55" s="931"/>
      <c r="C55" s="931"/>
      <c r="D55" s="931"/>
      <c r="E55" s="931"/>
      <c r="F55" s="931"/>
      <c r="G55" s="931"/>
      <c r="H55" s="931"/>
      <c r="I55" s="901"/>
      <c r="J55" s="901"/>
      <c r="K55" s="901"/>
      <c r="L55" s="901"/>
      <c r="M55" s="901"/>
      <c r="N55" s="901"/>
      <c r="O55" s="901"/>
      <c r="P55" s="901"/>
      <c r="Q55" s="901"/>
      <c r="R55" s="901"/>
      <c r="S55" s="901"/>
      <c r="T55" s="901"/>
      <c r="U55" s="901"/>
      <c r="V55" s="930"/>
      <c r="W55" s="930"/>
      <c r="X55" s="928"/>
      <c r="Y55" s="928"/>
      <c r="Z55" s="928"/>
      <c r="AA55" s="928"/>
      <c r="AB55" s="928"/>
      <c r="AC55" s="928"/>
      <c r="AD55" s="928"/>
      <c r="AE55" s="901"/>
      <c r="AF55" s="901"/>
      <c r="AG55" s="901"/>
      <c r="AH55" s="901"/>
      <c r="AI55" s="901"/>
      <c r="AJ55" s="901"/>
      <c r="AK55" s="901"/>
      <c r="AL55" s="901"/>
      <c r="AM55" s="928"/>
      <c r="AN55" s="928"/>
      <c r="AO55" s="928"/>
    </row>
    <row r="56" spans="2:41" ht="12.95" customHeight="1">
      <c r="B56" s="931"/>
      <c r="C56" s="931"/>
      <c r="D56" s="931"/>
      <c r="E56" s="931"/>
      <c r="F56" s="931"/>
      <c r="G56" s="931"/>
      <c r="H56" s="931"/>
      <c r="I56" s="901"/>
      <c r="J56" s="901"/>
      <c r="K56" s="901"/>
      <c r="L56" s="901"/>
      <c r="M56" s="901"/>
      <c r="N56" s="901"/>
      <c r="O56" s="901"/>
      <c r="P56" s="901"/>
      <c r="Q56" s="901"/>
      <c r="R56" s="901"/>
      <c r="S56" s="901"/>
      <c r="T56" s="901"/>
      <c r="U56" s="901"/>
      <c r="V56" s="930"/>
      <c r="W56" s="930"/>
      <c r="X56" s="930"/>
      <c r="Y56" s="901"/>
      <c r="Z56" s="901"/>
      <c r="AA56" s="933"/>
      <c r="AB56" s="933"/>
      <c r="AC56" s="933"/>
      <c r="AD56" s="933"/>
      <c r="AE56" s="933"/>
      <c r="AF56" s="933"/>
      <c r="AG56" s="933"/>
      <c r="AH56" s="933"/>
      <c r="AI56" s="933"/>
      <c r="AJ56" s="933"/>
      <c r="AK56" s="933"/>
      <c r="AL56" s="933"/>
      <c r="AM56" s="933"/>
      <c r="AN56" s="933"/>
      <c r="AO56" s="928"/>
    </row>
    <row r="57" spans="2:41" ht="12.95" customHeight="1">
      <c r="B57" s="931"/>
      <c r="C57" s="931"/>
      <c r="D57" s="931"/>
      <c r="E57" s="931"/>
      <c r="F57" s="931"/>
      <c r="G57" s="931"/>
      <c r="H57" s="931"/>
      <c r="I57" s="901"/>
      <c r="J57" s="901"/>
      <c r="K57" s="901"/>
      <c r="L57" s="901"/>
      <c r="M57" s="901"/>
      <c r="N57" s="901"/>
      <c r="O57" s="901"/>
      <c r="P57" s="901"/>
      <c r="Q57" s="901"/>
      <c r="R57" s="901"/>
      <c r="S57" s="901"/>
      <c r="T57" s="901"/>
      <c r="U57" s="901"/>
      <c r="V57" s="930"/>
      <c r="W57" s="930"/>
      <c r="X57" s="930"/>
      <c r="Y57" s="910"/>
      <c r="Z57" s="910"/>
      <c r="AA57" s="933"/>
      <c r="AB57" s="933"/>
      <c r="AC57" s="933"/>
      <c r="AD57" s="933"/>
      <c r="AE57" s="933"/>
      <c r="AF57" s="933"/>
      <c r="AG57" s="933"/>
      <c r="AH57" s="933"/>
      <c r="AI57" s="933"/>
      <c r="AJ57" s="933"/>
      <c r="AK57" s="933"/>
      <c r="AL57" s="933"/>
      <c r="AM57" s="933"/>
      <c r="AN57" s="933"/>
      <c r="AO57" s="928"/>
    </row>
    <row r="58" spans="2:41" ht="12.95" customHeight="1">
      <c r="B58" s="931"/>
      <c r="C58" s="931"/>
      <c r="D58" s="931"/>
      <c r="E58" s="931"/>
      <c r="F58" s="931"/>
      <c r="G58" s="931"/>
      <c r="H58" s="931"/>
      <c r="I58" s="901"/>
      <c r="J58" s="901"/>
      <c r="K58" s="901"/>
      <c r="L58" s="901"/>
      <c r="M58" s="901"/>
      <c r="N58" s="901"/>
      <c r="O58" s="901"/>
      <c r="P58" s="901"/>
      <c r="Q58" s="901"/>
      <c r="R58" s="901"/>
      <c r="S58" s="901"/>
      <c r="T58" s="901"/>
      <c r="U58" s="901"/>
      <c r="V58" s="930"/>
      <c r="W58" s="930"/>
      <c r="X58" s="930"/>
      <c r="Y58" s="901"/>
      <c r="Z58" s="901"/>
      <c r="AA58" s="933"/>
      <c r="AB58" s="933"/>
      <c r="AC58" s="933"/>
      <c r="AD58" s="933"/>
      <c r="AE58" s="933"/>
      <c r="AF58" s="933"/>
      <c r="AG58" s="933"/>
      <c r="AH58" s="933"/>
      <c r="AI58" s="933"/>
      <c r="AJ58" s="933"/>
      <c r="AK58" s="933"/>
      <c r="AL58" s="933"/>
      <c r="AM58" s="933"/>
      <c r="AN58" s="933"/>
      <c r="AO58" s="928"/>
    </row>
    <row r="59" spans="2:41" ht="12.95" customHeight="1">
      <c r="B59" s="901"/>
      <c r="C59" s="901"/>
      <c r="D59" s="901"/>
      <c r="E59" s="901"/>
      <c r="F59" s="901"/>
      <c r="G59" s="901"/>
      <c r="H59" s="901"/>
      <c r="I59" s="901"/>
      <c r="J59" s="901"/>
      <c r="K59" s="901"/>
      <c r="L59" s="901"/>
      <c r="M59" s="901"/>
      <c r="N59" s="901"/>
      <c r="O59" s="901"/>
      <c r="P59" s="901"/>
      <c r="Q59" s="901"/>
      <c r="R59" s="901"/>
      <c r="S59" s="901"/>
      <c r="T59" s="901"/>
      <c r="U59" s="901"/>
      <c r="V59" s="901"/>
      <c r="W59" s="901"/>
      <c r="X59" s="901"/>
      <c r="Y59" s="901"/>
      <c r="Z59" s="901"/>
      <c r="AA59" s="901"/>
      <c r="AB59" s="901"/>
      <c r="AC59" s="901"/>
      <c r="AD59" s="901"/>
      <c r="AE59" s="901"/>
      <c r="AF59" s="901"/>
      <c r="AG59" s="901"/>
      <c r="AH59" s="901"/>
      <c r="AI59" s="901"/>
      <c r="AJ59" s="901"/>
      <c r="AK59" s="901"/>
      <c r="AL59" s="901"/>
      <c r="AM59" s="901"/>
      <c r="AN59" s="901"/>
      <c r="AO59" s="901"/>
    </row>
    <row r="60" spans="2:41" ht="12.95" customHeight="1">
      <c r="B60" s="911"/>
      <c r="C60" s="911"/>
      <c r="D60" s="911"/>
      <c r="E60" s="911"/>
      <c r="F60" s="911"/>
      <c r="G60" s="911"/>
      <c r="H60" s="911"/>
      <c r="I60" s="911"/>
      <c r="J60" s="911"/>
      <c r="K60" s="911"/>
      <c r="L60" s="911"/>
      <c r="M60" s="934"/>
      <c r="N60" s="911"/>
      <c r="O60" s="934"/>
      <c r="P60" s="934"/>
      <c r="Q60" s="934"/>
      <c r="R60" s="934"/>
      <c r="S60" s="934"/>
      <c r="T60" s="934"/>
      <c r="U60" s="934"/>
      <c r="V60" s="934"/>
      <c r="W60" s="934"/>
      <c r="X60" s="934"/>
      <c r="Y60" s="934"/>
      <c r="Z60" s="934"/>
      <c r="AA60" s="911"/>
      <c r="AB60" s="911"/>
      <c r="AC60" s="911"/>
      <c r="AD60" s="911"/>
      <c r="AE60" s="934"/>
      <c r="AF60" s="911"/>
      <c r="AG60" s="934"/>
      <c r="AH60" s="934"/>
      <c r="AI60" s="934"/>
      <c r="AJ60" s="934"/>
      <c r="AK60" s="934"/>
      <c r="AL60" s="934"/>
      <c r="AM60" s="934"/>
      <c r="AN60" s="911"/>
      <c r="AO60" s="911"/>
    </row>
    <row r="61" spans="2:41" ht="12.95" customHeight="1">
      <c r="B61" s="911"/>
      <c r="C61" s="911"/>
      <c r="D61" s="911"/>
      <c r="E61" s="911"/>
      <c r="F61" s="911"/>
      <c r="G61" s="911"/>
      <c r="H61" s="911"/>
      <c r="I61" s="911"/>
      <c r="J61" s="911"/>
      <c r="K61" s="911"/>
      <c r="L61" s="911"/>
      <c r="M61" s="934"/>
      <c r="N61" s="934"/>
      <c r="O61" s="934"/>
      <c r="P61" s="934"/>
      <c r="Q61" s="934"/>
      <c r="R61" s="934"/>
      <c r="S61" s="934"/>
      <c r="T61" s="934"/>
      <c r="U61" s="934"/>
      <c r="V61" s="934"/>
      <c r="W61" s="934"/>
      <c r="X61" s="934"/>
      <c r="Y61" s="934"/>
      <c r="Z61" s="934"/>
      <c r="AA61" s="911"/>
      <c r="AB61" s="911"/>
      <c r="AC61" s="911"/>
      <c r="AD61" s="911"/>
      <c r="AE61" s="934"/>
      <c r="AF61" s="934"/>
      <c r="AG61" s="934"/>
      <c r="AH61" s="934"/>
      <c r="AI61" s="934"/>
      <c r="AJ61" s="934"/>
      <c r="AK61" s="934"/>
      <c r="AL61" s="934"/>
      <c r="AM61" s="934"/>
      <c r="AN61" s="911"/>
      <c r="AO61" s="911"/>
    </row>
    <row r="62" spans="2:41" ht="12.95" customHeight="1">
      <c r="B62" s="901"/>
      <c r="C62" s="901"/>
      <c r="D62" s="901"/>
      <c r="E62" s="901"/>
      <c r="F62" s="901"/>
      <c r="G62" s="901"/>
      <c r="H62" s="901"/>
      <c r="I62" s="901"/>
      <c r="J62" s="901"/>
      <c r="K62" s="901"/>
      <c r="L62" s="901"/>
      <c r="M62" s="901"/>
      <c r="N62" s="901"/>
      <c r="O62" s="901"/>
      <c r="P62" s="901"/>
      <c r="Q62" s="901"/>
      <c r="R62" s="901"/>
      <c r="S62" s="901"/>
      <c r="T62" s="901"/>
      <c r="U62" s="901"/>
      <c r="V62" s="901"/>
      <c r="W62" s="901"/>
      <c r="X62" s="901"/>
      <c r="Y62" s="901"/>
      <c r="Z62" s="901"/>
      <c r="AA62" s="901"/>
      <c r="AB62" s="901"/>
      <c r="AC62" s="901"/>
      <c r="AD62" s="901"/>
      <c r="AE62" s="901"/>
      <c r="AF62" s="901"/>
      <c r="AG62" s="901"/>
      <c r="AH62" s="901"/>
      <c r="AI62" s="901"/>
      <c r="AJ62" s="901"/>
      <c r="AK62" s="901"/>
      <c r="AL62" s="901"/>
      <c r="AM62" s="901"/>
      <c r="AN62" s="901"/>
      <c r="AO62" s="901"/>
    </row>
    <row r="63" spans="2:41" ht="12.95" customHeight="1">
      <c r="B63" s="935"/>
      <c r="C63" s="936"/>
      <c r="D63" s="936"/>
      <c r="E63" s="936"/>
      <c r="F63" s="936"/>
      <c r="G63" s="936"/>
      <c r="H63" s="936"/>
      <c r="I63" s="936"/>
      <c r="J63" s="936"/>
      <c r="K63" s="936"/>
      <c r="L63" s="936"/>
      <c r="M63" s="936"/>
      <c r="N63" s="936"/>
      <c r="O63" s="936"/>
      <c r="P63" s="936"/>
      <c r="Q63" s="936"/>
      <c r="R63" s="936"/>
      <c r="S63" s="936"/>
      <c r="T63" s="936"/>
      <c r="U63" s="936"/>
      <c r="V63" s="936"/>
      <c r="W63" s="936"/>
      <c r="X63" s="936"/>
      <c r="Y63" s="936"/>
      <c r="Z63" s="936"/>
      <c r="AA63" s="936"/>
      <c r="AB63" s="936"/>
      <c r="AC63" s="936"/>
      <c r="AD63" s="936"/>
      <c r="AE63" s="936"/>
      <c r="AF63" s="936"/>
      <c r="AG63" s="936"/>
      <c r="AH63" s="936"/>
      <c r="AI63" s="936"/>
      <c r="AJ63" s="936"/>
      <c r="AK63" s="936"/>
      <c r="AL63" s="936"/>
      <c r="AM63" s="936"/>
      <c r="AN63" s="936"/>
      <c r="AO63" s="936"/>
    </row>
    <row r="64" spans="2:41" ht="12.95" customHeight="1">
      <c r="B64" s="936"/>
      <c r="C64" s="936"/>
      <c r="D64" s="936"/>
      <c r="E64" s="936"/>
      <c r="F64" s="936"/>
      <c r="G64" s="936"/>
      <c r="H64" s="936"/>
      <c r="I64" s="936"/>
      <c r="J64" s="936"/>
      <c r="K64" s="936"/>
      <c r="L64" s="936"/>
      <c r="M64" s="936"/>
      <c r="N64" s="936"/>
      <c r="O64" s="936"/>
      <c r="P64" s="936"/>
      <c r="Q64" s="936"/>
      <c r="R64" s="936"/>
      <c r="S64" s="936"/>
      <c r="T64" s="936"/>
      <c r="U64" s="936"/>
      <c r="V64" s="936"/>
      <c r="W64" s="936"/>
      <c r="X64" s="936"/>
      <c r="Y64" s="936"/>
      <c r="Z64" s="936"/>
      <c r="AA64" s="936"/>
      <c r="AB64" s="936"/>
      <c r="AC64" s="936"/>
      <c r="AD64" s="936"/>
      <c r="AE64" s="936"/>
      <c r="AF64" s="936"/>
      <c r="AG64" s="936"/>
      <c r="AH64" s="936"/>
      <c r="AI64" s="936"/>
      <c r="AJ64" s="936"/>
      <c r="AK64" s="936"/>
      <c r="AL64" s="936"/>
      <c r="AM64" s="936"/>
      <c r="AN64" s="936"/>
      <c r="AO64" s="936"/>
    </row>
    <row r="65" ht="12.95" customHeight="1"/>
    <row r="66" ht="12.95" customHeight="1"/>
    <row r="67" ht="12.95" customHeight="1"/>
  </sheetData>
  <mergeCells count="42">
    <mergeCell ref="B5:J5"/>
    <mergeCell ref="B7:AO8"/>
    <mergeCell ref="AC10:AD10"/>
    <mergeCell ref="AE10:AF10"/>
    <mergeCell ref="AH10:AI10"/>
    <mergeCell ref="AK10:AL10"/>
    <mergeCell ref="C11:Q13"/>
    <mergeCell ref="R11:S13"/>
    <mergeCell ref="Z16:AN18"/>
    <mergeCell ref="X17:Y17"/>
    <mergeCell ref="U18:W19"/>
    <mergeCell ref="Z19:AM21"/>
    <mergeCell ref="X20:Y20"/>
    <mergeCell ref="AL47:AM49"/>
    <mergeCell ref="AN47:AN49"/>
    <mergeCell ref="Y41:AK43"/>
    <mergeCell ref="AL41:AM43"/>
    <mergeCell ref="AL44:AM44"/>
    <mergeCell ref="AC44:AK44"/>
    <mergeCell ref="AD47:AE49"/>
    <mergeCell ref="AF47:AG49"/>
    <mergeCell ref="J44:AB44"/>
    <mergeCell ref="V46:AB50"/>
    <mergeCell ref="J47:K49"/>
    <mergeCell ref="L47:M49"/>
    <mergeCell ref="N47:N49"/>
    <mergeCell ref="B40:H45"/>
    <mergeCell ref="C2:F2"/>
    <mergeCell ref="AH47:AH49"/>
    <mergeCell ref="AI47:AJ49"/>
    <mergeCell ref="AK47:AK49"/>
    <mergeCell ref="O47:P49"/>
    <mergeCell ref="Q47:Q49"/>
    <mergeCell ref="R47:S49"/>
    <mergeCell ref="T47:T49"/>
    <mergeCell ref="W41:X43"/>
    <mergeCell ref="B46:H50"/>
    <mergeCell ref="D25:AO25"/>
    <mergeCell ref="B30:H34"/>
    <mergeCell ref="I30:AO34"/>
    <mergeCell ref="B35:H39"/>
    <mergeCell ref="I35:AO39"/>
  </mergeCells>
  <phoneticPr fontId="42"/>
  <hyperlinks>
    <hyperlink ref="C2:F2" location="流れ!A1" display="メイン"/>
  </hyperlinks>
  <pageMargins left="0.78740157480314965" right="0.37" top="0.98425196850393704" bottom="0.78740157480314965" header="0.51181102362204722" footer="0.51181102362204722"/>
  <pageSetup paperSize="9"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7"/>
  <sheetViews>
    <sheetView showGridLines="0" zoomScaleNormal="100" workbookViewId="0">
      <pane ySplit="3" topLeftCell="A4" activePane="bottomLeft" state="frozen"/>
      <selection activeCell="C80" sqref="C80"/>
      <selection pane="bottomLeft" activeCell="AD50" sqref="AD50"/>
    </sheetView>
  </sheetViews>
  <sheetFormatPr defaultRowHeight="12"/>
  <cols>
    <col min="1" max="1" width="3" style="900" customWidth="1"/>
    <col min="2" max="41" width="2.125" style="900" customWidth="1"/>
    <col min="42" max="42" width="1.625" style="900" customWidth="1"/>
    <col min="43" max="257" width="9" style="900"/>
    <col min="258" max="297" width="2.125" style="900" customWidth="1"/>
    <col min="298" max="513" width="9" style="900"/>
    <col min="514" max="553" width="2.125" style="900" customWidth="1"/>
    <col min="554" max="769" width="9" style="900"/>
    <col min="770" max="809" width="2.125" style="900" customWidth="1"/>
    <col min="810" max="1025" width="9" style="900"/>
    <col min="1026" max="1065" width="2.125" style="900" customWidth="1"/>
    <col min="1066" max="1281" width="9" style="900"/>
    <col min="1282" max="1321" width="2.125" style="900" customWidth="1"/>
    <col min="1322" max="1537" width="9" style="900"/>
    <col min="1538" max="1577" width="2.125" style="900" customWidth="1"/>
    <col min="1578" max="1793" width="9" style="900"/>
    <col min="1794" max="1833" width="2.125" style="900" customWidth="1"/>
    <col min="1834" max="2049" width="9" style="900"/>
    <col min="2050" max="2089" width="2.125" style="900" customWidth="1"/>
    <col min="2090" max="2305" width="9" style="900"/>
    <col min="2306" max="2345" width="2.125" style="900" customWidth="1"/>
    <col min="2346" max="2561" width="9" style="900"/>
    <col min="2562" max="2601" width="2.125" style="900" customWidth="1"/>
    <col min="2602" max="2817" width="9" style="900"/>
    <col min="2818" max="2857" width="2.125" style="900" customWidth="1"/>
    <col min="2858" max="3073" width="9" style="900"/>
    <col min="3074" max="3113" width="2.125" style="900" customWidth="1"/>
    <col min="3114" max="3329" width="9" style="900"/>
    <col min="3330" max="3369" width="2.125" style="900" customWidth="1"/>
    <col min="3370" max="3585" width="9" style="900"/>
    <col min="3586" max="3625" width="2.125" style="900" customWidth="1"/>
    <col min="3626" max="3841" width="9" style="900"/>
    <col min="3842" max="3881" width="2.125" style="900" customWidth="1"/>
    <col min="3882" max="4097" width="9" style="900"/>
    <col min="4098" max="4137" width="2.125" style="900" customWidth="1"/>
    <col min="4138" max="4353" width="9" style="900"/>
    <col min="4354" max="4393" width="2.125" style="900" customWidth="1"/>
    <col min="4394" max="4609" width="9" style="900"/>
    <col min="4610" max="4649" width="2.125" style="900" customWidth="1"/>
    <col min="4650" max="4865" width="9" style="900"/>
    <col min="4866" max="4905" width="2.125" style="900" customWidth="1"/>
    <col min="4906" max="5121" width="9" style="900"/>
    <col min="5122" max="5161" width="2.125" style="900" customWidth="1"/>
    <col min="5162" max="5377" width="9" style="900"/>
    <col min="5378" max="5417" width="2.125" style="900" customWidth="1"/>
    <col min="5418" max="5633" width="9" style="900"/>
    <col min="5634" max="5673" width="2.125" style="900" customWidth="1"/>
    <col min="5674" max="5889" width="9" style="900"/>
    <col min="5890" max="5929" width="2.125" style="900" customWidth="1"/>
    <col min="5930" max="6145" width="9" style="900"/>
    <col min="6146" max="6185" width="2.125" style="900" customWidth="1"/>
    <col min="6186" max="6401" width="9" style="900"/>
    <col min="6402" max="6441" width="2.125" style="900" customWidth="1"/>
    <col min="6442" max="6657" width="9" style="900"/>
    <col min="6658" max="6697" width="2.125" style="900" customWidth="1"/>
    <col min="6698" max="6913" width="9" style="900"/>
    <col min="6914" max="6953" width="2.125" style="900" customWidth="1"/>
    <col min="6954" max="7169" width="9" style="900"/>
    <col min="7170" max="7209" width="2.125" style="900" customWidth="1"/>
    <col min="7210" max="7425" width="9" style="900"/>
    <col min="7426" max="7465" width="2.125" style="900" customWidth="1"/>
    <col min="7466" max="7681" width="9" style="900"/>
    <col min="7682" max="7721" width="2.125" style="900" customWidth="1"/>
    <col min="7722" max="7937" width="9" style="900"/>
    <col min="7938" max="7977" width="2.125" style="900" customWidth="1"/>
    <col min="7978" max="8193" width="9" style="900"/>
    <col min="8194" max="8233" width="2.125" style="900" customWidth="1"/>
    <col min="8234" max="8449" width="9" style="900"/>
    <col min="8450" max="8489" width="2.125" style="900" customWidth="1"/>
    <col min="8490" max="8705" width="9" style="900"/>
    <col min="8706" max="8745" width="2.125" style="900" customWidth="1"/>
    <col min="8746" max="8961" width="9" style="900"/>
    <col min="8962" max="9001" width="2.125" style="900" customWidth="1"/>
    <col min="9002" max="9217" width="9" style="900"/>
    <col min="9218" max="9257" width="2.125" style="900" customWidth="1"/>
    <col min="9258" max="9473" width="9" style="900"/>
    <col min="9474" max="9513" width="2.125" style="900" customWidth="1"/>
    <col min="9514" max="9729" width="9" style="900"/>
    <col min="9730" max="9769" width="2.125" style="900" customWidth="1"/>
    <col min="9770" max="9985" width="9" style="900"/>
    <col min="9986" max="10025" width="2.125" style="900" customWidth="1"/>
    <col min="10026" max="10241" width="9" style="900"/>
    <col min="10242" max="10281" width="2.125" style="900" customWidth="1"/>
    <col min="10282" max="10497" width="9" style="900"/>
    <col min="10498" max="10537" width="2.125" style="900" customWidth="1"/>
    <col min="10538" max="10753" width="9" style="900"/>
    <col min="10754" max="10793" width="2.125" style="900" customWidth="1"/>
    <col min="10794" max="11009" width="9" style="900"/>
    <col min="11010" max="11049" width="2.125" style="900" customWidth="1"/>
    <col min="11050" max="11265" width="9" style="900"/>
    <col min="11266" max="11305" width="2.125" style="900" customWidth="1"/>
    <col min="11306" max="11521" width="9" style="900"/>
    <col min="11522" max="11561" width="2.125" style="900" customWidth="1"/>
    <col min="11562" max="11777" width="9" style="900"/>
    <col min="11778" max="11817" width="2.125" style="900" customWidth="1"/>
    <col min="11818" max="12033" width="9" style="900"/>
    <col min="12034" max="12073" width="2.125" style="900" customWidth="1"/>
    <col min="12074" max="12289" width="9" style="900"/>
    <col min="12290" max="12329" width="2.125" style="900" customWidth="1"/>
    <col min="12330" max="12545" width="9" style="900"/>
    <col min="12546" max="12585" width="2.125" style="900" customWidth="1"/>
    <col min="12586" max="12801" width="9" style="900"/>
    <col min="12802" max="12841" width="2.125" style="900" customWidth="1"/>
    <col min="12842" max="13057" width="9" style="900"/>
    <col min="13058" max="13097" width="2.125" style="900" customWidth="1"/>
    <col min="13098" max="13313" width="9" style="900"/>
    <col min="13314" max="13353" width="2.125" style="900" customWidth="1"/>
    <col min="13354" max="13569" width="9" style="900"/>
    <col min="13570" max="13609" width="2.125" style="900" customWidth="1"/>
    <col min="13610" max="13825" width="9" style="900"/>
    <col min="13826" max="13865" width="2.125" style="900" customWidth="1"/>
    <col min="13866" max="14081" width="9" style="900"/>
    <col min="14082" max="14121" width="2.125" style="900" customWidth="1"/>
    <col min="14122" max="14337" width="9" style="900"/>
    <col min="14338" max="14377" width="2.125" style="900" customWidth="1"/>
    <col min="14378" max="14593" width="9" style="900"/>
    <col min="14594" max="14633" width="2.125" style="900" customWidth="1"/>
    <col min="14634" max="14849" width="9" style="900"/>
    <col min="14850" max="14889" width="2.125" style="900" customWidth="1"/>
    <col min="14890" max="15105" width="9" style="900"/>
    <col min="15106" max="15145" width="2.125" style="900" customWidth="1"/>
    <col min="15146" max="15361" width="9" style="900"/>
    <col min="15362" max="15401" width="2.125" style="900" customWidth="1"/>
    <col min="15402" max="15617" width="9" style="900"/>
    <col min="15618" max="15657" width="2.125" style="900" customWidth="1"/>
    <col min="15658" max="15873" width="9" style="900"/>
    <col min="15874" max="15913" width="2.125" style="900" customWidth="1"/>
    <col min="15914" max="16129" width="9" style="900"/>
    <col min="16130" max="16169" width="2.125" style="900" customWidth="1"/>
    <col min="16170" max="16384" width="9" style="900"/>
  </cols>
  <sheetData>
    <row r="1" spans="2:41" ht="12.95" customHeight="1">
      <c r="B1" s="901"/>
      <c r="C1" s="901"/>
      <c r="D1" s="901"/>
      <c r="E1" s="901"/>
      <c r="F1" s="901"/>
      <c r="G1" s="901"/>
      <c r="H1" s="901"/>
      <c r="I1" s="901"/>
      <c r="J1" s="901"/>
      <c r="K1" s="901"/>
      <c r="L1" s="901"/>
      <c r="M1" s="901"/>
      <c r="N1" s="901"/>
      <c r="O1" s="901"/>
      <c r="P1" s="901"/>
      <c r="Q1" s="901"/>
      <c r="R1" s="901"/>
      <c r="S1" s="901"/>
      <c r="T1" s="901"/>
      <c r="U1" s="901"/>
      <c r="V1" s="901"/>
      <c r="W1" s="901"/>
      <c r="X1" s="901"/>
      <c r="Y1" s="901"/>
      <c r="Z1" s="901"/>
      <c r="AA1" s="901"/>
      <c r="AB1" s="901"/>
      <c r="AC1" s="901"/>
      <c r="AD1" s="901"/>
      <c r="AE1" s="901"/>
      <c r="AF1" s="901"/>
      <c r="AG1" s="901"/>
      <c r="AH1" s="901"/>
      <c r="AI1" s="901"/>
      <c r="AJ1" s="901"/>
      <c r="AK1" s="901"/>
      <c r="AL1" s="901"/>
      <c r="AM1" s="901"/>
      <c r="AN1" s="901"/>
      <c r="AO1" s="901"/>
    </row>
    <row r="2" spans="2:41" ht="12.95" customHeight="1">
      <c r="B2" s="910"/>
      <c r="C2" s="2191" t="s">
        <v>1603</v>
      </c>
      <c r="D2" s="2192"/>
      <c r="E2" s="2192"/>
      <c r="F2" s="2193"/>
      <c r="G2" s="901"/>
      <c r="H2" s="901"/>
      <c r="I2" s="901"/>
      <c r="J2" s="901"/>
      <c r="K2" s="901"/>
      <c r="L2" s="901"/>
      <c r="M2" s="901"/>
      <c r="N2" s="901"/>
      <c r="O2" s="901"/>
      <c r="P2" s="901"/>
      <c r="Q2" s="901"/>
      <c r="R2" s="901"/>
      <c r="S2" s="901"/>
      <c r="T2" s="901"/>
      <c r="U2" s="901"/>
      <c r="V2" s="901"/>
      <c r="W2" s="901"/>
      <c r="X2" s="901"/>
      <c r="Y2" s="901"/>
      <c r="Z2" s="901"/>
      <c r="AA2" s="901"/>
      <c r="AB2" s="901"/>
      <c r="AC2" s="901"/>
      <c r="AD2" s="901"/>
      <c r="AE2" s="901"/>
      <c r="AF2" s="901"/>
      <c r="AG2" s="901"/>
      <c r="AH2" s="901"/>
      <c r="AI2" s="901"/>
      <c r="AJ2" s="901"/>
      <c r="AK2" s="901"/>
      <c r="AL2" s="901"/>
      <c r="AM2" s="901"/>
      <c r="AN2" s="901"/>
      <c r="AO2" s="901"/>
    </row>
    <row r="3" spans="2:41" ht="12.95" customHeight="1">
      <c r="B3" s="901"/>
      <c r="C3" s="901"/>
      <c r="D3" s="901"/>
      <c r="E3" s="901"/>
      <c r="F3" s="901"/>
      <c r="G3" s="901"/>
      <c r="H3" s="901"/>
      <c r="I3" s="901"/>
      <c r="J3" s="901"/>
      <c r="K3" s="901"/>
      <c r="L3" s="901"/>
      <c r="M3" s="901"/>
      <c r="N3" s="901"/>
      <c r="O3" s="901"/>
      <c r="P3" s="901"/>
      <c r="Q3" s="901"/>
      <c r="R3" s="901"/>
      <c r="S3" s="901"/>
      <c r="T3" s="901"/>
      <c r="U3" s="901"/>
      <c r="V3" s="901"/>
      <c r="W3" s="901"/>
      <c r="X3" s="901"/>
      <c r="Y3" s="901"/>
      <c r="Z3" s="901"/>
      <c r="AA3" s="901"/>
      <c r="AB3" s="901"/>
      <c r="AC3" s="901"/>
      <c r="AD3" s="901"/>
      <c r="AE3" s="901"/>
      <c r="AF3" s="901"/>
      <c r="AG3" s="901"/>
      <c r="AH3" s="901"/>
      <c r="AI3" s="901"/>
      <c r="AJ3" s="901"/>
      <c r="AK3" s="901"/>
      <c r="AL3" s="901"/>
      <c r="AM3" s="901"/>
      <c r="AN3" s="901"/>
      <c r="AO3" s="901"/>
    </row>
    <row r="4" spans="2:41" ht="12.95" customHeight="1">
      <c r="B4" s="901"/>
      <c r="C4" s="901"/>
      <c r="D4" s="901"/>
      <c r="E4" s="901"/>
      <c r="F4" s="901"/>
      <c r="G4" s="901"/>
      <c r="H4" s="901"/>
      <c r="I4" s="901"/>
      <c r="J4" s="901"/>
      <c r="K4" s="901"/>
      <c r="L4" s="901"/>
      <c r="M4" s="901"/>
      <c r="N4" s="901"/>
      <c r="O4" s="901"/>
      <c r="P4" s="901"/>
      <c r="Q4" s="901"/>
      <c r="R4" s="901"/>
      <c r="S4" s="901"/>
      <c r="T4" s="901"/>
      <c r="U4" s="901"/>
      <c r="V4" s="901"/>
      <c r="W4" s="901"/>
      <c r="X4" s="901"/>
      <c r="Y4" s="901"/>
      <c r="Z4" s="901"/>
      <c r="AA4" s="901"/>
      <c r="AB4" s="901"/>
      <c r="AC4" s="901"/>
      <c r="AD4" s="901"/>
      <c r="AE4" s="901"/>
      <c r="AF4" s="901"/>
      <c r="AG4" s="901"/>
      <c r="AH4" s="901"/>
      <c r="AI4" s="901"/>
      <c r="AJ4" s="901"/>
      <c r="AK4" s="901"/>
      <c r="AL4" s="901"/>
      <c r="AM4" s="901"/>
      <c r="AN4" s="901"/>
      <c r="AO4" s="901"/>
    </row>
    <row r="5" spans="2:41" ht="12.95" customHeight="1">
      <c r="B5" s="2201" t="s">
        <v>1598</v>
      </c>
      <c r="C5" s="2201"/>
      <c r="D5" s="2201"/>
      <c r="E5" s="2201"/>
      <c r="F5" s="2201"/>
      <c r="G5" s="2201"/>
      <c r="H5" s="2201"/>
      <c r="I5" s="2201"/>
      <c r="J5" s="2201"/>
      <c r="K5" s="962"/>
      <c r="L5" s="962"/>
      <c r="M5" s="962"/>
      <c r="N5" s="962"/>
      <c r="O5" s="962"/>
      <c r="P5" s="962"/>
      <c r="Q5" s="962"/>
      <c r="R5" s="904"/>
      <c r="S5" s="904"/>
      <c r="T5" s="904"/>
      <c r="U5" s="904"/>
      <c r="V5" s="904"/>
      <c r="W5" s="904"/>
      <c r="X5" s="904"/>
      <c r="Y5" s="904"/>
      <c r="Z5" s="904"/>
      <c r="AA5" s="904"/>
      <c r="AB5" s="904"/>
      <c r="AC5" s="904"/>
      <c r="AD5" s="904"/>
      <c r="AE5" s="904"/>
      <c r="AF5" s="904"/>
      <c r="AG5" s="904"/>
      <c r="AH5" s="904"/>
      <c r="AI5" s="904"/>
      <c r="AJ5" s="904"/>
      <c r="AK5" s="904"/>
      <c r="AL5" s="904"/>
      <c r="AM5" s="904"/>
      <c r="AN5" s="904"/>
      <c r="AO5" s="904"/>
    </row>
    <row r="6" spans="2:41" ht="12.95" customHeight="1">
      <c r="B6" s="905"/>
      <c r="C6" s="906"/>
      <c r="D6" s="906"/>
      <c r="E6" s="906"/>
      <c r="F6" s="906"/>
      <c r="G6" s="906"/>
      <c r="H6" s="906"/>
      <c r="I6" s="906"/>
      <c r="J6" s="906"/>
      <c r="K6" s="906"/>
      <c r="L6" s="906"/>
      <c r="M6" s="906"/>
      <c r="N6" s="906"/>
      <c r="O6" s="906"/>
      <c r="P6" s="906"/>
      <c r="Q6" s="906"/>
      <c r="R6" s="906"/>
      <c r="S6" s="906"/>
      <c r="T6" s="906"/>
      <c r="U6" s="906"/>
      <c r="V6" s="906"/>
      <c r="W6" s="906"/>
      <c r="X6" s="906"/>
      <c r="Y6" s="906"/>
      <c r="Z6" s="906"/>
      <c r="AA6" s="906"/>
      <c r="AB6" s="906"/>
      <c r="AC6" s="906"/>
      <c r="AD6" s="906"/>
      <c r="AE6" s="906"/>
      <c r="AF6" s="906"/>
      <c r="AG6" s="906"/>
      <c r="AH6" s="906"/>
      <c r="AI6" s="906"/>
      <c r="AJ6" s="906"/>
      <c r="AK6" s="906"/>
      <c r="AL6" s="906"/>
      <c r="AM6" s="906"/>
      <c r="AN6" s="906"/>
      <c r="AO6" s="907"/>
    </row>
    <row r="7" spans="2:41" ht="12.95" customHeight="1">
      <c r="B7" s="2203" t="s">
        <v>1605</v>
      </c>
      <c r="C7" s="2204"/>
      <c r="D7" s="2204"/>
      <c r="E7" s="2204"/>
      <c r="F7" s="2204"/>
      <c r="G7" s="2204"/>
      <c r="H7" s="2204"/>
      <c r="I7" s="2204"/>
      <c r="J7" s="2204"/>
      <c r="K7" s="2204"/>
      <c r="L7" s="2204"/>
      <c r="M7" s="2204"/>
      <c r="N7" s="2204"/>
      <c r="O7" s="2204"/>
      <c r="P7" s="2204"/>
      <c r="Q7" s="2204"/>
      <c r="R7" s="2204"/>
      <c r="S7" s="2204"/>
      <c r="T7" s="2204"/>
      <c r="U7" s="2204"/>
      <c r="V7" s="2204"/>
      <c r="W7" s="2204"/>
      <c r="X7" s="2204"/>
      <c r="Y7" s="2204"/>
      <c r="Z7" s="2204"/>
      <c r="AA7" s="2204"/>
      <c r="AB7" s="2204"/>
      <c r="AC7" s="2204"/>
      <c r="AD7" s="2204"/>
      <c r="AE7" s="2204"/>
      <c r="AF7" s="2204"/>
      <c r="AG7" s="2204"/>
      <c r="AH7" s="2204"/>
      <c r="AI7" s="2204"/>
      <c r="AJ7" s="2204"/>
      <c r="AK7" s="2204"/>
      <c r="AL7" s="2204"/>
      <c r="AM7" s="2204"/>
      <c r="AN7" s="2204"/>
      <c r="AO7" s="2205"/>
    </row>
    <row r="8" spans="2:41" ht="12.95" customHeight="1">
      <c r="B8" s="2203"/>
      <c r="C8" s="2204"/>
      <c r="D8" s="2204"/>
      <c r="E8" s="2204"/>
      <c r="F8" s="2204"/>
      <c r="G8" s="2204"/>
      <c r="H8" s="2204"/>
      <c r="I8" s="2204"/>
      <c r="J8" s="2204"/>
      <c r="K8" s="2204"/>
      <c r="L8" s="2204"/>
      <c r="M8" s="2204"/>
      <c r="N8" s="2204"/>
      <c r="O8" s="2204"/>
      <c r="P8" s="2204"/>
      <c r="Q8" s="2204"/>
      <c r="R8" s="2204"/>
      <c r="S8" s="2204"/>
      <c r="T8" s="2204"/>
      <c r="U8" s="2204"/>
      <c r="V8" s="2204"/>
      <c r="W8" s="2204"/>
      <c r="X8" s="2204"/>
      <c r="Y8" s="2204"/>
      <c r="Z8" s="2204"/>
      <c r="AA8" s="2204"/>
      <c r="AB8" s="2204"/>
      <c r="AC8" s="2204"/>
      <c r="AD8" s="2204"/>
      <c r="AE8" s="2204"/>
      <c r="AF8" s="2204"/>
      <c r="AG8" s="2204"/>
      <c r="AH8" s="2204"/>
      <c r="AI8" s="2204"/>
      <c r="AJ8" s="2204"/>
      <c r="AK8" s="2204"/>
      <c r="AL8" s="2204"/>
      <c r="AM8" s="2204"/>
      <c r="AN8" s="2204"/>
      <c r="AO8" s="2205"/>
    </row>
    <row r="9" spans="2:41" ht="12.95" customHeight="1">
      <c r="B9" s="908"/>
      <c r="C9" s="901"/>
      <c r="D9" s="901"/>
      <c r="E9" s="901"/>
      <c r="F9" s="901"/>
      <c r="G9" s="901"/>
      <c r="H9" s="901"/>
      <c r="I9" s="901"/>
      <c r="J9" s="901"/>
      <c r="K9" s="901"/>
      <c r="L9" s="901"/>
      <c r="M9" s="901"/>
      <c r="N9" s="901"/>
      <c r="O9" s="901"/>
      <c r="P9" s="901"/>
      <c r="Q9" s="901"/>
      <c r="R9" s="901"/>
      <c r="S9" s="901"/>
      <c r="T9" s="901"/>
      <c r="U9" s="901"/>
      <c r="V9" s="901"/>
      <c r="W9" s="901"/>
      <c r="X9" s="901"/>
      <c r="Y9" s="901"/>
      <c r="Z9" s="901"/>
      <c r="AA9" s="901"/>
      <c r="AB9" s="901"/>
      <c r="AC9" s="901"/>
      <c r="AD9" s="901"/>
      <c r="AE9" s="901"/>
      <c r="AF9" s="901"/>
      <c r="AG9" s="901"/>
      <c r="AH9" s="901"/>
      <c r="AI9" s="901"/>
      <c r="AJ9" s="901"/>
      <c r="AK9" s="901"/>
      <c r="AL9" s="901"/>
      <c r="AM9" s="901"/>
      <c r="AN9" s="901"/>
      <c r="AO9" s="909"/>
    </row>
    <row r="10" spans="2:41" ht="12.95" customHeight="1">
      <c r="B10" s="908"/>
      <c r="C10" s="901"/>
      <c r="D10" s="901"/>
      <c r="E10" s="901"/>
      <c r="F10" s="901"/>
      <c r="G10" s="901"/>
      <c r="H10" s="901"/>
      <c r="I10" s="901"/>
      <c r="J10" s="901"/>
      <c r="K10" s="901"/>
      <c r="L10" s="901"/>
      <c r="M10" s="901"/>
      <c r="N10" s="901"/>
      <c r="O10" s="901"/>
      <c r="P10" s="901"/>
      <c r="Q10" s="901"/>
      <c r="R10" s="901"/>
      <c r="S10" s="901"/>
      <c r="T10" s="901"/>
      <c r="U10" s="901"/>
      <c r="V10" s="901"/>
      <c r="W10" s="901"/>
      <c r="X10" s="901"/>
      <c r="Y10" s="901"/>
      <c r="Z10" s="901"/>
      <c r="AA10" s="901"/>
      <c r="AB10" s="901"/>
      <c r="AC10" s="1978" t="s">
        <v>2003</v>
      </c>
      <c r="AD10" s="1978"/>
      <c r="AE10" s="2206"/>
      <c r="AF10" s="2206"/>
      <c r="AG10" s="901" t="s">
        <v>1</v>
      </c>
      <c r="AH10" s="1978"/>
      <c r="AI10" s="1978"/>
      <c r="AJ10" s="901" t="s">
        <v>2</v>
      </c>
      <c r="AK10" s="1978"/>
      <c r="AL10" s="1978"/>
      <c r="AM10" s="901" t="s">
        <v>60</v>
      </c>
      <c r="AN10" s="901"/>
      <c r="AO10" s="909"/>
    </row>
    <row r="11" spans="2:41" ht="12.95" customHeight="1">
      <c r="B11" s="908"/>
      <c r="C11" s="1977" t="s">
        <v>1584</v>
      </c>
      <c r="D11" s="1977"/>
      <c r="E11" s="1977"/>
      <c r="F11" s="1977"/>
      <c r="G11" s="1977"/>
      <c r="H11" s="1977"/>
      <c r="I11" s="1977"/>
      <c r="J11" s="1977"/>
      <c r="K11" s="1977"/>
      <c r="L11" s="1977"/>
      <c r="M11" s="1977"/>
      <c r="N11" s="1977"/>
      <c r="O11" s="1977"/>
      <c r="P11" s="1977"/>
      <c r="Q11" s="1977"/>
      <c r="R11" s="1947" t="s">
        <v>66</v>
      </c>
      <c r="S11" s="1947"/>
      <c r="T11" s="901"/>
      <c r="U11" s="901"/>
      <c r="V11" s="901"/>
      <c r="W11" s="901"/>
      <c r="X11" s="901"/>
      <c r="Y11" s="901"/>
      <c r="Z11" s="901"/>
      <c r="AA11" s="901"/>
      <c r="AB11" s="901"/>
      <c r="AC11" s="901"/>
      <c r="AD11" s="901"/>
      <c r="AE11" s="901"/>
      <c r="AF11" s="901"/>
      <c r="AG11" s="901"/>
      <c r="AH11" s="901"/>
      <c r="AI11" s="901"/>
      <c r="AJ11" s="901"/>
      <c r="AK11" s="901"/>
      <c r="AL11" s="901"/>
      <c r="AM11" s="901"/>
      <c r="AN11" s="901"/>
      <c r="AO11" s="909"/>
    </row>
    <row r="12" spans="2:41" ht="12.95" customHeight="1">
      <c r="B12" s="908"/>
      <c r="C12" s="1977"/>
      <c r="D12" s="1977"/>
      <c r="E12" s="1977"/>
      <c r="F12" s="1977"/>
      <c r="G12" s="1977"/>
      <c r="H12" s="1977"/>
      <c r="I12" s="1977"/>
      <c r="J12" s="1977"/>
      <c r="K12" s="1977"/>
      <c r="L12" s="1977"/>
      <c r="M12" s="1977"/>
      <c r="N12" s="1977"/>
      <c r="O12" s="1977"/>
      <c r="P12" s="1977"/>
      <c r="Q12" s="1977"/>
      <c r="R12" s="1947"/>
      <c r="S12" s="1947"/>
      <c r="T12" s="901"/>
      <c r="U12" s="901"/>
      <c r="V12" s="901"/>
      <c r="W12" s="901"/>
      <c r="X12" s="901"/>
      <c r="Y12" s="901"/>
      <c r="Z12" s="901"/>
      <c r="AA12" s="901"/>
      <c r="AB12" s="901"/>
      <c r="AC12" s="901"/>
      <c r="AD12" s="901"/>
      <c r="AE12" s="901"/>
      <c r="AF12" s="901"/>
      <c r="AG12" s="901"/>
      <c r="AH12" s="901"/>
      <c r="AI12" s="901"/>
      <c r="AJ12" s="901"/>
      <c r="AK12" s="901"/>
      <c r="AL12" s="901"/>
      <c r="AM12" s="901"/>
      <c r="AN12" s="901"/>
      <c r="AO12" s="909"/>
    </row>
    <row r="13" spans="2:41" ht="12.95" customHeight="1">
      <c r="B13" s="908"/>
      <c r="C13" s="1978"/>
      <c r="D13" s="1978"/>
      <c r="E13" s="1978"/>
      <c r="F13" s="1978"/>
      <c r="G13" s="1978"/>
      <c r="H13" s="1978"/>
      <c r="I13" s="1978"/>
      <c r="J13" s="1978"/>
      <c r="K13" s="1978"/>
      <c r="L13" s="1978"/>
      <c r="M13" s="1978"/>
      <c r="N13" s="1978"/>
      <c r="O13" s="1978"/>
      <c r="P13" s="1978"/>
      <c r="Q13" s="1978"/>
      <c r="R13" s="1978"/>
      <c r="S13" s="1978"/>
      <c r="T13" s="901"/>
      <c r="U13" s="901"/>
      <c r="V13" s="901"/>
      <c r="W13" s="901"/>
      <c r="X13" s="901"/>
      <c r="Y13" s="901"/>
      <c r="Z13" s="901"/>
      <c r="AA13" s="901"/>
      <c r="AB13" s="901"/>
      <c r="AC13" s="901"/>
      <c r="AD13" s="901"/>
      <c r="AE13" s="901"/>
      <c r="AF13" s="901"/>
      <c r="AG13" s="901"/>
      <c r="AH13" s="901"/>
      <c r="AI13" s="901"/>
      <c r="AJ13" s="901"/>
      <c r="AK13" s="901"/>
      <c r="AL13" s="901"/>
      <c r="AM13" s="901"/>
      <c r="AN13" s="901"/>
      <c r="AO13" s="909"/>
    </row>
    <row r="14" spans="2:41" ht="12.95" customHeight="1">
      <c r="B14" s="908"/>
      <c r="C14" s="910"/>
      <c r="D14" s="910"/>
      <c r="E14" s="910"/>
      <c r="F14" s="910"/>
      <c r="G14" s="910"/>
      <c r="H14" s="910"/>
      <c r="I14" s="910"/>
      <c r="J14" s="910"/>
      <c r="K14" s="910"/>
      <c r="L14" s="910"/>
      <c r="M14" s="910"/>
      <c r="N14" s="910"/>
      <c r="O14" s="910"/>
      <c r="P14" s="910"/>
      <c r="Q14" s="910"/>
      <c r="R14" s="910"/>
      <c r="S14" s="910"/>
      <c r="T14" s="901"/>
      <c r="U14" s="901"/>
      <c r="V14" s="901"/>
      <c r="W14" s="901"/>
      <c r="X14" s="901"/>
      <c r="Y14" s="901"/>
      <c r="Z14" s="901"/>
      <c r="AA14" s="901"/>
      <c r="AB14" s="901"/>
      <c r="AC14" s="901"/>
      <c r="AD14" s="901"/>
      <c r="AE14" s="901"/>
      <c r="AF14" s="901"/>
      <c r="AG14" s="901"/>
      <c r="AH14" s="901"/>
      <c r="AI14" s="901"/>
      <c r="AJ14" s="901"/>
      <c r="AK14" s="901"/>
      <c r="AL14" s="901"/>
      <c r="AM14" s="901"/>
      <c r="AN14" s="901"/>
      <c r="AO14" s="909"/>
    </row>
    <row r="15" spans="2:41" ht="12.95" customHeight="1">
      <c r="B15" s="908"/>
      <c r="C15" s="910"/>
      <c r="D15" s="910"/>
      <c r="E15" s="910"/>
      <c r="F15" s="910"/>
      <c r="G15" s="910"/>
      <c r="H15" s="910"/>
      <c r="I15" s="910"/>
      <c r="J15" s="910"/>
      <c r="K15" s="910"/>
      <c r="L15" s="910"/>
      <c r="M15" s="910"/>
      <c r="N15" s="910"/>
      <c r="O15" s="910"/>
      <c r="P15" s="910"/>
      <c r="Q15" s="910"/>
      <c r="R15" s="910"/>
      <c r="S15" s="910"/>
      <c r="T15" s="901"/>
      <c r="U15" s="901"/>
      <c r="V15" s="901"/>
      <c r="W15" s="901"/>
      <c r="X15" s="901"/>
      <c r="Y15" s="901"/>
      <c r="Z15" s="901"/>
      <c r="AA15" s="901"/>
      <c r="AB15" s="901"/>
      <c r="AC15" s="901"/>
      <c r="AD15" s="901"/>
      <c r="AE15" s="901"/>
      <c r="AF15" s="901"/>
      <c r="AG15" s="901"/>
      <c r="AH15" s="901"/>
      <c r="AI15" s="901"/>
      <c r="AJ15" s="901"/>
      <c r="AK15" s="901"/>
      <c r="AL15" s="901"/>
      <c r="AM15" s="901"/>
      <c r="AN15" s="901"/>
      <c r="AO15" s="909"/>
    </row>
    <row r="16" spans="2:41" ht="12.95" customHeight="1">
      <c r="B16" s="908"/>
      <c r="C16" s="901"/>
      <c r="D16" s="901"/>
      <c r="E16" s="901"/>
      <c r="F16" s="901"/>
      <c r="G16" s="901"/>
      <c r="H16" s="901"/>
      <c r="I16" s="901"/>
      <c r="J16" s="901"/>
      <c r="K16" s="901"/>
      <c r="L16" s="901"/>
      <c r="M16" s="901"/>
      <c r="N16" s="901"/>
      <c r="O16" s="901"/>
      <c r="P16" s="901"/>
      <c r="Q16" s="901"/>
      <c r="R16" s="901"/>
      <c r="S16" s="901"/>
      <c r="T16" s="901"/>
      <c r="U16" s="901"/>
      <c r="V16" s="901"/>
      <c r="W16" s="901"/>
      <c r="X16" s="901"/>
      <c r="Y16" s="901"/>
      <c r="Z16" s="1977"/>
      <c r="AA16" s="1977"/>
      <c r="AB16" s="1977"/>
      <c r="AC16" s="1977"/>
      <c r="AD16" s="1977"/>
      <c r="AE16" s="1977"/>
      <c r="AF16" s="1977"/>
      <c r="AG16" s="1977"/>
      <c r="AH16" s="1977"/>
      <c r="AI16" s="1977"/>
      <c r="AJ16" s="1977"/>
      <c r="AK16" s="1977"/>
      <c r="AL16" s="1977"/>
      <c r="AM16" s="1977"/>
      <c r="AN16" s="1977"/>
      <c r="AO16" s="909"/>
    </row>
    <row r="17" spans="2:41" ht="12.95" customHeight="1">
      <c r="B17" s="908"/>
      <c r="C17" s="901"/>
      <c r="D17" s="901"/>
      <c r="E17" s="901"/>
      <c r="F17" s="901"/>
      <c r="G17" s="901"/>
      <c r="H17" s="901"/>
      <c r="I17" s="901"/>
      <c r="J17" s="901"/>
      <c r="K17" s="901"/>
      <c r="L17" s="901"/>
      <c r="M17" s="901"/>
      <c r="N17" s="901"/>
      <c r="O17" s="901"/>
      <c r="P17" s="901"/>
      <c r="Q17" s="901"/>
      <c r="R17" s="901"/>
      <c r="S17" s="901"/>
      <c r="T17" s="901"/>
      <c r="U17" s="901"/>
      <c r="V17" s="901"/>
      <c r="W17" s="901"/>
      <c r="X17" s="1978" t="s">
        <v>397</v>
      </c>
      <c r="Y17" s="1978"/>
      <c r="Z17" s="1977"/>
      <c r="AA17" s="1977"/>
      <c r="AB17" s="1977"/>
      <c r="AC17" s="1977"/>
      <c r="AD17" s="1977"/>
      <c r="AE17" s="1977"/>
      <c r="AF17" s="1977"/>
      <c r="AG17" s="1977"/>
      <c r="AH17" s="1977"/>
      <c r="AI17" s="1977"/>
      <c r="AJ17" s="1977"/>
      <c r="AK17" s="1977"/>
      <c r="AL17" s="1977"/>
      <c r="AM17" s="1977"/>
      <c r="AN17" s="1977"/>
      <c r="AO17" s="909"/>
    </row>
    <row r="18" spans="2:41" ht="12.95" customHeight="1">
      <c r="B18" s="908"/>
      <c r="C18" s="901"/>
      <c r="D18" s="901"/>
      <c r="E18" s="901"/>
      <c r="F18" s="901"/>
      <c r="G18" s="901"/>
      <c r="H18" s="901"/>
      <c r="I18" s="901"/>
      <c r="J18" s="901"/>
      <c r="K18" s="901"/>
      <c r="L18" s="901"/>
      <c r="M18" s="901"/>
      <c r="N18" s="901"/>
      <c r="O18" s="901"/>
      <c r="P18" s="901"/>
      <c r="Q18" s="901"/>
      <c r="R18" s="901"/>
      <c r="S18" s="901"/>
      <c r="T18" s="901"/>
      <c r="U18" s="1978" t="s">
        <v>1585</v>
      </c>
      <c r="V18" s="1978"/>
      <c r="W18" s="1978"/>
      <c r="X18" s="901"/>
      <c r="Y18" s="901"/>
      <c r="Z18" s="1977"/>
      <c r="AA18" s="1977"/>
      <c r="AB18" s="1977"/>
      <c r="AC18" s="1977"/>
      <c r="AD18" s="1977"/>
      <c r="AE18" s="1977"/>
      <c r="AF18" s="1977"/>
      <c r="AG18" s="1977"/>
      <c r="AH18" s="1977"/>
      <c r="AI18" s="1977"/>
      <c r="AJ18" s="1977"/>
      <c r="AK18" s="1977"/>
      <c r="AL18" s="1977"/>
      <c r="AM18" s="1977"/>
      <c r="AN18" s="1977"/>
      <c r="AO18" s="909"/>
    </row>
    <row r="19" spans="2:41" ht="12.95" customHeight="1">
      <c r="B19" s="908"/>
      <c r="C19" s="901"/>
      <c r="D19" s="901"/>
      <c r="E19" s="901"/>
      <c r="F19" s="901"/>
      <c r="G19" s="901"/>
      <c r="H19" s="901"/>
      <c r="I19" s="901"/>
      <c r="J19" s="901"/>
      <c r="K19" s="901"/>
      <c r="L19" s="901"/>
      <c r="M19" s="901"/>
      <c r="N19" s="901"/>
      <c r="O19" s="901"/>
      <c r="P19" s="901"/>
      <c r="Q19" s="901"/>
      <c r="R19" s="901"/>
      <c r="S19" s="901"/>
      <c r="T19" s="901"/>
      <c r="U19" s="1978"/>
      <c r="V19" s="1978"/>
      <c r="W19" s="1978"/>
      <c r="X19" s="901"/>
      <c r="Y19" s="901"/>
      <c r="Z19" s="1977" t="s">
        <v>1586</v>
      </c>
      <c r="AA19" s="1977"/>
      <c r="AB19" s="1977"/>
      <c r="AC19" s="1977"/>
      <c r="AD19" s="1977"/>
      <c r="AE19" s="1977"/>
      <c r="AF19" s="1977"/>
      <c r="AG19" s="1977"/>
      <c r="AH19" s="1977"/>
      <c r="AI19" s="1977"/>
      <c r="AJ19" s="1977"/>
      <c r="AK19" s="1977"/>
      <c r="AL19" s="1977"/>
      <c r="AM19" s="1977"/>
      <c r="AN19" s="901"/>
      <c r="AO19" s="909"/>
    </row>
    <row r="20" spans="2:41" ht="12.95" customHeight="1">
      <c r="B20" s="908"/>
      <c r="C20" s="901"/>
      <c r="D20" s="901"/>
      <c r="E20" s="901"/>
      <c r="F20" s="901"/>
      <c r="G20" s="901"/>
      <c r="H20" s="901"/>
      <c r="I20" s="901"/>
      <c r="J20" s="901"/>
      <c r="K20" s="901"/>
      <c r="L20" s="901"/>
      <c r="M20" s="901"/>
      <c r="N20" s="901"/>
      <c r="O20" s="901"/>
      <c r="P20" s="901"/>
      <c r="Q20" s="901"/>
      <c r="R20" s="901"/>
      <c r="S20" s="901"/>
      <c r="T20" s="901"/>
      <c r="U20" s="901"/>
      <c r="V20" s="901"/>
      <c r="W20" s="901"/>
      <c r="X20" s="1978" t="s">
        <v>398</v>
      </c>
      <c r="Y20" s="1978"/>
      <c r="Z20" s="1977"/>
      <c r="AA20" s="1977"/>
      <c r="AB20" s="1977"/>
      <c r="AC20" s="1977"/>
      <c r="AD20" s="1977"/>
      <c r="AE20" s="1977"/>
      <c r="AF20" s="1977"/>
      <c r="AG20" s="1977"/>
      <c r="AH20" s="1977"/>
      <c r="AI20" s="1977"/>
      <c r="AJ20" s="1977"/>
      <c r="AK20" s="1977"/>
      <c r="AL20" s="1977"/>
      <c r="AM20" s="1977"/>
      <c r="AN20" s="901" t="s">
        <v>64</v>
      </c>
      <c r="AO20" s="909"/>
    </row>
    <row r="21" spans="2:41" ht="12.95" customHeight="1">
      <c r="B21" s="908"/>
      <c r="C21" s="901"/>
      <c r="D21" s="901"/>
      <c r="E21" s="901"/>
      <c r="F21" s="901"/>
      <c r="G21" s="901"/>
      <c r="H21" s="901"/>
      <c r="I21" s="901"/>
      <c r="J21" s="901"/>
      <c r="K21" s="901"/>
      <c r="L21" s="901"/>
      <c r="M21" s="901"/>
      <c r="N21" s="901"/>
      <c r="O21" s="901"/>
      <c r="P21" s="901"/>
      <c r="Q21" s="901"/>
      <c r="R21" s="901"/>
      <c r="S21" s="901"/>
      <c r="T21" s="901"/>
      <c r="U21" s="901"/>
      <c r="V21" s="901"/>
      <c r="W21" s="901"/>
      <c r="X21" s="901"/>
      <c r="Y21" s="901"/>
      <c r="Z21" s="1977"/>
      <c r="AA21" s="1977"/>
      <c r="AB21" s="1977"/>
      <c r="AC21" s="1977"/>
      <c r="AD21" s="1977"/>
      <c r="AE21" s="1977"/>
      <c r="AF21" s="1977"/>
      <c r="AG21" s="1977"/>
      <c r="AH21" s="1977"/>
      <c r="AI21" s="1977"/>
      <c r="AJ21" s="1977"/>
      <c r="AK21" s="1977"/>
      <c r="AL21" s="1977"/>
      <c r="AM21" s="1977"/>
      <c r="AN21" s="901"/>
      <c r="AO21" s="909"/>
    </row>
    <row r="22" spans="2:41" ht="12.95" customHeight="1">
      <c r="B22" s="908"/>
      <c r="C22" s="901"/>
      <c r="D22" s="901"/>
      <c r="E22" s="901"/>
      <c r="F22" s="901"/>
      <c r="G22" s="901"/>
      <c r="H22" s="901"/>
      <c r="I22" s="901"/>
      <c r="J22" s="901"/>
      <c r="K22" s="901"/>
      <c r="L22" s="901"/>
      <c r="M22" s="901"/>
      <c r="N22" s="901"/>
      <c r="O22" s="901"/>
      <c r="P22" s="901"/>
      <c r="Q22" s="901"/>
      <c r="R22" s="901"/>
      <c r="S22" s="901"/>
      <c r="T22" s="901"/>
      <c r="U22" s="901"/>
      <c r="V22" s="901"/>
      <c r="W22" s="901"/>
      <c r="X22" s="901"/>
      <c r="Y22" s="901"/>
      <c r="Z22" s="911"/>
      <c r="AA22" s="911"/>
      <c r="AB22" s="911"/>
      <c r="AC22" s="911"/>
      <c r="AD22" s="911"/>
      <c r="AE22" s="911"/>
      <c r="AF22" s="911"/>
      <c r="AG22" s="911"/>
      <c r="AH22" s="911"/>
      <c r="AI22" s="911"/>
      <c r="AJ22" s="911"/>
      <c r="AK22" s="911"/>
      <c r="AL22" s="911"/>
      <c r="AM22" s="911"/>
      <c r="AN22" s="901"/>
      <c r="AO22" s="909"/>
    </row>
    <row r="23" spans="2:41" ht="12.95" customHeight="1">
      <c r="B23" s="908"/>
      <c r="C23" s="901"/>
      <c r="D23" s="901"/>
      <c r="E23" s="901"/>
      <c r="F23" s="901"/>
      <c r="G23" s="901"/>
      <c r="H23" s="901"/>
      <c r="I23" s="901"/>
      <c r="J23" s="901"/>
      <c r="K23" s="901"/>
      <c r="L23" s="901"/>
      <c r="M23" s="901"/>
      <c r="N23" s="901"/>
      <c r="O23" s="901"/>
      <c r="P23" s="901"/>
      <c r="Q23" s="901"/>
      <c r="R23" s="901"/>
      <c r="S23" s="901"/>
      <c r="T23" s="901"/>
      <c r="U23" s="901"/>
      <c r="V23" s="901"/>
      <c r="W23" s="901"/>
      <c r="X23" s="901"/>
      <c r="Y23" s="901"/>
      <c r="Z23" s="911"/>
      <c r="AA23" s="911"/>
      <c r="AB23" s="911"/>
      <c r="AC23" s="911"/>
      <c r="AD23" s="911"/>
      <c r="AE23" s="911"/>
      <c r="AF23" s="911"/>
      <c r="AG23" s="911"/>
      <c r="AH23" s="911"/>
      <c r="AI23" s="911"/>
      <c r="AJ23" s="911"/>
      <c r="AK23" s="911"/>
      <c r="AL23" s="911"/>
      <c r="AM23" s="911"/>
      <c r="AN23" s="901"/>
      <c r="AO23" s="909"/>
    </row>
    <row r="24" spans="2:41" ht="12.95" customHeight="1">
      <c r="B24" s="908"/>
      <c r="C24" s="901"/>
      <c r="D24" s="901"/>
      <c r="E24" s="901"/>
      <c r="F24" s="901"/>
      <c r="G24" s="901"/>
      <c r="H24" s="901"/>
      <c r="I24" s="901"/>
      <c r="J24" s="901"/>
      <c r="K24" s="901"/>
      <c r="L24" s="901"/>
      <c r="M24" s="901"/>
      <c r="N24" s="901"/>
      <c r="O24" s="901"/>
      <c r="P24" s="901"/>
      <c r="Q24" s="901"/>
      <c r="R24" s="901"/>
      <c r="S24" s="901"/>
      <c r="T24" s="901"/>
      <c r="U24" s="901"/>
      <c r="V24" s="901"/>
      <c r="W24" s="901"/>
      <c r="X24" s="901"/>
      <c r="Y24" s="901"/>
      <c r="Z24" s="911"/>
      <c r="AA24" s="911"/>
      <c r="AB24" s="911"/>
      <c r="AC24" s="911"/>
      <c r="AD24" s="911"/>
      <c r="AE24" s="911"/>
      <c r="AF24" s="911"/>
      <c r="AG24" s="911"/>
      <c r="AH24" s="911"/>
      <c r="AI24" s="911"/>
      <c r="AJ24" s="911"/>
      <c r="AK24" s="911"/>
      <c r="AL24" s="911"/>
      <c r="AM24" s="911"/>
      <c r="AN24" s="901"/>
      <c r="AO24" s="909"/>
    </row>
    <row r="25" spans="2:41" ht="12.95" customHeight="1">
      <c r="B25" s="908"/>
      <c r="C25" s="901"/>
      <c r="D25" s="1978" t="s">
        <v>1888</v>
      </c>
      <c r="E25" s="1978"/>
      <c r="F25" s="1978"/>
      <c r="G25" s="1978"/>
      <c r="H25" s="1978"/>
      <c r="I25" s="1978"/>
      <c r="J25" s="1978"/>
      <c r="K25" s="1978"/>
      <c r="L25" s="1978"/>
      <c r="M25" s="1978"/>
      <c r="N25" s="1978"/>
      <c r="O25" s="1978"/>
      <c r="P25" s="1978"/>
      <c r="Q25" s="1978"/>
      <c r="R25" s="1978"/>
      <c r="S25" s="1978"/>
      <c r="T25" s="1978"/>
      <c r="U25" s="1978"/>
      <c r="V25" s="1978"/>
      <c r="W25" s="1978"/>
      <c r="X25" s="1978"/>
      <c r="Y25" s="1978"/>
      <c r="Z25" s="1978"/>
      <c r="AA25" s="1978"/>
      <c r="AB25" s="1978"/>
      <c r="AC25" s="1978"/>
      <c r="AD25" s="1978"/>
      <c r="AE25" s="1978"/>
      <c r="AF25" s="1978"/>
      <c r="AG25" s="1978"/>
      <c r="AH25" s="1978"/>
      <c r="AI25" s="1978"/>
      <c r="AJ25" s="1978"/>
      <c r="AK25" s="1978"/>
      <c r="AL25" s="1978"/>
      <c r="AM25" s="1978"/>
      <c r="AN25" s="2197"/>
      <c r="AO25" s="2198"/>
    </row>
    <row r="26" spans="2:41" ht="12.95" customHeight="1">
      <c r="B26" s="908"/>
      <c r="C26" s="901"/>
      <c r="D26" s="912"/>
      <c r="E26" s="912"/>
      <c r="F26" s="912"/>
      <c r="G26" s="912"/>
      <c r="H26" s="912"/>
      <c r="I26" s="912"/>
      <c r="J26" s="912"/>
      <c r="K26" s="912"/>
      <c r="L26" s="912"/>
      <c r="M26" s="912"/>
      <c r="N26" s="912"/>
      <c r="O26" s="912"/>
      <c r="P26" s="912"/>
      <c r="Q26" s="912"/>
      <c r="R26" s="912"/>
      <c r="S26" s="912"/>
      <c r="T26" s="912"/>
      <c r="U26" s="912"/>
      <c r="V26" s="912"/>
      <c r="W26" s="912"/>
      <c r="X26" s="912"/>
      <c r="Y26" s="912"/>
      <c r="Z26" s="912"/>
      <c r="AA26" s="912"/>
      <c r="AB26" s="912"/>
      <c r="AC26" s="912"/>
      <c r="AD26" s="912"/>
      <c r="AE26" s="912"/>
      <c r="AF26" s="912"/>
      <c r="AG26" s="912"/>
      <c r="AH26" s="912"/>
      <c r="AI26" s="912"/>
      <c r="AJ26" s="912"/>
      <c r="AK26" s="912"/>
      <c r="AL26" s="912"/>
      <c r="AM26" s="912"/>
      <c r="AN26" s="910"/>
      <c r="AO26" s="909"/>
    </row>
    <row r="27" spans="2:41" ht="12.95" customHeight="1">
      <c r="B27" s="908"/>
      <c r="C27" s="901"/>
      <c r="D27" s="91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10"/>
      <c r="AO27" s="909"/>
    </row>
    <row r="28" spans="2:41" ht="12.95" customHeight="1">
      <c r="B28" s="908"/>
      <c r="C28" s="901"/>
      <c r="D28" s="912"/>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10"/>
      <c r="AO28" s="909"/>
    </row>
    <row r="29" spans="2:41" ht="12.95" customHeight="1">
      <c r="B29" s="908"/>
      <c r="C29" s="901"/>
      <c r="D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10"/>
      <c r="AO29" s="909"/>
    </row>
    <row r="30" spans="2:41" ht="12.95" customHeight="1">
      <c r="B30" s="2182" t="s">
        <v>449</v>
      </c>
      <c r="C30" s="2183"/>
      <c r="D30" s="2183"/>
      <c r="E30" s="2183"/>
      <c r="F30" s="2183"/>
      <c r="G30" s="2183"/>
      <c r="H30" s="2184"/>
      <c r="I30" s="1957"/>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c r="AN30" s="1958"/>
      <c r="AO30" s="1971"/>
    </row>
    <row r="31" spans="2:41" ht="12.95" customHeight="1">
      <c r="B31" s="2185"/>
      <c r="C31" s="2186"/>
      <c r="D31" s="2186"/>
      <c r="E31" s="2186"/>
      <c r="F31" s="2186"/>
      <c r="G31" s="2186"/>
      <c r="H31" s="2187"/>
      <c r="I31" s="1960"/>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47"/>
      <c r="AO31" s="1972"/>
    </row>
    <row r="32" spans="2:41" ht="12.95" customHeight="1">
      <c r="B32" s="2185"/>
      <c r="C32" s="2186"/>
      <c r="D32" s="2186"/>
      <c r="E32" s="2186"/>
      <c r="F32" s="2186"/>
      <c r="G32" s="2186"/>
      <c r="H32" s="2187"/>
      <c r="I32" s="1960"/>
      <c r="J32" s="1947"/>
      <c r="K32" s="1947"/>
      <c r="L32" s="1947"/>
      <c r="M32" s="1947"/>
      <c r="N32" s="1947"/>
      <c r="O32" s="1947"/>
      <c r="P32" s="1947"/>
      <c r="Q32" s="1947"/>
      <c r="R32" s="1947"/>
      <c r="S32" s="1947"/>
      <c r="T32" s="1947"/>
      <c r="U32" s="1947"/>
      <c r="V32" s="1947"/>
      <c r="W32" s="1947"/>
      <c r="X32" s="1947"/>
      <c r="Y32" s="1947"/>
      <c r="Z32" s="1947"/>
      <c r="AA32" s="1947"/>
      <c r="AB32" s="1947"/>
      <c r="AC32" s="1947"/>
      <c r="AD32" s="1947"/>
      <c r="AE32" s="1947"/>
      <c r="AF32" s="1947"/>
      <c r="AG32" s="1947"/>
      <c r="AH32" s="1947"/>
      <c r="AI32" s="1947"/>
      <c r="AJ32" s="1947"/>
      <c r="AK32" s="1947"/>
      <c r="AL32" s="1947"/>
      <c r="AM32" s="1947"/>
      <c r="AN32" s="1947"/>
      <c r="AO32" s="1972"/>
    </row>
    <row r="33" spans="2:41" ht="12.95" customHeight="1">
      <c r="B33" s="2185"/>
      <c r="C33" s="2186"/>
      <c r="D33" s="2186"/>
      <c r="E33" s="2186"/>
      <c r="F33" s="2186"/>
      <c r="G33" s="2186"/>
      <c r="H33" s="2187"/>
      <c r="I33" s="1960"/>
      <c r="J33" s="1947"/>
      <c r="K33" s="1947"/>
      <c r="L33" s="1947"/>
      <c r="M33" s="1947"/>
      <c r="N33" s="1947"/>
      <c r="O33" s="1947"/>
      <c r="P33" s="1947"/>
      <c r="Q33" s="1947"/>
      <c r="R33" s="1947"/>
      <c r="S33" s="1947"/>
      <c r="T33" s="1947"/>
      <c r="U33" s="1947"/>
      <c r="V33" s="1947"/>
      <c r="W33" s="1947"/>
      <c r="X33" s="1947"/>
      <c r="Y33" s="1947"/>
      <c r="Z33" s="1947"/>
      <c r="AA33" s="1947"/>
      <c r="AB33" s="1947"/>
      <c r="AC33" s="1947"/>
      <c r="AD33" s="1947"/>
      <c r="AE33" s="1947"/>
      <c r="AF33" s="1947"/>
      <c r="AG33" s="1947"/>
      <c r="AH33" s="1947"/>
      <c r="AI33" s="1947"/>
      <c r="AJ33" s="1947"/>
      <c r="AK33" s="1947"/>
      <c r="AL33" s="1947"/>
      <c r="AM33" s="1947"/>
      <c r="AN33" s="1947"/>
      <c r="AO33" s="1972"/>
    </row>
    <row r="34" spans="2:41" ht="12.95" customHeight="1">
      <c r="B34" s="2188"/>
      <c r="C34" s="2189"/>
      <c r="D34" s="2189"/>
      <c r="E34" s="2189"/>
      <c r="F34" s="2189"/>
      <c r="G34" s="2189"/>
      <c r="H34" s="2190"/>
      <c r="I34" s="1962"/>
      <c r="J34" s="1963"/>
      <c r="K34" s="1963"/>
      <c r="L34" s="1963"/>
      <c r="M34" s="1963"/>
      <c r="N34" s="1963"/>
      <c r="O34" s="1963"/>
      <c r="P34" s="1963"/>
      <c r="Q34" s="1963"/>
      <c r="R34" s="1963"/>
      <c r="S34" s="1963"/>
      <c r="T34" s="1963"/>
      <c r="U34" s="1963"/>
      <c r="V34" s="1963"/>
      <c r="W34" s="1963"/>
      <c r="X34" s="1963"/>
      <c r="Y34" s="1963"/>
      <c r="Z34" s="1963"/>
      <c r="AA34" s="1963"/>
      <c r="AB34" s="1963"/>
      <c r="AC34" s="1963"/>
      <c r="AD34" s="1963"/>
      <c r="AE34" s="1963"/>
      <c r="AF34" s="1963"/>
      <c r="AG34" s="1963"/>
      <c r="AH34" s="1963"/>
      <c r="AI34" s="1963"/>
      <c r="AJ34" s="1963"/>
      <c r="AK34" s="1963"/>
      <c r="AL34" s="1963"/>
      <c r="AM34" s="1963"/>
      <c r="AN34" s="1963"/>
      <c r="AO34" s="1973"/>
    </row>
    <row r="35" spans="2:41" ht="12.95" customHeight="1">
      <c r="B35" s="2182" t="s">
        <v>235</v>
      </c>
      <c r="C35" s="2183"/>
      <c r="D35" s="2183"/>
      <c r="E35" s="2183"/>
      <c r="F35" s="2183"/>
      <c r="G35" s="2183"/>
      <c r="H35" s="2184"/>
      <c r="I35" s="1965"/>
      <c r="J35" s="1949"/>
      <c r="K35" s="1949"/>
      <c r="L35" s="1949"/>
      <c r="M35" s="1949"/>
      <c r="N35" s="1949"/>
      <c r="O35" s="1949"/>
      <c r="P35" s="1949"/>
      <c r="Q35" s="1949"/>
      <c r="R35" s="1949"/>
      <c r="S35" s="1949"/>
      <c r="T35" s="1949"/>
      <c r="U35" s="1949"/>
      <c r="V35" s="1949"/>
      <c r="W35" s="1949"/>
      <c r="X35" s="1949"/>
      <c r="Y35" s="1949"/>
      <c r="Z35" s="1949"/>
      <c r="AA35" s="1949"/>
      <c r="AB35" s="1949"/>
      <c r="AC35" s="1949"/>
      <c r="AD35" s="1949"/>
      <c r="AE35" s="1949"/>
      <c r="AF35" s="1949"/>
      <c r="AG35" s="1949"/>
      <c r="AH35" s="1949"/>
      <c r="AI35" s="1949"/>
      <c r="AJ35" s="1949"/>
      <c r="AK35" s="1949"/>
      <c r="AL35" s="1949"/>
      <c r="AM35" s="1949"/>
      <c r="AN35" s="1949"/>
      <c r="AO35" s="1966"/>
    </row>
    <row r="36" spans="2:41" ht="12.95" customHeight="1">
      <c r="B36" s="2185"/>
      <c r="C36" s="2186"/>
      <c r="D36" s="2186"/>
      <c r="E36" s="2186"/>
      <c r="F36" s="2186"/>
      <c r="G36" s="2186"/>
      <c r="H36" s="2187"/>
      <c r="I36" s="1967"/>
      <c r="J36" s="1952"/>
      <c r="K36" s="1952"/>
      <c r="L36" s="1952"/>
      <c r="M36" s="1952"/>
      <c r="N36" s="1952"/>
      <c r="O36" s="1952"/>
      <c r="P36" s="1952"/>
      <c r="Q36" s="1952"/>
      <c r="R36" s="1952"/>
      <c r="S36" s="1952"/>
      <c r="T36" s="1952"/>
      <c r="U36" s="1952"/>
      <c r="V36" s="1952"/>
      <c r="W36" s="1952"/>
      <c r="X36" s="1952"/>
      <c r="Y36" s="1952"/>
      <c r="Z36" s="1952"/>
      <c r="AA36" s="1952"/>
      <c r="AB36" s="1952"/>
      <c r="AC36" s="1952"/>
      <c r="AD36" s="1952"/>
      <c r="AE36" s="1952"/>
      <c r="AF36" s="1952"/>
      <c r="AG36" s="1952"/>
      <c r="AH36" s="1952"/>
      <c r="AI36" s="1952"/>
      <c r="AJ36" s="1952"/>
      <c r="AK36" s="1952"/>
      <c r="AL36" s="1952"/>
      <c r="AM36" s="1952"/>
      <c r="AN36" s="1952"/>
      <c r="AO36" s="1968"/>
    </row>
    <row r="37" spans="2:41" ht="12.95" customHeight="1">
      <c r="B37" s="2185"/>
      <c r="C37" s="2186"/>
      <c r="D37" s="2186"/>
      <c r="E37" s="2186"/>
      <c r="F37" s="2186"/>
      <c r="G37" s="2186"/>
      <c r="H37" s="2187"/>
      <c r="I37" s="1967"/>
      <c r="J37" s="1952"/>
      <c r="K37" s="1952"/>
      <c r="L37" s="1952"/>
      <c r="M37" s="1952"/>
      <c r="N37" s="1952"/>
      <c r="O37" s="1952"/>
      <c r="P37" s="1952"/>
      <c r="Q37" s="1952"/>
      <c r="R37" s="1952"/>
      <c r="S37" s="1952"/>
      <c r="T37" s="1952"/>
      <c r="U37" s="1952"/>
      <c r="V37" s="1952"/>
      <c r="W37" s="1952"/>
      <c r="X37" s="1952"/>
      <c r="Y37" s="1952"/>
      <c r="Z37" s="1952"/>
      <c r="AA37" s="1952"/>
      <c r="AB37" s="1952"/>
      <c r="AC37" s="1952"/>
      <c r="AD37" s="1952"/>
      <c r="AE37" s="1952"/>
      <c r="AF37" s="1952"/>
      <c r="AG37" s="1952"/>
      <c r="AH37" s="1952"/>
      <c r="AI37" s="1952"/>
      <c r="AJ37" s="1952"/>
      <c r="AK37" s="1952"/>
      <c r="AL37" s="1952"/>
      <c r="AM37" s="1952"/>
      <c r="AN37" s="1952"/>
      <c r="AO37" s="1968"/>
    </row>
    <row r="38" spans="2:41" ht="12.95" customHeight="1">
      <c r="B38" s="2185"/>
      <c r="C38" s="2186"/>
      <c r="D38" s="2186"/>
      <c r="E38" s="2186"/>
      <c r="F38" s="2186"/>
      <c r="G38" s="2186"/>
      <c r="H38" s="2187"/>
      <c r="I38" s="1967"/>
      <c r="J38" s="1952"/>
      <c r="K38" s="1952"/>
      <c r="L38" s="1952"/>
      <c r="M38" s="1952"/>
      <c r="N38" s="1952"/>
      <c r="O38" s="1952"/>
      <c r="P38" s="1952"/>
      <c r="Q38" s="1952"/>
      <c r="R38" s="1952"/>
      <c r="S38" s="1952"/>
      <c r="T38" s="1952"/>
      <c r="U38" s="1952"/>
      <c r="V38" s="1952"/>
      <c r="W38" s="1952"/>
      <c r="X38" s="1952"/>
      <c r="Y38" s="1952"/>
      <c r="Z38" s="1952"/>
      <c r="AA38" s="1952"/>
      <c r="AB38" s="1952"/>
      <c r="AC38" s="1952"/>
      <c r="AD38" s="1952"/>
      <c r="AE38" s="1952"/>
      <c r="AF38" s="1952"/>
      <c r="AG38" s="1952"/>
      <c r="AH38" s="1952"/>
      <c r="AI38" s="1952"/>
      <c r="AJ38" s="1952"/>
      <c r="AK38" s="1952"/>
      <c r="AL38" s="1952"/>
      <c r="AM38" s="1952"/>
      <c r="AN38" s="1952"/>
      <c r="AO38" s="1968"/>
    </row>
    <row r="39" spans="2:41" ht="12.95" customHeight="1">
      <c r="B39" s="2188"/>
      <c r="C39" s="2189"/>
      <c r="D39" s="2189"/>
      <c r="E39" s="2189"/>
      <c r="F39" s="2189"/>
      <c r="G39" s="2189"/>
      <c r="H39" s="2190"/>
      <c r="I39" s="1969"/>
      <c r="J39" s="1955"/>
      <c r="K39" s="1955"/>
      <c r="L39" s="1955"/>
      <c r="M39" s="1955"/>
      <c r="N39" s="1955"/>
      <c r="O39" s="1955"/>
      <c r="P39" s="1955"/>
      <c r="Q39" s="1955"/>
      <c r="R39" s="1955"/>
      <c r="S39" s="1955"/>
      <c r="T39" s="1955"/>
      <c r="U39" s="1955"/>
      <c r="V39" s="1955"/>
      <c r="W39" s="1955"/>
      <c r="X39" s="1955"/>
      <c r="Y39" s="1955"/>
      <c r="Z39" s="1955"/>
      <c r="AA39" s="1955"/>
      <c r="AB39" s="1955"/>
      <c r="AC39" s="1955"/>
      <c r="AD39" s="1955"/>
      <c r="AE39" s="1955"/>
      <c r="AF39" s="1955"/>
      <c r="AG39" s="1955"/>
      <c r="AH39" s="1955"/>
      <c r="AI39" s="1955"/>
      <c r="AJ39" s="1955"/>
      <c r="AK39" s="1955"/>
      <c r="AL39" s="1955"/>
      <c r="AM39" s="1955"/>
      <c r="AN39" s="1955"/>
      <c r="AO39" s="1970"/>
    </row>
    <row r="40" spans="2:41" ht="12.95" customHeight="1">
      <c r="B40" s="2182" t="s">
        <v>1599</v>
      </c>
      <c r="C40" s="2183"/>
      <c r="D40" s="2183"/>
      <c r="E40" s="2183"/>
      <c r="F40" s="2183"/>
      <c r="G40" s="2183"/>
      <c r="H40" s="2184"/>
      <c r="I40" s="913"/>
      <c r="J40" s="914"/>
      <c r="K40" s="914"/>
      <c r="L40" s="914"/>
      <c r="M40" s="914"/>
      <c r="N40" s="914"/>
      <c r="O40" s="914"/>
      <c r="P40" s="914"/>
      <c r="Q40" s="914"/>
      <c r="R40" s="914"/>
      <c r="S40" s="914"/>
      <c r="T40" s="914"/>
      <c r="U40" s="914"/>
      <c r="V40" s="914"/>
      <c r="W40" s="914"/>
      <c r="X40" s="914"/>
      <c r="Y40" s="914"/>
      <c r="Z40" s="914"/>
      <c r="AA40" s="914"/>
      <c r="AB40" s="914"/>
      <c r="AC40" s="914"/>
      <c r="AD40" s="914"/>
      <c r="AE40" s="914"/>
      <c r="AF40" s="914"/>
      <c r="AG40" s="914"/>
      <c r="AH40" s="914"/>
      <c r="AI40" s="914"/>
      <c r="AJ40" s="914"/>
      <c r="AK40" s="914"/>
      <c r="AL40" s="914"/>
      <c r="AM40" s="914"/>
      <c r="AN40" s="914"/>
      <c r="AO40" s="915"/>
    </row>
    <row r="41" spans="2:41" ht="12.95" customHeight="1">
      <c r="B41" s="2185"/>
      <c r="C41" s="2186"/>
      <c r="D41" s="2186"/>
      <c r="E41" s="2186"/>
      <c r="F41" s="2186"/>
      <c r="G41" s="2186"/>
      <c r="H41" s="2187"/>
      <c r="I41" s="916"/>
      <c r="L41" s="910"/>
      <c r="M41" s="910"/>
      <c r="N41" s="910"/>
      <c r="O41" s="910"/>
      <c r="P41" s="910"/>
      <c r="Q41" s="910"/>
      <c r="R41" s="910"/>
      <c r="S41" s="910"/>
      <c r="T41" s="910"/>
      <c r="U41" s="910"/>
      <c r="V41" s="910"/>
      <c r="W41" s="1947" t="s">
        <v>1601</v>
      </c>
      <c r="X41" s="1947"/>
      <c r="Y41" s="2199"/>
      <c r="Z41" s="2199"/>
      <c r="AA41" s="2199"/>
      <c r="AB41" s="2199"/>
      <c r="AC41" s="2199"/>
      <c r="AD41" s="2199"/>
      <c r="AE41" s="2199"/>
      <c r="AF41" s="2199"/>
      <c r="AG41" s="2199"/>
      <c r="AH41" s="2199"/>
      <c r="AI41" s="2199"/>
      <c r="AJ41" s="2199"/>
      <c r="AK41" s="2199"/>
      <c r="AL41" s="1947" t="s">
        <v>627</v>
      </c>
      <c r="AM41" s="1947"/>
      <c r="AN41" s="910"/>
      <c r="AO41" s="909"/>
    </row>
    <row r="42" spans="2:41" ht="12.95" customHeight="1">
      <c r="B42" s="2185"/>
      <c r="C42" s="2186"/>
      <c r="D42" s="2186"/>
      <c r="E42" s="2186"/>
      <c r="F42" s="2186"/>
      <c r="G42" s="2186"/>
      <c r="H42" s="2187"/>
      <c r="I42" s="916"/>
      <c r="L42" s="910"/>
      <c r="M42" s="910"/>
      <c r="N42" s="910"/>
      <c r="O42" s="910"/>
      <c r="P42" s="910"/>
      <c r="Q42" s="910"/>
      <c r="R42" s="910"/>
      <c r="S42" s="910"/>
      <c r="T42" s="910"/>
      <c r="U42" s="910"/>
      <c r="V42" s="910"/>
      <c r="W42" s="1947"/>
      <c r="X42" s="1947"/>
      <c r="Y42" s="2199"/>
      <c r="Z42" s="2199"/>
      <c r="AA42" s="2199"/>
      <c r="AB42" s="2199"/>
      <c r="AC42" s="2199"/>
      <c r="AD42" s="2199"/>
      <c r="AE42" s="2199"/>
      <c r="AF42" s="2199"/>
      <c r="AG42" s="2199"/>
      <c r="AH42" s="2199"/>
      <c r="AI42" s="2199"/>
      <c r="AJ42" s="2199"/>
      <c r="AK42" s="2199"/>
      <c r="AL42" s="1947"/>
      <c r="AM42" s="1947"/>
      <c r="AN42" s="910"/>
      <c r="AO42" s="909"/>
    </row>
    <row r="43" spans="2:41" ht="12.95" customHeight="1">
      <c r="B43" s="2185"/>
      <c r="C43" s="2186"/>
      <c r="D43" s="2186"/>
      <c r="E43" s="2186"/>
      <c r="F43" s="2186"/>
      <c r="G43" s="2186"/>
      <c r="H43" s="2187"/>
      <c r="I43" s="916"/>
      <c r="L43" s="910"/>
      <c r="M43" s="910"/>
      <c r="N43" s="910"/>
      <c r="O43" s="910"/>
      <c r="P43" s="910"/>
      <c r="Q43" s="910"/>
      <c r="R43" s="910"/>
      <c r="S43" s="910"/>
      <c r="T43" s="910"/>
      <c r="U43" s="910"/>
      <c r="V43" s="910"/>
      <c r="W43" s="1947"/>
      <c r="X43" s="1947"/>
      <c r="Y43" s="2199"/>
      <c r="Z43" s="2199"/>
      <c r="AA43" s="2199"/>
      <c r="AB43" s="2199"/>
      <c r="AC43" s="2199"/>
      <c r="AD43" s="2199"/>
      <c r="AE43" s="2199"/>
      <c r="AF43" s="2199"/>
      <c r="AG43" s="2199"/>
      <c r="AH43" s="2199"/>
      <c r="AI43" s="2199"/>
      <c r="AJ43" s="2199"/>
      <c r="AK43" s="2199"/>
      <c r="AL43" s="1947"/>
      <c r="AM43" s="1947"/>
      <c r="AN43" s="910"/>
      <c r="AO43" s="909"/>
    </row>
    <row r="44" spans="2:41" ht="12.95" customHeight="1">
      <c r="B44" s="2185"/>
      <c r="C44" s="2186"/>
      <c r="D44" s="2186"/>
      <c r="E44" s="2186"/>
      <c r="F44" s="2186"/>
      <c r="G44" s="2186"/>
      <c r="H44" s="2187"/>
      <c r="I44" s="902"/>
      <c r="J44" s="1978" t="s">
        <v>1602</v>
      </c>
      <c r="K44" s="1978"/>
      <c r="L44" s="1978"/>
      <c r="M44" s="1978"/>
      <c r="N44" s="1978"/>
      <c r="O44" s="1978"/>
      <c r="P44" s="1978"/>
      <c r="Q44" s="1978"/>
      <c r="R44" s="1978"/>
      <c r="S44" s="1978"/>
      <c r="T44" s="1978"/>
      <c r="U44" s="1978"/>
      <c r="V44" s="1978"/>
      <c r="W44" s="1978"/>
      <c r="X44" s="1978"/>
      <c r="Y44" s="1978"/>
      <c r="Z44" s="1978"/>
      <c r="AA44" s="1978"/>
      <c r="AB44" s="1978"/>
      <c r="AC44" s="2199"/>
      <c r="AD44" s="2199"/>
      <c r="AE44" s="2199"/>
      <c r="AF44" s="2199"/>
      <c r="AG44" s="2199"/>
      <c r="AH44" s="2199"/>
      <c r="AI44" s="2199"/>
      <c r="AJ44" s="2199"/>
      <c r="AK44" s="2199"/>
      <c r="AL44" s="1947" t="s">
        <v>627</v>
      </c>
      <c r="AM44" s="1947"/>
      <c r="AN44" s="901" t="s">
        <v>1592</v>
      </c>
      <c r="AO44" s="909"/>
    </row>
    <row r="45" spans="2:41" ht="12.95" customHeight="1">
      <c r="B45" s="2188"/>
      <c r="C45" s="2189"/>
      <c r="D45" s="2189"/>
      <c r="E45" s="2189"/>
      <c r="F45" s="2189"/>
      <c r="G45" s="2189"/>
      <c r="H45" s="2190"/>
      <c r="I45" s="917"/>
      <c r="J45" s="938"/>
      <c r="K45" s="938"/>
      <c r="L45" s="938"/>
      <c r="M45" s="938"/>
      <c r="N45" s="938"/>
      <c r="O45" s="938"/>
      <c r="P45" s="938"/>
      <c r="Q45" s="938"/>
      <c r="R45" s="938"/>
      <c r="S45" s="938"/>
      <c r="T45" s="938"/>
      <c r="U45" s="938"/>
      <c r="V45" s="938"/>
      <c r="W45" s="938"/>
      <c r="X45" s="938"/>
      <c r="Y45" s="938"/>
      <c r="Z45" s="938"/>
      <c r="AA45" s="938"/>
      <c r="AB45" s="938"/>
      <c r="AC45" s="963"/>
      <c r="AD45" s="963"/>
      <c r="AE45" s="963"/>
      <c r="AF45" s="963"/>
      <c r="AG45" s="963"/>
      <c r="AH45" s="963"/>
      <c r="AI45" s="963"/>
      <c r="AJ45" s="963"/>
      <c r="AK45" s="963"/>
      <c r="AL45" s="939"/>
      <c r="AM45" s="939"/>
      <c r="AN45" s="918"/>
      <c r="AO45" s="919"/>
    </row>
    <row r="46" spans="2:41" ht="12.95" customHeight="1">
      <c r="B46" s="2182" t="s">
        <v>1600</v>
      </c>
      <c r="C46" s="2183"/>
      <c r="D46" s="2183"/>
      <c r="E46" s="2183"/>
      <c r="F46" s="2183"/>
      <c r="G46" s="2183"/>
      <c r="H46" s="2184"/>
      <c r="I46" s="913"/>
      <c r="J46" s="914"/>
      <c r="K46" s="914"/>
      <c r="L46" s="914"/>
      <c r="M46" s="914"/>
      <c r="N46" s="914"/>
      <c r="O46" s="914"/>
      <c r="P46" s="914"/>
      <c r="Q46" s="914"/>
      <c r="R46" s="914"/>
      <c r="S46" s="914"/>
      <c r="T46" s="914"/>
      <c r="U46" s="914"/>
      <c r="V46" s="1957" t="s">
        <v>1594</v>
      </c>
      <c r="W46" s="1958"/>
      <c r="X46" s="1958"/>
      <c r="Y46" s="1958"/>
      <c r="Z46" s="1958"/>
      <c r="AA46" s="1958"/>
      <c r="AB46" s="1959"/>
      <c r="AC46" s="913"/>
      <c r="AD46" s="914"/>
      <c r="AE46" s="914"/>
      <c r="AF46" s="914"/>
      <c r="AG46" s="914"/>
      <c r="AH46" s="914"/>
      <c r="AI46" s="914"/>
      <c r="AJ46" s="914"/>
      <c r="AK46" s="914"/>
      <c r="AL46" s="914"/>
      <c r="AM46" s="914"/>
      <c r="AN46" s="914"/>
      <c r="AO46" s="915"/>
    </row>
    <row r="47" spans="2:41" ht="12.95" customHeight="1">
      <c r="B47" s="2185"/>
      <c r="C47" s="2186"/>
      <c r="D47" s="2186"/>
      <c r="E47" s="2186"/>
      <c r="F47" s="2186"/>
      <c r="G47" s="2186"/>
      <c r="H47" s="2187"/>
      <c r="I47" s="902"/>
      <c r="J47" s="1947" t="s">
        <v>2003</v>
      </c>
      <c r="K47" s="1947"/>
      <c r="L47" s="1947"/>
      <c r="M47" s="1947"/>
      <c r="N47" s="1947" t="s">
        <v>1</v>
      </c>
      <c r="O47" s="1947"/>
      <c r="P47" s="1947"/>
      <c r="Q47" s="1947" t="s">
        <v>2</v>
      </c>
      <c r="R47" s="1947"/>
      <c r="S47" s="1947"/>
      <c r="T47" s="1947" t="s">
        <v>60</v>
      </c>
      <c r="U47" s="901"/>
      <c r="V47" s="1960"/>
      <c r="W47" s="1947"/>
      <c r="X47" s="1947"/>
      <c r="Y47" s="1947"/>
      <c r="Z47" s="1947"/>
      <c r="AA47" s="1947"/>
      <c r="AB47" s="1961"/>
      <c r="AC47" s="902"/>
      <c r="AD47" s="1947" t="s">
        <v>2003</v>
      </c>
      <c r="AE47" s="1947"/>
      <c r="AF47" s="1947"/>
      <c r="AG47" s="1947"/>
      <c r="AH47" s="1947" t="s">
        <v>1</v>
      </c>
      <c r="AI47" s="1947"/>
      <c r="AJ47" s="1947"/>
      <c r="AK47" s="1947" t="s">
        <v>2</v>
      </c>
      <c r="AL47" s="1947"/>
      <c r="AM47" s="1947"/>
      <c r="AN47" s="1947" t="s">
        <v>60</v>
      </c>
      <c r="AO47" s="909"/>
    </row>
    <row r="48" spans="2:41" ht="12.95" customHeight="1">
      <c r="B48" s="2185"/>
      <c r="C48" s="2186"/>
      <c r="D48" s="2186"/>
      <c r="E48" s="2186"/>
      <c r="F48" s="2186"/>
      <c r="G48" s="2186"/>
      <c r="H48" s="2187"/>
      <c r="I48" s="902"/>
      <c r="J48" s="1947"/>
      <c r="K48" s="1947"/>
      <c r="L48" s="1947"/>
      <c r="M48" s="1947"/>
      <c r="N48" s="1947"/>
      <c r="O48" s="1947"/>
      <c r="P48" s="1947"/>
      <c r="Q48" s="1947"/>
      <c r="R48" s="1947"/>
      <c r="S48" s="1947"/>
      <c r="T48" s="1947"/>
      <c r="U48" s="901"/>
      <c r="V48" s="1960"/>
      <c r="W48" s="1947"/>
      <c r="X48" s="1947"/>
      <c r="Y48" s="1947"/>
      <c r="Z48" s="1947"/>
      <c r="AA48" s="1947"/>
      <c r="AB48" s="1961"/>
      <c r="AC48" s="902"/>
      <c r="AD48" s="1947"/>
      <c r="AE48" s="1947"/>
      <c r="AF48" s="1947"/>
      <c r="AG48" s="1947"/>
      <c r="AH48" s="1947"/>
      <c r="AI48" s="1947"/>
      <c r="AJ48" s="1947"/>
      <c r="AK48" s="1947"/>
      <c r="AL48" s="1947"/>
      <c r="AM48" s="1947"/>
      <c r="AN48" s="1947"/>
      <c r="AO48" s="909"/>
    </row>
    <row r="49" spans="2:41" ht="12.95" customHeight="1">
      <c r="B49" s="2185"/>
      <c r="C49" s="2186"/>
      <c r="D49" s="2186"/>
      <c r="E49" s="2186"/>
      <c r="F49" s="2186"/>
      <c r="G49" s="2186"/>
      <c r="H49" s="2187"/>
      <c r="I49" s="902"/>
      <c r="J49" s="1947"/>
      <c r="K49" s="1947"/>
      <c r="L49" s="1947"/>
      <c r="M49" s="1947"/>
      <c r="N49" s="1947"/>
      <c r="O49" s="1947"/>
      <c r="P49" s="1947"/>
      <c r="Q49" s="1947"/>
      <c r="R49" s="1947"/>
      <c r="S49" s="1947"/>
      <c r="T49" s="1947"/>
      <c r="U49" s="901"/>
      <c r="V49" s="1960"/>
      <c r="W49" s="1947"/>
      <c r="X49" s="1947"/>
      <c r="Y49" s="1947"/>
      <c r="Z49" s="1947"/>
      <c r="AA49" s="1947"/>
      <c r="AB49" s="1961"/>
      <c r="AC49" s="902"/>
      <c r="AD49" s="1947"/>
      <c r="AE49" s="1947"/>
      <c r="AF49" s="1947"/>
      <c r="AG49" s="1947"/>
      <c r="AH49" s="1947"/>
      <c r="AI49" s="1947"/>
      <c r="AJ49" s="1947"/>
      <c r="AK49" s="1947"/>
      <c r="AL49" s="1947"/>
      <c r="AM49" s="1947"/>
      <c r="AN49" s="1947"/>
      <c r="AO49" s="909"/>
    </row>
    <row r="50" spans="2:41" ht="12.95" customHeight="1">
      <c r="B50" s="2194"/>
      <c r="C50" s="2195"/>
      <c r="D50" s="2195"/>
      <c r="E50" s="2195"/>
      <c r="F50" s="2195"/>
      <c r="G50" s="2195"/>
      <c r="H50" s="2196"/>
      <c r="I50" s="903"/>
      <c r="J50" s="904"/>
      <c r="K50" s="904"/>
      <c r="L50" s="904"/>
      <c r="M50" s="904"/>
      <c r="N50" s="904"/>
      <c r="O50" s="904"/>
      <c r="P50" s="904"/>
      <c r="Q50" s="904"/>
      <c r="R50" s="904"/>
      <c r="S50" s="904"/>
      <c r="T50" s="904"/>
      <c r="U50" s="904"/>
      <c r="V50" s="2200"/>
      <c r="W50" s="2201"/>
      <c r="X50" s="2201"/>
      <c r="Y50" s="2201"/>
      <c r="Z50" s="2201"/>
      <c r="AA50" s="2201"/>
      <c r="AB50" s="2202"/>
      <c r="AC50" s="903"/>
      <c r="AD50" s="904"/>
      <c r="AE50" s="904"/>
      <c r="AF50" s="904"/>
      <c r="AG50" s="904"/>
      <c r="AH50" s="904"/>
      <c r="AI50" s="904"/>
      <c r="AJ50" s="904"/>
      <c r="AK50" s="904"/>
      <c r="AL50" s="904"/>
      <c r="AM50" s="904"/>
      <c r="AN50" s="904"/>
      <c r="AO50" s="929"/>
    </row>
    <row r="51" spans="2:41" ht="12.95" customHeight="1">
      <c r="B51" s="911"/>
      <c r="C51" s="911"/>
      <c r="D51" s="911"/>
      <c r="E51" s="911"/>
      <c r="F51" s="911"/>
      <c r="G51" s="911"/>
      <c r="H51" s="911"/>
      <c r="I51" s="911"/>
      <c r="J51" s="911"/>
      <c r="K51" s="911"/>
      <c r="L51" s="911"/>
      <c r="M51" s="911"/>
      <c r="N51" s="911"/>
      <c r="O51" s="901"/>
      <c r="P51" s="901"/>
      <c r="Q51" s="901"/>
      <c r="R51" s="901"/>
      <c r="S51" s="901"/>
      <c r="T51" s="901"/>
      <c r="U51" s="901"/>
      <c r="V51" s="937"/>
      <c r="W51" s="937"/>
      <c r="X51" s="937"/>
      <c r="Y51" s="937"/>
      <c r="Z51" s="937"/>
      <c r="AA51" s="937"/>
      <c r="AB51" s="937"/>
      <c r="AC51" s="910"/>
      <c r="AD51" s="910"/>
      <c r="AE51" s="910"/>
      <c r="AF51" s="910"/>
      <c r="AG51" s="910"/>
      <c r="AH51" s="910"/>
      <c r="AI51" s="910"/>
      <c r="AJ51" s="910"/>
      <c r="AK51" s="910"/>
      <c r="AL51" s="910"/>
      <c r="AM51" s="910"/>
      <c r="AN51" s="910"/>
      <c r="AO51" s="910"/>
    </row>
    <row r="52" spans="2:41" ht="12.95" customHeight="1">
      <c r="B52" s="931"/>
      <c r="C52" s="901"/>
      <c r="D52" s="901"/>
      <c r="E52" s="901"/>
      <c r="F52" s="901"/>
      <c r="G52" s="901"/>
      <c r="H52" s="901"/>
      <c r="I52" s="901"/>
      <c r="J52" s="901"/>
      <c r="K52" s="901"/>
      <c r="L52" s="901"/>
      <c r="M52" s="901"/>
      <c r="N52" s="901"/>
      <c r="O52" s="901"/>
      <c r="P52" s="901"/>
      <c r="Q52" s="901"/>
      <c r="R52" s="901"/>
      <c r="S52" s="901"/>
      <c r="T52" s="901"/>
      <c r="U52" s="901"/>
      <c r="V52" s="930"/>
      <c r="W52" s="930"/>
      <c r="X52" s="930"/>
      <c r="Y52" s="930"/>
      <c r="Z52" s="930"/>
      <c r="AA52" s="930"/>
      <c r="AB52" s="930"/>
      <c r="AC52" s="928"/>
      <c r="AD52" s="928"/>
      <c r="AE52" s="928"/>
      <c r="AF52" s="928"/>
      <c r="AG52" s="928"/>
      <c r="AH52" s="928"/>
      <c r="AI52" s="928"/>
      <c r="AJ52" s="928"/>
      <c r="AK52" s="928"/>
      <c r="AL52" s="928"/>
      <c r="AM52" s="928"/>
      <c r="AN52" s="928"/>
      <c r="AO52" s="928"/>
    </row>
    <row r="53" spans="2:41" ht="12.95" customHeight="1">
      <c r="B53" s="931"/>
      <c r="C53" s="911"/>
      <c r="D53" s="911"/>
      <c r="E53" s="911"/>
      <c r="F53" s="911"/>
      <c r="G53" s="911"/>
      <c r="H53" s="911"/>
      <c r="I53" s="911"/>
      <c r="J53" s="901"/>
      <c r="K53" s="901"/>
      <c r="L53" s="901"/>
      <c r="M53" s="901"/>
      <c r="N53" s="901"/>
      <c r="O53" s="901"/>
      <c r="P53" s="901"/>
      <c r="Q53" s="901"/>
      <c r="R53" s="901"/>
      <c r="S53" s="901"/>
      <c r="T53" s="901"/>
      <c r="U53" s="901"/>
      <c r="V53" s="930"/>
      <c r="W53" s="930"/>
      <c r="X53" s="930"/>
      <c r="Y53" s="930"/>
      <c r="Z53" s="930"/>
      <c r="AA53" s="930"/>
      <c r="AB53" s="930"/>
      <c r="AC53" s="928"/>
      <c r="AD53" s="928"/>
      <c r="AE53" s="928"/>
      <c r="AF53" s="928"/>
      <c r="AG53" s="928"/>
      <c r="AH53" s="928"/>
      <c r="AI53" s="928"/>
      <c r="AJ53" s="928"/>
      <c r="AK53" s="928"/>
      <c r="AL53" s="928"/>
      <c r="AM53" s="928"/>
      <c r="AN53" s="928"/>
      <c r="AO53" s="928"/>
    </row>
    <row r="54" spans="2:41" ht="12.95" customHeight="1">
      <c r="B54" s="931"/>
      <c r="C54" s="931"/>
      <c r="D54" s="931"/>
      <c r="E54" s="931"/>
      <c r="F54" s="931"/>
      <c r="G54" s="931"/>
      <c r="H54" s="931"/>
      <c r="I54" s="901"/>
      <c r="J54" s="901"/>
      <c r="K54" s="901"/>
      <c r="L54" s="901"/>
      <c r="M54" s="901"/>
      <c r="N54" s="901"/>
      <c r="O54" s="901"/>
      <c r="P54" s="901"/>
      <c r="Q54" s="901"/>
      <c r="R54" s="901"/>
      <c r="S54" s="901"/>
      <c r="T54" s="901"/>
      <c r="U54" s="901"/>
      <c r="V54" s="930"/>
      <c r="W54" s="930"/>
      <c r="X54" s="930"/>
      <c r="Y54" s="930"/>
      <c r="Z54" s="930"/>
      <c r="AA54" s="910"/>
      <c r="AB54" s="910"/>
      <c r="AC54" s="932"/>
      <c r="AD54" s="932"/>
      <c r="AE54" s="901"/>
      <c r="AF54" s="910"/>
      <c r="AG54" s="910"/>
      <c r="AH54" s="901"/>
      <c r="AI54" s="910"/>
      <c r="AJ54" s="910"/>
      <c r="AK54" s="901"/>
      <c r="AL54" s="901"/>
      <c r="AM54" s="901"/>
      <c r="AN54" s="928"/>
      <c r="AO54" s="928"/>
    </row>
    <row r="55" spans="2:41" ht="12.95" customHeight="1">
      <c r="B55" s="931"/>
      <c r="C55" s="931"/>
      <c r="D55" s="931"/>
      <c r="E55" s="931"/>
      <c r="F55" s="931"/>
      <c r="G55" s="931"/>
      <c r="H55" s="931"/>
      <c r="I55" s="901"/>
      <c r="J55" s="901"/>
      <c r="K55" s="901"/>
      <c r="L55" s="901"/>
      <c r="M55" s="901"/>
      <c r="N55" s="901"/>
      <c r="O55" s="901"/>
      <c r="P55" s="901"/>
      <c r="Q55" s="901"/>
      <c r="R55" s="901"/>
      <c r="S55" s="901"/>
      <c r="T55" s="901"/>
      <c r="U55" s="901"/>
      <c r="V55" s="930"/>
      <c r="W55" s="930"/>
      <c r="X55" s="928"/>
      <c r="Y55" s="928"/>
      <c r="Z55" s="928"/>
      <c r="AA55" s="928"/>
      <c r="AB55" s="928"/>
      <c r="AC55" s="928"/>
      <c r="AD55" s="928"/>
      <c r="AE55" s="901"/>
      <c r="AF55" s="901"/>
      <c r="AG55" s="901"/>
      <c r="AH55" s="901"/>
      <c r="AI55" s="901"/>
      <c r="AJ55" s="901"/>
      <c r="AK55" s="901"/>
      <c r="AL55" s="901"/>
      <c r="AM55" s="928"/>
      <c r="AN55" s="928"/>
      <c r="AO55" s="928"/>
    </row>
    <row r="56" spans="2:41" ht="12.95" customHeight="1">
      <c r="B56" s="931"/>
      <c r="C56" s="931"/>
      <c r="D56" s="931"/>
      <c r="E56" s="931"/>
      <c r="F56" s="931"/>
      <c r="G56" s="931"/>
      <c r="H56" s="931"/>
      <c r="I56" s="901"/>
      <c r="J56" s="901"/>
      <c r="K56" s="901"/>
      <c r="L56" s="901"/>
      <c r="M56" s="901"/>
      <c r="N56" s="901"/>
      <c r="O56" s="901"/>
      <c r="P56" s="901"/>
      <c r="Q56" s="901"/>
      <c r="R56" s="901"/>
      <c r="S56" s="901"/>
      <c r="T56" s="901"/>
      <c r="U56" s="901"/>
      <c r="V56" s="930"/>
      <c r="W56" s="930"/>
      <c r="X56" s="930"/>
      <c r="Y56" s="901"/>
      <c r="Z56" s="901"/>
      <c r="AA56" s="933"/>
      <c r="AB56" s="933"/>
      <c r="AC56" s="933"/>
      <c r="AD56" s="933"/>
      <c r="AE56" s="933"/>
      <c r="AF56" s="933"/>
      <c r="AG56" s="933"/>
      <c r="AH56" s="933"/>
      <c r="AI56" s="933"/>
      <c r="AJ56" s="933"/>
      <c r="AK56" s="933"/>
      <c r="AL56" s="933"/>
      <c r="AM56" s="933"/>
      <c r="AN56" s="933"/>
      <c r="AO56" s="928"/>
    </row>
    <row r="57" spans="2:41" ht="12.95" customHeight="1">
      <c r="B57" s="931"/>
      <c r="C57" s="931"/>
      <c r="D57" s="931"/>
      <c r="E57" s="931"/>
      <c r="F57" s="931"/>
      <c r="G57" s="931"/>
      <c r="H57" s="931"/>
      <c r="I57" s="901"/>
      <c r="J57" s="901"/>
      <c r="K57" s="901"/>
      <c r="L57" s="901"/>
      <c r="M57" s="901"/>
      <c r="N57" s="901"/>
      <c r="O57" s="901"/>
      <c r="P57" s="901"/>
      <c r="Q57" s="901"/>
      <c r="R57" s="901"/>
      <c r="S57" s="901"/>
      <c r="T57" s="901"/>
      <c r="U57" s="901"/>
      <c r="V57" s="930"/>
      <c r="W57" s="930"/>
      <c r="X57" s="930"/>
      <c r="Y57" s="910"/>
      <c r="Z57" s="910"/>
      <c r="AA57" s="933"/>
      <c r="AB57" s="933"/>
      <c r="AC57" s="933"/>
      <c r="AD57" s="933"/>
      <c r="AE57" s="933"/>
      <c r="AF57" s="933"/>
      <c r="AG57" s="933"/>
      <c r="AH57" s="933"/>
      <c r="AI57" s="933"/>
      <c r="AJ57" s="933"/>
      <c r="AK57" s="933"/>
      <c r="AL57" s="933"/>
      <c r="AM57" s="933"/>
      <c r="AN57" s="933"/>
      <c r="AO57" s="928"/>
    </row>
    <row r="58" spans="2:41" ht="12.95" customHeight="1">
      <c r="B58" s="931"/>
      <c r="C58" s="931"/>
      <c r="D58" s="931"/>
      <c r="E58" s="931"/>
      <c r="F58" s="931"/>
      <c r="G58" s="931"/>
      <c r="H58" s="931"/>
      <c r="I58" s="901"/>
      <c r="J58" s="901"/>
      <c r="K58" s="901"/>
      <c r="L58" s="901"/>
      <c r="M58" s="901"/>
      <c r="N58" s="901"/>
      <c r="O58" s="901"/>
      <c r="P58" s="901"/>
      <c r="Q58" s="901"/>
      <c r="R58" s="901"/>
      <c r="S58" s="901"/>
      <c r="T58" s="901"/>
      <c r="U58" s="901"/>
      <c r="V58" s="930"/>
      <c r="W58" s="930"/>
      <c r="X58" s="930"/>
      <c r="Y58" s="901"/>
      <c r="Z58" s="901"/>
      <c r="AA58" s="933"/>
      <c r="AB58" s="933"/>
      <c r="AC58" s="933"/>
      <c r="AD58" s="933"/>
      <c r="AE58" s="933"/>
      <c r="AF58" s="933"/>
      <c r="AG58" s="933"/>
      <c r="AH58" s="933"/>
      <c r="AI58" s="933"/>
      <c r="AJ58" s="933"/>
      <c r="AK58" s="933"/>
      <c r="AL58" s="933"/>
      <c r="AM58" s="933"/>
      <c r="AN58" s="933"/>
      <c r="AO58" s="928"/>
    </row>
    <row r="59" spans="2:41" ht="12.95" customHeight="1">
      <c r="B59" s="901"/>
      <c r="C59" s="901"/>
      <c r="D59" s="901"/>
      <c r="E59" s="901"/>
      <c r="F59" s="901"/>
      <c r="G59" s="901"/>
      <c r="H59" s="901"/>
      <c r="I59" s="901"/>
      <c r="J59" s="901"/>
      <c r="K59" s="901"/>
      <c r="L59" s="901"/>
      <c r="M59" s="901"/>
      <c r="N59" s="901"/>
      <c r="O59" s="901"/>
      <c r="P59" s="901"/>
      <c r="Q59" s="901"/>
      <c r="R59" s="901"/>
      <c r="S59" s="901"/>
      <c r="T59" s="901"/>
      <c r="U59" s="901"/>
      <c r="V59" s="901"/>
      <c r="W59" s="901"/>
      <c r="X59" s="901"/>
      <c r="Y59" s="901"/>
      <c r="Z59" s="901"/>
      <c r="AA59" s="901"/>
      <c r="AB59" s="901"/>
      <c r="AC59" s="901"/>
      <c r="AD59" s="901"/>
      <c r="AE59" s="901"/>
      <c r="AF59" s="901"/>
      <c r="AG59" s="901"/>
      <c r="AH59" s="901"/>
      <c r="AI59" s="901"/>
      <c r="AJ59" s="901"/>
      <c r="AK59" s="901"/>
      <c r="AL59" s="901"/>
      <c r="AM59" s="901"/>
      <c r="AN59" s="901"/>
      <c r="AO59" s="901"/>
    </row>
    <row r="60" spans="2:41" ht="12.95" customHeight="1">
      <c r="B60" s="911"/>
      <c r="C60" s="911"/>
      <c r="D60" s="911"/>
      <c r="E60" s="911"/>
      <c r="F60" s="911"/>
      <c r="G60" s="911"/>
      <c r="H60" s="911"/>
      <c r="I60" s="911"/>
      <c r="J60" s="911"/>
      <c r="K60" s="911"/>
      <c r="L60" s="911"/>
      <c r="M60" s="934"/>
      <c r="N60" s="911"/>
      <c r="O60" s="934"/>
      <c r="P60" s="934"/>
      <c r="Q60" s="934"/>
      <c r="R60" s="934"/>
      <c r="S60" s="934"/>
      <c r="T60" s="934"/>
      <c r="U60" s="934"/>
      <c r="V60" s="934"/>
      <c r="W60" s="934"/>
      <c r="X60" s="934"/>
      <c r="Y60" s="934"/>
      <c r="Z60" s="934"/>
      <c r="AA60" s="911"/>
      <c r="AB60" s="911"/>
      <c r="AC60" s="911"/>
      <c r="AD60" s="911"/>
      <c r="AE60" s="934"/>
      <c r="AF60" s="911"/>
      <c r="AG60" s="934"/>
      <c r="AH60" s="934"/>
      <c r="AI60" s="934"/>
      <c r="AJ60" s="934"/>
      <c r="AK60" s="934"/>
      <c r="AL60" s="934"/>
      <c r="AM60" s="934"/>
      <c r="AN60" s="911"/>
      <c r="AO60" s="911"/>
    </row>
    <row r="61" spans="2:41" ht="12.95" customHeight="1">
      <c r="B61" s="911"/>
      <c r="C61" s="911"/>
      <c r="D61" s="911"/>
      <c r="E61" s="911"/>
      <c r="F61" s="911"/>
      <c r="G61" s="911"/>
      <c r="H61" s="911"/>
      <c r="I61" s="911"/>
      <c r="J61" s="911"/>
      <c r="K61" s="911"/>
      <c r="L61" s="911"/>
      <c r="M61" s="934"/>
      <c r="N61" s="934"/>
      <c r="O61" s="934"/>
      <c r="P61" s="934"/>
      <c r="Q61" s="934"/>
      <c r="R61" s="934"/>
      <c r="S61" s="934"/>
      <c r="T61" s="934"/>
      <c r="U61" s="934"/>
      <c r="V61" s="934"/>
      <c r="W61" s="934"/>
      <c r="X61" s="934"/>
      <c r="Y61" s="934"/>
      <c r="Z61" s="934"/>
      <c r="AA61" s="911"/>
      <c r="AB61" s="911"/>
      <c r="AC61" s="911"/>
      <c r="AD61" s="911"/>
      <c r="AE61" s="934"/>
      <c r="AF61" s="934"/>
      <c r="AG61" s="934"/>
      <c r="AH61" s="934"/>
      <c r="AI61" s="934"/>
      <c r="AJ61" s="934"/>
      <c r="AK61" s="934"/>
      <c r="AL61" s="934"/>
      <c r="AM61" s="934"/>
      <c r="AN61" s="911"/>
      <c r="AO61" s="911"/>
    </row>
    <row r="62" spans="2:41" ht="12.95" customHeight="1">
      <c r="B62" s="901"/>
      <c r="C62" s="901"/>
      <c r="D62" s="901"/>
      <c r="E62" s="901"/>
      <c r="F62" s="901"/>
      <c r="G62" s="901"/>
      <c r="H62" s="901"/>
      <c r="I62" s="901"/>
      <c r="J62" s="901"/>
      <c r="K62" s="901"/>
      <c r="L62" s="901"/>
      <c r="M62" s="901"/>
      <c r="N62" s="901"/>
      <c r="O62" s="901"/>
      <c r="P62" s="901"/>
      <c r="Q62" s="901"/>
      <c r="R62" s="901"/>
      <c r="S62" s="901"/>
      <c r="T62" s="901"/>
      <c r="U62" s="901"/>
      <c r="V62" s="901"/>
      <c r="W62" s="901"/>
      <c r="X62" s="901"/>
      <c r="Y62" s="901"/>
      <c r="Z62" s="901"/>
      <c r="AA62" s="901"/>
      <c r="AB62" s="901"/>
      <c r="AC62" s="901"/>
      <c r="AD62" s="901"/>
      <c r="AE62" s="901"/>
      <c r="AF62" s="901"/>
      <c r="AG62" s="901"/>
      <c r="AH62" s="901"/>
      <c r="AI62" s="901"/>
      <c r="AJ62" s="901"/>
      <c r="AK62" s="901"/>
      <c r="AL62" s="901"/>
      <c r="AM62" s="901"/>
      <c r="AN62" s="901"/>
      <c r="AO62" s="901"/>
    </row>
    <row r="63" spans="2:41" ht="12.95" customHeight="1">
      <c r="B63" s="935"/>
      <c r="C63" s="936"/>
      <c r="D63" s="936"/>
      <c r="E63" s="936"/>
      <c r="F63" s="936"/>
      <c r="G63" s="936"/>
      <c r="H63" s="936"/>
      <c r="I63" s="936"/>
      <c r="J63" s="936"/>
      <c r="K63" s="936"/>
      <c r="L63" s="936"/>
      <c r="M63" s="936"/>
      <c r="N63" s="936"/>
      <c r="O63" s="936"/>
      <c r="P63" s="936"/>
      <c r="Q63" s="936"/>
      <c r="R63" s="936"/>
      <c r="S63" s="936"/>
      <c r="T63" s="936"/>
      <c r="U63" s="936"/>
      <c r="V63" s="936"/>
      <c r="W63" s="936"/>
      <c r="X63" s="936"/>
      <c r="Y63" s="936"/>
      <c r="Z63" s="936"/>
      <c r="AA63" s="936"/>
      <c r="AB63" s="936"/>
      <c r="AC63" s="936"/>
      <c r="AD63" s="936"/>
      <c r="AE63" s="936"/>
      <c r="AF63" s="936"/>
      <c r="AG63" s="936"/>
      <c r="AH63" s="936"/>
      <c r="AI63" s="936"/>
      <c r="AJ63" s="936"/>
      <c r="AK63" s="936"/>
      <c r="AL63" s="936"/>
      <c r="AM63" s="936"/>
      <c r="AN63" s="936"/>
      <c r="AO63" s="936"/>
    </row>
    <row r="64" spans="2:41" ht="12.95" customHeight="1">
      <c r="B64" s="936"/>
      <c r="C64" s="936"/>
      <c r="D64" s="936"/>
      <c r="E64" s="936"/>
      <c r="F64" s="936"/>
      <c r="G64" s="936"/>
      <c r="H64" s="936"/>
      <c r="I64" s="936"/>
      <c r="J64" s="936"/>
      <c r="K64" s="936"/>
      <c r="L64" s="936"/>
      <c r="M64" s="936"/>
      <c r="N64" s="936"/>
      <c r="O64" s="936"/>
      <c r="P64" s="936"/>
      <c r="Q64" s="936"/>
      <c r="R64" s="936"/>
      <c r="S64" s="936"/>
      <c r="T64" s="936"/>
      <c r="U64" s="936"/>
      <c r="V64" s="936"/>
      <c r="W64" s="936"/>
      <c r="X64" s="936"/>
      <c r="Y64" s="936"/>
      <c r="Z64" s="936"/>
      <c r="AA64" s="936"/>
      <c r="AB64" s="936"/>
      <c r="AC64" s="936"/>
      <c r="AD64" s="936"/>
      <c r="AE64" s="936"/>
      <c r="AF64" s="936"/>
      <c r="AG64" s="936"/>
      <c r="AH64" s="936"/>
      <c r="AI64" s="936"/>
      <c r="AJ64" s="936"/>
      <c r="AK64" s="936"/>
      <c r="AL64" s="936"/>
      <c r="AM64" s="936"/>
      <c r="AN64" s="936"/>
      <c r="AO64" s="936"/>
    </row>
    <row r="65" ht="12.95" customHeight="1"/>
    <row r="66" ht="12.95" customHeight="1"/>
    <row r="67" ht="12.95" customHeight="1"/>
  </sheetData>
  <mergeCells count="42">
    <mergeCell ref="AN47:AN49"/>
    <mergeCell ref="T47:T49"/>
    <mergeCell ref="AD47:AE49"/>
    <mergeCell ref="AF47:AG49"/>
    <mergeCell ref="AH47:AH49"/>
    <mergeCell ref="AI47:AJ49"/>
    <mergeCell ref="AK47:AK49"/>
    <mergeCell ref="AC44:AK44"/>
    <mergeCell ref="AL44:AM44"/>
    <mergeCell ref="B46:H50"/>
    <mergeCell ref="V46:AB50"/>
    <mergeCell ref="J47:K49"/>
    <mergeCell ref="L47:M49"/>
    <mergeCell ref="N47:N49"/>
    <mergeCell ref="O47:P49"/>
    <mergeCell ref="Q47:Q49"/>
    <mergeCell ref="R47:S49"/>
    <mergeCell ref="B40:H45"/>
    <mergeCell ref="W41:X43"/>
    <mergeCell ref="Y41:AK43"/>
    <mergeCell ref="AL41:AM43"/>
    <mergeCell ref="J44:AB44"/>
    <mergeCell ref="AL47:AM49"/>
    <mergeCell ref="D25:AO25"/>
    <mergeCell ref="B30:H34"/>
    <mergeCell ref="I30:AO34"/>
    <mergeCell ref="B35:H39"/>
    <mergeCell ref="I35:AO39"/>
    <mergeCell ref="C11:Q13"/>
    <mergeCell ref="R11:S13"/>
    <mergeCell ref="Z16:AN18"/>
    <mergeCell ref="X17:Y17"/>
    <mergeCell ref="U18:W19"/>
    <mergeCell ref="Z19:AM21"/>
    <mergeCell ref="X20:Y20"/>
    <mergeCell ref="C2:F2"/>
    <mergeCell ref="B5:J5"/>
    <mergeCell ref="B7:AO8"/>
    <mergeCell ref="AC10:AD10"/>
    <mergeCell ref="AE10:AF10"/>
    <mergeCell ref="AH10:AI10"/>
    <mergeCell ref="AK10:AL10"/>
  </mergeCells>
  <phoneticPr fontId="42"/>
  <hyperlinks>
    <hyperlink ref="C2:F2" location="流れ!A1" display="メイン"/>
  </hyperlinks>
  <pageMargins left="0.78740157480314965" right="0.35433070866141736" top="0.98425196850393704" bottom="0.78740157480314965" header="0.51181102362204722" footer="0.51181102362204722"/>
  <pageSetup paperSize="9" orientation="portrait" blackAndWhite="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2:Q35"/>
  <sheetViews>
    <sheetView showGridLines="0" workbookViewId="0">
      <pane ySplit="3" topLeftCell="A4" activePane="bottomLeft" state="frozen"/>
      <selection activeCell="C80" sqref="C80"/>
      <selection pane="bottomLeft" activeCell="C23" sqref="C23"/>
    </sheetView>
  </sheetViews>
  <sheetFormatPr defaultRowHeight="13.5"/>
  <cols>
    <col min="1" max="1" width="2.625" style="129" customWidth="1"/>
    <col min="2" max="2" width="2.25" style="129" customWidth="1"/>
    <col min="3" max="3" width="10.875" style="129" customWidth="1"/>
    <col min="4" max="4" width="3.375" style="129" customWidth="1"/>
    <col min="5" max="5" width="2.25" style="129" customWidth="1"/>
    <col min="6" max="7" width="7.125" style="129" customWidth="1"/>
    <col min="8" max="8" width="7.625" style="129" customWidth="1"/>
    <col min="9" max="9" width="5.5" style="129" customWidth="1"/>
    <col min="10" max="10" width="3.25" style="129" customWidth="1"/>
    <col min="11" max="11" width="5.375" style="129" customWidth="1"/>
    <col min="12" max="12" width="3.375" style="129" customWidth="1"/>
    <col min="13" max="13" width="5.625" style="129" customWidth="1"/>
    <col min="14" max="14" width="3.375" style="129" customWidth="1"/>
    <col min="15" max="16" width="8.625" style="129" customWidth="1"/>
    <col min="17" max="17" width="1.25" style="129" customWidth="1"/>
    <col min="18" max="16384" width="9" style="213"/>
  </cols>
  <sheetData>
    <row r="2" spans="1:17" ht="14.25">
      <c r="C2" s="845" t="s">
        <v>201</v>
      </c>
    </row>
    <row r="4" spans="1:17">
      <c r="A4" s="293"/>
      <c r="B4" s="293"/>
      <c r="C4" s="293"/>
      <c r="D4" s="293"/>
      <c r="E4" s="293"/>
      <c r="F4" s="293"/>
      <c r="G4" s="293"/>
      <c r="H4" s="293"/>
      <c r="I4" s="293"/>
      <c r="J4" s="293"/>
      <c r="K4" s="293"/>
      <c r="L4" s="293"/>
      <c r="M4" s="293"/>
      <c r="N4" s="293"/>
      <c r="O4" s="293"/>
      <c r="P4" s="293"/>
      <c r="Q4" s="294"/>
    </row>
    <row r="5" spans="1:17">
      <c r="A5" s="293"/>
      <c r="B5" s="293" t="s">
        <v>59</v>
      </c>
      <c r="C5" s="293"/>
      <c r="D5" s="293"/>
      <c r="E5" s="293"/>
      <c r="F5" s="293"/>
      <c r="G5" s="293"/>
      <c r="H5" s="293"/>
      <c r="I5" s="293"/>
      <c r="J5" s="293"/>
      <c r="K5" s="293"/>
      <c r="L5" s="293"/>
      <c r="M5" s="293"/>
      <c r="N5" s="293"/>
      <c r="O5" s="293"/>
      <c r="P5" s="293"/>
      <c r="Q5" s="294"/>
    </row>
    <row r="6" spans="1:17" ht="14.25" thickBot="1">
      <c r="A6" s="293"/>
      <c r="B6" s="293"/>
      <c r="C6" s="293"/>
      <c r="D6" s="293"/>
      <c r="E6" s="293"/>
      <c r="F6" s="293"/>
      <c r="G6" s="293"/>
      <c r="H6" s="293"/>
      <c r="I6" s="293"/>
      <c r="J6" s="293"/>
      <c r="K6" s="293"/>
      <c r="L6" s="293"/>
      <c r="M6" s="293"/>
      <c r="N6" s="293"/>
      <c r="O6" s="293"/>
      <c r="P6" s="293"/>
      <c r="Q6" s="294"/>
    </row>
    <row r="7" spans="1:17" ht="49.5" customHeight="1">
      <c r="A7" s="293"/>
      <c r="B7" s="2236" t="s">
        <v>234</v>
      </c>
      <c r="C7" s="2237"/>
      <c r="D7" s="2237"/>
      <c r="E7" s="2237"/>
      <c r="F7" s="2237"/>
      <c r="G7" s="2237"/>
      <c r="H7" s="2237"/>
      <c r="I7" s="2237"/>
      <c r="J7" s="2237"/>
      <c r="K7" s="2237"/>
      <c r="L7" s="2237"/>
      <c r="M7" s="2237"/>
      <c r="N7" s="2237"/>
      <c r="O7" s="2237"/>
      <c r="P7" s="2238"/>
      <c r="Q7" s="294"/>
    </row>
    <row r="8" spans="1:17" ht="49.5" customHeight="1">
      <c r="A8" s="293"/>
      <c r="B8" s="295"/>
      <c r="C8" s="2239" t="s">
        <v>449</v>
      </c>
      <c r="D8" s="2239"/>
      <c r="E8" s="296"/>
      <c r="F8" s="2240"/>
      <c r="G8" s="2241"/>
      <c r="H8" s="2241"/>
      <c r="I8" s="2241"/>
      <c r="J8" s="2241"/>
      <c r="K8" s="2241"/>
      <c r="L8" s="2241"/>
      <c r="M8" s="2241"/>
      <c r="N8" s="2241"/>
      <c r="O8" s="2241"/>
      <c r="P8" s="2242"/>
      <c r="Q8" s="294"/>
    </row>
    <row r="9" spans="1:17" ht="49.5" customHeight="1">
      <c r="A9" s="293"/>
      <c r="B9" s="295"/>
      <c r="C9" s="2239" t="s">
        <v>235</v>
      </c>
      <c r="D9" s="2239"/>
      <c r="E9" s="296"/>
      <c r="F9" s="297"/>
      <c r="G9" s="2243"/>
      <c r="H9" s="2243"/>
      <c r="I9" s="2243"/>
      <c r="J9" s="2243"/>
      <c r="K9" s="2243"/>
      <c r="L9" s="2243"/>
      <c r="M9" s="2243"/>
      <c r="N9" s="2243"/>
      <c r="O9" s="2243"/>
      <c r="P9" s="298"/>
      <c r="Q9" s="294"/>
    </row>
    <row r="10" spans="1:17" ht="30.75" customHeight="1">
      <c r="A10" s="293"/>
      <c r="B10" s="299"/>
      <c r="C10" s="2233" t="s">
        <v>236</v>
      </c>
      <c r="D10" s="2233"/>
      <c r="E10" s="300"/>
      <c r="F10" s="130"/>
      <c r="G10" s="130" t="s">
        <v>9</v>
      </c>
      <c r="H10" s="130" t="s">
        <v>2003</v>
      </c>
      <c r="I10" s="301"/>
      <c r="J10" s="131" t="s">
        <v>1</v>
      </c>
      <c r="K10" s="301"/>
      <c r="L10" s="131" t="s">
        <v>2</v>
      </c>
      <c r="M10" s="301"/>
      <c r="N10" s="131" t="s">
        <v>60</v>
      </c>
      <c r="O10" s="302"/>
      <c r="P10" s="303"/>
      <c r="Q10" s="294"/>
    </row>
    <row r="11" spans="1:17" ht="12" customHeight="1">
      <c r="A11" s="293"/>
      <c r="B11" s="304"/>
      <c r="C11" s="2234"/>
      <c r="D11" s="2234"/>
      <c r="E11" s="305"/>
      <c r="F11" s="306"/>
      <c r="G11" s="306"/>
      <c r="H11" s="306"/>
      <c r="I11" s="307"/>
      <c r="J11" s="307"/>
      <c r="K11" s="307"/>
      <c r="L11" s="307"/>
      <c r="M11" s="307"/>
      <c r="N11" s="307"/>
      <c r="O11" s="308"/>
      <c r="P11" s="309"/>
      <c r="Q11" s="294"/>
    </row>
    <row r="12" spans="1:17" ht="30.75" customHeight="1">
      <c r="A12" s="293"/>
      <c r="B12" s="310"/>
      <c r="C12" s="2235"/>
      <c r="D12" s="2235"/>
      <c r="E12" s="311"/>
      <c r="F12" s="132"/>
      <c r="G12" s="132" t="s">
        <v>61</v>
      </c>
      <c r="H12" s="132" t="s">
        <v>2003</v>
      </c>
      <c r="I12" s="312"/>
      <c r="J12" s="133" t="s">
        <v>1</v>
      </c>
      <c r="K12" s="312"/>
      <c r="L12" s="133" t="s">
        <v>2</v>
      </c>
      <c r="M12" s="312"/>
      <c r="N12" s="133" t="s">
        <v>60</v>
      </c>
      <c r="O12" s="313"/>
      <c r="P12" s="314"/>
      <c r="Q12" s="294"/>
    </row>
    <row r="13" spans="1:17" ht="49.5" customHeight="1">
      <c r="A13" s="293"/>
      <c r="B13" s="310"/>
      <c r="C13" s="2216" t="s">
        <v>256</v>
      </c>
      <c r="D13" s="2216"/>
      <c r="E13" s="311"/>
      <c r="F13" s="2217" t="s">
        <v>62</v>
      </c>
      <c r="G13" s="2218"/>
      <c r="H13" s="2219"/>
      <c r="I13" s="2219"/>
      <c r="J13" s="2219"/>
      <c r="K13" s="2219"/>
      <c r="L13" s="2219"/>
      <c r="M13" s="2219"/>
      <c r="N13" s="2219"/>
      <c r="O13" s="315" t="s">
        <v>49</v>
      </c>
      <c r="P13" s="316"/>
      <c r="Q13" s="317">
        <f>IF(H13=0,1,2)</f>
        <v>1</v>
      </c>
    </row>
    <row r="14" spans="1:17" ht="24.75" customHeight="1">
      <c r="A14" s="293"/>
      <c r="B14" s="2220" t="s">
        <v>237</v>
      </c>
      <c r="C14" s="2221"/>
      <c r="D14" s="318"/>
      <c r="E14" s="2226"/>
      <c r="F14" s="2226"/>
      <c r="G14" s="2226"/>
      <c r="H14" s="2226"/>
      <c r="I14" s="2227"/>
      <c r="J14" s="319"/>
      <c r="K14" s="2228"/>
      <c r="L14" s="2228"/>
      <c r="M14" s="2228"/>
      <c r="N14" s="2228"/>
      <c r="O14" s="2228"/>
      <c r="P14" s="2229"/>
      <c r="Q14" s="294"/>
    </row>
    <row r="15" spans="1:17" ht="24.75" customHeight="1">
      <c r="A15" s="293"/>
      <c r="B15" s="2222"/>
      <c r="C15" s="2223"/>
      <c r="D15" s="320"/>
      <c r="E15" s="2230"/>
      <c r="F15" s="2230"/>
      <c r="G15" s="2230"/>
      <c r="H15" s="2230"/>
      <c r="I15" s="2231"/>
      <c r="J15" s="321"/>
      <c r="K15" s="2230"/>
      <c r="L15" s="2230"/>
      <c r="M15" s="2230"/>
      <c r="N15" s="2230"/>
      <c r="O15" s="2230"/>
      <c r="P15" s="2232"/>
      <c r="Q15" s="294"/>
    </row>
    <row r="16" spans="1:17" ht="24.75" customHeight="1">
      <c r="A16" s="293"/>
      <c r="B16" s="2222"/>
      <c r="C16" s="2223"/>
      <c r="D16" s="322"/>
      <c r="E16" s="2209"/>
      <c r="F16" s="2209"/>
      <c r="G16" s="2209"/>
      <c r="H16" s="2209"/>
      <c r="I16" s="2210"/>
      <c r="J16" s="323"/>
      <c r="K16" s="2209"/>
      <c r="L16" s="2209"/>
      <c r="M16" s="2209"/>
      <c r="N16" s="2209"/>
      <c r="O16" s="2209"/>
      <c r="P16" s="2211"/>
      <c r="Q16" s="294"/>
    </row>
    <row r="17" spans="1:17" ht="24.75" customHeight="1">
      <c r="A17" s="293"/>
      <c r="B17" s="2222"/>
      <c r="C17" s="2223"/>
      <c r="D17" s="324"/>
      <c r="E17" s="2209"/>
      <c r="F17" s="2209"/>
      <c r="G17" s="2209"/>
      <c r="H17" s="2209"/>
      <c r="I17" s="2210"/>
      <c r="J17" s="325"/>
      <c r="K17" s="2209"/>
      <c r="L17" s="2209"/>
      <c r="M17" s="2209"/>
      <c r="N17" s="2209"/>
      <c r="O17" s="2209"/>
      <c r="P17" s="2211"/>
      <c r="Q17" s="294"/>
    </row>
    <row r="18" spans="1:17" ht="24.75" customHeight="1">
      <c r="A18" s="293"/>
      <c r="B18" s="2224"/>
      <c r="C18" s="2225"/>
      <c r="D18" s="326"/>
      <c r="E18" s="2212"/>
      <c r="F18" s="2212"/>
      <c r="G18" s="2212"/>
      <c r="H18" s="2212"/>
      <c r="I18" s="2213"/>
      <c r="J18" s="327"/>
      <c r="K18" s="2212"/>
      <c r="L18" s="2212"/>
      <c r="M18" s="2212"/>
      <c r="N18" s="2212"/>
      <c r="O18" s="2212"/>
      <c r="P18" s="2214"/>
      <c r="Q18" s="294"/>
    </row>
    <row r="19" spans="1:17" ht="21.75" customHeight="1">
      <c r="A19" s="293"/>
      <c r="B19" s="328"/>
      <c r="C19" s="329"/>
      <c r="D19" s="330"/>
      <c r="E19" s="331"/>
      <c r="F19" s="331"/>
      <c r="G19" s="331"/>
      <c r="H19" s="331"/>
      <c r="I19" s="331"/>
      <c r="J19" s="307"/>
      <c r="K19" s="331"/>
      <c r="L19" s="331"/>
      <c r="M19" s="331"/>
      <c r="N19" s="331"/>
      <c r="O19" s="331"/>
      <c r="P19" s="332"/>
      <c r="Q19" s="294"/>
    </row>
    <row r="20" spans="1:17" ht="21.75" customHeight="1">
      <c r="A20" s="293"/>
      <c r="B20" s="333"/>
      <c r="C20" s="308" t="s">
        <v>238</v>
      </c>
      <c r="D20" s="330"/>
      <c r="E20" s="330"/>
      <c r="F20" s="330"/>
      <c r="G20" s="330"/>
      <c r="H20" s="330"/>
      <c r="I20" s="330"/>
      <c r="J20" s="330"/>
      <c r="K20" s="330"/>
      <c r="L20" s="330"/>
      <c r="M20" s="330"/>
      <c r="N20" s="330"/>
      <c r="O20" s="330"/>
      <c r="P20" s="134"/>
      <c r="Q20" s="294"/>
    </row>
    <row r="21" spans="1:17" ht="21.75" customHeight="1">
      <c r="A21" s="293"/>
      <c r="B21" s="333"/>
      <c r="C21" s="330"/>
      <c r="D21" s="330"/>
      <c r="E21" s="330"/>
      <c r="F21" s="330"/>
      <c r="G21" s="330"/>
      <c r="H21" s="330"/>
      <c r="I21" s="330"/>
      <c r="J21" s="330"/>
      <c r="K21" s="330"/>
      <c r="L21" s="330"/>
      <c r="M21" s="330"/>
      <c r="N21" s="330"/>
      <c r="O21" s="330"/>
      <c r="P21" s="134"/>
      <c r="Q21" s="294"/>
    </row>
    <row r="22" spans="1:17" ht="21.75" customHeight="1">
      <c r="A22" s="293"/>
      <c r="B22" s="333"/>
      <c r="C22" s="308" t="s">
        <v>2033</v>
      </c>
      <c r="D22" s="330"/>
      <c r="E22" s="330"/>
      <c r="F22" s="330"/>
      <c r="G22" s="330"/>
      <c r="H22" s="330"/>
      <c r="I22" s="330"/>
      <c r="J22" s="330"/>
      <c r="K22" s="330"/>
      <c r="L22" s="330"/>
      <c r="M22" s="330"/>
      <c r="N22" s="330"/>
      <c r="O22" s="330"/>
      <c r="P22" s="134"/>
      <c r="Q22" s="294"/>
    </row>
    <row r="23" spans="1:17" ht="21.75" customHeight="1">
      <c r="A23" s="293"/>
      <c r="B23" s="333"/>
      <c r="C23" s="330"/>
      <c r="D23" s="330"/>
      <c r="E23" s="330"/>
      <c r="F23" s="330"/>
      <c r="G23" s="330"/>
      <c r="H23" s="330"/>
      <c r="I23" s="330"/>
      <c r="J23" s="330"/>
      <c r="K23" s="330"/>
      <c r="L23" s="330"/>
      <c r="M23" s="330"/>
      <c r="N23" s="330"/>
      <c r="O23" s="330"/>
      <c r="P23" s="134"/>
      <c r="Q23" s="294"/>
    </row>
    <row r="24" spans="1:17" ht="21.75" customHeight="1">
      <c r="A24" s="293"/>
      <c r="B24" s="333"/>
      <c r="C24" s="330"/>
      <c r="D24" s="330"/>
      <c r="E24" s="330"/>
      <c r="F24" s="330"/>
      <c r="G24" s="330"/>
      <c r="H24" s="308" t="s">
        <v>63</v>
      </c>
      <c r="I24" s="293"/>
      <c r="J24" s="330"/>
      <c r="K24" s="330"/>
      <c r="L24" s="330"/>
      <c r="M24" s="330"/>
      <c r="N24" s="330"/>
      <c r="O24" s="330"/>
      <c r="P24" s="134"/>
      <c r="Q24" s="294"/>
    </row>
    <row r="25" spans="1:17" ht="21.75" customHeight="1">
      <c r="A25" s="293"/>
      <c r="B25" s="333"/>
      <c r="C25" s="330"/>
      <c r="D25" s="330"/>
      <c r="E25" s="330"/>
      <c r="F25" s="330"/>
      <c r="G25" s="330"/>
      <c r="H25" s="330"/>
      <c r="I25" s="330"/>
      <c r="J25" s="330"/>
      <c r="K25" s="330"/>
      <c r="L25" s="330"/>
      <c r="M25" s="330"/>
      <c r="N25" s="330"/>
      <c r="O25" s="330"/>
      <c r="P25" s="134"/>
      <c r="Q25" s="294"/>
    </row>
    <row r="26" spans="1:17" ht="21.75" customHeight="1">
      <c r="A26" s="293"/>
      <c r="B26" s="333"/>
      <c r="C26" s="330"/>
      <c r="D26" s="330"/>
      <c r="E26" s="330"/>
      <c r="F26" s="330"/>
      <c r="G26" s="330"/>
      <c r="H26" s="330"/>
      <c r="I26" s="334"/>
      <c r="J26" s="330"/>
      <c r="K26" s="2215"/>
      <c r="L26" s="2215"/>
      <c r="M26" s="2215"/>
      <c r="N26" s="2215"/>
      <c r="O26" s="2215"/>
      <c r="P26" s="134" t="s">
        <v>64</v>
      </c>
      <c r="Q26" s="294"/>
    </row>
    <row r="27" spans="1:17" ht="21.75" customHeight="1">
      <c r="A27" s="293"/>
      <c r="B27" s="333"/>
      <c r="C27" s="330"/>
      <c r="D27" s="330"/>
      <c r="E27" s="330"/>
      <c r="F27" s="330"/>
      <c r="G27" s="330"/>
      <c r="H27" s="330"/>
      <c r="I27" s="330"/>
      <c r="J27" s="330"/>
      <c r="K27" s="330"/>
      <c r="L27" s="330"/>
      <c r="M27" s="330"/>
      <c r="N27" s="330"/>
      <c r="O27" s="330"/>
      <c r="P27" s="134"/>
      <c r="Q27" s="294"/>
    </row>
    <row r="28" spans="1:17" ht="21.75" customHeight="1">
      <c r="A28" s="293"/>
      <c r="B28" s="333"/>
      <c r="C28" s="335" t="s">
        <v>255</v>
      </c>
      <c r="D28" s="330"/>
      <c r="E28" s="330"/>
      <c r="F28" s="330"/>
      <c r="G28" s="330"/>
      <c r="H28" s="330"/>
      <c r="I28" s="330"/>
      <c r="J28" s="330"/>
      <c r="K28" s="330"/>
      <c r="L28" s="330"/>
      <c r="M28" s="330"/>
      <c r="N28" s="330"/>
      <c r="O28" s="330"/>
      <c r="P28" s="134"/>
      <c r="Q28" s="294"/>
    </row>
    <row r="29" spans="1:17" ht="21.75" customHeight="1">
      <c r="A29" s="293"/>
      <c r="B29" s="333"/>
      <c r="C29" s="308"/>
      <c r="D29" s="330"/>
      <c r="E29" s="330"/>
      <c r="F29" s="330"/>
      <c r="G29" s="330"/>
      <c r="H29" s="330"/>
      <c r="I29" s="330"/>
      <c r="J29" s="330"/>
      <c r="K29" s="330"/>
      <c r="L29" s="330"/>
      <c r="M29" s="330"/>
      <c r="N29" s="330"/>
      <c r="O29" s="330"/>
      <c r="P29" s="134"/>
      <c r="Q29" s="294"/>
    </row>
    <row r="30" spans="1:17" ht="21.75" customHeight="1">
      <c r="A30" s="293"/>
      <c r="B30" s="333"/>
      <c r="C30" s="2207" t="s">
        <v>65</v>
      </c>
      <c r="D30" s="2207"/>
      <c r="E30" s="2207"/>
      <c r="F30" s="2215"/>
      <c r="G30" s="2215"/>
      <c r="H30" s="2215"/>
      <c r="I30" s="2215"/>
      <c r="J30" s="336"/>
      <c r="K30" s="330"/>
      <c r="L30" s="330"/>
      <c r="M30" s="330"/>
      <c r="N30" s="330"/>
      <c r="O30" s="330"/>
      <c r="P30" s="134"/>
      <c r="Q30" s="294"/>
    </row>
    <row r="31" spans="1:17" ht="21.75" customHeight="1">
      <c r="A31" s="293"/>
      <c r="B31" s="333"/>
      <c r="C31" s="308"/>
      <c r="D31" s="330"/>
      <c r="E31" s="330"/>
      <c r="F31" s="330"/>
      <c r="G31" s="330"/>
      <c r="H31" s="330"/>
      <c r="I31" s="330"/>
      <c r="J31" s="330"/>
      <c r="K31" s="330"/>
      <c r="L31" s="330"/>
      <c r="M31" s="330"/>
      <c r="N31" s="330"/>
      <c r="O31" s="330"/>
      <c r="P31" s="134"/>
      <c r="Q31" s="294"/>
    </row>
    <row r="32" spans="1:17" ht="21.75" customHeight="1">
      <c r="A32" s="293"/>
      <c r="B32" s="333"/>
      <c r="C32" s="2207" t="s">
        <v>42</v>
      </c>
      <c r="D32" s="2207"/>
      <c r="E32" s="2207"/>
      <c r="F32" s="2208"/>
      <c r="G32" s="2208"/>
      <c r="H32" s="2208"/>
      <c r="I32" s="308" t="s">
        <v>66</v>
      </c>
      <c r="J32" s="330"/>
      <c r="K32" s="330"/>
      <c r="L32" s="330"/>
      <c r="M32" s="330"/>
      <c r="N32" s="330"/>
      <c r="O32" s="330"/>
      <c r="P32" s="134"/>
      <c r="Q32" s="294"/>
    </row>
    <row r="33" spans="1:17" ht="21.75" customHeight="1">
      <c r="A33" s="293"/>
      <c r="B33" s="333"/>
      <c r="C33" s="330"/>
      <c r="D33" s="330"/>
      <c r="E33" s="330"/>
      <c r="F33" s="330"/>
      <c r="G33" s="330"/>
      <c r="H33" s="330"/>
      <c r="I33" s="330"/>
      <c r="J33" s="330"/>
      <c r="K33" s="330"/>
      <c r="L33" s="330"/>
      <c r="M33" s="330"/>
      <c r="N33" s="330"/>
      <c r="O33" s="330"/>
      <c r="P33" s="134"/>
      <c r="Q33" s="294"/>
    </row>
    <row r="34" spans="1:17" ht="21.75" customHeight="1" thickBot="1">
      <c r="A34" s="293"/>
      <c r="B34" s="337"/>
      <c r="C34" s="338"/>
      <c r="D34" s="338"/>
      <c r="E34" s="338"/>
      <c r="F34" s="338"/>
      <c r="G34" s="338"/>
      <c r="H34" s="338"/>
      <c r="I34" s="338"/>
      <c r="J34" s="338"/>
      <c r="K34" s="338"/>
      <c r="L34" s="338"/>
      <c r="M34" s="338"/>
      <c r="N34" s="338"/>
      <c r="O34" s="338"/>
      <c r="P34" s="339"/>
      <c r="Q34" s="294"/>
    </row>
    <row r="35" spans="1:17">
      <c r="A35" s="293"/>
      <c r="B35" s="293"/>
      <c r="C35" s="293"/>
      <c r="D35" s="293"/>
      <c r="E35" s="293"/>
      <c r="F35" s="293"/>
      <c r="G35" s="293"/>
      <c r="H35" s="293"/>
      <c r="I35" s="293"/>
      <c r="J35" s="293"/>
      <c r="K35" s="293"/>
      <c r="L35" s="293"/>
      <c r="M35" s="293"/>
      <c r="N35" s="293"/>
      <c r="O35" s="293"/>
      <c r="P35" s="293"/>
    </row>
  </sheetData>
  <mergeCells count="25">
    <mergeCell ref="C10:D12"/>
    <mergeCell ref="B7:P7"/>
    <mergeCell ref="C8:D8"/>
    <mergeCell ref="F8:P8"/>
    <mergeCell ref="C9:D9"/>
    <mergeCell ref="G9:O9"/>
    <mergeCell ref="C13:D13"/>
    <mergeCell ref="F13:G13"/>
    <mergeCell ref="H13:N13"/>
    <mergeCell ref="B14:C18"/>
    <mergeCell ref="E14:I14"/>
    <mergeCell ref="K14:P14"/>
    <mergeCell ref="E15:I15"/>
    <mergeCell ref="K15:P15"/>
    <mergeCell ref="E16:I16"/>
    <mergeCell ref="K16:P16"/>
    <mergeCell ref="C32:E32"/>
    <mergeCell ref="F32:H32"/>
    <mergeCell ref="E17:I17"/>
    <mergeCell ref="K17:P17"/>
    <mergeCell ref="E18:I18"/>
    <mergeCell ref="K18:P18"/>
    <mergeCell ref="K26:O26"/>
    <mergeCell ref="C30:E30"/>
    <mergeCell ref="F30:I30"/>
  </mergeCells>
  <phoneticPr fontId="42"/>
  <hyperlinks>
    <hyperlink ref="C2" location="流れ!F19" display="リスト"/>
  </hyperlinks>
  <pageMargins left="0.70866141732283472" right="0.70866141732283472" top="0.74803149606299213" bottom="0.74803149606299213" header="0.31496062992125984" footer="0.31496062992125984"/>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V57"/>
  <sheetViews>
    <sheetView showGridLines="0" showZeros="0" workbookViewId="0">
      <pane ySplit="3" topLeftCell="A19" activePane="bottomLeft" state="frozen"/>
      <selection activeCell="C80" sqref="C80"/>
      <selection pane="bottomLeft" activeCell="L28" sqref="L28"/>
    </sheetView>
  </sheetViews>
  <sheetFormatPr defaultRowHeight="13.5"/>
  <cols>
    <col min="1" max="1" width="2.625" style="341" customWidth="1"/>
    <col min="2" max="2" width="2.25" style="341" customWidth="1"/>
    <col min="3" max="3" width="4.625" style="341" customWidth="1"/>
    <col min="4" max="4" width="10" style="341" customWidth="1"/>
    <col min="5" max="5" width="3.375" style="341" customWidth="1"/>
    <col min="6" max="6" width="2.25" style="341" customWidth="1"/>
    <col min="7" max="7" width="8.625" style="341" customWidth="1"/>
    <col min="8" max="8" width="7.375" style="341" customWidth="1"/>
    <col min="9" max="9" width="7.625" style="341" customWidth="1"/>
    <col min="10" max="10" width="5.5" style="341" customWidth="1"/>
    <col min="11" max="11" width="3.25" style="341" customWidth="1"/>
    <col min="12" max="12" width="5.375" style="341" customWidth="1"/>
    <col min="13" max="13" width="3.375" style="341" customWidth="1"/>
    <col min="14" max="14" width="5.625" style="341" customWidth="1"/>
    <col min="15" max="15" width="3.375" style="341" customWidth="1"/>
    <col min="16" max="16" width="8.625" style="341" customWidth="1"/>
    <col min="17" max="17" width="7.5" style="341" customWidth="1"/>
    <col min="18" max="18" width="1.25" style="341" customWidth="1"/>
    <col min="19" max="16384" width="9" style="341"/>
  </cols>
  <sheetData>
    <row r="1" spans="1:22" s="213" customFormat="1">
      <c r="A1" s="129"/>
      <c r="B1" s="129"/>
      <c r="C1" s="129"/>
      <c r="D1" s="129"/>
      <c r="E1" s="129"/>
      <c r="F1" s="129"/>
      <c r="G1" s="129"/>
      <c r="H1" s="129"/>
      <c r="I1" s="129"/>
      <c r="J1" s="129"/>
      <c r="K1" s="129"/>
      <c r="L1" s="129"/>
      <c r="M1" s="129"/>
      <c r="N1" s="129"/>
      <c r="O1" s="129"/>
      <c r="P1" s="129"/>
      <c r="Q1" s="129"/>
    </row>
    <row r="2" spans="1:22" s="213" customFormat="1" ht="14.25">
      <c r="A2" s="129"/>
      <c r="B2" s="129"/>
      <c r="C2" s="129"/>
      <c r="D2" s="845" t="s">
        <v>201</v>
      </c>
      <c r="E2" s="129"/>
      <c r="F2" s="129"/>
      <c r="G2" s="129"/>
      <c r="H2" s="129"/>
      <c r="I2" s="129"/>
      <c r="J2" s="129"/>
      <c r="K2" s="129"/>
      <c r="L2" s="129"/>
      <c r="M2" s="129"/>
      <c r="N2" s="129"/>
      <c r="O2" s="129"/>
      <c r="P2" s="129"/>
      <c r="Q2" s="129"/>
      <c r="R2" s="129"/>
    </row>
    <row r="3" spans="1:22" s="213" customFormat="1">
      <c r="A3" s="129"/>
      <c r="B3" s="129"/>
      <c r="C3" s="129"/>
      <c r="D3" s="129"/>
      <c r="E3" s="129"/>
      <c r="F3" s="129"/>
      <c r="G3" s="129"/>
      <c r="H3" s="129"/>
      <c r="I3" s="129"/>
      <c r="J3" s="129"/>
      <c r="K3" s="129"/>
      <c r="L3" s="129"/>
      <c r="M3" s="129"/>
      <c r="N3" s="129"/>
      <c r="O3" s="129"/>
      <c r="P3" s="129"/>
      <c r="Q3" s="129"/>
    </row>
    <row r="4" spans="1:22" ht="13.5" customHeight="1">
      <c r="A4" s="340"/>
      <c r="B4" s="340" t="s">
        <v>347</v>
      </c>
      <c r="C4" s="340"/>
      <c r="D4" s="340"/>
      <c r="E4" s="340"/>
      <c r="F4" s="340"/>
      <c r="G4" s="340"/>
      <c r="H4" s="340"/>
      <c r="I4" s="340"/>
      <c r="J4" s="340"/>
      <c r="K4" s="340"/>
      <c r="L4" s="340"/>
      <c r="M4" s="340"/>
      <c r="N4" s="340"/>
      <c r="O4" s="340"/>
      <c r="P4" s="340"/>
      <c r="Q4" s="340"/>
      <c r="R4" s="340"/>
      <c r="S4" s="340"/>
      <c r="T4" s="340"/>
      <c r="U4" s="340"/>
      <c r="V4" s="340"/>
    </row>
    <row r="5" spans="1:22" ht="14.25" customHeight="1" thickBot="1">
      <c r="A5" s="340"/>
      <c r="B5" s="340"/>
      <c r="C5" s="340"/>
      <c r="D5" s="340"/>
      <c r="E5" s="340"/>
      <c r="F5" s="340"/>
      <c r="G5" s="340"/>
      <c r="H5" s="340"/>
      <c r="I5" s="340"/>
      <c r="J5" s="340"/>
      <c r="K5" s="340"/>
      <c r="L5" s="340"/>
      <c r="M5" s="340"/>
      <c r="N5" s="340"/>
      <c r="O5" s="340"/>
      <c r="P5" s="340"/>
      <c r="Q5" s="340"/>
      <c r="R5" s="340"/>
      <c r="S5" s="342"/>
      <c r="T5" s="342"/>
      <c r="U5" s="342"/>
      <c r="V5" s="342"/>
    </row>
    <row r="6" spans="1:22" ht="48.75" customHeight="1">
      <c r="A6" s="340"/>
      <c r="B6" s="343"/>
      <c r="C6" s="344"/>
      <c r="D6" s="344"/>
      <c r="E6" s="344"/>
      <c r="F6" s="344"/>
      <c r="G6" s="2277" t="s">
        <v>242</v>
      </c>
      <c r="H6" s="2277"/>
      <c r="I6" s="2277"/>
      <c r="J6" s="2277"/>
      <c r="K6" s="2277"/>
      <c r="L6" s="2277"/>
      <c r="M6" s="2277"/>
      <c r="N6" s="2277"/>
      <c r="O6" s="2277"/>
      <c r="P6" s="344"/>
      <c r="Q6" s="345"/>
      <c r="R6" s="340"/>
      <c r="S6" s="346"/>
      <c r="T6" s="346"/>
      <c r="U6" s="346"/>
      <c r="V6" s="340"/>
    </row>
    <row r="7" spans="1:22" ht="45" customHeight="1">
      <c r="A7" s="340"/>
      <c r="B7" s="347"/>
      <c r="C7" s="2273" t="s">
        <v>449</v>
      </c>
      <c r="D7" s="2273"/>
      <c r="E7" s="2273"/>
      <c r="F7" s="348"/>
      <c r="G7" s="2278"/>
      <c r="H7" s="2279"/>
      <c r="I7" s="2279"/>
      <c r="J7" s="2279"/>
      <c r="K7" s="2279"/>
      <c r="L7" s="2279"/>
      <c r="M7" s="2279"/>
      <c r="N7" s="2279"/>
      <c r="O7" s="2279"/>
      <c r="P7" s="2279"/>
      <c r="Q7" s="2280"/>
      <c r="R7" s="340"/>
      <c r="S7" s="2265" t="s">
        <v>1889</v>
      </c>
      <c r="T7" s="2265"/>
      <c r="U7" s="2265"/>
      <c r="V7" s="340"/>
    </row>
    <row r="8" spans="1:22" ht="45" customHeight="1">
      <c r="A8" s="340"/>
      <c r="B8" s="347"/>
      <c r="C8" s="2273" t="s">
        <v>235</v>
      </c>
      <c r="D8" s="2273"/>
      <c r="E8" s="2273"/>
      <c r="F8" s="348"/>
      <c r="G8" s="349"/>
      <c r="H8" s="2257"/>
      <c r="I8" s="2257"/>
      <c r="J8" s="2257"/>
      <c r="K8" s="2257"/>
      <c r="L8" s="2257"/>
      <c r="M8" s="2257"/>
      <c r="N8" s="2257"/>
      <c r="O8" s="2257"/>
      <c r="P8" s="2257"/>
      <c r="Q8" s="350"/>
      <c r="R8" s="340"/>
      <c r="S8" s="2265" t="s">
        <v>1889</v>
      </c>
      <c r="T8" s="2265"/>
      <c r="U8" s="2265"/>
      <c r="V8" s="340"/>
    </row>
    <row r="9" spans="1:22" ht="19.5" customHeight="1">
      <c r="A9" s="340"/>
      <c r="B9" s="351"/>
      <c r="C9" s="2270" t="s">
        <v>236</v>
      </c>
      <c r="D9" s="2270"/>
      <c r="E9" s="2270"/>
      <c r="F9" s="352"/>
      <c r="G9" s="353"/>
      <c r="H9" s="353" t="s">
        <v>9</v>
      </c>
      <c r="I9" s="354" t="s">
        <v>2003</v>
      </c>
      <c r="J9" s="355"/>
      <c r="K9" s="355" t="s">
        <v>1</v>
      </c>
      <c r="L9" s="355"/>
      <c r="M9" s="355" t="s">
        <v>2</v>
      </c>
      <c r="N9" s="355"/>
      <c r="O9" s="355" t="s">
        <v>60</v>
      </c>
      <c r="P9" s="356"/>
      <c r="Q9" s="357"/>
      <c r="R9" s="340"/>
      <c r="S9" s="2265" t="s">
        <v>1889</v>
      </c>
      <c r="T9" s="2265"/>
      <c r="U9" s="2265"/>
      <c r="V9" s="340"/>
    </row>
    <row r="10" spans="1:22" ht="7.5" customHeight="1">
      <c r="A10" s="340"/>
      <c r="B10" s="351"/>
      <c r="C10" s="2271"/>
      <c r="D10" s="2271"/>
      <c r="E10" s="2271"/>
      <c r="F10" s="358"/>
      <c r="G10" s="353"/>
      <c r="H10" s="353"/>
      <c r="I10" s="354"/>
      <c r="J10" s="359"/>
      <c r="K10" s="359"/>
      <c r="L10" s="359"/>
      <c r="M10" s="359"/>
      <c r="N10" s="359"/>
      <c r="O10" s="359"/>
      <c r="P10" s="356"/>
      <c r="Q10" s="357"/>
      <c r="R10" s="340"/>
      <c r="S10" s="2265"/>
      <c r="T10" s="2265"/>
      <c r="U10" s="2265"/>
      <c r="V10" s="340"/>
    </row>
    <row r="11" spans="1:22" ht="19.5" customHeight="1">
      <c r="A11" s="340"/>
      <c r="B11" s="360"/>
      <c r="C11" s="2272"/>
      <c r="D11" s="2272"/>
      <c r="E11" s="2272"/>
      <c r="F11" s="361"/>
      <c r="G11" s="362"/>
      <c r="H11" s="362" t="s">
        <v>61</v>
      </c>
      <c r="I11" s="354" t="s">
        <v>2003</v>
      </c>
      <c r="J11" s="363"/>
      <c r="K11" s="363" t="s">
        <v>1</v>
      </c>
      <c r="L11" s="363"/>
      <c r="M11" s="363" t="s">
        <v>2</v>
      </c>
      <c r="N11" s="363"/>
      <c r="O11" s="363" t="s">
        <v>60</v>
      </c>
      <c r="P11" s="364"/>
      <c r="Q11" s="365"/>
      <c r="R11" s="340"/>
      <c r="S11" s="2265"/>
      <c r="T11" s="2265"/>
      <c r="U11" s="2265"/>
      <c r="V11" s="340"/>
    </row>
    <row r="12" spans="1:22" ht="45" customHeight="1">
      <c r="A12" s="340"/>
      <c r="B12" s="360"/>
      <c r="C12" s="2273" t="s">
        <v>256</v>
      </c>
      <c r="D12" s="2273"/>
      <c r="E12" s="2273"/>
      <c r="F12" s="348"/>
      <c r="G12" s="2274" t="s">
        <v>62</v>
      </c>
      <c r="H12" s="2275"/>
      <c r="I12" s="2276"/>
      <c r="J12" s="2276"/>
      <c r="K12" s="2276"/>
      <c r="L12" s="2276"/>
      <c r="M12" s="2276"/>
      <c r="N12" s="2276"/>
      <c r="O12" s="2276"/>
      <c r="P12" s="366" t="s">
        <v>49</v>
      </c>
      <c r="Q12" s="367"/>
      <c r="R12" s="340"/>
      <c r="S12" s="2265" t="s">
        <v>1890</v>
      </c>
      <c r="T12" s="2265"/>
      <c r="U12" s="2265"/>
      <c r="V12" s="340"/>
    </row>
    <row r="13" spans="1:22" ht="45.75" customHeight="1">
      <c r="A13" s="340"/>
      <c r="B13" s="2250" t="s">
        <v>237</v>
      </c>
      <c r="C13" s="2251"/>
      <c r="D13" s="368"/>
      <c r="E13" s="2256" t="s">
        <v>240</v>
      </c>
      <c r="F13" s="2257"/>
      <c r="G13" s="2257"/>
      <c r="H13" s="2257"/>
      <c r="I13" s="2257"/>
      <c r="J13" s="2258"/>
      <c r="K13" s="2259" t="s">
        <v>241</v>
      </c>
      <c r="L13" s="2257"/>
      <c r="M13" s="2257"/>
      <c r="N13" s="2257"/>
      <c r="O13" s="2257"/>
      <c r="P13" s="2257"/>
      <c r="Q13" s="2260"/>
      <c r="R13" s="340"/>
      <c r="S13" s="369"/>
      <c r="T13" s="369"/>
      <c r="U13" s="369"/>
      <c r="V13" s="340"/>
    </row>
    <row r="14" spans="1:22" ht="45.75" customHeight="1">
      <c r="A14" s="340"/>
      <c r="B14" s="2252"/>
      <c r="C14" s="2253"/>
      <c r="D14" s="370" t="s">
        <v>138</v>
      </c>
      <c r="E14" s="371"/>
      <c r="F14" s="2261"/>
      <c r="G14" s="2261"/>
      <c r="H14" s="2261"/>
      <c r="I14" s="2261"/>
      <c r="J14" s="2262"/>
      <c r="K14" s="372"/>
      <c r="L14" s="2263"/>
      <c r="M14" s="2263"/>
      <c r="N14" s="2263"/>
      <c r="O14" s="2263"/>
      <c r="P14" s="2263"/>
      <c r="Q14" s="2264"/>
      <c r="R14" s="340"/>
      <c r="S14" s="2265" t="s">
        <v>258</v>
      </c>
      <c r="T14" s="2265"/>
      <c r="U14" s="2265"/>
      <c r="V14" s="340"/>
    </row>
    <row r="15" spans="1:22" ht="45.75" customHeight="1">
      <c r="A15" s="340"/>
      <c r="B15" s="2252"/>
      <c r="C15" s="2253"/>
      <c r="D15" s="373" t="s">
        <v>239</v>
      </c>
      <c r="E15" s="374"/>
      <c r="F15" s="2266"/>
      <c r="G15" s="2266"/>
      <c r="H15" s="2266"/>
      <c r="I15" s="2266"/>
      <c r="J15" s="2267"/>
      <c r="K15" s="375"/>
      <c r="L15" s="2268"/>
      <c r="M15" s="2268"/>
      <c r="N15" s="2268"/>
      <c r="O15" s="2268"/>
      <c r="P15" s="2268"/>
      <c r="Q15" s="2269"/>
      <c r="R15" s="340"/>
      <c r="S15" s="340"/>
      <c r="T15" s="340"/>
      <c r="U15" s="340"/>
      <c r="V15" s="340"/>
    </row>
    <row r="16" spans="1:22" ht="45.75" customHeight="1">
      <c r="A16" s="340"/>
      <c r="B16" s="2252"/>
      <c r="C16" s="2253"/>
      <c r="D16" s="373"/>
      <c r="E16" s="376"/>
      <c r="F16" s="2266"/>
      <c r="G16" s="2266"/>
      <c r="H16" s="2266"/>
      <c r="I16" s="2266"/>
      <c r="J16" s="2267"/>
      <c r="K16" s="377"/>
      <c r="L16" s="2268"/>
      <c r="M16" s="2268"/>
      <c r="N16" s="2268"/>
      <c r="O16" s="2268"/>
      <c r="P16" s="2268"/>
      <c r="Q16" s="2269"/>
      <c r="R16" s="340"/>
      <c r="S16" s="340"/>
      <c r="T16" s="340"/>
      <c r="U16" s="340"/>
      <c r="V16" s="340"/>
    </row>
    <row r="17" spans="1:22" ht="45.75" customHeight="1">
      <c r="A17" s="340"/>
      <c r="B17" s="2254"/>
      <c r="C17" s="2255"/>
      <c r="D17" s="378"/>
      <c r="E17" s="379"/>
      <c r="F17" s="2246"/>
      <c r="G17" s="2246"/>
      <c r="H17" s="2246"/>
      <c r="I17" s="2246"/>
      <c r="J17" s="2247"/>
      <c r="K17" s="380"/>
      <c r="L17" s="2246"/>
      <c r="M17" s="2246"/>
      <c r="N17" s="2246"/>
      <c r="O17" s="2246"/>
      <c r="P17" s="2246"/>
      <c r="Q17" s="2248"/>
      <c r="R17" s="340"/>
      <c r="S17" s="340"/>
      <c r="T17" s="340"/>
      <c r="U17" s="340"/>
      <c r="V17" s="340"/>
    </row>
    <row r="18" spans="1:22" ht="29.25" customHeight="1">
      <c r="A18" s="340"/>
      <c r="B18" s="381"/>
      <c r="C18" s="382"/>
      <c r="D18" s="382"/>
      <c r="E18" s="342"/>
      <c r="F18" s="355"/>
      <c r="G18" s="355"/>
      <c r="H18" s="355"/>
      <c r="I18" s="355"/>
      <c r="J18" s="355"/>
      <c r="K18" s="359"/>
      <c r="L18" s="355"/>
      <c r="M18" s="355"/>
      <c r="N18" s="355"/>
      <c r="O18" s="355"/>
      <c r="P18" s="355"/>
      <c r="Q18" s="383"/>
      <c r="R18" s="340"/>
      <c r="S18" s="340"/>
      <c r="T18" s="340"/>
      <c r="U18" s="340"/>
      <c r="V18" s="340"/>
    </row>
    <row r="19" spans="1:22" ht="28.5" customHeight="1">
      <c r="A19" s="340"/>
      <c r="B19" s="384"/>
      <c r="C19" s="356" t="s">
        <v>243</v>
      </c>
      <c r="D19" s="356"/>
      <c r="E19" s="342"/>
      <c r="F19" s="342"/>
      <c r="G19" s="342"/>
      <c r="H19" s="342"/>
      <c r="I19" s="342"/>
      <c r="J19" s="342"/>
      <c r="K19" s="342"/>
      <c r="L19" s="342"/>
      <c r="M19" s="342"/>
      <c r="N19" s="342"/>
      <c r="O19" s="342"/>
      <c r="P19" s="342"/>
      <c r="Q19" s="385"/>
      <c r="R19" s="340"/>
      <c r="S19" s="340"/>
      <c r="T19" s="340"/>
      <c r="U19" s="340"/>
      <c r="V19" s="340"/>
    </row>
    <row r="20" spans="1:22" ht="18.75" customHeight="1">
      <c r="A20" s="340"/>
      <c r="B20" s="384"/>
      <c r="C20" s="342"/>
      <c r="D20" s="342"/>
      <c r="E20" s="342"/>
      <c r="F20" s="342"/>
      <c r="G20" s="342"/>
      <c r="H20" s="342"/>
      <c r="I20" s="342"/>
      <c r="J20" s="342"/>
      <c r="K20" s="342"/>
      <c r="L20" s="342"/>
      <c r="M20" s="342"/>
      <c r="N20" s="342"/>
      <c r="O20" s="342"/>
      <c r="P20" s="342"/>
      <c r="Q20" s="385"/>
      <c r="R20" s="340"/>
      <c r="S20" s="340"/>
      <c r="T20" s="340"/>
      <c r="U20" s="340"/>
      <c r="V20" s="340"/>
    </row>
    <row r="21" spans="1:22" ht="18.75" customHeight="1">
      <c r="A21" s="340"/>
      <c r="B21" s="384"/>
      <c r="C21" s="308" t="s">
        <v>2033</v>
      </c>
      <c r="D21" s="356"/>
      <c r="E21" s="342"/>
      <c r="F21" s="342"/>
      <c r="G21" s="342"/>
      <c r="H21" s="342"/>
      <c r="I21" s="342"/>
      <c r="J21" s="342"/>
      <c r="K21" s="342"/>
      <c r="L21" s="342"/>
      <c r="M21" s="342"/>
      <c r="N21" s="342"/>
      <c r="O21" s="342"/>
      <c r="P21" s="342"/>
      <c r="Q21" s="385"/>
      <c r="R21" s="340"/>
      <c r="S21" s="340"/>
      <c r="T21" s="340"/>
      <c r="U21" s="340"/>
      <c r="V21" s="340"/>
    </row>
    <row r="22" spans="1:22" ht="18.75" customHeight="1">
      <c r="A22" s="340"/>
      <c r="B22" s="384"/>
      <c r="C22" s="342"/>
      <c r="D22" s="342"/>
      <c r="E22" s="342"/>
      <c r="F22" s="342"/>
      <c r="G22" s="342"/>
      <c r="H22" s="342"/>
      <c r="I22" s="342"/>
      <c r="J22" s="342"/>
      <c r="K22" s="342"/>
      <c r="L22" s="342"/>
      <c r="M22" s="342"/>
      <c r="N22" s="342"/>
      <c r="O22" s="342"/>
      <c r="P22" s="342"/>
      <c r="Q22" s="385"/>
      <c r="R22" s="340"/>
      <c r="S22" s="340"/>
      <c r="T22" s="340"/>
      <c r="U22" s="340"/>
      <c r="V22" s="340"/>
    </row>
    <row r="23" spans="1:22" ht="18.75" customHeight="1">
      <c r="A23" s="340"/>
      <c r="B23" s="384"/>
      <c r="C23" s="342"/>
      <c r="D23" s="342"/>
      <c r="E23" s="342"/>
      <c r="F23" s="342"/>
      <c r="G23" s="342"/>
      <c r="H23" s="342"/>
      <c r="I23" s="356" t="s">
        <v>63</v>
      </c>
      <c r="J23" s="340"/>
      <c r="K23" s="342"/>
      <c r="L23" s="342"/>
      <c r="M23" s="342"/>
      <c r="N23" s="342"/>
      <c r="O23" s="342"/>
      <c r="P23" s="342"/>
      <c r="Q23" s="385"/>
      <c r="R23" s="340"/>
      <c r="S23" s="340"/>
      <c r="T23" s="340"/>
      <c r="U23" s="340"/>
      <c r="V23" s="340"/>
    </row>
    <row r="24" spans="1:22" ht="18.75" customHeight="1">
      <c r="A24" s="340"/>
      <c r="B24" s="384"/>
      <c r="C24" s="342"/>
      <c r="D24" s="342"/>
      <c r="E24" s="342"/>
      <c r="F24" s="342"/>
      <c r="G24" s="342"/>
      <c r="H24" s="342"/>
      <c r="I24" s="342"/>
      <c r="J24" s="342"/>
      <c r="K24" s="342"/>
      <c r="L24" s="342"/>
      <c r="M24" s="342"/>
      <c r="N24" s="342"/>
      <c r="O24" s="342"/>
      <c r="P24" s="342"/>
      <c r="Q24" s="385"/>
      <c r="R24" s="340"/>
      <c r="S24" s="340"/>
      <c r="T24" s="340"/>
      <c r="U24" s="340"/>
      <c r="V24" s="340"/>
    </row>
    <row r="25" spans="1:22" ht="18.75" customHeight="1">
      <c r="A25" s="340"/>
      <c r="B25" s="384"/>
      <c r="C25" s="342"/>
      <c r="D25" s="342"/>
      <c r="E25" s="342"/>
      <c r="F25" s="342"/>
      <c r="G25" s="342"/>
      <c r="H25" s="342"/>
      <c r="I25" s="2245" t="s">
        <v>97</v>
      </c>
      <c r="J25" s="2245"/>
      <c r="K25" s="2245"/>
      <c r="L25" s="2249" t="s">
        <v>2040</v>
      </c>
      <c r="M25" s="2249"/>
      <c r="N25" s="2249"/>
      <c r="O25" s="2249"/>
      <c r="P25" s="2249"/>
      <c r="Q25" s="385" t="s">
        <v>64</v>
      </c>
      <c r="R25" s="340"/>
      <c r="S25" s="340"/>
      <c r="T25" s="340"/>
      <c r="U25" s="340"/>
      <c r="V25" s="340"/>
    </row>
    <row r="26" spans="1:22" ht="18.75" customHeight="1">
      <c r="A26" s="340"/>
      <c r="B26" s="384"/>
      <c r="C26" s="342"/>
      <c r="D26" s="342"/>
      <c r="E26" s="342"/>
      <c r="F26" s="342"/>
      <c r="G26" s="342"/>
      <c r="H26" s="342"/>
      <c r="I26" s="342"/>
      <c r="J26" s="342"/>
      <c r="K26" s="342"/>
      <c r="L26" s="342"/>
      <c r="M26" s="342"/>
      <c r="N26" s="342"/>
      <c r="O26" s="342"/>
      <c r="P26" s="342"/>
      <c r="Q26" s="385"/>
      <c r="R26" s="340"/>
      <c r="S26" s="340"/>
      <c r="T26" s="340"/>
      <c r="U26" s="340"/>
      <c r="V26" s="340"/>
    </row>
    <row r="27" spans="1:22" ht="18.75" customHeight="1">
      <c r="A27" s="340"/>
      <c r="B27" s="384"/>
      <c r="C27" s="2244" t="s">
        <v>255</v>
      </c>
      <c r="D27" s="2244"/>
      <c r="E27" s="342"/>
      <c r="F27" s="342"/>
      <c r="G27" s="342"/>
      <c r="H27" s="342"/>
      <c r="I27" s="342"/>
      <c r="J27" s="342"/>
      <c r="K27" s="342"/>
      <c r="L27" s="342"/>
      <c r="M27" s="342"/>
      <c r="N27" s="342"/>
      <c r="O27" s="342"/>
      <c r="P27" s="342"/>
      <c r="Q27" s="385"/>
      <c r="R27" s="340"/>
      <c r="S27" s="340"/>
      <c r="T27" s="340"/>
      <c r="U27" s="340"/>
      <c r="V27" s="340"/>
    </row>
    <row r="28" spans="1:22" ht="18.75" customHeight="1">
      <c r="A28" s="340"/>
      <c r="B28" s="384"/>
      <c r="C28" s="356"/>
      <c r="D28" s="356"/>
      <c r="E28" s="342"/>
      <c r="F28" s="342"/>
      <c r="G28" s="342"/>
      <c r="H28" s="342"/>
      <c r="I28" s="342"/>
      <c r="J28" s="342"/>
      <c r="K28" s="342"/>
      <c r="L28" s="342"/>
      <c r="M28" s="342"/>
      <c r="N28" s="342"/>
      <c r="O28" s="342"/>
      <c r="P28" s="342"/>
      <c r="Q28" s="385"/>
      <c r="R28" s="340"/>
      <c r="S28" s="340"/>
      <c r="T28" s="340"/>
      <c r="U28" s="340"/>
      <c r="V28" s="340"/>
    </row>
    <row r="29" spans="1:22" ht="18.75" customHeight="1">
      <c r="A29" s="340"/>
      <c r="B29" s="384"/>
      <c r="C29" s="2244" t="s">
        <v>65</v>
      </c>
      <c r="D29" s="2244"/>
      <c r="E29" s="2244"/>
      <c r="F29" s="2244"/>
      <c r="G29" s="2249"/>
      <c r="H29" s="2249"/>
      <c r="I29" s="2249"/>
      <c r="J29" s="2249"/>
      <c r="K29" s="2249"/>
      <c r="L29" s="342"/>
      <c r="M29" s="342"/>
      <c r="N29" s="342"/>
      <c r="O29" s="342"/>
      <c r="P29" s="342"/>
      <c r="Q29" s="385"/>
      <c r="R29" s="340"/>
      <c r="S29" s="340"/>
      <c r="T29" s="340"/>
      <c r="U29" s="340"/>
      <c r="V29" s="340"/>
    </row>
    <row r="30" spans="1:22" ht="13.5" customHeight="1">
      <c r="A30" s="340"/>
      <c r="B30" s="384"/>
      <c r="C30" s="356"/>
      <c r="D30" s="356"/>
      <c r="E30" s="342"/>
      <c r="F30" s="342"/>
      <c r="G30" s="342"/>
      <c r="H30" s="342"/>
      <c r="I30" s="342"/>
      <c r="J30" s="342"/>
      <c r="K30" s="342"/>
      <c r="L30" s="342"/>
      <c r="M30" s="342"/>
      <c r="N30" s="342"/>
      <c r="O30" s="342"/>
      <c r="P30" s="342"/>
      <c r="Q30" s="385"/>
      <c r="R30" s="340"/>
      <c r="S30" s="340"/>
      <c r="T30" s="340"/>
      <c r="U30" s="340"/>
      <c r="V30" s="340"/>
    </row>
    <row r="31" spans="1:22" ht="18.75" customHeight="1">
      <c r="A31" s="340"/>
      <c r="B31" s="384"/>
      <c r="C31" s="2244" t="s">
        <v>42</v>
      </c>
      <c r="D31" s="2244"/>
      <c r="E31" s="2244"/>
      <c r="F31" s="2244"/>
      <c r="G31" s="2245"/>
      <c r="H31" s="2245"/>
      <c r="I31" s="2245"/>
      <c r="J31" s="356" t="s">
        <v>66</v>
      </c>
      <c r="K31" s="342"/>
      <c r="L31" s="342"/>
      <c r="M31" s="342"/>
      <c r="N31" s="342"/>
      <c r="O31" s="342"/>
      <c r="P31" s="342"/>
      <c r="Q31" s="385"/>
      <c r="R31" s="340"/>
      <c r="S31" s="340"/>
      <c r="T31" s="340"/>
      <c r="U31" s="340"/>
      <c r="V31" s="340"/>
    </row>
    <row r="32" spans="1:22" ht="18.75" customHeight="1">
      <c r="A32" s="340"/>
      <c r="B32" s="384"/>
      <c r="C32" s="342"/>
      <c r="D32" s="342"/>
      <c r="E32" s="342"/>
      <c r="F32" s="342"/>
      <c r="G32" s="342"/>
      <c r="H32" s="342"/>
      <c r="I32" s="342"/>
      <c r="J32" s="342"/>
      <c r="K32" s="342"/>
      <c r="L32" s="342"/>
      <c r="M32" s="342"/>
      <c r="N32" s="342"/>
      <c r="O32" s="342"/>
      <c r="P32" s="342"/>
      <c r="Q32" s="385"/>
      <c r="R32" s="340"/>
      <c r="S32" s="340"/>
      <c r="T32" s="340"/>
      <c r="U32" s="340"/>
      <c r="V32" s="340"/>
    </row>
    <row r="33" spans="1:22" ht="10.5" customHeight="1" thickBot="1">
      <c r="A33" s="340"/>
      <c r="B33" s="386"/>
      <c r="C33" s="387"/>
      <c r="D33" s="387"/>
      <c r="E33" s="387"/>
      <c r="F33" s="387"/>
      <c r="G33" s="387"/>
      <c r="H33" s="387"/>
      <c r="I33" s="387"/>
      <c r="J33" s="387"/>
      <c r="K33" s="387"/>
      <c r="L33" s="387"/>
      <c r="M33" s="387"/>
      <c r="N33" s="387"/>
      <c r="O33" s="387"/>
      <c r="P33" s="387"/>
      <c r="Q33" s="388"/>
      <c r="R33" s="340"/>
      <c r="S33" s="340"/>
      <c r="T33" s="340"/>
      <c r="U33" s="340"/>
      <c r="V33" s="340"/>
    </row>
    <row r="34" spans="1:22">
      <c r="A34" s="340"/>
      <c r="B34" s="340"/>
      <c r="C34" s="340"/>
      <c r="D34" s="340"/>
      <c r="E34" s="340"/>
      <c r="F34" s="340"/>
      <c r="G34" s="340"/>
      <c r="H34" s="340"/>
      <c r="I34" s="340"/>
      <c r="J34" s="340"/>
      <c r="K34" s="340"/>
      <c r="L34" s="340"/>
      <c r="M34" s="340"/>
      <c r="N34" s="340"/>
      <c r="O34" s="340"/>
      <c r="P34" s="340"/>
      <c r="Q34" s="340"/>
      <c r="R34" s="340"/>
      <c r="S34" s="340"/>
      <c r="T34" s="340"/>
      <c r="U34" s="340"/>
      <c r="V34" s="340"/>
    </row>
    <row r="35" spans="1:22">
      <c r="A35" s="340"/>
      <c r="B35" s="340"/>
      <c r="C35" s="340"/>
      <c r="D35" s="340"/>
      <c r="E35" s="340"/>
      <c r="F35" s="340"/>
      <c r="G35" s="340"/>
      <c r="H35" s="340"/>
      <c r="I35" s="340"/>
      <c r="J35" s="340"/>
      <c r="K35" s="340"/>
      <c r="L35" s="340"/>
      <c r="M35" s="340"/>
      <c r="N35" s="340"/>
      <c r="O35" s="340"/>
      <c r="P35" s="340"/>
      <c r="Q35" s="340"/>
      <c r="R35" s="340"/>
      <c r="S35" s="340"/>
      <c r="T35" s="340"/>
      <c r="U35" s="340"/>
      <c r="V35" s="340"/>
    </row>
    <row r="36" spans="1:22">
      <c r="A36" s="340"/>
      <c r="B36" s="340"/>
      <c r="C36" s="340"/>
      <c r="D36" s="340"/>
      <c r="E36" s="340"/>
      <c r="F36" s="340"/>
      <c r="G36" s="340"/>
      <c r="H36" s="340"/>
      <c r="I36" s="340"/>
      <c r="J36" s="340"/>
      <c r="K36" s="340"/>
      <c r="L36" s="340"/>
      <c r="M36" s="340"/>
      <c r="N36" s="340"/>
      <c r="O36" s="340"/>
      <c r="P36" s="340"/>
      <c r="Q36" s="340"/>
      <c r="R36" s="340"/>
      <c r="S36" s="340"/>
      <c r="T36" s="340"/>
      <c r="U36" s="340"/>
      <c r="V36" s="340"/>
    </row>
    <row r="37" spans="1:22">
      <c r="A37" s="340"/>
      <c r="B37" s="340"/>
      <c r="C37" s="340"/>
      <c r="D37" s="340"/>
      <c r="E37" s="340"/>
      <c r="F37" s="340"/>
      <c r="G37" s="340"/>
      <c r="H37" s="340"/>
      <c r="I37" s="340"/>
      <c r="J37" s="340"/>
      <c r="K37" s="340"/>
      <c r="L37" s="340"/>
      <c r="M37" s="340"/>
      <c r="N37" s="340"/>
      <c r="O37" s="340"/>
      <c r="P37" s="340"/>
      <c r="Q37" s="340"/>
      <c r="R37" s="340"/>
      <c r="S37" s="340"/>
      <c r="T37" s="340"/>
      <c r="U37" s="340"/>
      <c r="V37" s="340"/>
    </row>
    <row r="38" spans="1:22">
      <c r="A38" s="340"/>
      <c r="B38" s="340"/>
      <c r="C38" s="340"/>
      <c r="D38" s="340"/>
      <c r="E38" s="340"/>
      <c r="F38" s="340"/>
      <c r="G38" s="340"/>
      <c r="H38" s="340"/>
      <c r="I38" s="340"/>
      <c r="J38" s="340"/>
      <c r="K38" s="340"/>
      <c r="L38" s="340"/>
      <c r="M38" s="340"/>
      <c r="N38" s="340"/>
      <c r="O38" s="340"/>
      <c r="P38" s="340"/>
      <c r="Q38" s="340"/>
      <c r="R38" s="340"/>
      <c r="S38" s="340"/>
      <c r="T38" s="340"/>
      <c r="U38" s="340"/>
      <c r="V38" s="340"/>
    </row>
    <row r="39" spans="1:22">
      <c r="A39" s="340"/>
      <c r="B39" s="340"/>
      <c r="C39" s="340"/>
      <c r="D39" s="340"/>
      <c r="E39" s="340"/>
      <c r="F39" s="340"/>
      <c r="G39" s="340"/>
      <c r="H39" s="340"/>
      <c r="I39" s="340"/>
      <c r="J39" s="340"/>
      <c r="K39" s="340"/>
      <c r="L39" s="340"/>
      <c r="M39" s="340"/>
      <c r="N39" s="340"/>
      <c r="O39" s="340"/>
      <c r="P39" s="340"/>
      <c r="Q39" s="340"/>
      <c r="R39" s="340"/>
      <c r="S39" s="340"/>
      <c r="T39" s="340"/>
      <c r="U39" s="340"/>
      <c r="V39" s="340"/>
    </row>
    <row r="40" spans="1:22">
      <c r="A40" s="340"/>
      <c r="B40" s="340"/>
      <c r="C40" s="340"/>
      <c r="D40" s="340"/>
      <c r="E40" s="340"/>
      <c r="F40" s="340"/>
      <c r="G40" s="340"/>
      <c r="H40" s="340"/>
      <c r="I40" s="340"/>
      <c r="J40" s="340"/>
      <c r="K40" s="340"/>
      <c r="L40" s="340"/>
      <c r="M40" s="340"/>
      <c r="N40" s="340"/>
      <c r="O40" s="340"/>
      <c r="P40" s="340"/>
      <c r="Q40" s="340"/>
      <c r="R40" s="340"/>
      <c r="S40" s="340"/>
      <c r="T40" s="340"/>
      <c r="U40" s="340"/>
      <c r="V40" s="340"/>
    </row>
    <row r="41" spans="1:22">
      <c r="A41" s="340"/>
      <c r="B41" s="340"/>
      <c r="C41" s="340"/>
      <c r="D41" s="340"/>
      <c r="E41" s="340"/>
      <c r="F41" s="340"/>
      <c r="G41" s="340"/>
      <c r="H41" s="340"/>
      <c r="I41" s="340"/>
      <c r="J41" s="340"/>
      <c r="K41" s="340"/>
      <c r="L41" s="340"/>
      <c r="M41" s="340"/>
      <c r="N41" s="340"/>
      <c r="O41" s="340"/>
      <c r="P41" s="340"/>
      <c r="Q41" s="340"/>
      <c r="R41" s="340"/>
      <c r="S41" s="340"/>
      <c r="T41" s="340"/>
      <c r="U41" s="340"/>
      <c r="V41" s="340"/>
    </row>
    <row r="42" spans="1:22">
      <c r="A42" s="340"/>
      <c r="B42" s="340"/>
      <c r="C42" s="340"/>
      <c r="D42" s="340"/>
      <c r="E42" s="340"/>
      <c r="F42" s="340"/>
      <c r="G42" s="340"/>
      <c r="H42" s="340"/>
      <c r="I42" s="340"/>
      <c r="J42" s="340"/>
      <c r="K42" s="340"/>
      <c r="L42" s="340"/>
      <c r="M42" s="340"/>
      <c r="N42" s="340"/>
      <c r="O42" s="340"/>
      <c r="P42" s="340"/>
      <c r="Q42" s="340"/>
      <c r="R42" s="340"/>
      <c r="S42" s="340"/>
      <c r="T42" s="340"/>
      <c r="U42" s="340"/>
      <c r="V42" s="340"/>
    </row>
    <row r="43" spans="1:22">
      <c r="A43" s="340"/>
      <c r="B43" s="340"/>
      <c r="C43" s="340"/>
      <c r="D43" s="340"/>
      <c r="E43" s="340"/>
      <c r="F43" s="340"/>
      <c r="G43" s="340"/>
      <c r="H43" s="340"/>
      <c r="I43" s="340"/>
      <c r="J43" s="340"/>
      <c r="K43" s="340"/>
      <c r="L43" s="340"/>
      <c r="M43" s="340"/>
      <c r="N43" s="340"/>
      <c r="O43" s="340"/>
      <c r="P43" s="340"/>
      <c r="Q43" s="340"/>
      <c r="R43" s="340"/>
      <c r="S43" s="340"/>
      <c r="T43" s="340"/>
      <c r="U43" s="340"/>
      <c r="V43" s="340"/>
    </row>
    <row r="44" spans="1:22">
      <c r="A44" s="340"/>
      <c r="B44" s="340"/>
      <c r="C44" s="340"/>
      <c r="D44" s="340"/>
      <c r="E44" s="340"/>
      <c r="F44" s="340"/>
      <c r="G44" s="340"/>
      <c r="H44" s="340"/>
      <c r="I44" s="340"/>
      <c r="J44" s="340"/>
      <c r="K44" s="340"/>
      <c r="L44" s="340"/>
      <c r="M44" s="340"/>
      <c r="N44" s="340"/>
      <c r="O44" s="340"/>
      <c r="P44" s="340"/>
      <c r="Q44" s="340"/>
      <c r="R44" s="340"/>
      <c r="S44" s="340"/>
      <c r="T44" s="340"/>
      <c r="U44" s="340"/>
      <c r="V44" s="340"/>
    </row>
    <row r="45" spans="1:22">
      <c r="A45" s="340"/>
      <c r="B45" s="340"/>
      <c r="C45" s="340"/>
      <c r="D45" s="340"/>
      <c r="E45" s="340"/>
      <c r="F45" s="340"/>
      <c r="G45" s="340"/>
      <c r="H45" s="340"/>
      <c r="I45" s="340"/>
      <c r="J45" s="340"/>
      <c r="K45" s="340"/>
      <c r="L45" s="340"/>
      <c r="M45" s="340"/>
      <c r="N45" s="340"/>
      <c r="O45" s="340"/>
      <c r="P45" s="340"/>
      <c r="Q45" s="340"/>
      <c r="R45" s="340"/>
      <c r="S45" s="340"/>
      <c r="T45" s="340"/>
      <c r="U45" s="340"/>
      <c r="V45" s="340"/>
    </row>
    <row r="46" spans="1:22">
      <c r="A46" s="340"/>
      <c r="B46" s="340"/>
      <c r="C46" s="340"/>
      <c r="D46" s="340"/>
      <c r="E46" s="340"/>
      <c r="F46" s="340"/>
      <c r="G46" s="340"/>
      <c r="H46" s="340"/>
      <c r="I46" s="340"/>
      <c r="J46" s="340"/>
      <c r="K46" s="340"/>
      <c r="L46" s="340"/>
      <c r="M46" s="340"/>
      <c r="N46" s="340"/>
      <c r="O46" s="340"/>
      <c r="P46" s="340"/>
      <c r="Q46" s="340"/>
      <c r="R46" s="340"/>
      <c r="S46" s="340"/>
      <c r="T46" s="340"/>
      <c r="U46" s="340"/>
      <c r="V46" s="340"/>
    </row>
    <row r="47" spans="1:22">
      <c r="A47" s="340"/>
      <c r="B47" s="340"/>
      <c r="C47" s="340"/>
      <c r="D47" s="340"/>
      <c r="E47" s="340"/>
      <c r="F47" s="340"/>
      <c r="G47" s="340"/>
      <c r="H47" s="340"/>
      <c r="I47" s="340"/>
      <c r="J47" s="340"/>
      <c r="K47" s="340"/>
      <c r="L47" s="340"/>
      <c r="M47" s="340"/>
      <c r="N47" s="340"/>
      <c r="O47" s="340"/>
      <c r="P47" s="340"/>
      <c r="Q47" s="340"/>
      <c r="R47" s="340"/>
      <c r="S47" s="340"/>
      <c r="T47" s="340"/>
      <c r="U47" s="340"/>
      <c r="V47" s="340"/>
    </row>
    <row r="48" spans="1:22">
      <c r="A48" s="340"/>
      <c r="B48" s="340"/>
      <c r="C48" s="340"/>
      <c r="D48" s="340"/>
      <c r="E48" s="340"/>
      <c r="F48" s="340"/>
      <c r="G48" s="340"/>
      <c r="H48" s="340"/>
      <c r="I48" s="340"/>
      <c r="J48" s="340"/>
      <c r="K48" s="340"/>
      <c r="L48" s="340"/>
      <c r="M48" s="340"/>
      <c r="N48" s="340"/>
      <c r="O48" s="340"/>
      <c r="P48" s="340"/>
      <c r="Q48" s="340"/>
      <c r="R48" s="340"/>
      <c r="S48" s="340"/>
      <c r="T48" s="340"/>
      <c r="U48" s="340"/>
      <c r="V48" s="340"/>
    </row>
    <row r="49" spans="1:22">
      <c r="A49" s="340"/>
      <c r="B49" s="340"/>
      <c r="C49" s="340"/>
      <c r="D49" s="340"/>
      <c r="E49" s="340"/>
      <c r="F49" s="340"/>
      <c r="G49" s="340"/>
      <c r="H49" s="340"/>
      <c r="I49" s="340"/>
      <c r="J49" s="340"/>
      <c r="K49" s="340"/>
      <c r="L49" s="340"/>
      <c r="M49" s="340"/>
      <c r="N49" s="340"/>
      <c r="O49" s="340"/>
      <c r="P49" s="340"/>
      <c r="Q49" s="340"/>
      <c r="R49" s="340"/>
      <c r="S49" s="340"/>
      <c r="T49" s="340"/>
      <c r="U49" s="340"/>
      <c r="V49" s="340"/>
    </row>
    <row r="50" spans="1:22">
      <c r="A50" s="340"/>
      <c r="B50" s="340"/>
      <c r="C50" s="340"/>
      <c r="D50" s="340"/>
      <c r="E50" s="340"/>
      <c r="F50" s="340"/>
      <c r="G50" s="340"/>
      <c r="H50" s="340"/>
      <c r="I50" s="340"/>
      <c r="J50" s="340"/>
      <c r="K50" s="340"/>
      <c r="L50" s="340"/>
      <c r="M50" s="340"/>
      <c r="N50" s="340"/>
      <c r="O50" s="340"/>
      <c r="P50" s="340"/>
      <c r="Q50" s="340"/>
      <c r="R50" s="340"/>
      <c r="S50" s="340"/>
      <c r="T50" s="340"/>
      <c r="U50" s="340"/>
      <c r="V50" s="340"/>
    </row>
    <row r="51" spans="1:22">
      <c r="A51" s="340"/>
      <c r="B51" s="340"/>
      <c r="C51" s="340"/>
      <c r="D51" s="340"/>
      <c r="E51" s="340"/>
      <c r="F51" s="340"/>
      <c r="G51" s="340"/>
      <c r="H51" s="340"/>
      <c r="I51" s="340"/>
      <c r="J51" s="340"/>
      <c r="K51" s="340"/>
      <c r="L51" s="340"/>
      <c r="M51" s="340"/>
      <c r="N51" s="340"/>
      <c r="O51" s="340"/>
      <c r="P51" s="340"/>
      <c r="Q51" s="340"/>
      <c r="R51" s="340"/>
      <c r="S51" s="340"/>
      <c r="T51" s="340"/>
      <c r="U51" s="340"/>
      <c r="V51" s="340"/>
    </row>
    <row r="52" spans="1:22">
      <c r="A52" s="340"/>
      <c r="B52" s="340"/>
      <c r="C52" s="340"/>
      <c r="D52" s="340"/>
      <c r="E52" s="340"/>
      <c r="F52" s="340"/>
      <c r="G52" s="340"/>
      <c r="H52" s="340"/>
      <c r="I52" s="340"/>
      <c r="J52" s="340"/>
      <c r="K52" s="340"/>
      <c r="L52" s="340"/>
      <c r="M52" s="340"/>
      <c r="N52" s="340"/>
      <c r="O52" s="340"/>
      <c r="P52" s="340"/>
      <c r="Q52" s="340"/>
      <c r="R52" s="340"/>
      <c r="S52" s="340"/>
      <c r="T52" s="340"/>
      <c r="U52" s="340"/>
      <c r="V52" s="340"/>
    </row>
    <row r="53" spans="1:22">
      <c r="A53" s="340"/>
      <c r="B53" s="340"/>
      <c r="C53" s="340"/>
      <c r="D53" s="340"/>
      <c r="E53" s="340"/>
      <c r="F53" s="340"/>
      <c r="G53" s="340"/>
      <c r="H53" s="340"/>
      <c r="I53" s="340"/>
      <c r="J53" s="340"/>
      <c r="K53" s="340"/>
      <c r="L53" s="340"/>
      <c r="M53" s="340"/>
      <c r="N53" s="340"/>
      <c r="O53" s="340"/>
      <c r="P53" s="340"/>
      <c r="Q53" s="340"/>
      <c r="R53" s="340"/>
      <c r="S53" s="340"/>
      <c r="T53" s="340"/>
      <c r="U53" s="340"/>
      <c r="V53" s="340"/>
    </row>
    <row r="54" spans="1:22">
      <c r="A54" s="340"/>
      <c r="B54" s="340"/>
      <c r="C54" s="340"/>
      <c r="D54" s="340"/>
      <c r="E54" s="340"/>
      <c r="F54" s="340"/>
      <c r="G54" s="340"/>
      <c r="H54" s="340"/>
      <c r="I54" s="340"/>
      <c r="J54" s="340"/>
      <c r="K54" s="340"/>
      <c r="L54" s="340"/>
      <c r="M54" s="340"/>
      <c r="N54" s="340"/>
      <c r="O54" s="340"/>
      <c r="P54" s="340"/>
      <c r="Q54" s="340"/>
      <c r="R54" s="340"/>
      <c r="S54" s="340"/>
      <c r="T54" s="340"/>
      <c r="U54" s="340"/>
      <c r="V54" s="340"/>
    </row>
    <row r="55" spans="1:22">
      <c r="A55" s="340"/>
      <c r="B55" s="340"/>
      <c r="C55" s="340"/>
      <c r="D55" s="340"/>
      <c r="E55" s="340"/>
      <c r="F55" s="340"/>
      <c r="G55" s="340"/>
      <c r="H55" s="340"/>
      <c r="I55" s="340"/>
      <c r="J55" s="340"/>
      <c r="K55" s="340"/>
      <c r="L55" s="340"/>
      <c r="M55" s="340"/>
      <c r="N55" s="340"/>
      <c r="O55" s="340"/>
      <c r="P55" s="340"/>
      <c r="Q55" s="340"/>
      <c r="R55" s="340"/>
      <c r="S55" s="340"/>
      <c r="T55" s="340"/>
      <c r="U55" s="340"/>
      <c r="V55" s="340"/>
    </row>
    <row r="56" spans="1:22">
      <c r="A56" s="340"/>
      <c r="B56" s="340"/>
      <c r="C56" s="340"/>
      <c r="D56" s="340"/>
      <c r="E56" s="340"/>
      <c r="F56" s="340"/>
      <c r="G56" s="340"/>
      <c r="H56" s="340"/>
      <c r="I56" s="340"/>
      <c r="J56" s="340"/>
      <c r="K56" s="340"/>
      <c r="L56" s="340"/>
      <c r="M56" s="340"/>
      <c r="N56" s="340"/>
      <c r="O56" s="340"/>
      <c r="P56" s="340"/>
      <c r="Q56" s="340"/>
      <c r="R56" s="340"/>
      <c r="S56" s="340"/>
      <c r="T56" s="340"/>
      <c r="U56" s="340"/>
      <c r="V56" s="340"/>
    </row>
    <row r="57" spans="1:22">
      <c r="A57" s="340"/>
      <c r="B57" s="340"/>
      <c r="C57" s="340"/>
      <c r="D57" s="340"/>
      <c r="E57" s="340"/>
      <c r="F57" s="340"/>
      <c r="G57" s="340"/>
      <c r="H57" s="340"/>
      <c r="I57" s="340"/>
      <c r="J57" s="340"/>
      <c r="K57" s="340"/>
      <c r="L57" s="340"/>
      <c r="M57" s="340"/>
      <c r="N57" s="340"/>
      <c r="O57" s="340"/>
      <c r="P57" s="340"/>
      <c r="Q57" s="340"/>
      <c r="R57" s="340"/>
      <c r="S57" s="340"/>
      <c r="T57" s="340"/>
      <c r="U57" s="340"/>
      <c r="V57" s="340"/>
    </row>
  </sheetData>
  <mergeCells count="32">
    <mergeCell ref="G6:O6"/>
    <mergeCell ref="C7:E7"/>
    <mergeCell ref="G7:Q7"/>
    <mergeCell ref="S7:U7"/>
    <mergeCell ref="C8:E8"/>
    <mergeCell ref="H8:P8"/>
    <mergeCell ref="S8:U8"/>
    <mergeCell ref="C9:E11"/>
    <mergeCell ref="S9:U11"/>
    <mergeCell ref="C12:E12"/>
    <mergeCell ref="G12:H12"/>
    <mergeCell ref="I12:O12"/>
    <mergeCell ref="S12:U12"/>
    <mergeCell ref="S14:U14"/>
    <mergeCell ref="F15:J15"/>
    <mergeCell ref="L15:Q15"/>
    <mergeCell ref="F16:J16"/>
    <mergeCell ref="L16:Q16"/>
    <mergeCell ref="C31:F31"/>
    <mergeCell ref="G31:I31"/>
    <mergeCell ref="C27:D27"/>
    <mergeCell ref="F17:J17"/>
    <mergeCell ref="L17:Q17"/>
    <mergeCell ref="I25:K25"/>
    <mergeCell ref="L25:P25"/>
    <mergeCell ref="C29:F29"/>
    <mergeCell ref="G29:K29"/>
    <mergeCell ref="B13:C17"/>
    <mergeCell ref="E13:J13"/>
    <mergeCell ref="K13:Q13"/>
    <mergeCell ref="F14:J14"/>
    <mergeCell ref="L14:Q14"/>
  </mergeCells>
  <phoneticPr fontId="42"/>
  <hyperlinks>
    <hyperlink ref="D2" location="流れ!F54" display="リスト"/>
  </hyperlinks>
  <pageMargins left="0.70866141732283472" right="0.23622047244094491" top="0.59055118110236227" bottom="0.55118110236220474" header="0.39370078740157483" footer="0.31496062992125984"/>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B2:Y61"/>
  <sheetViews>
    <sheetView showGridLines="0" workbookViewId="0">
      <pane ySplit="3" topLeftCell="A4" activePane="bottomLeft" state="frozen"/>
      <selection activeCell="C80" sqref="C80"/>
      <selection pane="bottomLeft" activeCell="W55" sqref="W55"/>
    </sheetView>
  </sheetViews>
  <sheetFormatPr defaultColWidth="8.875" defaultRowHeight="14.25"/>
  <cols>
    <col min="1" max="1" width="2.625" style="1" customWidth="1"/>
    <col min="2" max="2" width="3.875" style="1" customWidth="1"/>
    <col min="3" max="3" width="9.5" style="1" customWidth="1"/>
    <col min="4" max="4" width="4.75" style="1" customWidth="1"/>
    <col min="5" max="6" width="3.5" style="1" customWidth="1"/>
    <col min="7" max="7" width="4.125" style="1" customWidth="1"/>
    <col min="8" max="8" width="6.625" style="1" customWidth="1"/>
    <col min="9" max="9" width="6.125" style="1" customWidth="1"/>
    <col min="10" max="10" width="3.875" style="1" customWidth="1"/>
    <col min="11" max="11" width="5" style="1" customWidth="1"/>
    <col min="12" max="12" width="3.875" style="1" customWidth="1"/>
    <col min="13" max="14" width="4.5" style="1" customWidth="1"/>
    <col min="15" max="15" width="4.25" style="1" customWidth="1"/>
    <col min="16" max="16" width="4.5" style="1" customWidth="1"/>
    <col min="17" max="17" width="4.25" style="1" customWidth="1"/>
    <col min="18" max="18" width="4.5" style="1" customWidth="1"/>
    <col min="19" max="19" width="4.25" style="1" customWidth="1"/>
    <col min="20" max="20" width="2.75" style="1" customWidth="1"/>
    <col min="21" max="21" width="2.375" style="1" customWidth="1"/>
    <col min="22" max="16384" width="8.875" style="1"/>
  </cols>
  <sheetData>
    <row r="2" spans="2:20">
      <c r="C2" s="845" t="s">
        <v>201</v>
      </c>
    </row>
    <row r="5" spans="2:20">
      <c r="B5" s="445" t="s">
        <v>348</v>
      </c>
    </row>
    <row r="7" spans="2:20">
      <c r="B7" s="4"/>
      <c r="C7" s="5"/>
      <c r="D7" s="5"/>
      <c r="E7" s="5"/>
      <c r="F7" s="5"/>
      <c r="G7" s="5"/>
      <c r="H7" s="5"/>
      <c r="I7" s="5"/>
      <c r="J7" s="5"/>
      <c r="K7" s="5"/>
      <c r="L7" s="5"/>
      <c r="M7" s="5"/>
      <c r="N7" s="5"/>
      <c r="O7" s="5"/>
      <c r="P7" s="5"/>
      <c r="Q7" s="5"/>
      <c r="R7" s="5"/>
      <c r="S7" s="5"/>
      <c r="T7" s="6"/>
    </row>
    <row r="8" spans="2:20" ht="14.45" customHeight="1">
      <c r="B8" s="2287" t="s">
        <v>250</v>
      </c>
      <c r="C8" s="2288"/>
      <c r="D8" s="2288"/>
      <c r="E8" s="2288"/>
      <c r="F8" s="2288"/>
      <c r="G8" s="2288"/>
      <c r="H8" s="2288"/>
      <c r="I8" s="2288"/>
      <c r="J8" s="2288"/>
      <c r="K8" s="2288"/>
      <c r="L8" s="2288"/>
      <c r="M8" s="2288"/>
      <c r="N8" s="2288"/>
      <c r="O8" s="2288"/>
      <c r="P8" s="2288"/>
      <c r="Q8" s="2288"/>
      <c r="R8" s="2288"/>
      <c r="S8" s="2288"/>
      <c r="T8" s="2289"/>
    </row>
    <row r="9" spans="2:20" ht="14.45" customHeight="1">
      <c r="B9" s="2287"/>
      <c r="C9" s="2288"/>
      <c r="D9" s="2288"/>
      <c r="E9" s="2288"/>
      <c r="F9" s="2288"/>
      <c r="G9" s="2288"/>
      <c r="H9" s="2288"/>
      <c r="I9" s="2288"/>
      <c r="J9" s="2288"/>
      <c r="K9" s="2288"/>
      <c r="L9" s="2288"/>
      <c r="M9" s="2288"/>
      <c r="N9" s="2288"/>
      <c r="O9" s="2288"/>
      <c r="P9" s="2288"/>
      <c r="Q9" s="2288"/>
      <c r="R9" s="2288"/>
      <c r="S9" s="2288"/>
      <c r="T9" s="2289"/>
    </row>
    <row r="10" spans="2:20" ht="14.45" customHeight="1">
      <c r="B10" s="2287"/>
      <c r="C10" s="2288"/>
      <c r="D10" s="2288"/>
      <c r="E10" s="2288"/>
      <c r="F10" s="2288"/>
      <c r="G10" s="2288"/>
      <c r="H10" s="2288"/>
      <c r="I10" s="2288"/>
      <c r="J10" s="2288"/>
      <c r="K10" s="2288"/>
      <c r="L10" s="2288"/>
      <c r="M10" s="2288"/>
      <c r="N10" s="2288"/>
      <c r="O10" s="2288"/>
      <c r="P10" s="2288"/>
      <c r="Q10" s="2288"/>
      <c r="R10" s="2288"/>
      <c r="S10" s="2288"/>
      <c r="T10" s="2289"/>
    </row>
    <row r="11" spans="2:20">
      <c r="B11" s="12"/>
      <c r="C11" s="13"/>
      <c r="D11" s="13"/>
      <c r="E11" s="13"/>
      <c r="F11" s="13"/>
      <c r="G11" s="13"/>
      <c r="H11" s="13"/>
      <c r="I11" s="13"/>
      <c r="J11" s="13"/>
      <c r="K11" s="13"/>
      <c r="L11" s="13"/>
      <c r="M11" s="13"/>
      <c r="N11" s="13"/>
      <c r="O11" s="13"/>
      <c r="P11" s="13"/>
      <c r="Q11" s="13"/>
      <c r="R11" s="13"/>
      <c r="S11" s="13"/>
      <c r="T11" s="14"/>
    </row>
    <row r="12" spans="2:20">
      <c r="B12" s="4"/>
      <c r="C12" s="2282" t="s">
        <v>1627</v>
      </c>
      <c r="D12" s="2282"/>
      <c r="E12" s="2282"/>
      <c r="F12" s="6"/>
      <c r="G12" s="5"/>
      <c r="H12" s="5"/>
      <c r="I12" s="5"/>
      <c r="J12" s="5"/>
      <c r="K12" s="5"/>
      <c r="L12" s="5"/>
      <c r="M12" s="5"/>
      <c r="N12" s="5"/>
      <c r="O12" s="5"/>
      <c r="P12" s="5"/>
      <c r="Q12" s="5"/>
      <c r="R12" s="5"/>
      <c r="S12" s="5"/>
      <c r="T12" s="6"/>
    </row>
    <row r="13" spans="2:20">
      <c r="B13" s="7"/>
      <c r="C13" s="1704"/>
      <c r="D13" s="1704"/>
      <c r="E13" s="1704"/>
      <c r="F13" s="10"/>
      <c r="H13" s="8"/>
      <c r="I13" s="8"/>
      <c r="J13" s="8"/>
      <c r="K13" s="8"/>
      <c r="L13" s="8"/>
      <c r="M13" s="285"/>
      <c r="N13" s="285"/>
      <c r="O13" s="285"/>
      <c r="P13" s="285"/>
      <c r="Q13" s="285"/>
      <c r="R13" s="285"/>
      <c r="S13" s="285"/>
      <c r="T13" s="10"/>
    </row>
    <row r="14" spans="2:20" ht="6.6" customHeight="1">
      <c r="B14" s="7"/>
      <c r="C14" s="1704"/>
      <c r="D14" s="1704"/>
      <c r="E14" s="1704"/>
      <c r="F14" s="10"/>
      <c r="H14" s="8"/>
      <c r="I14" s="8"/>
      <c r="J14" s="8"/>
      <c r="K14" s="8"/>
      <c r="L14" s="8"/>
      <c r="M14" s="285"/>
      <c r="N14" s="285"/>
      <c r="O14" s="285"/>
      <c r="P14" s="285"/>
      <c r="Q14" s="285"/>
      <c r="R14" s="285"/>
      <c r="S14" s="285"/>
      <c r="T14" s="10"/>
    </row>
    <row r="15" spans="2:20">
      <c r="B15" s="7"/>
      <c r="C15" s="1704"/>
      <c r="D15" s="1704"/>
      <c r="E15" s="1704"/>
      <c r="F15" s="10"/>
      <c r="H15" s="8"/>
      <c r="I15" s="8"/>
      <c r="J15" s="8"/>
      <c r="K15" s="8"/>
      <c r="L15" s="8"/>
      <c r="M15" s="8"/>
      <c r="N15" s="8"/>
      <c r="O15" s="8"/>
      <c r="P15" s="8"/>
      <c r="Q15" s="8"/>
      <c r="R15" s="8"/>
      <c r="S15" s="8"/>
      <c r="T15" s="10"/>
    </row>
    <row r="16" spans="2:20">
      <c r="B16" s="12"/>
      <c r="C16" s="2283"/>
      <c r="D16" s="2283"/>
      <c r="E16" s="2283"/>
      <c r="F16" s="14"/>
      <c r="G16" s="13"/>
      <c r="H16" s="13"/>
      <c r="I16" s="13"/>
      <c r="J16" s="13"/>
      <c r="K16" s="13"/>
      <c r="L16" s="13"/>
      <c r="M16" s="13"/>
      <c r="N16" s="13"/>
      <c r="O16" s="13"/>
      <c r="P16" s="13"/>
      <c r="Q16" s="13"/>
      <c r="R16" s="13"/>
      <c r="S16" s="13"/>
      <c r="T16" s="14"/>
    </row>
    <row r="17" spans="2:20" ht="12" customHeight="1">
      <c r="B17" s="4"/>
      <c r="C17" s="2282" t="s">
        <v>245</v>
      </c>
      <c r="D17" s="2282"/>
      <c r="E17" s="2282"/>
      <c r="F17" s="18"/>
      <c r="G17" s="5"/>
      <c r="H17" s="5"/>
      <c r="I17" s="5"/>
      <c r="J17" s="5"/>
      <c r="K17" s="5"/>
      <c r="L17" s="5"/>
      <c r="M17" s="5"/>
      <c r="N17" s="5"/>
      <c r="O17" s="5"/>
      <c r="P17" s="5"/>
      <c r="Q17" s="5"/>
      <c r="R17" s="5"/>
      <c r="S17" s="5"/>
      <c r="T17" s="6"/>
    </row>
    <row r="18" spans="2:20" ht="12" customHeight="1">
      <c r="B18" s="7"/>
      <c r="C18" s="1704"/>
      <c r="D18" s="1704"/>
      <c r="E18" s="1704"/>
      <c r="F18" s="10"/>
      <c r="G18" s="8"/>
      <c r="H18" s="1708"/>
      <c r="I18" s="1708"/>
      <c r="J18" s="1708"/>
      <c r="K18" s="1708"/>
      <c r="L18" s="1708"/>
      <c r="M18" s="1708"/>
      <c r="N18" s="1708"/>
      <c r="O18" s="1708"/>
      <c r="P18" s="1708"/>
      <c r="Q18" s="1708"/>
      <c r="R18" s="1708"/>
      <c r="S18" s="1708"/>
      <c r="T18" s="2284"/>
    </row>
    <row r="19" spans="2:20" ht="12" customHeight="1">
      <c r="B19" s="7"/>
      <c r="C19" s="1704"/>
      <c r="D19" s="1704"/>
      <c r="E19" s="1704"/>
      <c r="F19" s="17"/>
      <c r="H19" s="1708"/>
      <c r="I19" s="1708"/>
      <c r="J19" s="1708"/>
      <c r="K19" s="1708"/>
      <c r="L19" s="1708"/>
      <c r="M19" s="1708"/>
      <c r="N19" s="1708"/>
      <c r="O19" s="1708"/>
      <c r="P19" s="1708"/>
      <c r="Q19" s="1708"/>
      <c r="R19" s="1708"/>
      <c r="S19" s="1708"/>
      <c r="T19" s="2284"/>
    </row>
    <row r="20" spans="2:20" ht="12" customHeight="1">
      <c r="B20" s="12"/>
      <c r="C20" s="2283"/>
      <c r="D20" s="2283"/>
      <c r="E20" s="2283"/>
      <c r="F20" s="14"/>
      <c r="G20" s="13"/>
      <c r="H20" s="13"/>
      <c r="I20" s="13"/>
      <c r="J20" s="13"/>
      <c r="K20" s="13"/>
      <c r="L20" s="13"/>
      <c r="M20" s="13"/>
      <c r="N20" s="13"/>
      <c r="O20" s="13"/>
      <c r="P20" s="13"/>
      <c r="Q20" s="13"/>
      <c r="R20" s="13"/>
      <c r="S20" s="13"/>
      <c r="T20" s="14"/>
    </row>
    <row r="21" spans="2:20">
      <c r="B21" s="4"/>
      <c r="C21" s="2282" t="s">
        <v>232</v>
      </c>
      <c r="D21" s="2282"/>
      <c r="E21" s="2282"/>
      <c r="F21" s="6"/>
      <c r="G21" s="5"/>
      <c r="H21" s="5"/>
      <c r="I21" s="5"/>
      <c r="J21" s="5"/>
      <c r="K21" s="5"/>
      <c r="L21" s="5"/>
      <c r="M21" s="5"/>
      <c r="N21" s="5"/>
      <c r="O21" s="5"/>
      <c r="P21" s="5"/>
      <c r="Q21" s="5"/>
      <c r="R21" s="5"/>
      <c r="S21" s="5"/>
      <c r="T21" s="6"/>
    </row>
    <row r="22" spans="2:20">
      <c r="B22" s="7"/>
      <c r="C22" s="1704"/>
      <c r="D22" s="1704"/>
      <c r="E22" s="1704"/>
      <c r="F22" s="10"/>
      <c r="H22" s="8" t="s">
        <v>17</v>
      </c>
      <c r="I22" s="1390" t="s">
        <v>2018</v>
      </c>
      <c r="J22" s="1705"/>
      <c r="K22" s="1705"/>
      <c r="L22" s="15" t="s">
        <v>20</v>
      </c>
      <c r="M22" s="1705"/>
      <c r="N22" s="1705"/>
      <c r="O22" s="15" t="s">
        <v>21</v>
      </c>
      <c r="P22" s="1705"/>
      <c r="Q22" s="1705"/>
      <c r="R22" s="287" t="s">
        <v>22</v>
      </c>
      <c r="S22" s="285"/>
      <c r="T22" s="10"/>
    </row>
    <row r="23" spans="2:20" ht="6.6" customHeight="1">
      <c r="B23" s="7"/>
      <c r="C23" s="1704"/>
      <c r="D23" s="1704"/>
      <c r="E23" s="1704"/>
      <c r="F23" s="10"/>
      <c r="H23" s="8"/>
      <c r="I23" s="8"/>
      <c r="J23" s="8"/>
      <c r="K23" s="8"/>
      <c r="L23" s="8"/>
      <c r="M23" s="8"/>
      <c r="N23" s="8"/>
      <c r="O23" s="285"/>
      <c r="P23" s="8"/>
      <c r="Q23" s="8"/>
      <c r="R23" s="285"/>
      <c r="S23" s="285"/>
      <c r="T23" s="10"/>
    </row>
    <row r="24" spans="2:20">
      <c r="B24" s="7"/>
      <c r="C24" s="1704"/>
      <c r="D24" s="1704"/>
      <c r="E24" s="1704"/>
      <c r="F24" s="10"/>
      <c r="H24" s="8" t="s">
        <v>18</v>
      </c>
      <c r="I24" s="1390" t="s">
        <v>2018</v>
      </c>
      <c r="J24" s="1705"/>
      <c r="K24" s="1705"/>
      <c r="L24" s="15" t="s">
        <v>20</v>
      </c>
      <c r="M24" s="1705"/>
      <c r="N24" s="1705"/>
      <c r="O24" s="15" t="s">
        <v>21</v>
      </c>
      <c r="P24" s="1705"/>
      <c r="Q24" s="1705"/>
      <c r="R24" s="8" t="s">
        <v>22</v>
      </c>
      <c r="S24" s="8"/>
      <c r="T24" s="10"/>
    </row>
    <row r="25" spans="2:20">
      <c r="B25" s="12"/>
      <c r="C25" s="2283"/>
      <c r="D25" s="2283"/>
      <c r="E25" s="2283"/>
      <c r="F25" s="14"/>
      <c r="G25" s="13"/>
      <c r="H25" s="13"/>
      <c r="I25" s="13"/>
      <c r="J25" s="13"/>
      <c r="K25" s="13"/>
      <c r="L25" s="13"/>
      <c r="M25" s="13"/>
      <c r="N25" s="13"/>
      <c r="O25" s="13"/>
      <c r="P25" s="13"/>
      <c r="Q25" s="13"/>
      <c r="R25" s="13"/>
      <c r="S25" s="13"/>
      <c r="T25" s="14"/>
    </row>
    <row r="26" spans="2:20" ht="12" customHeight="1">
      <c r="B26" s="7"/>
      <c r="C26" s="2282" t="s">
        <v>257</v>
      </c>
      <c r="D26" s="2282"/>
      <c r="E26" s="2282"/>
      <c r="F26" s="10"/>
      <c r="G26" s="8"/>
      <c r="H26" s="8"/>
      <c r="I26" s="8"/>
      <c r="J26" s="8"/>
      <c r="K26" s="8"/>
      <c r="L26" s="8"/>
      <c r="M26" s="8"/>
      <c r="N26" s="8"/>
      <c r="O26" s="8"/>
      <c r="P26" s="8"/>
      <c r="Q26" s="8"/>
      <c r="R26" s="8"/>
      <c r="S26" s="8"/>
      <c r="T26" s="10"/>
    </row>
    <row r="27" spans="2:20" ht="12" customHeight="1">
      <c r="B27" s="7"/>
      <c r="C27" s="1704"/>
      <c r="D27" s="1704"/>
      <c r="E27" s="1704"/>
      <c r="F27" s="10"/>
      <c r="G27" s="8"/>
      <c r="H27" s="2285" t="s">
        <v>24</v>
      </c>
      <c r="I27" s="2285"/>
      <c r="J27" s="2286"/>
      <c r="K27" s="2286"/>
      <c r="L27" s="2286"/>
      <c r="M27" s="2286"/>
      <c r="N27" s="2286"/>
      <c r="O27" s="2286"/>
      <c r="P27" s="2281" t="s">
        <v>25</v>
      </c>
      <c r="Q27" s="2281"/>
      <c r="S27" s="8"/>
      <c r="T27" s="10"/>
    </row>
    <row r="28" spans="2:20" ht="12" customHeight="1">
      <c r="B28" s="7"/>
      <c r="C28" s="1704"/>
      <c r="D28" s="1704"/>
      <c r="E28" s="1704"/>
      <c r="F28" s="10"/>
      <c r="G28" s="8"/>
      <c r="H28" s="2285"/>
      <c r="I28" s="2285"/>
      <c r="J28" s="2286"/>
      <c r="K28" s="2286"/>
      <c r="L28" s="2286"/>
      <c r="M28" s="2286"/>
      <c r="N28" s="2286"/>
      <c r="O28" s="2286"/>
      <c r="P28" s="2281"/>
      <c r="Q28" s="2281"/>
      <c r="S28" s="8"/>
      <c r="T28" s="10"/>
    </row>
    <row r="29" spans="2:20" ht="12" customHeight="1">
      <c r="B29" s="7"/>
      <c r="C29" s="2283"/>
      <c r="D29" s="2283"/>
      <c r="E29" s="2283"/>
      <c r="F29" s="10"/>
      <c r="G29" s="8"/>
      <c r="H29" s="8"/>
      <c r="I29" s="8"/>
      <c r="J29" s="8"/>
      <c r="K29" s="8"/>
      <c r="L29" s="8"/>
      <c r="M29" s="8"/>
      <c r="N29" s="8"/>
      <c r="O29" s="8"/>
      <c r="P29" s="8"/>
      <c r="Q29" s="8"/>
      <c r="R29" s="8"/>
      <c r="S29" s="8"/>
      <c r="T29" s="10"/>
    </row>
    <row r="30" spans="2:20" ht="12" customHeight="1">
      <c r="B30" s="4"/>
      <c r="C30" s="2282" t="s">
        <v>251</v>
      </c>
      <c r="D30" s="2282"/>
      <c r="E30" s="2282"/>
      <c r="F30" s="18"/>
      <c r="G30" s="5"/>
      <c r="H30" s="5"/>
      <c r="I30" s="5"/>
      <c r="J30" s="5"/>
      <c r="K30" s="5"/>
      <c r="L30" s="5"/>
      <c r="M30" s="5"/>
      <c r="N30" s="5"/>
      <c r="O30" s="5"/>
      <c r="P30" s="5"/>
      <c r="Q30" s="5"/>
      <c r="R30" s="5"/>
      <c r="S30" s="5"/>
      <c r="T30" s="6"/>
    </row>
    <row r="31" spans="2:20" ht="12" customHeight="1">
      <c r="B31" s="7"/>
      <c r="C31" s="1704"/>
      <c r="D31" s="1704"/>
      <c r="E31" s="1704"/>
      <c r="F31" s="10"/>
      <c r="G31" s="8"/>
      <c r="H31" s="1708"/>
      <c r="I31" s="1708"/>
      <c r="J31" s="1708"/>
      <c r="K31" s="1708"/>
      <c r="L31" s="1708"/>
      <c r="M31" s="1708"/>
      <c r="N31" s="1708"/>
      <c r="O31" s="1708"/>
      <c r="P31" s="1708"/>
      <c r="Q31" s="1708"/>
      <c r="R31" s="1708"/>
      <c r="S31" s="1708"/>
      <c r="T31" s="2284"/>
    </row>
    <row r="32" spans="2:20" ht="12" customHeight="1">
      <c r="B32" s="7"/>
      <c r="C32" s="1704"/>
      <c r="D32" s="1704"/>
      <c r="E32" s="1704"/>
      <c r="F32" s="17"/>
      <c r="H32" s="1708"/>
      <c r="I32" s="1708"/>
      <c r="J32" s="1708"/>
      <c r="K32" s="1708"/>
      <c r="L32" s="1708"/>
      <c r="M32" s="1708"/>
      <c r="N32" s="1708"/>
      <c r="O32" s="1708"/>
      <c r="P32" s="1708"/>
      <c r="Q32" s="1708"/>
      <c r="R32" s="1708"/>
      <c r="S32" s="1708"/>
      <c r="T32" s="2284"/>
    </row>
    <row r="33" spans="2:25" ht="12" customHeight="1">
      <c r="B33" s="12"/>
      <c r="C33" s="2283"/>
      <c r="D33" s="2283"/>
      <c r="E33" s="2283"/>
      <c r="F33" s="14"/>
      <c r="G33" s="13"/>
      <c r="H33" s="13"/>
      <c r="I33" s="13"/>
      <c r="J33" s="13"/>
      <c r="K33" s="13"/>
      <c r="L33" s="13"/>
      <c r="M33" s="13"/>
      <c r="N33" s="13"/>
      <c r="O33" s="13"/>
      <c r="P33" s="13"/>
      <c r="Q33" s="13"/>
      <c r="R33" s="13"/>
      <c r="S33" s="13"/>
      <c r="T33" s="14"/>
    </row>
    <row r="34" spans="2:25" ht="12" customHeight="1">
      <c r="B34" s="4"/>
      <c r="C34" s="2282" t="s">
        <v>252</v>
      </c>
      <c r="D34" s="2282"/>
      <c r="E34" s="2282"/>
      <c r="F34" s="18"/>
      <c r="G34" s="5"/>
      <c r="H34" s="5"/>
      <c r="I34" s="5"/>
      <c r="J34" s="5"/>
      <c r="K34" s="5"/>
      <c r="L34" s="5"/>
      <c r="M34" s="5"/>
      <c r="N34" s="5"/>
      <c r="O34" s="5"/>
      <c r="P34" s="5"/>
      <c r="Q34" s="5"/>
      <c r="R34" s="5"/>
      <c r="S34" s="5"/>
      <c r="T34" s="6"/>
    </row>
    <row r="35" spans="2:25" ht="12" customHeight="1">
      <c r="B35" s="7"/>
      <c r="C35" s="1704"/>
      <c r="D35" s="1704"/>
      <c r="E35" s="1704"/>
      <c r="F35" s="10"/>
      <c r="G35" s="8"/>
      <c r="H35" s="1708"/>
      <c r="I35" s="1708"/>
      <c r="J35" s="1708"/>
      <c r="K35" s="1708"/>
      <c r="L35" s="1708"/>
      <c r="M35" s="1708"/>
      <c r="N35" s="1708"/>
      <c r="O35" s="1708"/>
      <c r="P35" s="1708"/>
      <c r="Q35" s="1708"/>
      <c r="R35" s="1708"/>
      <c r="S35" s="1708"/>
      <c r="T35" s="2284"/>
    </row>
    <row r="36" spans="2:25" ht="12" customHeight="1">
      <c r="B36" s="7"/>
      <c r="C36" s="1704"/>
      <c r="D36" s="1704"/>
      <c r="E36" s="1704"/>
      <c r="F36" s="17"/>
      <c r="H36" s="1708"/>
      <c r="I36" s="1708"/>
      <c r="J36" s="1708"/>
      <c r="K36" s="1708"/>
      <c r="L36" s="1708"/>
      <c r="M36" s="1708"/>
      <c r="N36" s="1708"/>
      <c r="O36" s="1708"/>
      <c r="P36" s="1708"/>
      <c r="Q36" s="1708"/>
      <c r="R36" s="1708"/>
      <c r="S36" s="1708"/>
      <c r="T36" s="2284"/>
    </row>
    <row r="37" spans="2:25" ht="12" customHeight="1">
      <c r="B37" s="12"/>
      <c r="C37" s="2283"/>
      <c r="D37" s="2283"/>
      <c r="E37" s="2283"/>
      <c r="F37" s="14"/>
      <c r="G37" s="13"/>
      <c r="H37" s="13"/>
      <c r="I37" s="13"/>
      <c r="J37" s="13"/>
      <c r="K37" s="13"/>
      <c r="L37" s="13"/>
      <c r="M37" s="13"/>
      <c r="N37" s="13"/>
      <c r="O37" s="13"/>
      <c r="P37" s="13"/>
      <c r="Q37" s="13"/>
      <c r="R37" s="13"/>
      <c r="S37" s="13"/>
      <c r="T37" s="14"/>
    </row>
    <row r="38" spans="2:25">
      <c r="B38" s="7"/>
      <c r="C38" s="8"/>
      <c r="D38" s="8"/>
      <c r="E38" s="8"/>
      <c r="F38" s="8"/>
      <c r="G38" s="8"/>
      <c r="H38" s="8"/>
      <c r="I38" s="8"/>
      <c r="J38" s="8"/>
      <c r="K38" s="8"/>
      <c r="L38" s="8"/>
      <c r="M38" s="8"/>
      <c r="N38" s="8"/>
      <c r="O38" s="8"/>
      <c r="P38" s="8"/>
      <c r="Q38" s="8"/>
      <c r="R38" s="8"/>
      <c r="S38" s="8"/>
      <c r="T38" s="10"/>
    </row>
    <row r="39" spans="2:25">
      <c r="B39" s="7"/>
      <c r="C39" s="15"/>
      <c r="D39" s="15"/>
      <c r="E39" s="15"/>
      <c r="F39" s="15"/>
      <c r="G39" s="15"/>
      <c r="H39" s="15"/>
      <c r="I39" s="15"/>
      <c r="J39" s="8"/>
      <c r="K39" s="8"/>
      <c r="L39" s="8"/>
      <c r="M39" s="8"/>
      <c r="N39" s="8"/>
      <c r="O39" s="8"/>
      <c r="P39" s="8"/>
      <c r="Q39" s="8"/>
      <c r="R39" s="8"/>
      <c r="S39" s="8"/>
      <c r="T39" s="10"/>
    </row>
    <row r="40" spans="2:25">
      <c r="B40" s="7"/>
      <c r="C40" s="15" t="s">
        <v>253</v>
      </c>
      <c r="D40" s="15"/>
      <c r="E40" s="15"/>
      <c r="F40" s="15"/>
      <c r="G40" s="15"/>
      <c r="H40" s="15"/>
      <c r="I40" s="15"/>
      <c r="J40" s="8"/>
      <c r="K40" s="8"/>
      <c r="L40" s="8"/>
      <c r="M40" s="8"/>
      <c r="N40" s="8"/>
      <c r="O40" s="8"/>
      <c r="P40" s="8"/>
      <c r="Q40" s="8"/>
      <c r="R40" s="8"/>
      <c r="S40" s="8"/>
      <c r="T40" s="10"/>
    </row>
    <row r="41" spans="2:25">
      <c r="B41" s="7"/>
      <c r="C41" s="15"/>
      <c r="D41" s="15"/>
      <c r="E41" s="15"/>
      <c r="F41" s="15"/>
      <c r="G41" s="15"/>
      <c r="H41" s="15"/>
      <c r="I41" s="15"/>
      <c r="J41" s="8"/>
      <c r="K41" s="8"/>
      <c r="L41" s="8"/>
      <c r="M41" s="8"/>
      <c r="N41" s="8"/>
      <c r="O41" s="8"/>
      <c r="P41" s="8"/>
      <c r="Q41" s="8"/>
      <c r="R41" s="8"/>
      <c r="S41" s="8"/>
      <c r="T41" s="10"/>
    </row>
    <row r="42" spans="2:25">
      <c r="B42" s="7"/>
      <c r="C42" s="15"/>
      <c r="D42" s="15"/>
      <c r="E42" s="15"/>
      <c r="F42" s="15"/>
      <c r="G42" s="15"/>
      <c r="H42" s="15"/>
      <c r="I42" s="15"/>
      <c r="J42" s="8"/>
      <c r="K42" s="8"/>
      <c r="L42" s="8"/>
      <c r="M42" s="8"/>
      <c r="N42" s="8"/>
      <c r="O42" s="8"/>
      <c r="P42" s="8"/>
      <c r="Q42" s="8"/>
      <c r="R42" s="8"/>
      <c r="S42" s="8"/>
      <c r="T42" s="10"/>
      <c r="X42" s="8"/>
      <c r="Y42" s="8"/>
    </row>
    <row r="43" spans="2:25">
      <c r="B43" s="7"/>
      <c r="C43" s="2156" t="s">
        <v>2041</v>
      </c>
      <c r="D43" s="2156"/>
      <c r="E43" s="2156"/>
      <c r="F43" s="2156"/>
      <c r="G43" s="2156"/>
      <c r="H43" s="2156"/>
      <c r="I43" s="8"/>
      <c r="J43" s="8"/>
      <c r="K43" s="8"/>
      <c r="L43" s="8"/>
      <c r="M43" s="8"/>
      <c r="N43" s="8"/>
      <c r="O43" s="8"/>
      <c r="P43" s="8"/>
      <c r="Q43" s="8"/>
      <c r="R43" s="8"/>
      <c r="S43" s="8"/>
      <c r="T43" s="10"/>
      <c r="X43" s="8"/>
      <c r="Y43" s="8"/>
    </row>
    <row r="44" spans="2:25">
      <c r="B44" s="7"/>
      <c r="C44" s="8"/>
      <c r="D44" s="8"/>
      <c r="E44" s="8"/>
      <c r="F44" s="8"/>
      <c r="G44" s="8"/>
      <c r="H44" s="8"/>
      <c r="I44" s="8"/>
      <c r="J44" s="8"/>
      <c r="K44" s="8"/>
      <c r="L44" s="8"/>
      <c r="M44" s="8"/>
      <c r="N44" s="8"/>
      <c r="O44" s="8"/>
      <c r="P44" s="8"/>
      <c r="Q44" s="8"/>
      <c r="R44" s="8"/>
      <c r="S44" s="8"/>
      <c r="T44" s="10"/>
      <c r="X44" s="8"/>
      <c r="Y44" s="8"/>
    </row>
    <row r="45" spans="2:25">
      <c r="B45" s="7"/>
      <c r="C45" s="8"/>
      <c r="D45" s="8"/>
      <c r="E45" s="8"/>
      <c r="F45" s="8"/>
      <c r="G45" s="8"/>
      <c r="H45" s="8"/>
      <c r="I45" s="8"/>
      <c r="J45" s="8"/>
      <c r="K45" s="8"/>
      <c r="L45" s="8"/>
      <c r="M45" s="8"/>
      <c r="N45" s="8"/>
      <c r="O45" s="8"/>
      <c r="P45" s="8"/>
      <c r="Q45" s="8"/>
      <c r="R45" s="8"/>
      <c r="S45" s="8"/>
      <c r="T45" s="10"/>
      <c r="X45" s="8"/>
      <c r="Y45" s="8"/>
    </row>
    <row r="46" spans="2:25">
      <c r="B46" s="7"/>
      <c r="C46" s="284" t="s">
        <v>254</v>
      </c>
      <c r="D46" s="284"/>
      <c r="E46" s="15"/>
      <c r="F46" s="1704" t="s">
        <v>12</v>
      </c>
      <c r="G46" s="1704"/>
      <c r="H46" s="1704"/>
      <c r="J46" s="8"/>
      <c r="M46" s="8"/>
      <c r="N46" s="8"/>
      <c r="O46" s="8"/>
      <c r="P46" s="8"/>
      <c r="Q46" s="8"/>
      <c r="R46" s="8"/>
      <c r="S46" s="8"/>
      <c r="T46" s="10"/>
      <c r="W46" s="8"/>
      <c r="Y46" s="8"/>
    </row>
    <row r="47" spans="2:25" ht="6" customHeight="1">
      <c r="B47" s="7"/>
      <c r="C47" s="284"/>
      <c r="D47" s="284"/>
      <c r="E47" s="284"/>
      <c r="F47" s="284"/>
      <c r="G47" s="284"/>
      <c r="H47" s="284"/>
      <c r="M47" s="8"/>
      <c r="N47" s="8"/>
      <c r="O47" s="8"/>
      <c r="P47" s="8"/>
      <c r="Q47" s="8"/>
      <c r="R47" s="8"/>
      <c r="S47" s="8"/>
      <c r="T47" s="10"/>
    </row>
    <row r="48" spans="2:25" ht="17.25">
      <c r="B48" s="7"/>
      <c r="C48" s="8"/>
      <c r="D48" s="8"/>
      <c r="E48" s="8"/>
      <c r="F48" s="1704" t="s">
        <v>13</v>
      </c>
      <c r="G48" s="1704"/>
      <c r="H48" s="1704"/>
      <c r="J48" s="8"/>
      <c r="K48" s="3"/>
      <c r="N48" s="8"/>
      <c r="O48" s="8"/>
      <c r="P48" s="8"/>
      <c r="Q48" s="8"/>
      <c r="R48" s="8"/>
      <c r="S48" s="8"/>
      <c r="T48" s="10"/>
    </row>
    <row r="49" spans="2:20" ht="6" customHeight="1">
      <c r="B49" s="7"/>
      <c r="C49" s="8"/>
      <c r="D49" s="8"/>
      <c r="E49" s="8"/>
      <c r="F49" s="284"/>
      <c r="G49" s="284"/>
      <c r="H49" s="284"/>
      <c r="M49" s="8"/>
      <c r="N49" s="8"/>
      <c r="O49" s="8"/>
      <c r="P49" s="8"/>
      <c r="Q49" s="8"/>
      <c r="R49" s="8"/>
      <c r="S49" s="8"/>
      <c r="T49" s="10"/>
    </row>
    <row r="50" spans="2:20" ht="14.45" customHeight="1">
      <c r="B50" s="7"/>
      <c r="C50" s="8"/>
      <c r="D50" s="8"/>
      <c r="E50" s="8"/>
      <c r="F50" s="1704" t="s">
        <v>14</v>
      </c>
      <c r="G50" s="1704"/>
      <c r="H50" s="1704"/>
      <c r="J50" s="8"/>
      <c r="K50" s="3"/>
      <c r="O50" s="8"/>
      <c r="P50" s="8"/>
      <c r="Q50" s="8"/>
      <c r="R50" s="8"/>
      <c r="S50" s="8"/>
      <c r="T50" s="10"/>
    </row>
    <row r="51" spans="2:20">
      <c r="B51" s="7"/>
      <c r="P51" s="8"/>
      <c r="Q51" s="8"/>
      <c r="R51" s="8"/>
      <c r="S51" s="8"/>
      <c r="T51" s="10"/>
    </row>
    <row r="52" spans="2:20">
      <c r="B52" s="7"/>
      <c r="C52" s="8"/>
      <c r="D52" s="8"/>
      <c r="E52" s="8"/>
      <c r="F52" s="8"/>
      <c r="G52" s="8"/>
      <c r="H52" s="8"/>
      <c r="I52" s="8"/>
      <c r="J52" s="8"/>
      <c r="K52" s="8"/>
      <c r="L52" s="8"/>
      <c r="M52" s="8"/>
      <c r="N52" s="8"/>
      <c r="O52" s="8"/>
      <c r="P52" s="8"/>
      <c r="Q52" s="8"/>
      <c r="R52" s="8"/>
      <c r="S52" s="8"/>
      <c r="T52" s="10"/>
    </row>
    <row r="53" spans="2:20">
      <c r="B53" s="7"/>
      <c r="C53" s="8"/>
      <c r="D53" s="8"/>
      <c r="E53" s="8"/>
      <c r="F53" s="8"/>
      <c r="G53" s="8"/>
      <c r="H53" s="8"/>
      <c r="I53" s="8"/>
      <c r="J53" s="8"/>
      <c r="K53" s="8"/>
      <c r="L53" s="8"/>
      <c r="M53" s="8"/>
      <c r="N53" s="8"/>
      <c r="O53" s="8"/>
      <c r="P53" s="8"/>
      <c r="Q53" s="8"/>
      <c r="R53" s="8"/>
      <c r="S53" s="8"/>
      <c r="T53" s="10"/>
    </row>
    <row r="54" spans="2:20" ht="17.25">
      <c r="B54" s="7"/>
      <c r="C54" s="284" t="s">
        <v>11</v>
      </c>
      <c r="D54" s="284"/>
      <c r="E54" s="8"/>
      <c r="F54" s="8"/>
      <c r="G54" s="3" t="s">
        <v>37</v>
      </c>
      <c r="I54" s="8"/>
      <c r="J54" s="8"/>
      <c r="K54" s="8"/>
      <c r="L54" s="8"/>
      <c r="M54" s="8"/>
      <c r="N54" s="8"/>
      <c r="O54" s="8"/>
      <c r="P54" s="8"/>
      <c r="Q54" s="8"/>
      <c r="R54" s="8"/>
      <c r="S54" s="8"/>
      <c r="T54" s="10"/>
    </row>
    <row r="55" spans="2:20">
      <c r="B55" s="7"/>
      <c r="C55" s="8"/>
      <c r="D55" s="8"/>
      <c r="E55" s="8"/>
      <c r="F55" s="8"/>
      <c r="G55" s="8"/>
      <c r="H55" s="8"/>
      <c r="I55" s="8"/>
      <c r="J55" s="8"/>
      <c r="K55" s="8"/>
      <c r="L55" s="8"/>
      <c r="M55" s="8"/>
      <c r="N55" s="8"/>
      <c r="O55" s="8"/>
      <c r="P55" s="8"/>
      <c r="Q55" s="8"/>
      <c r="R55" s="8"/>
      <c r="S55" s="8"/>
      <c r="T55" s="10"/>
    </row>
    <row r="56" spans="2:20" ht="17.25">
      <c r="B56" s="7"/>
      <c r="C56" s="8"/>
      <c r="D56" s="8"/>
      <c r="E56" s="8"/>
      <c r="F56" s="8"/>
      <c r="G56" s="8"/>
      <c r="H56" s="3" t="s">
        <v>2042</v>
      </c>
      <c r="I56" s="8"/>
      <c r="J56" s="8"/>
      <c r="K56" s="8"/>
      <c r="L56" s="8"/>
      <c r="M56" s="19" t="s">
        <v>23</v>
      </c>
      <c r="N56" s="8"/>
      <c r="O56" s="8"/>
      <c r="P56" s="8"/>
      <c r="Q56" s="8"/>
      <c r="R56" s="8"/>
      <c r="S56" s="8"/>
      <c r="T56" s="10"/>
    </row>
    <row r="57" spans="2:20">
      <c r="B57" s="7"/>
      <c r="C57" s="8"/>
      <c r="D57" s="8"/>
      <c r="E57" s="8"/>
      <c r="F57" s="8"/>
      <c r="G57" s="8"/>
      <c r="H57" s="8"/>
      <c r="I57" s="8"/>
      <c r="J57" s="8"/>
      <c r="K57" s="8"/>
      <c r="L57" s="8"/>
      <c r="M57" s="8"/>
      <c r="N57" s="8"/>
      <c r="O57" s="8"/>
      <c r="P57" s="8"/>
      <c r="Q57" s="8"/>
      <c r="R57" s="8"/>
      <c r="S57" s="8"/>
      <c r="T57" s="10"/>
    </row>
    <row r="58" spans="2:20">
      <c r="B58" s="7"/>
      <c r="C58" s="8"/>
      <c r="D58" s="8"/>
      <c r="E58" s="8"/>
      <c r="F58" s="8"/>
      <c r="G58" s="8"/>
      <c r="H58" s="8"/>
      <c r="I58" s="8"/>
      <c r="J58" s="8"/>
      <c r="K58" s="8"/>
      <c r="L58" s="8"/>
      <c r="M58" s="8"/>
      <c r="N58" s="8"/>
      <c r="O58" s="8"/>
      <c r="P58" s="8"/>
      <c r="Q58" s="8"/>
      <c r="R58" s="8"/>
      <c r="S58" s="8"/>
      <c r="T58" s="10"/>
    </row>
    <row r="59" spans="2:20">
      <c r="B59" s="12"/>
      <c r="C59" s="13"/>
      <c r="D59" s="13"/>
      <c r="E59" s="13"/>
      <c r="F59" s="13"/>
      <c r="G59" s="13"/>
      <c r="H59" s="13"/>
      <c r="I59" s="13"/>
      <c r="J59" s="13"/>
      <c r="K59" s="13"/>
      <c r="L59" s="13"/>
      <c r="M59" s="13"/>
      <c r="N59" s="13"/>
      <c r="O59" s="13"/>
      <c r="P59" s="13"/>
      <c r="Q59" s="13"/>
      <c r="R59" s="13"/>
      <c r="S59" s="13"/>
      <c r="T59" s="14"/>
    </row>
    <row r="60" spans="2:20" ht="7.5" customHeight="1"/>
    <row r="61" spans="2:20">
      <c r="B61" s="213" t="s">
        <v>1561</v>
      </c>
      <c r="C61" s="213" t="s">
        <v>1562</v>
      </c>
    </row>
  </sheetData>
  <mergeCells count="23">
    <mergeCell ref="B8:T10"/>
    <mergeCell ref="C12:E16"/>
    <mergeCell ref="C17:E20"/>
    <mergeCell ref="H18:T19"/>
    <mergeCell ref="C21:E25"/>
    <mergeCell ref="J22:K22"/>
    <mergeCell ref="M22:N22"/>
    <mergeCell ref="P22:Q22"/>
    <mergeCell ref="J24:K24"/>
    <mergeCell ref="M24:N24"/>
    <mergeCell ref="P24:Q24"/>
    <mergeCell ref="P27:Q28"/>
    <mergeCell ref="F48:H48"/>
    <mergeCell ref="F50:H50"/>
    <mergeCell ref="C34:E37"/>
    <mergeCell ref="H35:T36"/>
    <mergeCell ref="C43:H43"/>
    <mergeCell ref="F46:H46"/>
    <mergeCell ref="C30:E33"/>
    <mergeCell ref="H31:T32"/>
    <mergeCell ref="C26:E29"/>
    <mergeCell ref="H27:I28"/>
    <mergeCell ref="J27:O28"/>
  </mergeCells>
  <phoneticPr fontId="42"/>
  <hyperlinks>
    <hyperlink ref="C2" location="流れ!F19" display="リスト"/>
  </hyperlinks>
  <pageMargins left="0.70866141732283472" right="0.31496062992125984" top="0.86614173228346458" bottom="0.47244094488188981"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Z63"/>
  <sheetViews>
    <sheetView showGridLines="0" workbookViewId="0">
      <pane ySplit="3" topLeftCell="A43" activePane="bottomLeft" state="frozen"/>
      <selection activeCell="C80" sqref="C80"/>
      <selection pane="bottomLeft" activeCell="C80" sqref="C80"/>
    </sheetView>
  </sheetViews>
  <sheetFormatPr defaultColWidth="8.875" defaultRowHeight="14.25"/>
  <cols>
    <col min="1" max="1" width="4.125" style="1" customWidth="1"/>
    <col min="2" max="2" width="5" style="1" customWidth="1"/>
    <col min="3" max="3" width="6.125" style="1" customWidth="1"/>
    <col min="4" max="7" width="3.625" style="1" customWidth="1"/>
    <col min="8" max="8" width="4.125" style="1" customWidth="1"/>
    <col min="9" max="9" width="3.625" style="1" customWidth="1"/>
    <col min="10" max="10" width="3.875" style="1" customWidth="1"/>
    <col min="11" max="11" width="3.625" style="1" customWidth="1"/>
    <col min="12" max="12" width="3.875" style="1" customWidth="1"/>
    <col min="13" max="13" width="3.625" style="1" customWidth="1"/>
    <col min="14" max="14" width="2.625" style="1" customWidth="1"/>
    <col min="15" max="15" width="3.875" style="1" customWidth="1"/>
    <col min="16" max="16" width="5.375" style="1" customWidth="1"/>
    <col min="17" max="17" width="9" style="1" customWidth="1"/>
    <col min="18" max="18" width="2.375" style="1" customWidth="1"/>
    <col min="19" max="19" width="6.5" style="1" customWidth="1"/>
    <col min="20" max="20" width="4.125" style="1" customWidth="1"/>
    <col min="21" max="23" width="4.25" style="1" customWidth="1"/>
    <col min="24" max="24" width="4" style="1" customWidth="1"/>
    <col min="25" max="25" width="4.25" style="1" customWidth="1"/>
    <col min="26" max="26" width="3.5" style="1" bestFit="1" customWidth="1"/>
    <col min="27" max="16384" width="8.875" style="1"/>
  </cols>
  <sheetData>
    <row r="2" spans="2:26">
      <c r="B2" s="8"/>
      <c r="C2" s="845" t="s">
        <v>1563</v>
      </c>
      <c r="D2" s="892"/>
      <c r="E2" s="8"/>
      <c r="F2" s="8"/>
      <c r="G2" s="8"/>
      <c r="H2" s="8"/>
      <c r="I2" s="8"/>
      <c r="J2" s="8"/>
      <c r="K2" s="8"/>
      <c r="L2" s="8"/>
      <c r="M2" s="8"/>
      <c r="N2" s="8"/>
      <c r="O2" s="8"/>
      <c r="P2" s="8"/>
      <c r="Q2" s="8"/>
      <c r="R2" s="8"/>
      <c r="S2" s="8"/>
      <c r="T2" s="8"/>
      <c r="U2" s="8"/>
      <c r="V2" s="8"/>
      <c r="W2" s="8"/>
      <c r="X2" s="8"/>
      <c r="Y2" s="8"/>
      <c r="Z2" s="8"/>
    </row>
    <row r="3" spans="2:26">
      <c r="B3" s="8"/>
      <c r="C3" s="8"/>
      <c r="D3" s="8"/>
      <c r="E3" s="8"/>
      <c r="F3" s="8"/>
      <c r="G3" s="8"/>
      <c r="H3" s="8"/>
      <c r="I3" s="8"/>
      <c r="J3" s="8"/>
      <c r="K3" s="8"/>
      <c r="L3" s="8"/>
      <c r="M3" s="8"/>
      <c r="N3" s="8"/>
      <c r="O3" s="8"/>
      <c r="P3" s="8"/>
      <c r="Q3" s="8"/>
      <c r="R3" s="8"/>
      <c r="S3" s="8"/>
      <c r="T3" s="8"/>
      <c r="U3" s="8"/>
      <c r="V3" s="8"/>
      <c r="W3" s="8"/>
      <c r="X3" s="8"/>
      <c r="Y3" s="8"/>
      <c r="Z3" s="8"/>
    </row>
    <row r="4" spans="2:26">
      <c r="B4" s="893" t="s">
        <v>1564</v>
      </c>
      <c r="C4" s="8"/>
      <c r="D4" s="8"/>
      <c r="E4" s="8"/>
      <c r="F4" s="8"/>
      <c r="G4" s="8"/>
      <c r="H4" s="8"/>
      <c r="I4" s="8"/>
      <c r="J4" s="8"/>
      <c r="K4" s="8"/>
      <c r="L4" s="8"/>
      <c r="M4" s="8"/>
      <c r="N4" s="8"/>
      <c r="O4" s="8"/>
      <c r="P4" s="8"/>
      <c r="Q4" s="8"/>
      <c r="R4" s="8"/>
      <c r="S4" s="8"/>
      <c r="T4" s="8"/>
      <c r="U4" s="8"/>
      <c r="V4" s="8"/>
      <c r="W4" s="8"/>
      <c r="X4" s="8"/>
      <c r="Y4" s="8"/>
      <c r="Z4" s="8"/>
    </row>
    <row r="5" spans="2:26">
      <c r="B5" s="893"/>
      <c r="C5" s="8"/>
      <c r="D5" s="8"/>
      <c r="E5" s="8"/>
      <c r="F5" s="8"/>
      <c r="G5" s="8"/>
      <c r="H5" s="8"/>
      <c r="I5" s="8"/>
      <c r="J5" s="8"/>
      <c r="K5" s="8"/>
      <c r="L5" s="8"/>
      <c r="M5" s="8"/>
      <c r="N5" s="8"/>
      <c r="O5" s="8"/>
      <c r="P5" s="8"/>
      <c r="Q5" s="8"/>
      <c r="R5" s="8"/>
      <c r="S5" s="8"/>
      <c r="T5" s="8"/>
      <c r="U5" s="8"/>
      <c r="V5" s="8"/>
      <c r="W5" s="8"/>
      <c r="X5" s="8"/>
      <c r="Y5" s="8"/>
      <c r="Z5" s="8"/>
    </row>
    <row r="6" spans="2:26" ht="21">
      <c r="B6" s="8"/>
      <c r="C6" s="8"/>
      <c r="D6" s="8"/>
      <c r="E6" s="8"/>
      <c r="F6" s="8"/>
      <c r="G6" s="8"/>
      <c r="I6" s="809"/>
      <c r="J6" s="809"/>
      <c r="K6" s="809"/>
      <c r="L6" s="809"/>
      <c r="M6" s="809"/>
      <c r="N6" s="809"/>
      <c r="O6" s="809"/>
      <c r="P6" s="809"/>
      <c r="Q6" s="894"/>
      <c r="R6" s="894"/>
      <c r="S6" s="894"/>
      <c r="T6" s="894"/>
      <c r="U6" s="9"/>
      <c r="V6" s="9"/>
      <c r="W6" s="8"/>
      <c r="X6" s="8"/>
      <c r="Y6" s="8"/>
      <c r="Z6" s="8"/>
    </row>
    <row r="7" spans="2:26" ht="18.75">
      <c r="B7" s="8"/>
      <c r="C7" s="8"/>
      <c r="D7" s="8"/>
      <c r="E7" s="8"/>
      <c r="F7" s="8"/>
      <c r="G7" s="8"/>
      <c r="K7" s="2291" t="s">
        <v>1573</v>
      </c>
      <c r="L7" s="2291"/>
      <c r="M7" s="2291"/>
      <c r="N7" s="2291"/>
      <c r="O7" s="2291"/>
      <c r="P7" s="2291"/>
      <c r="Q7" s="2291"/>
      <c r="R7" s="2291"/>
      <c r="S7" s="2291"/>
      <c r="T7" s="2291"/>
      <c r="U7" s="9"/>
      <c r="V7" s="9"/>
      <c r="W7" s="8"/>
      <c r="X7" s="8"/>
      <c r="Y7" s="8"/>
      <c r="Z7" s="8"/>
    </row>
    <row r="8" spans="2:26" ht="21">
      <c r="B8" s="8"/>
      <c r="C8" s="8"/>
      <c r="D8" s="8"/>
      <c r="E8" s="8"/>
      <c r="F8" s="8"/>
      <c r="G8" s="8"/>
      <c r="I8" s="809"/>
      <c r="J8" s="809"/>
      <c r="K8" s="809"/>
      <c r="L8" s="809"/>
      <c r="M8" s="809"/>
      <c r="N8" s="809"/>
      <c r="O8" s="809"/>
      <c r="P8" s="809"/>
      <c r="Q8" s="895"/>
      <c r="R8" s="895"/>
      <c r="S8" s="895"/>
      <c r="T8" s="895"/>
      <c r="U8" s="9"/>
      <c r="V8" s="9"/>
      <c r="W8" s="8"/>
      <c r="X8" s="8"/>
      <c r="Y8" s="8"/>
      <c r="Z8" s="8"/>
    </row>
    <row r="9" spans="2:26">
      <c r="B9" s="8"/>
      <c r="C9" s="8"/>
      <c r="D9" s="8"/>
      <c r="E9" s="8"/>
      <c r="F9" s="8"/>
      <c r="G9" s="8"/>
      <c r="H9" s="8"/>
      <c r="I9" s="8"/>
      <c r="J9" s="8"/>
      <c r="K9" s="8"/>
      <c r="L9" s="8"/>
      <c r="M9" s="8"/>
      <c r="N9" s="8"/>
      <c r="O9" s="8"/>
      <c r="P9" s="8"/>
      <c r="Q9" s="8"/>
      <c r="R9" s="8"/>
      <c r="S9" s="8"/>
      <c r="T9" s="8"/>
      <c r="U9" s="8"/>
      <c r="V9" s="8"/>
      <c r="W9" s="8"/>
      <c r="X9" s="8"/>
      <c r="Y9" s="8"/>
      <c r="Z9" s="8"/>
    </row>
    <row r="10" spans="2:26">
      <c r="B10" s="8"/>
      <c r="C10" s="8"/>
      <c r="D10" s="8"/>
      <c r="E10" s="8"/>
      <c r="F10" s="8"/>
      <c r="G10" s="8"/>
      <c r="H10" s="8"/>
      <c r="I10" s="8"/>
      <c r="J10" s="8"/>
      <c r="K10" s="8"/>
      <c r="L10" s="8"/>
      <c r="M10" s="8"/>
      <c r="N10" s="8"/>
      <c r="O10" s="8"/>
      <c r="P10" s="8"/>
      <c r="Q10" s="8"/>
      <c r="R10" s="8"/>
      <c r="S10" s="8"/>
      <c r="T10" s="8"/>
      <c r="U10" s="8"/>
      <c r="V10" s="8"/>
      <c r="W10" s="8"/>
      <c r="X10" s="8"/>
      <c r="Y10" s="8"/>
      <c r="Z10" s="8"/>
    </row>
    <row r="11" spans="2:26">
      <c r="B11" s="8"/>
      <c r="H11" s="8"/>
      <c r="I11" s="8"/>
      <c r="K11" s="15"/>
      <c r="L11" s="15"/>
      <c r="M11" s="15"/>
      <c r="N11" s="15"/>
      <c r="O11" s="1704" t="s">
        <v>397</v>
      </c>
      <c r="P11" s="1704"/>
      <c r="Q11" s="1704"/>
      <c r="R11" s="806"/>
      <c r="S11" s="8"/>
    </row>
    <row r="12" spans="2:26" ht="7.15" customHeight="1">
      <c r="B12" s="8"/>
      <c r="E12" s="806"/>
      <c r="F12" s="806"/>
      <c r="G12" s="806"/>
      <c r="H12" s="8"/>
      <c r="I12" s="8"/>
      <c r="K12" s="806"/>
      <c r="L12" s="806"/>
      <c r="M12" s="806"/>
      <c r="N12" s="806"/>
      <c r="O12" s="806"/>
      <c r="P12" s="806"/>
      <c r="Q12" s="806"/>
      <c r="R12" s="806"/>
      <c r="S12" s="8"/>
    </row>
    <row r="13" spans="2:26">
      <c r="B13" s="8"/>
      <c r="E13" s="8"/>
      <c r="F13" s="8"/>
      <c r="G13" s="8"/>
      <c r="H13" s="8"/>
      <c r="I13" s="8"/>
      <c r="K13" s="1704" t="s">
        <v>1581</v>
      </c>
      <c r="L13" s="1704"/>
      <c r="M13" s="1704"/>
      <c r="N13" s="15"/>
      <c r="O13" s="1704" t="s">
        <v>65</v>
      </c>
      <c r="P13" s="1704"/>
      <c r="Q13" s="1704"/>
      <c r="R13" s="806"/>
      <c r="S13" s="8"/>
    </row>
    <row r="14" spans="2:26" ht="7.15" customHeight="1">
      <c r="B14" s="8"/>
      <c r="E14" s="8"/>
      <c r="F14" s="8"/>
      <c r="G14" s="8"/>
      <c r="H14" s="8"/>
      <c r="I14" s="8"/>
      <c r="K14" s="806"/>
      <c r="L14" s="806"/>
      <c r="M14" s="806"/>
      <c r="N14" s="806"/>
      <c r="O14" s="806"/>
      <c r="P14" s="806"/>
      <c r="Q14" s="806"/>
      <c r="R14" s="806"/>
      <c r="S14" s="8"/>
    </row>
    <row r="15" spans="2:26">
      <c r="B15" s="8"/>
      <c r="E15" s="8"/>
      <c r="F15" s="8"/>
      <c r="G15" s="8"/>
      <c r="H15" s="8"/>
      <c r="I15" s="8"/>
      <c r="K15" s="15"/>
      <c r="L15" s="15"/>
      <c r="M15" s="15"/>
      <c r="N15" s="15"/>
      <c r="O15" s="1704" t="s">
        <v>42</v>
      </c>
      <c r="P15" s="1704"/>
      <c r="Q15" s="1704"/>
      <c r="R15" s="806"/>
      <c r="S15" s="8"/>
    </row>
    <row r="16" spans="2:26">
      <c r="B16" s="8"/>
      <c r="C16" s="8"/>
      <c r="D16" s="8"/>
      <c r="E16" s="8"/>
      <c r="F16" s="8"/>
      <c r="G16" s="8"/>
      <c r="H16" s="8"/>
      <c r="I16" s="8"/>
      <c r="J16" s="8"/>
      <c r="K16" s="8"/>
      <c r="L16" s="8"/>
      <c r="M16" s="8"/>
      <c r="N16" s="8"/>
      <c r="O16" s="8"/>
      <c r="P16" s="8"/>
      <c r="Q16" s="8"/>
      <c r="R16" s="8"/>
      <c r="S16" s="8"/>
      <c r="T16" s="8"/>
      <c r="U16" s="8"/>
      <c r="V16" s="8"/>
      <c r="W16" s="8"/>
      <c r="X16" s="8"/>
      <c r="Y16" s="8"/>
      <c r="Z16" s="8"/>
    </row>
    <row r="17" spans="2:26" ht="17.25" customHeight="1">
      <c r="B17" s="8"/>
      <c r="F17" s="8"/>
      <c r="G17" s="8"/>
      <c r="H17" s="8"/>
      <c r="I17" s="8"/>
      <c r="J17" s="8"/>
      <c r="K17" s="8"/>
      <c r="L17" s="8"/>
      <c r="M17" s="8"/>
      <c r="N17" s="8"/>
      <c r="O17" s="8"/>
      <c r="P17" s="8"/>
      <c r="Q17" s="8"/>
      <c r="R17" s="8"/>
      <c r="S17" s="8"/>
      <c r="T17" s="8"/>
      <c r="U17" s="8"/>
      <c r="V17" s="8"/>
      <c r="W17" s="8"/>
      <c r="X17" s="8"/>
      <c r="Y17" s="8"/>
      <c r="Z17" s="8"/>
    </row>
    <row r="18" spans="2:26" ht="22.5" customHeight="1">
      <c r="B18" s="8"/>
      <c r="F18" s="8"/>
      <c r="G18" s="8"/>
      <c r="I18" s="15"/>
      <c r="J18" s="15"/>
      <c r="K18" s="15"/>
      <c r="L18" s="15"/>
      <c r="M18" s="15"/>
      <c r="N18" s="15"/>
      <c r="O18" s="1704" t="s">
        <v>398</v>
      </c>
      <c r="P18" s="1704"/>
      <c r="Q18" s="1704"/>
      <c r="R18" s="806"/>
      <c r="S18" s="807"/>
      <c r="T18" s="807"/>
      <c r="U18" s="807"/>
      <c r="V18" s="807"/>
      <c r="W18" s="807"/>
      <c r="X18" s="807"/>
      <c r="Y18" s="807"/>
      <c r="Z18" s="8"/>
    </row>
    <row r="19" spans="2:26" ht="22.5" customHeight="1">
      <c r="B19" s="8"/>
      <c r="F19" s="15"/>
      <c r="G19" s="15"/>
      <c r="I19" s="8"/>
      <c r="J19" s="1706" t="s">
        <v>1574</v>
      </c>
      <c r="K19" s="1706"/>
      <c r="L19" s="1706"/>
      <c r="M19" s="1706"/>
      <c r="N19" s="8"/>
      <c r="O19" s="806"/>
      <c r="P19" s="806"/>
      <c r="Q19" s="806"/>
      <c r="R19" s="806"/>
      <c r="S19" s="8"/>
    </row>
    <row r="20" spans="2:26" ht="22.5" customHeight="1">
      <c r="B20" s="8"/>
      <c r="C20" s="8"/>
      <c r="D20" s="8"/>
      <c r="E20" s="8"/>
      <c r="F20" s="8"/>
      <c r="G20" s="8"/>
      <c r="I20" s="15"/>
      <c r="J20" s="15"/>
      <c r="K20" s="15"/>
      <c r="L20" s="15"/>
      <c r="M20" s="15"/>
      <c r="N20" s="15"/>
      <c r="O20" s="1704" t="s">
        <v>1565</v>
      </c>
      <c r="P20" s="1704"/>
      <c r="Q20" s="1704"/>
      <c r="R20" s="806"/>
      <c r="S20" s="896" t="s">
        <v>1566</v>
      </c>
      <c r="T20" s="807"/>
      <c r="U20" s="807" t="s">
        <v>1</v>
      </c>
      <c r="V20" s="807"/>
      <c r="W20" s="807" t="s">
        <v>2</v>
      </c>
      <c r="X20" s="807"/>
      <c r="Y20" s="807" t="s">
        <v>60</v>
      </c>
    </row>
    <row r="21" spans="2:26">
      <c r="B21" s="8"/>
      <c r="C21" s="8"/>
      <c r="D21" s="8"/>
      <c r="E21" s="8"/>
      <c r="F21" s="8"/>
      <c r="G21" s="8"/>
      <c r="H21" s="8"/>
      <c r="I21" s="8"/>
      <c r="J21" s="8"/>
      <c r="K21" s="8"/>
      <c r="L21" s="8"/>
      <c r="M21" s="8"/>
      <c r="N21" s="8"/>
      <c r="O21" s="8"/>
      <c r="P21" s="8"/>
      <c r="Q21" s="8"/>
      <c r="R21" s="8"/>
      <c r="S21" s="8"/>
      <c r="T21" s="8"/>
      <c r="U21" s="8"/>
      <c r="V21" s="8"/>
      <c r="W21" s="8"/>
      <c r="X21" s="8"/>
      <c r="Y21" s="8"/>
      <c r="Z21" s="8"/>
    </row>
    <row r="22" spans="2:26">
      <c r="B22" s="8"/>
      <c r="C22" s="8"/>
      <c r="D22" s="8"/>
      <c r="E22" s="8"/>
      <c r="F22" s="8"/>
      <c r="G22" s="8"/>
      <c r="H22" s="8"/>
      <c r="I22" s="8"/>
      <c r="J22" s="8"/>
      <c r="K22" s="8"/>
      <c r="L22" s="8"/>
      <c r="M22" s="8"/>
      <c r="N22" s="8"/>
      <c r="O22" s="8"/>
      <c r="P22" s="8"/>
      <c r="Q22" s="8"/>
      <c r="R22" s="8"/>
      <c r="S22" s="8"/>
      <c r="T22" s="8"/>
      <c r="U22" s="8"/>
      <c r="V22" s="8"/>
      <c r="W22" s="8"/>
      <c r="X22" s="8"/>
      <c r="Y22" s="8"/>
      <c r="Z22" s="8"/>
    </row>
    <row r="23" spans="2:26">
      <c r="B23" s="8"/>
      <c r="C23" s="8"/>
      <c r="D23" s="8"/>
      <c r="E23" s="8"/>
      <c r="F23" s="8"/>
      <c r="G23" s="8"/>
      <c r="H23" s="8"/>
      <c r="I23" s="8"/>
      <c r="J23" s="8"/>
      <c r="K23" s="8"/>
      <c r="L23" s="8"/>
      <c r="M23" s="8"/>
      <c r="N23" s="8"/>
      <c r="O23" s="8"/>
      <c r="P23" s="8"/>
      <c r="Q23" s="8"/>
      <c r="R23" s="8"/>
      <c r="S23" s="8"/>
      <c r="T23" s="8"/>
      <c r="U23" s="8"/>
      <c r="V23" s="8"/>
      <c r="W23" s="8"/>
      <c r="X23" s="8"/>
      <c r="Y23" s="8"/>
      <c r="Z23" s="8"/>
    </row>
    <row r="24" spans="2:26" ht="18.75">
      <c r="B24" s="8"/>
      <c r="C24" s="15"/>
      <c r="D24" s="15"/>
      <c r="E24" s="15"/>
      <c r="F24" s="15"/>
      <c r="G24" s="15"/>
      <c r="H24" s="15"/>
      <c r="I24" s="15"/>
      <c r="J24" s="15"/>
      <c r="K24" s="15"/>
      <c r="L24" s="15"/>
      <c r="M24" s="15"/>
      <c r="N24" s="2290" t="s">
        <v>1567</v>
      </c>
      <c r="O24" s="2290"/>
      <c r="P24" s="2290"/>
      <c r="Q24" s="2290"/>
      <c r="R24" s="2290"/>
      <c r="S24" s="2290"/>
      <c r="T24" s="15"/>
      <c r="U24" s="15"/>
      <c r="V24" s="15"/>
      <c r="W24" s="15"/>
      <c r="X24" s="15"/>
      <c r="Y24" s="15"/>
      <c r="Z24" s="8"/>
    </row>
    <row r="25" spans="2:26">
      <c r="B25" s="8"/>
      <c r="C25" s="8"/>
      <c r="D25" s="8"/>
      <c r="E25" s="8"/>
      <c r="F25" s="8"/>
      <c r="G25" s="8"/>
      <c r="H25" s="8"/>
      <c r="I25" s="8"/>
      <c r="J25" s="8"/>
      <c r="K25" s="8"/>
      <c r="L25" s="8"/>
      <c r="M25" s="8"/>
      <c r="N25" s="8"/>
      <c r="O25" s="8"/>
      <c r="P25" s="8"/>
      <c r="Q25" s="8"/>
      <c r="R25" s="8"/>
      <c r="S25" s="8"/>
      <c r="T25" s="8"/>
      <c r="U25" s="8"/>
      <c r="V25" s="8"/>
      <c r="W25" s="8"/>
      <c r="X25" s="8"/>
      <c r="Y25" s="8"/>
      <c r="Z25" s="8"/>
    </row>
    <row r="26" spans="2:26">
      <c r="B26" s="8"/>
      <c r="C26" s="15"/>
      <c r="D26" s="15"/>
      <c r="E26" s="15"/>
      <c r="F26" s="15"/>
      <c r="G26" s="15"/>
      <c r="H26" s="15"/>
      <c r="I26" s="15"/>
      <c r="J26" s="15"/>
      <c r="K26" s="15"/>
      <c r="L26" s="15"/>
      <c r="M26" s="15"/>
      <c r="N26" s="15"/>
      <c r="O26" s="15"/>
      <c r="P26" s="15"/>
      <c r="Q26" s="15"/>
      <c r="R26" s="15"/>
      <c r="S26" s="15"/>
      <c r="T26" s="15"/>
      <c r="U26" s="15"/>
      <c r="V26" s="15"/>
      <c r="W26" s="15"/>
      <c r="X26" s="15"/>
      <c r="Y26" s="15"/>
      <c r="Z26" s="8"/>
    </row>
    <row r="27" spans="2:26">
      <c r="B27" s="8"/>
      <c r="C27" s="8"/>
      <c r="D27" s="8"/>
      <c r="E27" s="8"/>
      <c r="F27" s="8"/>
      <c r="G27" s="8"/>
      <c r="H27" s="8"/>
      <c r="I27" s="8"/>
      <c r="J27" s="8"/>
      <c r="K27" s="8"/>
      <c r="L27" s="8"/>
      <c r="M27" s="8"/>
      <c r="N27" s="8"/>
      <c r="O27" s="8"/>
      <c r="P27" s="8"/>
      <c r="Q27" s="8"/>
      <c r="R27" s="8"/>
      <c r="S27" s="8"/>
      <c r="T27" s="8"/>
      <c r="U27" s="8"/>
      <c r="V27" s="8"/>
      <c r="W27" s="8"/>
      <c r="X27" s="8"/>
      <c r="Y27" s="8"/>
      <c r="Z27" s="8"/>
    </row>
    <row r="28" spans="2:26">
      <c r="B28" s="8"/>
      <c r="C28" s="807" t="s">
        <v>1566</v>
      </c>
      <c r="D28" s="15"/>
      <c r="E28" s="15" t="s">
        <v>1</v>
      </c>
      <c r="F28" s="15"/>
      <c r="G28" s="15" t="s">
        <v>2</v>
      </c>
      <c r="H28" s="15"/>
      <c r="I28" s="15" t="s">
        <v>60</v>
      </c>
      <c r="J28" s="15"/>
      <c r="K28" s="897"/>
      <c r="L28" s="897"/>
      <c r="M28" s="897"/>
      <c r="N28" s="897"/>
      <c r="O28" s="897"/>
      <c r="P28" s="897"/>
      <c r="Q28" s="897"/>
      <c r="R28" s="897"/>
      <c r="S28" s="897"/>
      <c r="T28" s="897"/>
      <c r="U28" s="897"/>
      <c r="V28" s="897"/>
      <c r="W28" s="897"/>
      <c r="X28" s="897"/>
      <c r="Y28" s="897"/>
      <c r="Z28" s="8"/>
    </row>
    <row r="29" spans="2:26">
      <c r="B29" s="8"/>
      <c r="C29" s="807"/>
      <c r="D29" s="8"/>
      <c r="E29" s="8"/>
      <c r="F29" s="8"/>
      <c r="G29" s="8"/>
      <c r="H29" s="8"/>
      <c r="I29" s="8"/>
      <c r="J29" s="8"/>
      <c r="K29" s="8"/>
      <c r="L29" s="8"/>
      <c r="M29" s="8"/>
      <c r="N29" s="8"/>
      <c r="O29" s="8"/>
      <c r="P29" s="8"/>
      <c r="Q29" s="8"/>
      <c r="R29" s="8"/>
      <c r="S29" s="8"/>
      <c r="T29" s="8"/>
      <c r="U29" s="8"/>
      <c r="V29" s="8"/>
      <c r="W29" s="8"/>
      <c r="X29" s="8"/>
      <c r="Y29" s="8"/>
      <c r="Z29" s="8"/>
    </row>
    <row r="30" spans="2:26">
      <c r="B30" s="8"/>
      <c r="C30" s="807"/>
      <c r="D30" s="8"/>
      <c r="E30" s="8"/>
      <c r="F30" s="8"/>
      <c r="G30" s="8"/>
      <c r="H30" s="8"/>
      <c r="I30" s="8"/>
      <c r="J30" s="8"/>
      <c r="K30" s="8"/>
      <c r="L30" s="8"/>
      <c r="M30" s="8"/>
      <c r="N30" s="8"/>
      <c r="O30" s="8"/>
      <c r="P30" s="8"/>
      <c r="Q30" s="8"/>
      <c r="R30" s="8"/>
      <c r="S30" s="8"/>
      <c r="T30" s="8"/>
      <c r="U30" s="8"/>
      <c r="V30" s="8"/>
      <c r="W30" s="8"/>
      <c r="X30" s="8"/>
      <c r="Y30" s="8"/>
      <c r="Z30" s="8"/>
    </row>
    <row r="31" spans="2:26">
      <c r="B31" s="8"/>
      <c r="C31" s="807"/>
      <c r="D31" s="8"/>
      <c r="E31" s="8"/>
      <c r="F31" s="8"/>
      <c r="G31" s="8"/>
      <c r="H31" s="8"/>
      <c r="I31" s="8"/>
      <c r="J31" s="8"/>
      <c r="K31" s="8"/>
      <c r="L31" s="8"/>
      <c r="M31" s="8"/>
      <c r="N31" s="8"/>
      <c r="O31" s="8"/>
      <c r="P31" s="8"/>
      <c r="Q31" s="8"/>
      <c r="R31" s="8"/>
      <c r="S31" s="8"/>
      <c r="T31" s="8"/>
      <c r="U31" s="8"/>
      <c r="V31" s="8"/>
      <c r="W31" s="8"/>
      <c r="X31" s="8"/>
      <c r="Y31" s="8"/>
      <c r="Z31" s="8"/>
    </row>
    <row r="32" spans="2:26" ht="18.75">
      <c r="B32" s="8"/>
      <c r="C32" s="807"/>
      <c r="D32" s="15"/>
      <c r="E32" s="15"/>
      <c r="F32" s="15"/>
      <c r="G32" s="15"/>
      <c r="H32" s="15"/>
      <c r="I32" s="15"/>
      <c r="J32" s="15"/>
      <c r="K32" s="15"/>
      <c r="L32" s="15"/>
      <c r="M32" s="15"/>
      <c r="N32" s="2290" t="s">
        <v>1575</v>
      </c>
      <c r="O32" s="2290"/>
      <c r="P32" s="2290"/>
      <c r="Q32" s="2290"/>
      <c r="R32" s="2290"/>
      <c r="S32" s="2290"/>
      <c r="T32" s="15"/>
      <c r="U32" s="15"/>
      <c r="V32" s="15"/>
      <c r="W32" s="15"/>
      <c r="X32" s="15"/>
      <c r="Y32" s="15"/>
      <c r="Z32" s="8"/>
    </row>
    <row r="33" spans="2:26">
      <c r="B33" s="8"/>
      <c r="C33" s="807"/>
      <c r="D33" s="8"/>
      <c r="E33" s="8"/>
      <c r="F33" s="8"/>
      <c r="G33" s="8"/>
      <c r="H33" s="8"/>
      <c r="I33" s="8"/>
      <c r="J33" s="8"/>
      <c r="K33" s="8"/>
      <c r="L33" s="8"/>
      <c r="M33" s="8"/>
      <c r="N33" s="8"/>
      <c r="O33" s="8"/>
      <c r="P33" s="8"/>
      <c r="Q33" s="8"/>
      <c r="R33" s="8"/>
      <c r="S33" s="8"/>
      <c r="T33" s="8"/>
      <c r="U33" s="8"/>
      <c r="V33" s="8"/>
      <c r="W33" s="8"/>
      <c r="X33" s="8"/>
      <c r="Y33" s="8"/>
      <c r="Z33" s="8"/>
    </row>
    <row r="34" spans="2:26">
      <c r="B34" s="8"/>
      <c r="C34" s="807"/>
      <c r="D34" s="15"/>
      <c r="E34" s="15"/>
      <c r="F34" s="15"/>
      <c r="G34" s="15"/>
      <c r="H34" s="15"/>
      <c r="I34" s="15"/>
      <c r="J34" s="15"/>
      <c r="K34" s="15"/>
      <c r="L34" s="15"/>
      <c r="M34" s="15"/>
      <c r="N34" s="15"/>
      <c r="O34" s="8"/>
      <c r="P34" s="8"/>
      <c r="Q34" s="8"/>
      <c r="R34" s="8"/>
      <c r="S34" s="8"/>
      <c r="T34" s="8"/>
      <c r="U34" s="8"/>
      <c r="V34" s="8"/>
      <c r="W34" s="8"/>
      <c r="X34" s="8"/>
      <c r="Y34" s="8"/>
      <c r="Z34" s="8"/>
    </row>
    <row r="35" spans="2:26">
      <c r="B35" s="8"/>
      <c r="C35" s="807" t="s">
        <v>1566</v>
      </c>
      <c r="D35" s="15"/>
      <c r="E35" s="15" t="s">
        <v>1</v>
      </c>
      <c r="F35" s="15"/>
      <c r="G35" s="15" t="s">
        <v>2</v>
      </c>
      <c r="H35" s="15"/>
      <c r="I35" s="15" t="s">
        <v>60</v>
      </c>
      <c r="J35" s="15"/>
      <c r="K35" s="897"/>
      <c r="L35" s="897"/>
      <c r="M35" s="897"/>
      <c r="N35" s="897"/>
      <c r="O35" s="897"/>
      <c r="P35" s="897"/>
      <c r="Q35" s="897"/>
      <c r="R35" s="897"/>
      <c r="S35" s="897"/>
      <c r="T35" s="897"/>
      <c r="U35" s="897"/>
      <c r="V35" s="897"/>
      <c r="W35" s="897"/>
      <c r="X35" s="897"/>
      <c r="Y35" s="897"/>
      <c r="Z35" s="8"/>
    </row>
    <row r="36" spans="2:26">
      <c r="B36" s="8"/>
      <c r="C36" s="807"/>
      <c r="D36" s="8"/>
      <c r="E36" s="8"/>
      <c r="F36" s="8"/>
      <c r="G36" s="8"/>
      <c r="H36" s="8"/>
      <c r="I36" s="8"/>
      <c r="J36" s="8"/>
      <c r="K36" s="8"/>
      <c r="L36" s="8"/>
      <c r="M36" s="8"/>
      <c r="N36" s="8"/>
      <c r="O36" s="8"/>
      <c r="P36" s="8"/>
      <c r="Q36" s="8"/>
      <c r="R36" s="8"/>
      <c r="S36" s="8"/>
      <c r="T36" s="8"/>
      <c r="U36" s="8"/>
      <c r="V36" s="8"/>
      <c r="W36" s="8"/>
      <c r="X36" s="8"/>
      <c r="Y36" s="8"/>
      <c r="Z36" s="8"/>
    </row>
    <row r="37" spans="2:26">
      <c r="B37" s="8"/>
      <c r="C37" s="807" t="s">
        <v>1566</v>
      </c>
      <c r="D37" s="15"/>
      <c r="E37" s="15" t="s">
        <v>1</v>
      </c>
      <c r="F37" s="15"/>
      <c r="G37" s="15" t="s">
        <v>2</v>
      </c>
      <c r="H37" s="15"/>
      <c r="I37" s="15" t="s">
        <v>60</v>
      </c>
      <c r="J37" s="15"/>
      <c r="K37" s="897"/>
      <c r="L37" s="897"/>
      <c r="M37" s="897"/>
      <c r="N37" s="897"/>
      <c r="O37" s="897"/>
      <c r="P37" s="897"/>
      <c r="Q37" s="897"/>
      <c r="R37" s="897"/>
      <c r="S37" s="897"/>
      <c r="T37" s="897"/>
      <c r="U37" s="897"/>
      <c r="V37" s="897"/>
      <c r="W37" s="897"/>
      <c r="X37" s="897"/>
      <c r="Y37" s="897"/>
      <c r="Z37" s="8"/>
    </row>
    <row r="38" spans="2:26">
      <c r="B38" s="8"/>
      <c r="C38" s="807"/>
      <c r="D38" s="8"/>
      <c r="E38" s="8"/>
      <c r="F38" s="8"/>
      <c r="G38" s="8"/>
      <c r="H38" s="8"/>
      <c r="I38" s="8"/>
      <c r="J38" s="8"/>
      <c r="K38" s="8"/>
      <c r="L38" s="8"/>
      <c r="M38" s="8"/>
      <c r="N38" s="8"/>
      <c r="O38" s="8"/>
      <c r="P38" s="8"/>
      <c r="Q38" s="8"/>
      <c r="R38" s="8"/>
      <c r="S38" s="8"/>
      <c r="T38" s="8"/>
      <c r="U38" s="8"/>
      <c r="V38" s="8"/>
      <c r="W38" s="8"/>
      <c r="X38" s="8"/>
      <c r="Y38" s="8"/>
      <c r="Z38" s="8"/>
    </row>
    <row r="39" spans="2:26">
      <c r="B39" s="8"/>
      <c r="C39" s="807" t="s">
        <v>0</v>
      </c>
      <c r="D39" s="15"/>
      <c r="E39" s="15" t="s">
        <v>1</v>
      </c>
      <c r="F39" s="15"/>
      <c r="G39" s="15" t="s">
        <v>2</v>
      </c>
      <c r="H39" s="15"/>
      <c r="I39" s="15" t="s">
        <v>60</v>
      </c>
      <c r="J39" s="15"/>
      <c r="K39" s="897"/>
      <c r="L39" s="897"/>
      <c r="M39" s="897"/>
      <c r="N39" s="897"/>
      <c r="O39" s="897"/>
      <c r="P39" s="897"/>
      <c r="Q39" s="897"/>
      <c r="R39" s="897"/>
      <c r="S39" s="897"/>
      <c r="T39" s="897"/>
      <c r="U39" s="897"/>
      <c r="V39" s="897"/>
      <c r="W39" s="897"/>
      <c r="X39" s="897"/>
      <c r="Y39" s="897"/>
      <c r="Z39" s="8"/>
    </row>
    <row r="40" spans="2:26">
      <c r="B40" s="8"/>
      <c r="C40" s="15"/>
      <c r="D40" s="15"/>
      <c r="E40" s="15"/>
      <c r="F40" s="8"/>
      <c r="G40" s="8"/>
      <c r="H40" s="8"/>
      <c r="I40" s="8"/>
      <c r="J40" s="8"/>
      <c r="K40" s="8"/>
      <c r="L40" s="8"/>
      <c r="M40" s="8"/>
      <c r="N40" s="8"/>
      <c r="O40" s="8"/>
      <c r="P40" s="8"/>
      <c r="Q40" s="8"/>
      <c r="R40" s="8"/>
      <c r="S40" s="8"/>
      <c r="T40" s="8"/>
      <c r="U40" s="8"/>
      <c r="V40" s="8"/>
      <c r="W40" s="8"/>
      <c r="X40" s="8"/>
      <c r="Y40" s="8"/>
      <c r="Z40" s="8"/>
    </row>
    <row r="41" spans="2:26">
      <c r="B41" s="8"/>
      <c r="C41" s="15"/>
      <c r="D41" s="15"/>
      <c r="E41" s="15"/>
      <c r="F41" s="8"/>
      <c r="G41" s="8"/>
      <c r="H41" s="8"/>
      <c r="I41" s="8"/>
      <c r="J41" s="8"/>
      <c r="K41" s="8"/>
      <c r="L41" s="8"/>
      <c r="M41" s="8"/>
      <c r="N41" s="8"/>
      <c r="O41" s="8"/>
      <c r="P41" s="8"/>
      <c r="Q41" s="8"/>
      <c r="R41" s="8"/>
      <c r="S41" s="8"/>
      <c r="T41" s="8"/>
      <c r="U41" s="8"/>
      <c r="V41" s="8"/>
      <c r="W41" s="8"/>
      <c r="X41" s="8"/>
      <c r="Y41" s="8"/>
      <c r="Z41" s="8"/>
    </row>
    <row r="42" spans="2:26">
      <c r="B42" s="8"/>
      <c r="C42" s="15"/>
      <c r="D42" s="15"/>
      <c r="E42" s="15"/>
      <c r="F42" s="8"/>
      <c r="G42" s="8"/>
      <c r="H42" s="8"/>
      <c r="I42" s="8"/>
      <c r="J42" s="8"/>
      <c r="K42" s="8"/>
      <c r="L42" s="8"/>
      <c r="M42" s="8"/>
      <c r="N42" s="8"/>
      <c r="O42" s="8"/>
      <c r="P42" s="8"/>
      <c r="Q42" s="8"/>
      <c r="R42" s="8"/>
      <c r="S42" s="8"/>
      <c r="T42" s="8"/>
      <c r="U42" s="8"/>
      <c r="V42" s="8"/>
      <c r="W42" s="8"/>
      <c r="X42" s="8"/>
      <c r="Y42" s="8"/>
      <c r="Z42" s="8"/>
    </row>
    <row r="43" spans="2:26" ht="18.75">
      <c r="B43" s="8"/>
      <c r="C43" s="15"/>
      <c r="D43" s="15"/>
      <c r="E43" s="15"/>
      <c r="F43" s="15"/>
      <c r="G43" s="15"/>
      <c r="H43" s="15"/>
      <c r="I43" s="15"/>
      <c r="J43" s="15"/>
      <c r="K43" s="15"/>
      <c r="L43" s="15"/>
      <c r="M43" s="15"/>
      <c r="N43" s="2290" t="s">
        <v>1576</v>
      </c>
      <c r="O43" s="2290"/>
      <c r="P43" s="2290"/>
      <c r="Q43" s="2290"/>
      <c r="R43" s="2290"/>
      <c r="S43" s="2290"/>
      <c r="T43" s="15"/>
      <c r="U43" s="15"/>
      <c r="V43" s="15"/>
      <c r="W43" s="15"/>
      <c r="X43" s="15"/>
      <c r="Y43" s="15"/>
      <c r="Z43" s="8"/>
    </row>
    <row r="44" spans="2:26" ht="18.75">
      <c r="B44" s="8"/>
      <c r="C44" s="15"/>
      <c r="D44" s="15"/>
      <c r="E44" s="15"/>
      <c r="N44" s="808"/>
      <c r="O44" s="808"/>
      <c r="P44" s="808"/>
      <c r="Q44" s="808"/>
      <c r="R44" s="808"/>
      <c r="S44" s="808"/>
      <c r="T44" s="15"/>
      <c r="U44" s="15"/>
      <c r="V44" s="15"/>
      <c r="W44" s="15"/>
      <c r="X44" s="15"/>
      <c r="Y44" s="15"/>
      <c r="Z44" s="8"/>
    </row>
    <row r="45" spans="2:26">
      <c r="B45" s="8"/>
      <c r="C45" s="15"/>
      <c r="D45" s="15"/>
      <c r="E45" s="15"/>
      <c r="F45" s="8"/>
      <c r="G45" s="8"/>
      <c r="H45" s="8"/>
      <c r="I45" s="8"/>
      <c r="J45" s="8"/>
      <c r="K45" s="8"/>
      <c r="L45" s="8"/>
      <c r="M45" s="8"/>
      <c r="N45" s="8"/>
      <c r="O45" s="8"/>
      <c r="Z45" s="8"/>
    </row>
    <row r="46" spans="2:26">
      <c r="B46" s="8"/>
      <c r="C46" s="15"/>
      <c r="D46" s="15"/>
      <c r="E46" s="15"/>
      <c r="F46" s="1706" t="s">
        <v>1568</v>
      </c>
      <c r="G46" s="1706"/>
      <c r="H46" s="1706"/>
      <c r="I46" s="1706"/>
      <c r="J46" s="1706"/>
      <c r="K46" s="1706"/>
      <c r="L46" s="1706"/>
      <c r="M46" s="1706"/>
      <c r="O46" s="1706" t="s">
        <v>1577</v>
      </c>
      <c r="P46" s="1706"/>
      <c r="Q46" s="1706"/>
      <c r="R46" s="1706"/>
      <c r="S46" s="1706"/>
      <c r="T46" s="1706"/>
      <c r="U46" s="1706"/>
      <c r="V46" s="1706"/>
      <c r="W46" s="1706"/>
      <c r="X46" s="1706"/>
      <c r="Z46" s="8"/>
    </row>
    <row r="47" spans="2:26" ht="7.9" customHeight="1">
      <c r="B47" s="8"/>
      <c r="C47" s="15"/>
      <c r="D47" s="15"/>
      <c r="E47" s="15"/>
      <c r="F47" s="8"/>
      <c r="G47" s="8"/>
      <c r="H47" s="8"/>
      <c r="I47" s="8"/>
      <c r="J47" s="8"/>
      <c r="K47" s="8"/>
      <c r="L47" s="8"/>
      <c r="M47" s="8"/>
      <c r="N47" s="8"/>
      <c r="O47" s="8"/>
      <c r="P47" s="8"/>
      <c r="Q47" s="8"/>
      <c r="R47" s="8"/>
      <c r="S47" s="8"/>
      <c r="T47" s="8"/>
      <c r="U47" s="8"/>
      <c r="V47" s="8"/>
      <c r="W47" s="8"/>
      <c r="X47" s="8"/>
      <c r="Y47" s="8"/>
      <c r="Z47" s="8"/>
    </row>
    <row r="48" spans="2:26">
      <c r="B48" s="8"/>
      <c r="C48" s="898" t="s">
        <v>1569</v>
      </c>
      <c r="D48" s="898"/>
      <c r="E48" s="15" t="s">
        <v>9</v>
      </c>
      <c r="G48" s="896" t="s">
        <v>0</v>
      </c>
      <c r="H48" s="15"/>
      <c r="I48" s="15" t="s">
        <v>1</v>
      </c>
      <c r="J48" s="15"/>
      <c r="K48" s="15" t="s">
        <v>2</v>
      </c>
      <c r="L48" s="15"/>
      <c r="M48" s="15" t="s">
        <v>60</v>
      </c>
      <c r="N48" s="8"/>
      <c r="O48" s="8"/>
      <c r="P48" s="8"/>
      <c r="Q48" s="8"/>
      <c r="R48" s="8"/>
      <c r="S48" s="8"/>
      <c r="T48" s="8"/>
      <c r="U48" s="8"/>
      <c r="V48" s="8"/>
      <c r="W48" s="8"/>
      <c r="X48" s="8"/>
      <c r="Y48" s="8"/>
      <c r="Z48" s="8"/>
    </row>
    <row r="49" spans="2:26">
      <c r="B49" s="8"/>
      <c r="C49" s="15"/>
      <c r="D49" s="15"/>
      <c r="E49" s="15"/>
      <c r="F49" s="8"/>
      <c r="G49" s="8"/>
      <c r="H49" s="8"/>
      <c r="I49" s="8"/>
      <c r="J49" s="8"/>
      <c r="K49" s="8"/>
      <c r="L49" s="8"/>
      <c r="M49" s="8"/>
      <c r="N49" s="8"/>
      <c r="O49" s="8"/>
      <c r="P49" s="8"/>
      <c r="Q49" s="8"/>
      <c r="R49" s="8"/>
      <c r="S49" s="8"/>
      <c r="T49" s="8"/>
      <c r="U49" s="8"/>
      <c r="V49" s="8"/>
      <c r="W49" s="8"/>
      <c r="X49" s="8"/>
      <c r="Y49" s="8"/>
      <c r="Z49" s="8"/>
    </row>
    <row r="50" spans="2:26">
      <c r="B50" s="8"/>
      <c r="C50" s="15"/>
      <c r="D50" s="15"/>
      <c r="E50" s="15" t="s">
        <v>10</v>
      </c>
      <c r="G50" s="896" t="s">
        <v>0</v>
      </c>
      <c r="H50" s="15"/>
      <c r="I50" s="15" t="s">
        <v>1</v>
      </c>
      <c r="J50" s="15"/>
      <c r="K50" s="15" t="s">
        <v>2</v>
      </c>
      <c r="L50" s="15"/>
      <c r="M50" s="15" t="s">
        <v>60</v>
      </c>
      <c r="N50" s="8"/>
      <c r="O50" s="897"/>
      <c r="P50" s="897"/>
      <c r="Q50" s="897"/>
      <c r="R50" s="897"/>
      <c r="S50" s="897"/>
      <c r="T50" s="897"/>
      <c r="U50" s="897"/>
      <c r="V50" s="897"/>
      <c r="W50" s="897"/>
      <c r="X50" s="897"/>
      <c r="Y50" s="897"/>
      <c r="Z50" s="8"/>
    </row>
    <row r="51" spans="2:26">
      <c r="B51" s="8"/>
      <c r="C51" s="15"/>
      <c r="D51" s="15"/>
      <c r="E51" s="807"/>
      <c r="F51" s="807"/>
      <c r="G51" s="807"/>
      <c r="H51" s="8"/>
      <c r="I51" s="8"/>
      <c r="J51" s="8"/>
      <c r="K51" s="8"/>
      <c r="L51" s="8"/>
      <c r="M51" s="8"/>
      <c r="N51" s="8"/>
      <c r="O51" s="8"/>
      <c r="P51" s="8"/>
      <c r="Q51" s="8"/>
      <c r="R51" s="8"/>
      <c r="S51" s="8"/>
      <c r="T51" s="8"/>
      <c r="U51" s="8"/>
      <c r="V51" s="8"/>
      <c r="W51" s="8"/>
      <c r="X51" s="8"/>
      <c r="Y51" s="8"/>
      <c r="Z51" s="8"/>
    </row>
    <row r="52" spans="2:26">
      <c r="B52" s="8"/>
      <c r="C52" s="15"/>
      <c r="D52" s="15"/>
      <c r="E52" s="15"/>
      <c r="F52" s="8"/>
      <c r="G52" s="8"/>
      <c r="H52" s="8"/>
      <c r="I52" s="8"/>
      <c r="J52" s="8"/>
      <c r="K52" s="8"/>
      <c r="L52" s="8"/>
      <c r="M52" s="8"/>
      <c r="N52" s="8"/>
      <c r="O52" s="8"/>
      <c r="P52" s="8"/>
      <c r="Q52" s="8"/>
      <c r="R52" s="8"/>
      <c r="S52" s="8"/>
      <c r="T52" s="8"/>
      <c r="U52" s="8"/>
      <c r="V52" s="8"/>
      <c r="W52" s="8"/>
      <c r="X52" s="8"/>
      <c r="Y52" s="8"/>
      <c r="Z52" s="8"/>
    </row>
    <row r="53" spans="2:26">
      <c r="B53" s="8"/>
      <c r="C53" s="898" t="s">
        <v>1570</v>
      </c>
      <c r="D53" s="898"/>
      <c r="E53" s="15" t="s">
        <v>9</v>
      </c>
      <c r="G53" s="896" t="s">
        <v>0</v>
      </c>
      <c r="H53" s="15"/>
      <c r="I53" s="15" t="s">
        <v>1</v>
      </c>
      <c r="J53" s="15"/>
      <c r="K53" s="15" t="s">
        <v>2</v>
      </c>
      <c r="L53" s="15"/>
      <c r="M53" s="15" t="s">
        <v>60</v>
      </c>
      <c r="N53" s="8"/>
      <c r="O53" s="8"/>
      <c r="P53" s="8"/>
      <c r="Q53" s="8"/>
      <c r="R53" s="8"/>
      <c r="S53" s="8"/>
      <c r="T53" s="8"/>
      <c r="U53" s="8"/>
      <c r="V53" s="8"/>
      <c r="W53" s="8"/>
      <c r="X53" s="8"/>
      <c r="Y53" s="8"/>
      <c r="Z53" s="8"/>
    </row>
    <row r="54" spans="2:26">
      <c r="B54" s="8"/>
      <c r="C54" s="15"/>
      <c r="D54" s="15"/>
      <c r="E54" s="15"/>
      <c r="F54" s="8"/>
      <c r="G54" s="8"/>
      <c r="H54" s="8"/>
      <c r="I54" s="8"/>
      <c r="J54" s="8"/>
      <c r="K54" s="8"/>
      <c r="L54" s="8"/>
      <c r="M54" s="8"/>
      <c r="N54" s="8"/>
      <c r="O54" s="8"/>
      <c r="P54" s="8"/>
      <c r="Q54" s="8"/>
      <c r="R54" s="8"/>
      <c r="S54" s="8"/>
      <c r="T54" s="8"/>
      <c r="U54" s="8"/>
      <c r="V54" s="8"/>
      <c r="W54" s="8"/>
      <c r="X54" s="8"/>
      <c r="Y54" s="8"/>
      <c r="Z54" s="8"/>
    </row>
    <row r="55" spans="2:26">
      <c r="B55" s="8"/>
      <c r="C55" s="15"/>
      <c r="D55" s="15"/>
      <c r="E55" s="15" t="s">
        <v>10</v>
      </c>
      <c r="G55" s="896" t="s">
        <v>0</v>
      </c>
      <c r="H55" s="15"/>
      <c r="I55" s="15" t="s">
        <v>1</v>
      </c>
      <c r="J55" s="15"/>
      <c r="K55" s="15" t="s">
        <v>2</v>
      </c>
      <c r="L55" s="15"/>
      <c r="M55" s="15" t="s">
        <v>60</v>
      </c>
      <c r="N55" s="8"/>
      <c r="O55" s="897"/>
      <c r="P55" s="897"/>
      <c r="Q55" s="897"/>
      <c r="R55" s="897"/>
      <c r="S55" s="897"/>
      <c r="T55" s="897"/>
      <c r="U55" s="897"/>
      <c r="V55" s="897"/>
      <c r="W55" s="897"/>
      <c r="X55" s="897"/>
      <c r="Y55" s="897"/>
      <c r="Z55" s="8"/>
    </row>
    <row r="56" spans="2:26">
      <c r="B56" s="8"/>
      <c r="C56" s="8"/>
      <c r="D56" s="8"/>
      <c r="E56" s="8"/>
      <c r="F56" s="8"/>
      <c r="G56" s="8"/>
      <c r="H56" s="8"/>
      <c r="I56" s="8"/>
      <c r="J56" s="8"/>
      <c r="K56" s="8"/>
      <c r="L56" s="8"/>
      <c r="M56" s="8"/>
      <c r="N56" s="8"/>
      <c r="O56" s="8"/>
      <c r="P56" s="8"/>
      <c r="Q56" s="8"/>
      <c r="R56" s="8"/>
      <c r="S56" s="8"/>
      <c r="T56" s="8"/>
      <c r="U56" s="8"/>
      <c r="V56" s="8"/>
      <c r="W56" s="8"/>
      <c r="X56" s="8"/>
      <c r="Y56" s="8"/>
      <c r="Z56" s="8"/>
    </row>
    <row r="57" spans="2:26">
      <c r="B57" s="8" t="s">
        <v>1571</v>
      </c>
      <c r="C57" s="8"/>
      <c r="D57" s="899"/>
      <c r="E57" s="899"/>
      <c r="F57" s="8"/>
      <c r="G57" s="8"/>
      <c r="H57" s="8"/>
      <c r="I57" s="8"/>
      <c r="J57" s="8"/>
      <c r="K57" s="8"/>
      <c r="L57" s="8"/>
      <c r="M57" s="8"/>
      <c r="N57" s="8"/>
      <c r="O57" s="8"/>
      <c r="P57" s="8"/>
      <c r="Q57" s="8"/>
      <c r="R57" s="8"/>
      <c r="S57" s="8"/>
      <c r="T57" s="8"/>
      <c r="U57" s="8"/>
      <c r="V57" s="8"/>
      <c r="W57" s="8"/>
      <c r="X57" s="8"/>
      <c r="Y57" s="8"/>
      <c r="Z57" s="8"/>
    </row>
    <row r="58" spans="2:26" ht="6.75" customHeight="1">
      <c r="B58" s="8"/>
      <c r="C58" s="8"/>
      <c r="D58" s="899"/>
      <c r="E58" s="899"/>
      <c r="F58" s="8"/>
      <c r="G58" s="8"/>
      <c r="H58" s="8"/>
      <c r="I58" s="8"/>
      <c r="J58" s="8"/>
      <c r="K58" s="8"/>
      <c r="L58" s="8"/>
      <c r="M58" s="8"/>
      <c r="N58" s="8"/>
      <c r="O58" s="8"/>
      <c r="P58" s="8"/>
      <c r="Q58" s="8"/>
      <c r="R58" s="8"/>
      <c r="S58" s="8"/>
      <c r="T58" s="8"/>
      <c r="U58" s="8"/>
      <c r="V58" s="8"/>
      <c r="W58" s="8"/>
      <c r="X58" s="8"/>
      <c r="Y58" s="8"/>
      <c r="Z58" s="8"/>
    </row>
    <row r="59" spans="2:26">
      <c r="B59" s="8"/>
      <c r="C59" s="8" t="s">
        <v>1578</v>
      </c>
      <c r="D59" s="899"/>
      <c r="E59" s="899"/>
      <c r="F59" s="8"/>
      <c r="G59" s="8"/>
      <c r="H59" s="8"/>
      <c r="I59" s="8"/>
      <c r="J59" s="8"/>
      <c r="K59" s="8"/>
      <c r="L59" s="8"/>
      <c r="M59" s="8"/>
      <c r="N59" s="8"/>
      <c r="O59" s="8"/>
      <c r="P59" s="8"/>
      <c r="Q59" s="8"/>
      <c r="R59" s="8"/>
      <c r="S59" s="8"/>
      <c r="T59" s="8"/>
      <c r="U59" s="8"/>
      <c r="V59" s="8"/>
      <c r="W59" s="8"/>
      <c r="X59" s="8"/>
      <c r="Y59" s="8"/>
      <c r="Z59" s="8"/>
    </row>
    <row r="60" spans="2:26" ht="6.75" customHeight="1">
      <c r="B60" s="8"/>
      <c r="C60" s="8"/>
      <c r="D60" s="899"/>
      <c r="E60" s="899"/>
      <c r="F60" s="8"/>
      <c r="G60" s="8"/>
      <c r="H60" s="8"/>
      <c r="I60" s="8"/>
      <c r="J60" s="8"/>
      <c r="K60" s="8"/>
      <c r="L60" s="8"/>
      <c r="M60" s="8"/>
      <c r="N60" s="8"/>
      <c r="O60" s="8"/>
      <c r="P60" s="8"/>
      <c r="Q60" s="8"/>
      <c r="R60" s="8"/>
      <c r="S60" s="8"/>
      <c r="T60" s="8"/>
      <c r="U60" s="8"/>
      <c r="V60" s="8"/>
      <c r="W60" s="8"/>
      <c r="X60" s="8"/>
      <c r="Y60" s="8"/>
      <c r="Z60" s="8"/>
    </row>
    <row r="61" spans="2:26">
      <c r="B61" s="8"/>
      <c r="C61" s="8" t="s">
        <v>1579</v>
      </c>
      <c r="D61" s="899"/>
      <c r="E61" s="899"/>
      <c r="F61" s="8"/>
      <c r="G61" s="8"/>
      <c r="H61" s="8"/>
      <c r="I61" s="8"/>
      <c r="J61" s="8"/>
      <c r="K61" s="8"/>
      <c r="L61" s="8"/>
      <c r="M61" s="8"/>
      <c r="N61" s="8"/>
      <c r="O61" s="8"/>
      <c r="P61" s="8"/>
      <c r="Q61" s="8"/>
      <c r="R61" s="8"/>
      <c r="S61" s="8"/>
      <c r="T61" s="8"/>
      <c r="U61" s="8"/>
      <c r="V61" s="8"/>
      <c r="W61" s="8"/>
      <c r="X61" s="8"/>
      <c r="Y61" s="8"/>
      <c r="Z61" s="8"/>
    </row>
    <row r="62" spans="2:26" ht="6.75" customHeight="1">
      <c r="B62" s="8"/>
      <c r="C62" s="8"/>
      <c r="D62" s="899"/>
      <c r="E62" s="899"/>
      <c r="F62" s="8"/>
      <c r="G62" s="8"/>
      <c r="H62" s="8"/>
      <c r="I62" s="8"/>
      <c r="J62" s="8"/>
      <c r="K62" s="8"/>
      <c r="L62" s="8"/>
      <c r="M62" s="8"/>
      <c r="N62" s="8"/>
      <c r="O62" s="8"/>
      <c r="P62" s="8"/>
      <c r="Q62" s="8"/>
      <c r="R62" s="8"/>
      <c r="S62" s="8"/>
      <c r="T62" s="8"/>
      <c r="U62" s="8"/>
      <c r="V62" s="8"/>
      <c r="W62" s="8"/>
      <c r="X62" s="8"/>
      <c r="Y62" s="8"/>
      <c r="Z62" s="8"/>
    </row>
    <row r="63" spans="2:26">
      <c r="B63" s="8"/>
      <c r="C63" s="8" t="s">
        <v>1580</v>
      </c>
      <c r="D63" s="899"/>
      <c r="E63" s="899"/>
      <c r="F63" s="8"/>
      <c r="G63" s="8"/>
      <c r="H63" s="8"/>
      <c r="I63" s="8"/>
      <c r="J63" s="8"/>
      <c r="K63" s="8"/>
      <c r="L63" s="8"/>
      <c r="M63" s="8"/>
      <c r="N63" s="8"/>
      <c r="O63" s="8"/>
      <c r="P63" s="8"/>
      <c r="Q63" s="8"/>
      <c r="R63" s="8"/>
      <c r="S63" s="8"/>
      <c r="T63" s="8"/>
      <c r="U63" s="8"/>
      <c r="V63" s="8"/>
      <c r="W63" s="8"/>
      <c r="X63" s="8"/>
      <c r="Y63" s="8"/>
      <c r="Z63" s="8"/>
    </row>
  </sheetData>
  <mergeCells count="13">
    <mergeCell ref="K7:T7"/>
    <mergeCell ref="O15:Q15"/>
    <mergeCell ref="O18:Q18"/>
    <mergeCell ref="J19:M19"/>
    <mergeCell ref="O20:Q20"/>
    <mergeCell ref="O11:Q11"/>
    <mergeCell ref="K13:M13"/>
    <mergeCell ref="O13:Q13"/>
    <mergeCell ref="N24:S24"/>
    <mergeCell ref="N32:S32"/>
    <mergeCell ref="N43:S43"/>
    <mergeCell ref="F46:M46"/>
    <mergeCell ref="O46:X46"/>
  </mergeCells>
  <phoneticPr fontId="42"/>
  <hyperlinks>
    <hyperlink ref="C2" location="流れ!Q26" display="リスト"/>
  </hyperlinks>
  <pageMargins left="0.70866141732283472" right="0.31496062992125984" top="0.62992125984251968" bottom="0.35433070866141736" header="0.31496062992125984" footer="0.19685039370078741"/>
  <pageSetup paperSize="9" scale="85"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DZ1194"/>
  <sheetViews>
    <sheetView showGridLines="0" zoomScale="75" zoomScaleNormal="75" workbookViewId="0">
      <pane ySplit="3" topLeftCell="A1192" activePane="bottomLeft" state="frozen"/>
      <selection activeCell="C80" sqref="C80"/>
      <selection pane="bottomLeft" activeCell="A1146" sqref="A1146:XFD1146"/>
    </sheetView>
  </sheetViews>
  <sheetFormatPr defaultRowHeight="18.75"/>
  <cols>
    <col min="1" max="1" width="1.625" style="665" customWidth="1"/>
    <col min="2" max="2" width="9" style="665"/>
    <col min="3" max="129" width="1" style="665" customWidth="1"/>
    <col min="130" max="130" width="0.75" style="665" customWidth="1"/>
    <col min="131" max="16384" width="9" style="665"/>
  </cols>
  <sheetData>
    <row r="1" spans="2:125" s="200" customFormat="1"/>
    <row r="2" spans="2:125" s="200" customFormat="1">
      <c r="B2" s="891" t="s">
        <v>528</v>
      </c>
    </row>
    <row r="3" spans="2:125" s="200" customFormat="1" ht="10.5" customHeight="1"/>
    <row r="4" spans="2:125" ht="19.5" customHeight="1"/>
    <row r="5" spans="2:125" ht="19.5" customHeight="1"/>
    <row r="6" spans="2:125" ht="19.5" customHeight="1"/>
    <row r="7" spans="2:125" ht="19.5" customHeight="1"/>
    <row r="8" spans="2:125" ht="19.5" customHeight="1">
      <c r="E8" s="2496" t="s">
        <v>2043</v>
      </c>
      <c r="F8" s="2496"/>
      <c r="G8" s="2496"/>
      <c r="H8" s="2496"/>
      <c r="I8" s="2496"/>
      <c r="J8" s="2496"/>
      <c r="K8" s="2496"/>
      <c r="L8" s="2496"/>
      <c r="M8" s="2496"/>
      <c r="N8" s="2496"/>
      <c r="O8" s="2496"/>
      <c r="P8" s="2496"/>
      <c r="Q8" s="2496"/>
      <c r="R8" s="2496"/>
      <c r="S8" s="2496"/>
      <c r="T8" s="2496"/>
      <c r="U8" s="2496"/>
      <c r="V8" s="2496"/>
      <c r="W8" s="2496"/>
      <c r="X8" s="2496"/>
      <c r="Y8" s="2496"/>
      <c r="Z8" s="2496"/>
      <c r="AA8" s="2496"/>
      <c r="AB8" s="2496"/>
      <c r="AC8" s="2496"/>
      <c r="AD8" s="2496"/>
      <c r="AE8" s="2496"/>
      <c r="AF8" s="2496"/>
      <c r="AG8" s="2496"/>
      <c r="AH8" s="2496"/>
      <c r="AI8" s="2496"/>
      <c r="AJ8" s="2496"/>
      <c r="AK8" s="2496"/>
      <c r="AL8" s="2496"/>
      <c r="AM8" s="2496"/>
      <c r="AN8" s="2496"/>
      <c r="AO8" s="2496"/>
      <c r="AP8" s="2496"/>
      <c r="AQ8" s="2496"/>
      <c r="AR8" s="2496"/>
      <c r="AS8" s="2496"/>
      <c r="AT8" s="2496"/>
      <c r="AU8" s="2496"/>
      <c r="AV8" s="2496"/>
      <c r="AW8" s="2496"/>
      <c r="AX8" s="2496"/>
      <c r="AY8" s="2496"/>
      <c r="AZ8" s="2496"/>
      <c r="BA8" s="2496"/>
      <c r="BB8" s="2496"/>
      <c r="BC8" s="2496"/>
      <c r="BD8" s="2496"/>
      <c r="BE8" s="2496"/>
      <c r="BF8" s="2496"/>
      <c r="BG8" s="2496"/>
      <c r="BH8" s="2496"/>
      <c r="BI8" s="2496"/>
      <c r="BJ8" s="2496"/>
      <c r="BK8" s="2496"/>
      <c r="BL8" s="2496"/>
      <c r="BM8" s="2496"/>
      <c r="BN8" s="2496"/>
      <c r="BO8" s="2496"/>
      <c r="BP8" s="2496"/>
      <c r="BQ8" s="2496"/>
      <c r="BR8" s="2496"/>
      <c r="BS8" s="2496"/>
      <c r="BT8" s="2496"/>
      <c r="BU8" s="2496"/>
      <c r="BV8" s="2496"/>
      <c r="BW8" s="2496"/>
      <c r="BX8" s="2496"/>
      <c r="BY8" s="2496"/>
      <c r="BZ8" s="2496"/>
      <c r="CA8" s="2496"/>
      <c r="CB8" s="2496"/>
      <c r="CC8" s="2496"/>
      <c r="CD8" s="2496"/>
      <c r="CE8" s="2496"/>
      <c r="CF8" s="2496"/>
      <c r="CG8" s="2496"/>
      <c r="CH8" s="2496"/>
      <c r="CI8" s="2496"/>
      <c r="CJ8" s="2496"/>
      <c r="CK8" s="2496"/>
      <c r="CL8" s="2496"/>
      <c r="CM8" s="2496"/>
      <c r="CN8" s="2496"/>
      <c r="CO8" s="2496"/>
      <c r="CP8" s="2496"/>
      <c r="CQ8" s="2496"/>
      <c r="CR8" s="2496"/>
      <c r="CS8" s="2496"/>
      <c r="CT8" s="2496"/>
      <c r="CU8" s="2496"/>
      <c r="CV8" s="2496"/>
      <c r="CW8" s="2496"/>
      <c r="CX8" s="2496"/>
      <c r="CY8" s="2496"/>
      <c r="CZ8" s="2496"/>
      <c r="DA8" s="2496"/>
      <c r="DB8" s="2496"/>
      <c r="DC8" s="2496"/>
      <c r="DD8" s="2496"/>
      <c r="DE8" s="2496"/>
      <c r="DF8" s="2496"/>
      <c r="DG8" s="2496"/>
      <c r="DH8" s="2496"/>
      <c r="DI8" s="2496"/>
      <c r="DJ8" s="2496"/>
      <c r="DK8" s="2496"/>
      <c r="DL8" s="2496"/>
      <c r="DM8" s="2496"/>
      <c r="DN8" s="2496"/>
      <c r="DO8" s="2496"/>
      <c r="DP8" s="2496"/>
      <c r="DQ8" s="2496"/>
      <c r="DR8" s="2496"/>
      <c r="DS8" s="2496"/>
      <c r="DT8" s="2496"/>
      <c r="DU8" s="666"/>
    </row>
    <row r="9" spans="2:125" ht="19.5" customHeight="1">
      <c r="E9" s="2496"/>
      <c r="F9" s="2496"/>
      <c r="G9" s="2496"/>
      <c r="H9" s="2496"/>
      <c r="I9" s="2496"/>
      <c r="J9" s="2496"/>
      <c r="K9" s="2496"/>
      <c r="L9" s="2496"/>
      <c r="M9" s="2496"/>
      <c r="N9" s="2496"/>
      <c r="O9" s="2496"/>
      <c r="P9" s="2496"/>
      <c r="Q9" s="2496"/>
      <c r="R9" s="2496"/>
      <c r="S9" s="2496"/>
      <c r="T9" s="2496"/>
      <c r="U9" s="2496"/>
      <c r="V9" s="2496"/>
      <c r="W9" s="2496"/>
      <c r="X9" s="2496"/>
      <c r="Y9" s="2496"/>
      <c r="Z9" s="2496"/>
      <c r="AA9" s="2496"/>
      <c r="AB9" s="2496"/>
      <c r="AC9" s="2496"/>
      <c r="AD9" s="2496"/>
      <c r="AE9" s="2496"/>
      <c r="AF9" s="2496"/>
      <c r="AG9" s="2496"/>
      <c r="AH9" s="2496"/>
      <c r="AI9" s="2496"/>
      <c r="AJ9" s="2496"/>
      <c r="AK9" s="2496"/>
      <c r="AL9" s="2496"/>
      <c r="AM9" s="2496"/>
      <c r="AN9" s="2496"/>
      <c r="AO9" s="2496"/>
      <c r="AP9" s="2496"/>
      <c r="AQ9" s="2496"/>
      <c r="AR9" s="2496"/>
      <c r="AS9" s="2496"/>
      <c r="AT9" s="2496"/>
      <c r="AU9" s="2496"/>
      <c r="AV9" s="2496"/>
      <c r="AW9" s="2496"/>
      <c r="AX9" s="2496"/>
      <c r="AY9" s="2496"/>
      <c r="AZ9" s="2496"/>
      <c r="BA9" s="2496"/>
      <c r="BB9" s="2496"/>
      <c r="BC9" s="2496"/>
      <c r="BD9" s="2496"/>
      <c r="BE9" s="2496"/>
      <c r="BF9" s="2496"/>
      <c r="BG9" s="2496"/>
      <c r="BH9" s="2496"/>
      <c r="BI9" s="2496"/>
      <c r="BJ9" s="2496"/>
      <c r="BK9" s="2496"/>
      <c r="BL9" s="2496"/>
      <c r="BM9" s="2496"/>
      <c r="BN9" s="2496"/>
      <c r="BO9" s="2496"/>
      <c r="BP9" s="2496"/>
      <c r="BQ9" s="2496"/>
      <c r="BR9" s="2496"/>
      <c r="BS9" s="2496"/>
      <c r="BT9" s="2496"/>
      <c r="BU9" s="2496"/>
      <c r="BV9" s="2496"/>
      <c r="BW9" s="2496"/>
      <c r="BX9" s="2496"/>
      <c r="BY9" s="2496"/>
      <c r="BZ9" s="2496"/>
      <c r="CA9" s="2496"/>
      <c r="CB9" s="2496"/>
      <c r="CC9" s="2496"/>
      <c r="CD9" s="2496"/>
      <c r="CE9" s="2496"/>
      <c r="CF9" s="2496"/>
      <c r="CG9" s="2496"/>
      <c r="CH9" s="2496"/>
      <c r="CI9" s="2496"/>
      <c r="CJ9" s="2496"/>
      <c r="CK9" s="2496"/>
      <c r="CL9" s="2496"/>
      <c r="CM9" s="2496"/>
      <c r="CN9" s="2496"/>
      <c r="CO9" s="2496"/>
      <c r="CP9" s="2496"/>
      <c r="CQ9" s="2496"/>
      <c r="CR9" s="2496"/>
      <c r="CS9" s="2496"/>
      <c r="CT9" s="2496"/>
      <c r="CU9" s="2496"/>
      <c r="CV9" s="2496"/>
      <c r="CW9" s="2496"/>
      <c r="CX9" s="2496"/>
      <c r="CY9" s="2496"/>
      <c r="CZ9" s="2496"/>
      <c r="DA9" s="2496"/>
      <c r="DB9" s="2496"/>
      <c r="DC9" s="2496"/>
      <c r="DD9" s="2496"/>
      <c r="DE9" s="2496"/>
      <c r="DF9" s="2496"/>
      <c r="DG9" s="2496"/>
      <c r="DH9" s="2496"/>
      <c r="DI9" s="2496"/>
      <c r="DJ9" s="2496"/>
      <c r="DK9" s="2496"/>
      <c r="DL9" s="2496"/>
      <c r="DM9" s="2496"/>
      <c r="DN9" s="2496"/>
      <c r="DO9" s="2496"/>
      <c r="DP9" s="2496"/>
      <c r="DQ9" s="2496"/>
      <c r="DR9" s="2496"/>
      <c r="DS9" s="2496"/>
      <c r="DT9" s="2496"/>
      <c r="DU9" s="666"/>
    </row>
    <row r="10" spans="2:125" ht="19.5" customHeight="1"/>
    <row r="11" spans="2:125" ht="19.5" customHeight="1"/>
    <row r="12" spans="2:125" ht="19.5" customHeight="1"/>
    <row r="13" spans="2:125" ht="19.5" customHeight="1"/>
    <row r="14" spans="2:125" ht="19.5" customHeight="1"/>
    <row r="15" spans="2:125" ht="19.5" customHeight="1"/>
    <row r="16" spans="2:125" ht="19.5" customHeight="1">
      <c r="BH16" s="2497" t="s">
        <v>586</v>
      </c>
      <c r="BI16" s="2497"/>
      <c r="BJ16" s="2497"/>
      <c r="BK16" s="2497"/>
      <c r="BL16" s="2497"/>
      <c r="BM16" s="2497"/>
      <c r="BN16" s="2497"/>
      <c r="BO16" s="2497"/>
    </row>
    <row r="17" spans="3:124" ht="19.5" customHeight="1">
      <c r="BH17" s="2497"/>
      <c r="BI17" s="2497"/>
      <c r="BJ17" s="2497"/>
      <c r="BK17" s="2497"/>
      <c r="BL17" s="2497"/>
      <c r="BM17" s="2497"/>
      <c r="BN17" s="2497"/>
      <c r="BO17" s="2497"/>
    </row>
    <row r="18" spans="3:124" ht="19.5" customHeight="1">
      <c r="AB18" s="2498" t="s">
        <v>1556</v>
      </c>
      <c r="AC18" s="2498"/>
      <c r="AD18" s="2498"/>
      <c r="AE18" s="2498"/>
      <c r="AF18" s="2498"/>
      <c r="AG18" s="2498"/>
      <c r="AH18" s="2498"/>
      <c r="AI18" s="2498"/>
      <c r="AJ18" s="2498"/>
      <c r="AK18" s="2498"/>
      <c r="AL18" s="2498"/>
      <c r="AM18" s="2498"/>
      <c r="AN18" s="2498"/>
      <c r="AO18" s="2498"/>
      <c r="AP18" s="2498"/>
      <c r="AQ18" s="2498"/>
      <c r="AR18" s="2498"/>
      <c r="AS18" s="2498"/>
      <c r="AT18" s="2498"/>
      <c r="AU18" s="2498"/>
      <c r="AV18" s="2498"/>
      <c r="AW18" s="2498"/>
      <c r="AX18" s="2498"/>
      <c r="AY18" s="2498"/>
      <c r="AZ18" s="2498"/>
      <c r="BA18" s="2498"/>
      <c r="BB18" s="2498"/>
      <c r="BC18" s="2498"/>
      <c r="BD18" s="2498"/>
      <c r="BE18" s="2498"/>
      <c r="BF18" s="2498"/>
      <c r="BG18" s="2498"/>
      <c r="BH18" s="2498"/>
      <c r="BI18" s="2498"/>
      <c r="BJ18" s="2498"/>
      <c r="BK18" s="2498"/>
      <c r="BL18" s="2498"/>
      <c r="BM18" s="2498"/>
      <c r="BN18" s="2498"/>
      <c r="BO18" s="2498"/>
      <c r="BP18" s="2498"/>
      <c r="BQ18" s="2498"/>
      <c r="BR18" s="2498"/>
      <c r="BS18" s="2498"/>
      <c r="BT18" s="2498"/>
      <c r="BU18" s="2498"/>
      <c r="BV18" s="2498"/>
      <c r="BW18" s="2498"/>
      <c r="BX18" s="2498"/>
      <c r="BY18" s="2498"/>
      <c r="BZ18" s="2498"/>
      <c r="CA18" s="2498"/>
      <c r="CB18" s="2498"/>
      <c r="CC18" s="2498"/>
      <c r="CD18" s="2498"/>
      <c r="CE18" s="2498"/>
      <c r="CF18" s="2498"/>
      <c r="CG18" s="2498"/>
      <c r="CH18" s="2498"/>
      <c r="CI18" s="2498"/>
      <c r="CJ18" s="2498"/>
      <c r="CK18" s="2498"/>
      <c r="CL18" s="2498"/>
      <c r="CM18" s="2498"/>
      <c r="CN18" s="2498"/>
      <c r="CO18" s="2498"/>
      <c r="CP18" s="2498"/>
      <c r="CQ18" s="2498"/>
      <c r="CR18" s="2498"/>
      <c r="CS18" s="2498"/>
    </row>
    <row r="19" spans="3:124" ht="19.5" customHeight="1">
      <c r="D19" s="667"/>
      <c r="E19" s="667"/>
      <c r="F19" s="667"/>
      <c r="G19" s="667"/>
      <c r="H19" s="667"/>
      <c r="I19" s="667"/>
      <c r="J19" s="667"/>
      <c r="K19" s="667"/>
      <c r="L19" s="667"/>
      <c r="M19" s="667"/>
      <c r="N19" s="667"/>
      <c r="O19" s="667"/>
      <c r="P19" s="667"/>
      <c r="Q19" s="667"/>
      <c r="AB19" s="2498"/>
      <c r="AC19" s="2498"/>
      <c r="AD19" s="2498"/>
      <c r="AE19" s="2498"/>
      <c r="AF19" s="2498"/>
      <c r="AG19" s="2498"/>
      <c r="AH19" s="2498"/>
      <c r="AI19" s="2498"/>
      <c r="AJ19" s="2498"/>
      <c r="AK19" s="2498"/>
      <c r="AL19" s="2498"/>
      <c r="AM19" s="2498"/>
      <c r="AN19" s="2498"/>
      <c r="AO19" s="2498"/>
      <c r="AP19" s="2498"/>
      <c r="AQ19" s="2498"/>
      <c r="AR19" s="2498"/>
      <c r="AS19" s="2498"/>
      <c r="AT19" s="2498"/>
      <c r="AU19" s="2498"/>
      <c r="AV19" s="2498"/>
      <c r="AW19" s="2498"/>
      <c r="AX19" s="2498"/>
      <c r="AY19" s="2498"/>
      <c r="AZ19" s="2498"/>
      <c r="BA19" s="2498"/>
      <c r="BB19" s="2498"/>
      <c r="BC19" s="2498"/>
      <c r="BD19" s="2498"/>
      <c r="BE19" s="2498"/>
      <c r="BF19" s="2498"/>
      <c r="BG19" s="2498"/>
      <c r="BH19" s="2498"/>
      <c r="BI19" s="2498"/>
      <c r="BJ19" s="2498"/>
      <c r="BK19" s="2498"/>
      <c r="BL19" s="2498"/>
      <c r="BM19" s="2498"/>
      <c r="BN19" s="2498"/>
      <c r="BO19" s="2498"/>
      <c r="BP19" s="2498"/>
      <c r="BQ19" s="2498"/>
      <c r="BR19" s="2498"/>
      <c r="BS19" s="2498"/>
      <c r="BT19" s="2498"/>
      <c r="BU19" s="2498"/>
      <c r="BV19" s="2498"/>
      <c r="BW19" s="2498"/>
      <c r="BX19" s="2498"/>
      <c r="BY19" s="2498"/>
      <c r="BZ19" s="2498"/>
      <c r="CA19" s="2498"/>
      <c r="CB19" s="2498"/>
      <c r="CC19" s="2498"/>
      <c r="CD19" s="2498"/>
      <c r="CE19" s="2498"/>
      <c r="CF19" s="2498"/>
      <c r="CG19" s="2498"/>
      <c r="CH19" s="2498"/>
      <c r="CI19" s="2498"/>
      <c r="CJ19" s="2498"/>
      <c r="CK19" s="2498"/>
      <c r="CL19" s="2498"/>
      <c r="CM19" s="2498"/>
      <c r="CN19" s="2498"/>
      <c r="CO19" s="2498"/>
      <c r="CP19" s="2498"/>
      <c r="CQ19" s="2498"/>
      <c r="CR19" s="2498"/>
      <c r="CS19" s="2498"/>
      <c r="DA19" s="667"/>
      <c r="DB19" s="667"/>
      <c r="DC19" s="667"/>
      <c r="DD19" s="667"/>
      <c r="DE19" s="667"/>
      <c r="DF19" s="667"/>
      <c r="DG19" s="667"/>
      <c r="DH19" s="667"/>
      <c r="DI19" s="667"/>
      <c r="DJ19" s="667"/>
      <c r="DK19" s="667"/>
      <c r="DL19" s="667"/>
      <c r="DM19" s="667"/>
      <c r="DN19" s="667"/>
      <c r="DO19" s="667"/>
      <c r="DP19" s="667"/>
      <c r="DQ19" s="667"/>
      <c r="DR19" s="667"/>
      <c r="DS19" s="667"/>
      <c r="DT19" s="667"/>
    </row>
    <row r="20" spans="3:124" ht="19.5" customHeight="1">
      <c r="C20" s="667"/>
      <c r="D20" s="667"/>
      <c r="E20" s="667"/>
      <c r="F20" s="667"/>
      <c r="G20" s="667"/>
      <c r="H20" s="667"/>
      <c r="I20" s="667"/>
      <c r="J20" s="667"/>
      <c r="K20" s="667"/>
      <c r="L20" s="667"/>
      <c r="M20" s="667"/>
      <c r="N20" s="667"/>
      <c r="O20" s="667"/>
      <c r="P20" s="667"/>
      <c r="Q20" s="667"/>
      <c r="AB20" s="2498"/>
      <c r="AC20" s="2498"/>
      <c r="AD20" s="2498"/>
      <c r="AE20" s="2498"/>
      <c r="AF20" s="2498"/>
      <c r="AG20" s="2498"/>
      <c r="AH20" s="2498"/>
      <c r="AI20" s="2498"/>
      <c r="AJ20" s="2498"/>
      <c r="AK20" s="2498"/>
      <c r="AL20" s="2498"/>
      <c r="AM20" s="2498"/>
      <c r="AN20" s="2498"/>
      <c r="AO20" s="2498"/>
      <c r="AP20" s="2498"/>
      <c r="AQ20" s="2498"/>
      <c r="AR20" s="2498"/>
      <c r="AS20" s="2498"/>
      <c r="AT20" s="2498"/>
      <c r="AU20" s="2498"/>
      <c r="AV20" s="2498"/>
      <c r="AW20" s="2498"/>
      <c r="AX20" s="2498"/>
      <c r="AY20" s="2498"/>
      <c r="AZ20" s="2498"/>
      <c r="BA20" s="2498"/>
      <c r="BB20" s="2498"/>
      <c r="BC20" s="2498"/>
      <c r="BD20" s="2498"/>
      <c r="BE20" s="2498"/>
      <c r="BF20" s="2498"/>
      <c r="BG20" s="2498"/>
      <c r="BH20" s="2498"/>
      <c r="BI20" s="2498"/>
      <c r="BJ20" s="2498"/>
      <c r="BK20" s="2498"/>
      <c r="BL20" s="2498"/>
      <c r="BM20" s="2498"/>
      <c r="BN20" s="2498"/>
      <c r="BO20" s="2498"/>
      <c r="BP20" s="2498"/>
      <c r="BQ20" s="2498"/>
      <c r="BR20" s="2498"/>
      <c r="BS20" s="2498"/>
      <c r="BT20" s="2498"/>
      <c r="BU20" s="2498"/>
      <c r="BV20" s="2498"/>
      <c r="BW20" s="2498"/>
      <c r="BX20" s="2498"/>
      <c r="BY20" s="2498"/>
      <c r="BZ20" s="2498"/>
      <c r="CA20" s="2498"/>
      <c r="CB20" s="2498"/>
      <c r="CC20" s="2498"/>
      <c r="CD20" s="2498"/>
      <c r="CE20" s="2498"/>
      <c r="CF20" s="2498"/>
      <c r="CG20" s="2498"/>
      <c r="CH20" s="2498"/>
      <c r="CI20" s="2498"/>
      <c r="CJ20" s="2498"/>
      <c r="CK20" s="2498"/>
      <c r="CL20" s="2498"/>
      <c r="CM20" s="2498"/>
      <c r="CN20" s="2498"/>
      <c r="CO20" s="2498"/>
      <c r="CP20" s="2498"/>
      <c r="CQ20" s="2498"/>
      <c r="CR20" s="2498"/>
      <c r="CS20" s="2498"/>
      <c r="DA20" s="667"/>
      <c r="DB20" s="667"/>
      <c r="DC20" s="667"/>
      <c r="DD20" s="667"/>
      <c r="DE20" s="667"/>
      <c r="DF20" s="667"/>
      <c r="DG20" s="667"/>
      <c r="DH20" s="667"/>
      <c r="DI20" s="667"/>
      <c r="DJ20" s="667"/>
      <c r="DK20" s="667"/>
      <c r="DL20" s="667"/>
      <c r="DM20" s="667"/>
      <c r="DN20" s="667"/>
      <c r="DO20" s="667"/>
      <c r="DP20" s="667"/>
      <c r="DQ20" s="667"/>
      <c r="DR20" s="667"/>
      <c r="DS20" s="667"/>
      <c r="DT20" s="667"/>
    </row>
    <row r="21" spans="3:124" ht="19.5" customHeight="1">
      <c r="C21" s="667"/>
      <c r="D21" s="667"/>
      <c r="E21" s="667"/>
      <c r="F21" s="667"/>
      <c r="G21" s="667"/>
      <c r="H21" s="667"/>
      <c r="I21" s="667"/>
      <c r="J21" s="667"/>
      <c r="K21" s="667"/>
      <c r="L21" s="667"/>
      <c r="M21" s="667"/>
      <c r="N21" s="667"/>
      <c r="O21" s="667"/>
      <c r="P21" s="667"/>
      <c r="Q21" s="667"/>
      <c r="DA21" s="667"/>
      <c r="DB21" s="667"/>
      <c r="DC21" s="667"/>
      <c r="DD21" s="667"/>
      <c r="DE21" s="667"/>
      <c r="DF21" s="667"/>
      <c r="DG21" s="667"/>
      <c r="DH21" s="667"/>
      <c r="DI21" s="667"/>
      <c r="DJ21" s="667"/>
      <c r="DK21" s="667"/>
      <c r="DL21" s="667"/>
      <c r="DM21" s="667"/>
      <c r="DN21" s="667"/>
      <c r="DO21" s="667"/>
      <c r="DP21" s="667"/>
      <c r="DQ21" s="667"/>
      <c r="DR21" s="667"/>
      <c r="DS21" s="667"/>
      <c r="DT21" s="667"/>
    </row>
    <row r="22" spans="3:124" ht="19.5" customHeight="1"/>
    <row r="23" spans="3:124" ht="19.5" customHeight="1"/>
    <row r="24" spans="3:124" ht="19.5" customHeight="1"/>
    <row r="25" spans="3:124" ht="19.5" customHeight="1"/>
    <row r="26" spans="3:124" ht="19.5" customHeight="1">
      <c r="BC26" s="2497" t="s">
        <v>587</v>
      </c>
      <c r="BD26" s="2497"/>
      <c r="BE26" s="2497"/>
      <c r="BF26" s="2497"/>
      <c r="BG26" s="2497"/>
      <c r="BH26" s="2497"/>
      <c r="BI26" s="2497"/>
      <c r="BJ26" s="2497"/>
      <c r="BK26" s="2497"/>
      <c r="BL26" s="2497"/>
      <c r="BM26" s="2497"/>
      <c r="BN26" s="2497"/>
      <c r="BO26" s="2497"/>
      <c r="BP26" s="2497"/>
      <c r="BQ26" s="2497"/>
      <c r="BR26" s="2497"/>
      <c r="BS26" s="2497"/>
      <c r="BT26" s="2497"/>
      <c r="BU26" s="2497"/>
      <c r="BV26" s="2497"/>
      <c r="BW26" s="2497"/>
      <c r="BX26" s="2497"/>
      <c r="BY26" s="2497"/>
    </row>
    <row r="27" spans="3:124" ht="19.5" customHeight="1">
      <c r="BC27" s="2497"/>
      <c r="BD27" s="2497"/>
      <c r="BE27" s="2497"/>
      <c r="BF27" s="2497"/>
      <c r="BG27" s="2497"/>
      <c r="BH27" s="2497"/>
      <c r="BI27" s="2497"/>
      <c r="BJ27" s="2497"/>
      <c r="BK27" s="2497"/>
      <c r="BL27" s="2497"/>
      <c r="BM27" s="2497"/>
      <c r="BN27" s="2497"/>
      <c r="BO27" s="2497"/>
      <c r="BP27" s="2497"/>
      <c r="BQ27" s="2497"/>
      <c r="BR27" s="2497"/>
      <c r="BS27" s="2497"/>
      <c r="BT27" s="2497"/>
      <c r="BU27" s="2497"/>
      <c r="BV27" s="2497"/>
      <c r="BW27" s="2497"/>
      <c r="BX27" s="2497"/>
      <c r="BY27" s="2497"/>
    </row>
    <row r="28" spans="3:124" ht="19.5" customHeight="1">
      <c r="AS28" s="668"/>
      <c r="AT28" s="668"/>
      <c r="AU28" s="668"/>
      <c r="AV28" s="668"/>
      <c r="AW28" s="668"/>
      <c r="AX28" s="668"/>
      <c r="AY28" s="668"/>
      <c r="AZ28" s="668"/>
      <c r="BA28" s="668"/>
      <c r="BB28" s="668"/>
      <c r="BC28" s="668"/>
      <c r="BD28" s="668"/>
      <c r="BE28" s="668"/>
      <c r="BF28" s="668"/>
      <c r="BG28" s="668"/>
      <c r="BH28" s="668"/>
      <c r="BI28" s="668"/>
      <c r="BJ28" s="668"/>
      <c r="BK28" s="668"/>
      <c r="BL28" s="668"/>
      <c r="BM28" s="668"/>
      <c r="BN28" s="668"/>
      <c r="BO28" s="668"/>
      <c r="BP28" s="668"/>
      <c r="BQ28" s="668"/>
      <c r="BR28" s="668"/>
      <c r="BS28" s="668"/>
      <c r="BT28" s="668"/>
      <c r="BU28" s="668"/>
      <c r="BV28" s="668"/>
    </row>
    <row r="29" spans="3:124" ht="19.5" customHeight="1"/>
    <row r="30" spans="3:124" ht="19.5" customHeight="1">
      <c r="Z30" s="2499" t="s">
        <v>980</v>
      </c>
      <c r="AA30" s="2499"/>
      <c r="AB30" s="2499"/>
      <c r="AC30" s="2499"/>
      <c r="AD30" s="2499"/>
      <c r="AE30" s="2499"/>
      <c r="AF30" s="2499"/>
      <c r="AG30" s="2499"/>
      <c r="AH30" s="2499"/>
      <c r="AI30" s="2499"/>
      <c r="AJ30" s="2499"/>
      <c r="AK30" s="2499"/>
      <c r="AL30" s="2499"/>
      <c r="AM30" s="2499"/>
      <c r="AN30" s="2499"/>
      <c r="AO30" s="2499"/>
      <c r="AP30" s="2499"/>
      <c r="AQ30" s="2499"/>
      <c r="AR30" s="2499"/>
      <c r="AS30" s="2499"/>
      <c r="AT30" s="2499"/>
      <c r="AU30" s="2499"/>
      <c r="AV30" s="2499"/>
      <c r="AW30" s="2499"/>
      <c r="AX30" s="2499"/>
      <c r="AY30" s="2499"/>
      <c r="AZ30" s="2499"/>
      <c r="BA30" s="2499"/>
      <c r="BB30" s="2499"/>
      <c r="BC30" s="2499"/>
      <c r="BD30" s="2499"/>
      <c r="BE30" s="2499"/>
      <c r="BF30" s="2499"/>
      <c r="BG30" s="2499"/>
      <c r="BH30" s="2499"/>
      <c r="BI30" s="2499"/>
      <c r="BJ30" s="2499"/>
      <c r="BK30" s="2499"/>
      <c r="BL30" s="2499"/>
      <c r="BM30" s="2499"/>
      <c r="BN30" s="2499"/>
      <c r="BO30" s="2499"/>
      <c r="BP30" s="2499"/>
      <c r="BQ30" s="2499"/>
      <c r="BR30" s="2499"/>
      <c r="BS30" s="2499"/>
      <c r="BT30" s="2499"/>
      <c r="BU30" s="2499"/>
      <c r="BV30" s="2499"/>
      <c r="BW30" s="2499"/>
      <c r="BX30" s="2499"/>
      <c r="BY30" s="2499"/>
      <c r="BZ30" s="2499"/>
      <c r="CA30" s="2499"/>
      <c r="CB30" s="2499"/>
      <c r="CC30" s="2499"/>
      <c r="CD30" s="2499"/>
      <c r="CE30" s="2499"/>
      <c r="CF30" s="2499"/>
      <c r="CG30" s="2499"/>
      <c r="CH30" s="2499"/>
      <c r="CI30" s="2499"/>
      <c r="CJ30" s="2499"/>
      <c r="CK30" s="2499"/>
      <c r="CL30" s="2499"/>
      <c r="CM30" s="2499"/>
      <c r="CN30" s="2499"/>
      <c r="CO30" s="2499"/>
      <c r="CP30" s="2499"/>
      <c r="CQ30" s="2499"/>
      <c r="CR30" s="2499"/>
      <c r="CS30" s="2499"/>
      <c r="CT30" s="2499"/>
      <c r="CU30" s="2499"/>
      <c r="CV30" s="2499"/>
      <c r="CW30" s="2499"/>
      <c r="CX30" s="2499"/>
      <c r="CY30" s="2499"/>
    </row>
    <row r="31" spans="3:124" ht="19.5" customHeight="1"/>
    <row r="32" spans="3:124" ht="19.5" customHeight="1"/>
    <row r="33" spans="40:92" ht="19.5" customHeight="1"/>
    <row r="34" spans="40:92" ht="19.5" customHeight="1"/>
    <row r="35" spans="40:92" ht="19.5" customHeight="1"/>
    <row r="36" spans="40:92" ht="19.5" customHeight="1">
      <c r="AN36" s="2295" t="s">
        <v>2044</v>
      </c>
      <c r="AO36" s="2295"/>
      <c r="AP36" s="2295"/>
      <c r="AQ36" s="2295"/>
      <c r="AR36" s="2295"/>
      <c r="AS36" s="2295"/>
      <c r="AT36" s="2295"/>
      <c r="AU36" s="2295"/>
      <c r="AV36" s="2295"/>
      <c r="AW36" s="2295"/>
      <c r="AX36" s="2295"/>
      <c r="AY36" s="2295"/>
      <c r="AZ36" s="2295"/>
      <c r="BA36" s="2295"/>
      <c r="BB36" s="2295"/>
      <c r="BC36" s="2295"/>
      <c r="BD36" s="2295"/>
      <c r="BE36" s="2295"/>
      <c r="BF36" s="2295"/>
      <c r="BG36" s="2295"/>
      <c r="BH36" s="2295"/>
      <c r="BI36" s="2295"/>
      <c r="BJ36" s="2295"/>
      <c r="BK36" s="2295"/>
      <c r="BL36" s="2295"/>
      <c r="BM36" s="2295"/>
      <c r="BN36" s="2295"/>
      <c r="BO36" s="2295"/>
      <c r="BP36" s="2295"/>
      <c r="BQ36" s="2295"/>
      <c r="BR36" s="2295"/>
      <c r="BS36" s="2295"/>
      <c r="BT36" s="2295"/>
      <c r="BU36" s="2295"/>
      <c r="BV36" s="2295"/>
      <c r="BW36" s="2295"/>
      <c r="BX36" s="2295"/>
      <c r="BY36" s="2295"/>
      <c r="BZ36" s="2295"/>
      <c r="CA36" s="2295"/>
      <c r="CB36" s="2295"/>
      <c r="CC36" s="2295"/>
      <c r="CD36" s="2295"/>
      <c r="CE36" s="2295"/>
      <c r="CF36" s="2295"/>
      <c r="CG36" s="2295"/>
      <c r="CH36" s="2295"/>
      <c r="CI36" s="2295"/>
      <c r="CJ36" s="2295"/>
      <c r="CK36" s="2295"/>
      <c r="CL36" s="2295"/>
      <c r="CM36" s="2295"/>
      <c r="CN36" s="2295"/>
    </row>
    <row r="37" spans="40:92" ht="19.5" customHeight="1">
      <c r="AN37" s="2295"/>
      <c r="AO37" s="2295"/>
      <c r="AP37" s="2295"/>
      <c r="AQ37" s="2295"/>
      <c r="AR37" s="2295"/>
      <c r="AS37" s="2295"/>
      <c r="AT37" s="2295"/>
      <c r="AU37" s="2295"/>
      <c r="AV37" s="2295"/>
      <c r="AW37" s="2295"/>
      <c r="AX37" s="2295"/>
      <c r="AY37" s="2295"/>
      <c r="AZ37" s="2295"/>
      <c r="BA37" s="2295"/>
      <c r="BB37" s="2295"/>
      <c r="BC37" s="2295"/>
      <c r="BD37" s="2295"/>
      <c r="BE37" s="2295"/>
      <c r="BF37" s="2295"/>
      <c r="BG37" s="2295"/>
      <c r="BH37" s="2295"/>
      <c r="BI37" s="2295"/>
      <c r="BJ37" s="2295"/>
      <c r="BK37" s="2295"/>
      <c r="BL37" s="2295"/>
      <c r="BM37" s="2295"/>
      <c r="BN37" s="2295"/>
      <c r="BO37" s="2295"/>
      <c r="BP37" s="2295"/>
      <c r="BQ37" s="2295"/>
      <c r="BR37" s="2295"/>
      <c r="BS37" s="2295"/>
      <c r="BT37" s="2295"/>
      <c r="BU37" s="2295"/>
      <c r="BV37" s="2295"/>
      <c r="BW37" s="2295"/>
      <c r="BX37" s="2295"/>
      <c r="BY37" s="2295"/>
      <c r="BZ37" s="2295"/>
      <c r="CA37" s="2295"/>
      <c r="CB37" s="2295"/>
      <c r="CC37" s="2295"/>
      <c r="CD37" s="2295"/>
      <c r="CE37" s="2295"/>
      <c r="CF37" s="2295"/>
      <c r="CG37" s="2295"/>
      <c r="CH37" s="2295"/>
      <c r="CI37" s="2295"/>
      <c r="CJ37" s="2295"/>
      <c r="CK37" s="2295"/>
      <c r="CL37" s="2295"/>
      <c r="CM37" s="2295"/>
      <c r="CN37" s="2295"/>
    </row>
    <row r="38" spans="40:92" ht="19.5" customHeight="1"/>
    <row r="39" spans="40:92" ht="19.5" customHeight="1"/>
    <row r="40" spans="40:92" ht="19.5" customHeight="1"/>
    <row r="41" spans="40:92" ht="19.5" customHeight="1"/>
    <row r="42" spans="40:92" ht="19.5" customHeight="1"/>
    <row r="43" spans="40:92" ht="19.5" customHeight="1"/>
    <row r="44" spans="40:92" ht="19.5" customHeight="1"/>
    <row r="45" spans="40:92" ht="19.5" customHeight="1"/>
    <row r="46" spans="40:92" ht="19.5" customHeight="1"/>
    <row r="47" spans="40:92" ht="19.5" customHeight="1"/>
    <row r="48" spans="40:92" ht="19.5" customHeight="1"/>
    <row r="49" spans="32:121" ht="19.5" customHeight="1">
      <c r="AF49" s="2295" t="s">
        <v>588</v>
      </c>
      <c r="AG49" s="2295"/>
      <c r="AH49" s="2295"/>
      <c r="AI49" s="2295"/>
      <c r="AJ49" s="2295"/>
      <c r="AK49" s="2295"/>
      <c r="AL49" s="2295"/>
      <c r="AM49" s="2295"/>
      <c r="AN49" s="2295"/>
      <c r="AO49" s="2295"/>
      <c r="AP49" s="2295"/>
      <c r="AQ49" s="2295"/>
      <c r="AR49" s="2295"/>
      <c r="AS49" s="2295"/>
      <c r="AT49" s="2295"/>
      <c r="AU49" s="2295"/>
      <c r="AV49" s="2295"/>
      <c r="AW49" s="2295"/>
      <c r="AX49" s="2295"/>
      <c r="AY49" s="2295"/>
      <c r="AZ49" s="2295"/>
      <c r="BA49" s="2295"/>
      <c r="BB49" s="2295"/>
      <c r="BC49" s="2295"/>
      <c r="BD49" s="2295"/>
      <c r="BE49" s="2295"/>
      <c r="BF49" s="2295"/>
      <c r="BG49" s="2295"/>
      <c r="BH49" s="2295"/>
      <c r="BI49" s="2295"/>
      <c r="BJ49" s="2295"/>
      <c r="BK49" s="2295"/>
      <c r="BL49" s="2295"/>
      <c r="BM49" s="2295"/>
      <c r="BN49" s="2295"/>
      <c r="BO49" s="2295"/>
      <c r="BP49" s="2295"/>
      <c r="BQ49" s="2295"/>
      <c r="BR49" s="2295"/>
      <c r="BS49" s="2295"/>
      <c r="BT49" s="2295"/>
      <c r="BU49" s="2295"/>
      <c r="BV49" s="2295"/>
      <c r="BW49" s="2295"/>
      <c r="BX49" s="2295"/>
      <c r="BY49" s="2295"/>
      <c r="BZ49" s="2295"/>
      <c r="CA49" s="2295"/>
      <c r="CB49" s="2295"/>
      <c r="CC49" s="2295"/>
      <c r="CD49" s="2295"/>
      <c r="CE49" s="2295"/>
      <c r="CF49" s="2295"/>
      <c r="CG49" s="2295"/>
      <c r="CH49" s="2295"/>
      <c r="CI49" s="2295"/>
      <c r="CJ49" s="2295"/>
      <c r="CK49" s="2295"/>
      <c r="CL49" s="2295"/>
      <c r="CM49" s="2295"/>
      <c r="CN49" s="2295"/>
      <c r="CO49" s="2295"/>
      <c r="CP49" s="2295"/>
      <c r="CQ49" s="2295"/>
      <c r="CR49" s="2295"/>
      <c r="CS49" s="2295"/>
      <c r="CT49" s="2295"/>
      <c r="CU49" s="2295"/>
      <c r="CV49" s="2295"/>
      <c r="CW49" s="2295"/>
      <c r="CX49" s="2295"/>
      <c r="CY49" s="2295"/>
      <c r="CZ49" s="2295"/>
    </row>
    <row r="50" spans="32:121" ht="19.5" customHeight="1">
      <c r="AF50" s="2295"/>
      <c r="AG50" s="2295"/>
      <c r="AH50" s="2295"/>
      <c r="AI50" s="2295"/>
      <c r="AJ50" s="2295"/>
      <c r="AK50" s="2295"/>
      <c r="AL50" s="2295"/>
      <c r="AM50" s="2295"/>
      <c r="AN50" s="2295"/>
      <c r="AO50" s="2295"/>
      <c r="AP50" s="2295"/>
      <c r="AQ50" s="2295"/>
      <c r="AR50" s="2295"/>
      <c r="AS50" s="2295"/>
      <c r="AT50" s="2295"/>
      <c r="AU50" s="2295"/>
      <c r="AV50" s="2295"/>
      <c r="AW50" s="2295"/>
      <c r="AX50" s="2295"/>
      <c r="AY50" s="2295"/>
      <c r="AZ50" s="2295"/>
      <c r="BA50" s="2295"/>
      <c r="BB50" s="2295"/>
      <c r="BC50" s="2295"/>
      <c r="BD50" s="2295"/>
      <c r="BE50" s="2295"/>
      <c r="BF50" s="2295"/>
      <c r="BG50" s="2295"/>
      <c r="BH50" s="2295"/>
      <c r="BI50" s="2295"/>
      <c r="BJ50" s="2295"/>
      <c r="BK50" s="2295"/>
      <c r="BL50" s="2295"/>
      <c r="BM50" s="2295"/>
      <c r="BN50" s="2295"/>
      <c r="BO50" s="2295"/>
      <c r="BP50" s="2295"/>
      <c r="BQ50" s="2295"/>
      <c r="BR50" s="2295"/>
      <c r="BS50" s="2295"/>
      <c r="BT50" s="2295"/>
      <c r="BU50" s="2295"/>
      <c r="BV50" s="2295"/>
      <c r="BW50" s="2295"/>
      <c r="BX50" s="2295"/>
      <c r="BY50" s="2295"/>
      <c r="BZ50" s="2295"/>
      <c r="CA50" s="2295"/>
      <c r="CB50" s="2295"/>
      <c r="CC50" s="2295"/>
      <c r="CD50" s="2295"/>
      <c r="CE50" s="2295"/>
      <c r="CF50" s="2295"/>
      <c r="CG50" s="2295"/>
      <c r="CH50" s="2295"/>
      <c r="CI50" s="2295"/>
      <c r="CJ50" s="2295"/>
      <c r="CK50" s="2295"/>
      <c r="CL50" s="2295"/>
      <c r="CM50" s="2295"/>
      <c r="CN50" s="2295"/>
      <c r="CO50" s="2295"/>
      <c r="CP50" s="2295"/>
      <c r="CQ50" s="2295"/>
      <c r="CR50" s="2295"/>
      <c r="CS50" s="2295"/>
      <c r="CT50" s="2295"/>
      <c r="CU50" s="2295"/>
      <c r="CV50" s="2295"/>
      <c r="CW50" s="2295"/>
      <c r="CX50" s="2295"/>
      <c r="CY50" s="2295"/>
      <c r="CZ50" s="2295"/>
      <c r="DG50" s="667"/>
      <c r="DH50" s="667"/>
      <c r="DI50" s="667"/>
      <c r="DJ50" s="667"/>
      <c r="DK50" s="667"/>
      <c r="DL50" s="667"/>
      <c r="DM50" s="667"/>
      <c r="DN50" s="667"/>
      <c r="DO50" s="667"/>
      <c r="DP50" s="667"/>
      <c r="DQ50" s="667"/>
    </row>
    <row r="51" spans="32:121" ht="19.5" customHeight="1">
      <c r="AF51" s="2295" t="s">
        <v>981</v>
      </c>
      <c r="AG51" s="2295"/>
      <c r="AH51" s="2295"/>
      <c r="AI51" s="2295"/>
      <c r="AJ51" s="2295"/>
      <c r="AK51" s="2295"/>
      <c r="AL51" s="2295"/>
      <c r="AM51" s="2295"/>
      <c r="AN51" s="2295"/>
      <c r="AO51" s="2295"/>
      <c r="AP51" s="2295"/>
      <c r="AQ51" s="2295"/>
      <c r="AR51" s="2295"/>
      <c r="AS51" s="2295"/>
      <c r="AT51" s="2295"/>
      <c r="AU51" s="2295"/>
      <c r="AV51" s="2295"/>
      <c r="AW51" s="2295"/>
      <c r="AX51" s="2295"/>
      <c r="AY51" s="2295"/>
      <c r="AZ51" s="2295"/>
      <c r="BA51" s="2295"/>
      <c r="BB51" s="2295"/>
      <c r="BC51" s="2295"/>
      <c r="BD51" s="2295"/>
      <c r="BE51" s="2295"/>
      <c r="BF51" s="2295"/>
      <c r="BG51" s="2295"/>
      <c r="BH51" s="2295"/>
      <c r="BI51" s="2295"/>
      <c r="BJ51" s="2295"/>
      <c r="BK51" s="2295"/>
      <c r="BL51" s="2295"/>
      <c r="BM51" s="2295"/>
      <c r="BN51" s="2295"/>
      <c r="BO51" s="2295"/>
      <c r="BP51" s="2295"/>
      <c r="BQ51" s="2295"/>
      <c r="BR51" s="2295"/>
      <c r="BS51" s="2295"/>
      <c r="BT51" s="2295"/>
      <c r="BU51" s="2295"/>
      <c r="BV51" s="2295"/>
      <c r="BW51" s="2295"/>
      <c r="BX51" s="2295"/>
      <c r="BY51" s="2295"/>
      <c r="BZ51" s="2295"/>
      <c r="CA51" s="2295"/>
      <c r="CB51" s="2295"/>
      <c r="CC51" s="2295"/>
      <c r="CD51" s="2295"/>
      <c r="CE51" s="2295"/>
      <c r="CF51" s="2295"/>
      <c r="CG51" s="2295"/>
      <c r="CH51" s="2295"/>
      <c r="CI51" s="2295"/>
      <c r="CJ51" s="2295"/>
      <c r="CK51" s="2295"/>
      <c r="CL51" s="2295"/>
      <c r="CM51" s="2295"/>
      <c r="CN51" s="2295"/>
      <c r="CO51" s="2295"/>
      <c r="CP51" s="2295"/>
      <c r="CQ51" s="2295"/>
      <c r="CR51" s="2295"/>
      <c r="CS51" s="2295"/>
      <c r="CT51" s="2295"/>
      <c r="CU51" s="2295"/>
      <c r="CV51" s="2295"/>
      <c r="CW51" s="2295"/>
      <c r="CX51" s="2295"/>
      <c r="CY51" s="2295"/>
      <c r="CZ51" s="2295"/>
      <c r="DG51" s="667"/>
      <c r="DH51" s="667"/>
      <c r="DI51" s="667"/>
      <c r="DJ51" s="667"/>
      <c r="DK51" s="667"/>
      <c r="DL51" s="667"/>
      <c r="DM51" s="667"/>
      <c r="DN51" s="667"/>
      <c r="DO51" s="667"/>
      <c r="DP51" s="667"/>
      <c r="DQ51" s="667"/>
    </row>
    <row r="52" spans="32:121" ht="19.5" customHeight="1">
      <c r="AF52" s="2295"/>
      <c r="AG52" s="2295"/>
      <c r="AH52" s="2295"/>
      <c r="AI52" s="2295"/>
      <c r="AJ52" s="2295"/>
      <c r="AK52" s="2295"/>
      <c r="AL52" s="2295"/>
      <c r="AM52" s="2295"/>
      <c r="AN52" s="2295"/>
      <c r="AO52" s="2295"/>
      <c r="AP52" s="2295"/>
      <c r="AQ52" s="2295"/>
      <c r="AR52" s="2295"/>
      <c r="AS52" s="2295"/>
      <c r="AT52" s="2295"/>
      <c r="AU52" s="2295"/>
      <c r="AV52" s="2295"/>
      <c r="AW52" s="2295"/>
      <c r="AX52" s="2295"/>
      <c r="AY52" s="2295"/>
      <c r="AZ52" s="2295"/>
      <c r="BA52" s="2295"/>
      <c r="BB52" s="2295"/>
      <c r="BC52" s="2295"/>
      <c r="BD52" s="2295"/>
      <c r="BE52" s="2295"/>
      <c r="BF52" s="2295"/>
      <c r="BG52" s="2295"/>
      <c r="BH52" s="2295"/>
      <c r="BI52" s="2295"/>
      <c r="BJ52" s="2295"/>
      <c r="BK52" s="2295"/>
      <c r="BL52" s="2295"/>
      <c r="BM52" s="2295"/>
      <c r="BN52" s="2295"/>
      <c r="BO52" s="2295"/>
      <c r="BP52" s="2295"/>
      <c r="BQ52" s="2295"/>
      <c r="BR52" s="2295"/>
      <c r="BS52" s="2295"/>
      <c r="BT52" s="2295"/>
      <c r="BU52" s="2295"/>
      <c r="BV52" s="2295"/>
      <c r="BW52" s="2295"/>
      <c r="BX52" s="2295"/>
      <c r="BY52" s="2295"/>
      <c r="BZ52" s="2295"/>
      <c r="CA52" s="2295"/>
      <c r="CB52" s="2295"/>
      <c r="CC52" s="2295"/>
      <c r="CD52" s="2295"/>
      <c r="CE52" s="2295"/>
      <c r="CF52" s="2295"/>
      <c r="CG52" s="2295"/>
      <c r="CH52" s="2295"/>
      <c r="CI52" s="2295"/>
      <c r="CJ52" s="2295"/>
      <c r="CK52" s="2295"/>
      <c r="CL52" s="2295"/>
      <c r="CM52" s="2295"/>
      <c r="CN52" s="2295"/>
      <c r="CO52" s="2295"/>
      <c r="CP52" s="2295"/>
      <c r="CQ52" s="2295"/>
      <c r="CR52" s="2295"/>
      <c r="CS52" s="2295"/>
      <c r="CT52" s="2295"/>
      <c r="CU52" s="2295"/>
      <c r="CV52" s="2295"/>
      <c r="CW52" s="2295"/>
      <c r="CX52" s="2295"/>
      <c r="CY52" s="2295"/>
      <c r="CZ52" s="2295"/>
    </row>
    <row r="67" spans="3:127">
      <c r="AK67" s="2295" t="s">
        <v>589</v>
      </c>
      <c r="AL67" s="2295"/>
      <c r="AM67" s="2295"/>
      <c r="AN67" s="2295"/>
      <c r="AO67" s="2295"/>
      <c r="AP67" s="2295"/>
      <c r="AQ67" s="2295"/>
      <c r="AR67" s="2295"/>
      <c r="AS67" s="2295"/>
      <c r="AT67" s="2295"/>
      <c r="AU67" s="2295"/>
      <c r="AV67" s="2295"/>
      <c r="AW67" s="2295"/>
      <c r="AX67" s="2295"/>
      <c r="AY67" s="2295"/>
      <c r="AZ67" s="2295"/>
      <c r="BA67" s="2295"/>
      <c r="BB67" s="2295"/>
      <c r="BC67" s="2295"/>
      <c r="BD67" s="2295"/>
      <c r="BE67" s="2295"/>
      <c r="BF67" s="2295"/>
      <c r="BG67" s="2295"/>
      <c r="BH67" s="2295"/>
      <c r="BI67" s="2295"/>
      <c r="BJ67" s="2295"/>
      <c r="BK67" s="2295"/>
      <c r="BL67" s="2295"/>
      <c r="BM67" s="2295"/>
      <c r="BN67" s="2295"/>
      <c r="BO67" s="2295"/>
      <c r="BP67" s="2295"/>
      <c r="BQ67" s="2295"/>
      <c r="BR67" s="2295"/>
      <c r="BS67" s="2295"/>
      <c r="BT67" s="2295"/>
      <c r="BU67" s="2295"/>
      <c r="BV67" s="2295"/>
      <c r="BW67" s="2295"/>
      <c r="BX67" s="2295"/>
      <c r="BY67" s="2295"/>
      <c r="BZ67" s="2295"/>
      <c r="CA67" s="2295"/>
      <c r="CB67" s="2295"/>
      <c r="CC67" s="2295"/>
      <c r="CD67" s="2295"/>
      <c r="CE67" s="2295"/>
      <c r="CF67" s="2295"/>
      <c r="CG67" s="2295"/>
      <c r="CH67" s="2295"/>
      <c r="CI67" s="2295"/>
    </row>
    <row r="68" spans="3:127">
      <c r="AK68" s="2295"/>
      <c r="AL68" s="2295"/>
      <c r="AM68" s="2295"/>
      <c r="AN68" s="2295"/>
      <c r="AO68" s="2295"/>
      <c r="AP68" s="2295"/>
      <c r="AQ68" s="2295"/>
      <c r="AR68" s="2295"/>
      <c r="AS68" s="2295"/>
      <c r="AT68" s="2295"/>
      <c r="AU68" s="2295"/>
      <c r="AV68" s="2295"/>
      <c r="AW68" s="2295"/>
      <c r="AX68" s="2295"/>
      <c r="AY68" s="2295"/>
      <c r="AZ68" s="2295"/>
      <c r="BA68" s="2295"/>
      <c r="BB68" s="2295"/>
      <c r="BC68" s="2295"/>
      <c r="BD68" s="2295"/>
      <c r="BE68" s="2295"/>
      <c r="BF68" s="2295"/>
      <c r="BG68" s="2295"/>
      <c r="BH68" s="2295"/>
      <c r="BI68" s="2295"/>
      <c r="BJ68" s="2295"/>
      <c r="BK68" s="2295"/>
      <c r="BL68" s="2295"/>
      <c r="BM68" s="2295"/>
      <c r="BN68" s="2295"/>
      <c r="BO68" s="2295"/>
      <c r="BP68" s="2295"/>
      <c r="BQ68" s="2295"/>
      <c r="BR68" s="2295"/>
      <c r="BS68" s="2295"/>
      <c r="BT68" s="2295"/>
      <c r="BU68" s="2295"/>
      <c r="BV68" s="2295"/>
      <c r="BW68" s="2295"/>
      <c r="BX68" s="2295"/>
      <c r="BY68" s="2295"/>
      <c r="BZ68" s="2295"/>
      <c r="CA68" s="2295"/>
      <c r="CB68" s="2295"/>
      <c r="CC68" s="2295"/>
      <c r="CD68" s="2295"/>
      <c r="CE68" s="2295"/>
      <c r="CF68" s="2295"/>
      <c r="CG68" s="2295"/>
      <c r="CH68" s="2295"/>
      <c r="CI68" s="2295"/>
    </row>
    <row r="70" spans="3:127" ht="20.25" customHeight="1">
      <c r="C70" s="669"/>
      <c r="D70" s="670"/>
      <c r="E70" s="670"/>
      <c r="F70" s="670"/>
      <c r="G70" s="670"/>
      <c r="H70" s="670"/>
      <c r="I70" s="670"/>
      <c r="J70" s="670"/>
      <c r="K70" s="670"/>
      <c r="L70" s="670"/>
      <c r="M70" s="670"/>
      <c r="N70" s="670"/>
      <c r="O70" s="670"/>
      <c r="P70" s="670"/>
      <c r="Q70" s="670"/>
      <c r="R70" s="670"/>
      <c r="S70" s="670"/>
      <c r="T70" s="670"/>
      <c r="U70" s="670"/>
      <c r="V70" s="670"/>
      <c r="W70" s="670"/>
      <c r="X70" s="670"/>
      <c r="Y70" s="670"/>
      <c r="Z70" s="670"/>
      <c r="AA70" s="670"/>
      <c r="AB70" s="670"/>
      <c r="AC70" s="670"/>
      <c r="AD70" s="670"/>
      <c r="AE70" s="670"/>
      <c r="AF70" s="670"/>
      <c r="AG70" s="670"/>
      <c r="AH70" s="670"/>
      <c r="AI70" s="670"/>
      <c r="AJ70" s="670"/>
      <c r="AK70" s="670"/>
      <c r="AL70" s="670"/>
      <c r="AM70" s="670"/>
      <c r="AN70" s="670"/>
      <c r="AO70" s="670"/>
      <c r="AP70" s="670"/>
      <c r="AQ70" s="670"/>
      <c r="AR70" s="670"/>
      <c r="AS70" s="670"/>
      <c r="AT70" s="670"/>
      <c r="AU70" s="670"/>
      <c r="AV70" s="670"/>
      <c r="AW70" s="670"/>
      <c r="AX70" s="670"/>
      <c r="AY70" s="670"/>
      <c r="AZ70" s="670"/>
      <c r="BA70" s="670"/>
      <c r="BB70" s="670"/>
      <c r="BC70" s="670"/>
      <c r="BD70" s="670"/>
      <c r="BE70" s="670"/>
      <c r="BF70" s="670"/>
      <c r="BG70" s="670"/>
      <c r="BH70" s="670"/>
      <c r="BI70" s="670"/>
      <c r="BJ70" s="670"/>
      <c r="BK70" s="670"/>
      <c r="BL70" s="670"/>
      <c r="BM70" s="670"/>
      <c r="BN70" s="670"/>
      <c r="BO70" s="670"/>
      <c r="BP70" s="670"/>
      <c r="BQ70" s="670"/>
      <c r="BR70" s="670"/>
      <c r="BS70" s="670"/>
      <c r="BT70" s="670"/>
      <c r="BU70" s="670"/>
      <c r="BV70" s="670"/>
      <c r="BW70" s="670"/>
      <c r="BX70" s="670"/>
      <c r="BY70" s="670"/>
      <c r="BZ70" s="670"/>
      <c r="CA70" s="670"/>
      <c r="CB70" s="670"/>
      <c r="CC70" s="670"/>
      <c r="CD70" s="670"/>
      <c r="CE70" s="670"/>
      <c r="CF70" s="670"/>
      <c r="CG70" s="670"/>
      <c r="CH70" s="670"/>
      <c r="CI70" s="670"/>
      <c r="CJ70" s="670"/>
      <c r="CK70" s="670"/>
      <c r="CL70" s="670"/>
      <c r="CM70" s="670"/>
      <c r="CN70" s="670"/>
      <c r="CO70" s="670"/>
      <c r="CP70" s="670"/>
      <c r="CQ70" s="670"/>
      <c r="CR70" s="670"/>
      <c r="CS70" s="670"/>
      <c r="CT70" s="670"/>
      <c r="CU70" s="670"/>
      <c r="CV70" s="670"/>
      <c r="CW70" s="670"/>
      <c r="CX70" s="670"/>
      <c r="CY70" s="670"/>
      <c r="CZ70" s="670"/>
      <c r="DA70" s="670"/>
      <c r="DB70" s="670"/>
      <c r="DC70" s="670"/>
      <c r="DD70" s="670"/>
      <c r="DE70" s="670"/>
      <c r="DF70" s="670"/>
      <c r="DG70" s="670"/>
      <c r="DH70" s="670"/>
      <c r="DI70" s="670"/>
      <c r="DJ70" s="670"/>
      <c r="DK70" s="670"/>
      <c r="DL70" s="670"/>
      <c r="DM70" s="670"/>
      <c r="DN70" s="670"/>
      <c r="DO70" s="670"/>
      <c r="DP70" s="670"/>
      <c r="DQ70" s="670"/>
      <c r="DR70" s="670"/>
      <c r="DS70" s="670"/>
      <c r="DT70" s="670"/>
      <c r="DU70" s="670"/>
      <c r="DV70" s="670"/>
      <c r="DW70" s="671"/>
    </row>
    <row r="71" spans="3:127" ht="20.25" customHeight="1">
      <c r="C71" s="672"/>
      <c r="D71" s="673"/>
      <c r="E71" s="673"/>
      <c r="F71" s="673"/>
      <c r="G71" s="673"/>
      <c r="H71" s="673"/>
      <c r="I71" s="673"/>
      <c r="J71" s="673"/>
      <c r="K71" s="673"/>
      <c r="L71" s="673"/>
      <c r="M71" s="673"/>
      <c r="N71" s="673"/>
      <c r="O71" s="673"/>
      <c r="P71" s="673"/>
      <c r="Q71" s="673"/>
      <c r="R71" s="673"/>
      <c r="S71" s="673"/>
      <c r="T71" s="673"/>
      <c r="U71" s="673"/>
      <c r="V71" s="673"/>
      <c r="W71" s="673"/>
      <c r="X71" s="673"/>
      <c r="Y71" s="673"/>
      <c r="Z71" s="673"/>
      <c r="AA71" s="673"/>
      <c r="AB71" s="673"/>
      <c r="AC71" s="673"/>
      <c r="AD71" s="673"/>
      <c r="AE71" s="673"/>
      <c r="AF71" s="673"/>
      <c r="AG71" s="673"/>
      <c r="AH71" s="673"/>
      <c r="AI71" s="673"/>
      <c r="AJ71" s="673"/>
      <c r="AK71" s="673"/>
      <c r="AL71" s="673"/>
      <c r="AM71" s="673"/>
      <c r="AN71" s="673"/>
      <c r="AO71" s="673"/>
      <c r="AP71" s="673"/>
      <c r="AQ71" s="673"/>
      <c r="AR71" s="673"/>
      <c r="AS71" s="673"/>
      <c r="AT71" s="673"/>
      <c r="AU71" s="673"/>
      <c r="AV71" s="673"/>
      <c r="AW71" s="673"/>
      <c r="AX71" s="673"/>
      <c r="AY71" s="673"/>
      <c r="AZ71" s="673"/>
      <c r="BA71" s="673"/>
      <c r="BB71" s="673"/>
      <c r="BC71" s="673"/>
      <c r="BD71" s="673"/>
      <c r="BE71" s="673"/>
      <c r="BF71" s="673"/>
      <c r="BG71" s="673"/>
      <c r="BH71" s="673"/>
      <c r="BI71" s="673"/>
      <c r="BJ71" s="673"/>
      <c r="BK71" s="673"/>
      <c r="BL71" s="673"/>
      <c r="BM71" s="673"/>
      <c r="BN71" s="673"/>
      <c r="BO71" s="673"/>
      <c r="BP71" s="673"/>
      <c r="BQ71" s="673"/>
      <c r="BR71" s="673"/>
      <c r="BS71" s="673"/>
      <c r="BT71" s="673"/>
      <c r="BU71" s="673"/>
      <c r="BV71" s="673"/>
      <c r="BW71" s="673"/>
      <c r="BX71" s="673"/>
      <c r="BY71" s="673"/>
      <c r="BZ71" s="673"/>
      <c r="CA71" s="673"/>
      <c r="CB71" s="673"/>
      <c r="CC71" s="673"/>
      <c r="CD71" s="673"/>
      <c r="CE71" s="673"/>
      <c r="CF71" s="673"/>
      <c r="CG71" s="673"/>
      <c r="CH71" s="673"/>
      <c r="CI71" s="673"/>
      <c r="CJ71" s="673"/>
      <c r="CK71" s="673"/>
      <c r="CL71" s="673"/>
      <c r="CM71" s="673"/>
      <c r="CN71" s="673"/>
      <c r="CO71" s="673"/>
      <c r="CP71" s="673"/>
      <c r="CQ71" s="673"/>
      <c r="CR71" s="673"/>
      <c r="CS71" s="673"/>
      <c r="CT71" s="673"/>
      <c r="CU71" s="673"/>
      <c r="CV71" s="673"/>
      <c r="CW71" s="673"/>
      <c r="CX71" s="673"/>
      <c r="CY71" s="673"/>
      <c r="CZ71" s="673"/>
      <c r="DA71" s="673"/>
      <c r="DB71" s="673"/>
      <c r="DC71" s="673"/>
      <c r="DD71" s="673"/>
      <c r="DE71" s="673"/>
      <c r="DF71" s="673"/>
      <c r="DG71" s="673"/>
      <c r="DH71" s="673"/>
      <c r="DI71" s="673"/>
      <c r="DJ71" s="673"/>
      <c r="DK71" s="673"/>
      <c r="DL71" s="673"/>
      <c r="DM71" s="673"/>
      <c r="DN71" s="673"/>
      <c r="DO71" s="673"/>
      <c r="DP71" s="673"/>
      <c r="DQ71" s="673"/>
      <c r="DR71" s="673"/>
      <c r="DS71" s="673"/>
      <c r="DT71" s="673"/>
      <c r="DU71" s="673"/>
      <c r="DV71" s="673"/>
      <c r="DW71" s="674"/>
    </row>
    <row r="72" spans="3:127" ht="20.25" customHeight="1">
      <c r="C72" s="672"/>
      <c r="D72" s="673" t="s">
        <v>590</v>
      </c>
      <c r="E72" s="673"/>
      <c r="F72" s="673"/>
      <c r="G72" s="673"/>
      <c r="H72" s="673"/>
      <c r="I72" s="673"/>
      <c r="J72" s="673"/>
      <c r="K72" s="673"/>
      <c r="L72" s="673"/>
      <c r="M72" s="673"/>
      <c r="N72" s="673"/>
      <c r="O72" s="673"/>
      <c r="P72" s="673"/>
      <c r="Q72" s="673"/>
      <c r="R72" s="673"/>
      <c r="S72" s="673"/>
      <c r="T72" s="673"/>
      <c r="U72" s="673"/>
      <c r="V72" s="673"/>
      <c r="W72" s="673"/>
      <c r="X72" s="673"/>
      <c r="Y72" s="673"/>
      <c r="Z72" s="673"/>
      <c r="AA72" s="673"/>
      <c r="AB72" s="673"/>
      <c r="AC72" s="673"/>
      <c r="AD72" s="673"/>
      <c r="AE72" s="673"/>
      <c r="AF72" s="673"/>
      <c r="AG72" s="673"/>
      <c r="AH72" s="673"/>
      <c r="AI72" s="673"/>
      <c r="AJ72" s="673"/>
      <c r="AK72" s="673"/>
      <c r="AL72" s="673"/>
      <c r="AM72" s="673"/>
      <c r="AN72" s="673"/>
      <c r="AO72" s="673"/>
      <c r="AP72" s="673"/>
      <c r="AQ72" s="673"/>
      <c r="AR72" s="673"/>
      <c r="AS72" s="673"/>
      <c r="AT72" s="673"/>
      <c r="AU72" s="673"/>
      <c r="AV72" s="673"/>
      <c r="AW72" s="673"/>
      <c r="AX72" s="673"/>
      <c r="AY72" s="673"/>
      <c r="AZ72" s="673"/>
      <c r="BA72" s="673"/>
      <c r="BB72" s="673"/>
      <c r="BC72" s="673"/>
      <c r="BD72" s="673"/>
      <c r="BE72" s="673"/>
      <c r="BF72" s="673"/>
      <c r="BG72" s="673"/>
      <c r="BH72" s="673"/>
      <c r="BI72" s="673"/>
      <c r="BJ72" s="673"/>
      <c r="BK72" s="673"/>
      <c r="BL72" s="673"/>
      <c r="BM72" s="673"/>
      <c r="BN72" s="673"/>
      <c r="BO72" s="673"/>
      <c r="BP72" s="673"/>
      <c r="BQ72" s="673"/>
      <c r="BR72" s="673"/>
      <c r="BS72" s="673"/>
      <c r="BT72" s="673"/>
      <c r="BU72" s="673"/>
      <c r="BV72" s="673"/>
      <c r="BW72" s="673"/>
      <c r="BX72" s="673"/>
      <c r="BY72" s="673"/>
      <c r="BZ72" s="673"/>
      <c r="CA72" s="673"/>
      <c r="CB72" s="673"/>
      <c r="CC72" s="673"/>
      <c r="CD72" s="673"/>
      <c r="CE72" s="673"/>
      <c r="CF72" s="673"/>
      <c r="CG72" s="673"/>
      <c r="CH72" s="673"/>
      <c r="CI72" s="673"/>
      <c r="CJ72" s="673"/>
      <c r="CK72" s="673"/>
      <c r="CL72" s="673"/>
      <c r="CM72" s="673"/>
      <c r="CN72" s="673"/>
      <c r="CO72" s="673"/>
      <c r="CP72" s="673"/>
      <c r="CQ72" s="673"/>
      <c r="CR72" s="673"/>
      <c r="CS72" s="673"/>
      <c r="CT72" s="673"/>
      <c r="CU72" s="673"/>
      <c r="CV72" s="673"/>
      <c r="CW72" s="673"/>
      <c r="CX72" s="673"/>
      <c r="CY72" s="673"/>
      <c r="CZ72" s="673"/>
      <c r="DA72" s="673"/>
      <c r="DB72" s="673"/>
      <c r="DC72" s="673"/>
      <c r="DD72" s="673"/>
      <c r="DE72" s="673"/>
      <c r="DF72" s="673"/>
      <c r="DG72" s="673"/>
      <c r="DH72" s="673"/>
      <c r="DI72" s="673"/>
      <c r="DJ72" s="673"/>
      <c r="DK72" s="673"/>
      <c r="DL72" s="673"/>
      <c r="DM72" s="673"/>
      <c r="DN72" s="673"/>
      <c r="DO72" s="673"/>
      <c r="DP72" s="673"/>
      <c r="DQ72" s="673"/>
      <c r="DR72" s="673"/>
      <c r="DS72" s="673"/>
      <c r="DT72" s="673"/>
      <c r="DU72" s="673"/>
      <c r="DV72" s="673"/>
      <c r="DW72" s="674"/>
    </row>
    <row r="73" spans="3:127" ht="20.25" customHeight="1">
      <c r="C73" s="672"/>
      <c r="D73" s="673"/>
      <c r="E73" s="673"/>
      <c r="F73" s="673"/>
      <c r="G73" s="673"/>
      <c r="H73" s="673"/>
      <c r="I73" s="673"/>
      <c r="J73" s="673"/>
      <c r="K73" s="673"/>
      <c r="L73" s="673"/>
      <c r="M73" s="673"/>
      <c r="N73" s="673"/>
      <c r="O73" s="673"/>
      <c r="P73" s="673"/>
      <c r="Q73" s="673"/>
      <c r="R73" s="673"/>
      <c r="S73" s="673"/>
      <c r="T73" s="673"/>
      <c r="U73" s="673"/>
      <c r="V73" s="673"/>
      <c r="W73" s="673"/>
      <c r="X73" s="673"/>
      <c r="Y73" s="673"/>
      <c r="Z73" s="673"/>
      <c r="AA73" s="673"/>
      <c r="AB73" s="673"/>
      <c r="AC73" s="673"/>
      <c r="AD73" s="673"/>
      <c r="AE73" s="673"/>
      <c r="AF73" s="673"/>
      <c r="AG73" s="673"/>
      <c r="AH73" s="673"/>
      <c r="AI73" s="673"/>
      <c r="AJ73" s="673"/>
      <c r="AK73" s="673"/>
      <c r="AL73" s="673"/>
      <c r="AM73" s="673"/>
      <c r="AN73" s="673"/>
      <c r="AO73" s="673"/>
      <c r="AP73" s="673"/>
      <c r="AQ73" s="673"/>
      <c r="AR73" s="673"/>
      <c r="AS73" s="673"/>
      <c r="AT73" s="673"/>
      <c r="AU73" s="673"/>
      <c r="AV73" s="673"/>
      <c r="AW73" s="673"/>
      <c r="AX73" s="673"/>
      <c r="AY73" s="673"/>
      <c r="AZ73" s="673"/>
      <c r="BA73" s="673"/>
      <c r="BB73" s="673"/>
      <c r="BC73" s="673"/>
      <c r="BD73" s="673"/>
      <c r="BE73" s="673"/>
      <c r="BF73" s="673"/>
      <c r="BG73" s="673"/>
      <c r="BH73" s="673"/>
      <c r="BI73" s="673"/>
      <c r="BJ73" s="673"/>
      <c r="BK73" s="673"/>
      <c r="BL73" s="673"/>
      <c r="BM73" s="673"/>
      <c r="BN73" s="673"/>
      <c r="BO73" s="673"/>
      <c r="BP73" s="673"/>
      <c r="BQ73" s="673"/>
      <c r="BR73" s="673"/>
      <c r="BS73" s="673"/>
      <c r="BT73" s="673"/>
      <c r="BU73" s="673"/>
      <c r="BV73" s="673"/>
      <c r="BW73" s="673"/>
      <c r="BX73" s="673"/>
      <c r="BY73" s="673"/>
      <c r="BZ73" s="673"/>
      <c r="CA73" s="673"/>
      <c r="CB73" s="673"/>
      <c r="CC73" s="673"/>
      <c r="CD73" s="673"/>
      <c r="CE73" s="673"/>
      <c r="CF73" s="673"/>
      <c r="CG73" s="673"/>
      <c r="CH73" s="673"/>
      <c r="CI73" s="673"/>
      <c r="CJ73" s="673"/>
      <c r="CK73" s="673"/>
      <c r="CL73" s="673"/>
      <c r="CM73" s="673"/>
      <c r="CN73" s="673"/>
      <c r="CO73" s="673"/>
      <c r="CP73" s="673"/>
      <c r="CQ73" s="673"/>
      <c r="CR73" s="673"/>
      <c r="CS73" s="673"/>
      <c r="CT73" s="673"/>
      <c r="CU73" s="673"/>
      <c r="CV73" s="673"/>
      <c r="CW73" s="673"/>
      <c r="CX73" s="673"/>
      <c r="CY73" s="673"/>
      <c r="CZ73" s="673"/>
      <c r="DA73" s="673"/>
      <c r="DB73" s="673"/>
      <c r="DC73" s="673"/>
      <c r="DD73" s="673"/>
      <c r="DE73" s="673"/>
      <c r="DF73" s="673"/>
      <c r="DG73" s="673"/>
      <c r="DH73" s="673"/>
      <c r="DI73" s="673"/>
      <c r="DJ73" s="673"/>
      <c r="DK73" s="673"/>
      <c r="DL73" s="673"/>
      <c r="DM73" s="673"/>
      <c r="DN73" s="673"/>
      <c r="DO73" s="673"/>
      <c r="DP73" s="673"/>
      <c r="DQ73" s="673"/>
      <c r="DR73" s="673"/>
      <c r="DS73" s="673"/>
      <c r="DT73" s="673"/>
      <c r="DU73" s="673"/>
      <c r="DV73" s="673"/>
      <c r="DW73" s="674"/>
    </row>
    <row r="74" spans="3:127" ht="20.25" customHeight="1">
      <c r="C74" s="672"/>
      <c r="D74" s="673"/>
      <c r="E74" s="673"/>
      <c r="F74" s="673"/>
      <c r="G74" s="673"/>
      <c r="H74" s="673"/>
      <c r="I74" s="673"/>
      <c r="J74" s="673"/>
      <c r="K74" s="673"/>
      <c r="L74" s="673"/>
      <c r="M74" s="673"/>
      <c r="N74" s="673"/>
      <c r="O74" s="673"/>
      <c r="P74" s="673"/>
      <c r="Q74" s="673"/>
      <c r="R74" s="673"/>
      <c r="S74" s="673"/>
      <c r="T74" s="673"/>
      <c r="U74" s="2494" t="s">
        <v>2045</v>
      </c>
      <c r="V74" s="2494"/>
      <c r="W74" s="2494"/>
      <c r="X74" s="2494"/>
      <c r="Y74" s="2494"/>
      <c r="Z74" s="2494"/>
      <c r="AA74" s="2494"/>
      <c r="AB74" s="2494"/>
      <c r="AC74" s="2494"/>
      <c r="AD74" s="2494"/>
      <c r="AE74" s="2494"/>
      <c r="AF74" s="2494"/>
      <c r="AG74" s="2494"/>
      <c r="AH74" s="2494"/>
      <c r="AI74" s="2494"/>
      <c r="AJ74" s="2494"/>
      <c r="AK74" s="2494"/>
      <c r="AL74" s="2494"/>
      <c r="AM74" s="2494"/>
      <c r="AN74" s="2494"/>
      <c r="AO74" s="2494"/>
      <c r="AP74" s="2494"/>
      <c r="AQ74" s="2494"/>
      <c r="AR74" s="2494"/>
      <c r="AS74" s="2494"/>
      <c r="AT74" s="2494"/>
      <c r="AU74" s="2494"/>
      <c r="AV74" s="2494"/>
      <c r="AW74" s="2494"/>
      <c r="AX74" s="2494"/>
      <c r="AY74" s="2494"/>
      <c r="AZ74" s="2494"/>
      <c r="BA74" s="2494"/>
      <c r="BB74" s="2494"/>
      <c r="BC74" s="2494"/>
      <c r="BD74" s="2494"/>
      <c r="BE74" s="2494"/>
      <c r="BF74" s="2494"/>
      <c r="BG74" s="2494"/>
      <c r="BH74" s="2494"/>
      <c r="BI74" s="2494"/>
      <c r="BJ74" s="2494"/>
      <c r="BK74" s="2494"/>
      <c r="BL74" s="2494"/>
      <c r="BM74" s="2494"/>
      <c r="BN74" s="2494"/>
      <c r="BO74" s="2494"/>
      <c r="BP74" s="2494"/>
      <c r="BQ74" s="2494"/>
      <c r="BR74" s="2494"/>
      <c r="BS74" s="2494"/>
      <c r="BT74" s="2494"/>
      <c r="BU74" s="2494"/>
      <c r="BV74" s="2494"/>
      <c r="BW74" s="2494"/>
      <c r="BX74" s="2494"/>
      <c r="BY74" s="2494"/>
      <c r="BZ74" s="2494"/>
      <c r="CA74" s="2494"/>
      <c r="CB74" s="2494"/>
      <c r="CC74" s="2494"/>
      <c r="CD74" s="2494"/>
      <c r="CE74" s="2494"/>
      <c r="CF74" s="2494"/>
      <c r="CG74" s="2494"/>
      <c r="CH74" s="2494"/>
      <c r="CI74" s="2494"/>
      <c r="CJ74" s="2494"/>
      <c r="CK74" s="2494"/>
      <c r="CL74" s="2494"/>
      <c r="CM74" s="2494"/>
      <c r="CN74" s="2494"/>
      <c r="CO74" s="2494"/>
      <c r="CP74" s="2494"/>
      <c r="CQ74" s="2494"/>
      <c r="CR74" s="2494"/>
      <c r="CS74" s="2494"/>
      <c r="CT74" s="2494"/>
      <c r="CU74" s="2494"/>
      <c r="CV74" s="2494"/>
      <c r="CW74" s="2494"/>
      <c r="CX74" s="2494"/>
      <c r="CY74" s="2494"/>
      <c r="CZ74" s="2494"/>
      <c r="DA74" s="2494"/>
      <c r="DB74" s="2494"/>
      <c r="DC74" s="2494"/>
      <c r="DD74" s="2494"/>
      <c r="DE74" s="2494"/>
      <c r="DF74" s="2494"/>
      <c r="DG74" s="2494"/>
      <c r="DH74" s="2494"/>
      <c r="DI74" s="2494"/>
      <c r="DJ74" s="2494"/>
      <c r="DK74" s="2494"/>
      <c r="DL74" s="2494"/>
      <c r="DM74" s="2494"/>
      <c r="DN74" s="2494"/>
      <c r="DO74" s="2494"/>
      <c r="DP74" s="2494"/>
      <c r="DQ74" s="2494"/>
      <c r="DR74" s="2494"/>
      <c r="DW74" s="674"/>
    </row>
    <row r="75" spans="3:127" ht="20.25" customHeight="1">
      <c r="C75" s="672"/>
      <c r="D75" s="673"/>
      <c r="E75" s="673"/>
      <c r="F75" s="673"/>
      <c r="G75" s="673"/>
      <c r="H75" s="673"/>
      <c r="I75" s="673"/>
      <c r="J75" s="673"/>
      <c r="K75" s="673"/>
      <c r="L75" s="673"/>
      <c r="M75" s="673"/>
      <c r="N75" s="673"/>
      <c r="O75" s="673"/>
      <c r="P75" s="673"/>
      <c r="Q75" s="673"/>
      <c r="R75" s="673"/>
      <c r="S75" s="673"/>
      <c r="T75" s="673"/>
      <c r="U75" s="2494"/>
      <c r="V75" s="2494"/>
      <c r="W75" s="2494"/>
      <c r="X75" s="2494"/>
      <c r="Y75" s="2494"/>
      <c r="Z75" s="2494"/>
      <c r="AA75" s="2494"/>
      <c r="AB75" s="2494"/>
      <c r="AC75" s="2494"/>
      <c r="AD75" s="2494"/>
      <c r="AE75" s="2494"/>
      <c r="AF75" s="2494"/>
      <c r="AG75" s="2494"/>
      <c r="AH75" s="2494"/>
      <c r="AI75" s="2494"/>
      <c r="AJ75" s="2494"/>
      <c r="AK75" s="2494"/>
      <c r="AL75" s="2494"/>
      <c r="AM75" s="2494"/>
      <c r="AN75" s="2494"/>
      <c r="AO75" s="2494"/>
      <c r="AP75" s="2494"/>
      <c r="AQ75" s="2494"/>
      <c r="AR75" s="2494"/>
      <c r="AS75" s="2494"/>
      <c r="AT75" s="2494"/>
      <c r="AU75" s="2494"/>
      <c r="AV75" s="2494"/>
      <c r="AW75" s="2494"/>
      <c r="AX75" s="2494"/>
      <c r="AY75" s="2494"/>
      <c r="AZ75" s="2494"/>
      <c r="BA75" s="2494"/>
      <c r="BB75" s="2494"/>
      <c r="BC75" s="2494"/>
      <c r="BD75" s="2494"/>
      <c r="BE75" s="2494"/>
      <c r="BF75" s="2494"/>
      <c r="BG75" s="2494"/>
      <c r="BH75" s="2494"/>
      <c r="BI75" s="2494"/>
      <c r="BJ75" s="2494"/>
      <c r="BK75" s="2494"/>
      <c r="BL75" s="2494"/>
      <c r="BM75" s="2494"/>
      <c r="BN75" s="2494"/>
      <c r="BO75" s="2494"/>
      <c r="BP75" s="2494"/>
      <c r="BQ75" s="2494"/>
      <c r="BR75" s="2494"/>
      <c r="BS75" s="2494"/>
      <c r="BT75" s="2494"/>
      <c r="BU75" s="2494"/>
      <c r="BV75" s="2494"/>
      <c r="BW75" s="2494"/>
      <c r="BX75" s="2494"/>
      <c r="BY75" s="2494"/>
      <c r="BZ75" s="2494"/>
      <c r="CA75" s="2494"/>
      <c r="CB75" s="2494"/>
      <c r="CC75" s="2494"/>
      <c r="CD75" s="2494"/>
      <c r="CE75" s="2494"/>
      <c r="CF75" s="2494"/>
      <c r="CG75" s="2494"/>
      <c r="CH75" s="2494"/>
      <c r="CI75" s="2494"/>
      <c r="CJ75" s="2494"/>
      <c r="CK75" s="2494"/>
      <c r="CL75" s="2494"/>
      <c r="CM75" s="2494"/>
      <c r="CN75" s="2494"/>
      <c r="CO75" s="2494"/>
      <c r="CP75" s="2494"/>
      <c r="CQ75" s="2494"/>
      <c r="CR75" s="2494"/>
      <c r="CS75" s="2494"/>
      <c r="CT75" s="2494"/>
      <c r="CU75" s="2494"/>
      <c r="CV75" s="2494"/>
      <c r="CW75" s="2494"/>
      <c r="CX75" s="2494"/>
      <c r="CY75" s="2494"/>
      <c r="CZ75" s="2494"/>
      <c r="DA75" s="2494"/>
      <c r="DB75" s="2494"/>
      <c r="DC75" s="2494"/>
      <c r="DD75" s="2494"/>
      <c r="DE75" s="2494"/>
      <c r="DF75" s="2494"/>
      <c r="DG75" s="2494"/>
      <c r="DH75" s="2494"/>
      <c r="DI75" s="2494"/>
      <c r="DJ75" s="2494"/>
      <c r="DK75" s="2494"/>
      <c r="DL75" s="2494"/>
      <c r="DM75" s="2494"/>
      <c r="DN75" s="2494"/>
      <c r="DO75" s="2494"/>
      <c r="DP75" s="2494"/>
      <c r="DQ75" s="2494"/>
      <c r="DR75" s="2494"/>
      <c r="DW75" s="674"/>
    </row>
    <row r="76" spans="3:127" ht="20.25" customHeight="1">
      <c r="C76" s="672"/>
      <c r="D76" s="673"/>
      <c r="E76" s="673"/>
      <c r="F76" s="673"/>
      <c r="G76" s="673"/>
      <c r="H76" s="673"/>
      <c r="I76" s="673"/>
      <c r="J76" s="673"/>
      <c r="K76" s="673"/>
      <c r="L76" s="673"/>
      <c r="M76" s="673"/>
      <c r="N76" s="673"/>
      <c r="O76" s="673"/>
      <c r="P76" s="673"/>
      <c r="Q76" s="673"/>
      <c r="R76" s="673"/>
      <c r="S76" s="673"/>
      <c r="T76" s="673"/>
      <c r="U76" s="2494"/>
      <c r="V76" s="2494"/>
      <c r="W76" s="2494"/>
      <c r="X76" s="2494"/>
      <c r="Y76" s="2494"/>
      <c r="Z76" s="2494"/>
      <c r="AA76" s="2494"/>
      <c r="AB76" s="2494"/>
      <c r="AC76" s="2494"/>
      <c r="AD76" s="2494"/>
      <c r="AE76" s="2494"/>
      <c r="AF76" s="2494"/>
      <c r="AG76" s="2494"/>
      <c r="AH76" s="2494"/>
      <c r="AI76" s="2494"/>
      <c r="AJ76" s="2494"/>
      <c r="AK76" s="2494"/>
      <c r="AL76" s="2494"/>
      <c r="AM76" s="2494"/>
      <c r="AN76" s="2494"/>
      <c r="AO76" s="2494"/>
      <c r="AP76" s="2494"/>
      <c r="AQ76" s="2494"/>
      <c r="AR76" s="2494"/>
      <c r="AS76" s="2494"/>
      <c r="AT76" s="2494"/>
      <c r="AU76" s="2494"/>
      <c r="AV76" s="2494"/>
      <c r="AW76" s="2494"/>
      <c r="AX76" s="2494"/>
      <c r="AY76" s="2494"/>
      <c r="AZ76" s="2494"/>
      <c r="BA76" s="2494"/>
      <c r="BB76" s="2494"/>
      <c r="BC76" s="2494"/>
      <c r="BD76" s="2494"/>
      <c r="BE76" s="2494"/>
      <c r="BF76" s="2494"/>
      <c r="BG76" s="2494"/>
      <c r="BH76" s="2494"/>
      <c r="BI76" s="2494"/>
      <c r="BJ76" s="2494"/>
      <c r="BK76" s="2494"/>
      <c r="BL76" s="2494"/>
      <c r="BM76" s="2494"/>
      <c r="BN76" s="2494"/>
      <c r="BO76" s="2494"/>
      <c r="BP76" s="2494"/>
      <c r="BQ76" s="2494"/>
      <c r="BR76" s="2494"/>
      <c r="BS76" s="2494"/>
      <c r="BT76" s="2494"/>
      <c r="BU76" s="2494"/>
      <c r="BV76" s="2494"/>
      <c r="BW76" s="2494"/>
      <c r="BX76" s="2494"/>
      <c r="BY76" s="2494"/>
      <c r="BZ76" s="2494"/>
      <c r="CA76" s="2494"/>
      <c r="CB76" s="2494"/>
      <c r="CC76" s="2494"/>
      <c r="CD76" s="2494"/>
      <c r="CE76" s="2494"/>
      <c r="CF76" s="2494"/>
      <c r="CG76" s="2494"/>
      <c r="CH76" s="2494"/>
      <c r="CI76" s="2494"/>
      <c r="CJ76" s="2494"/>
      <c r="CK76" s="2494"/>
      <c r="CL76" s="2494"/>
      <c r="CM76" s="2494"/>
      <c r="CN76" s="2494"/>
      <c r="CO76" s="2494"/>
      <c r="CP76" s="2494"/>
      <c r="CQ76" s="2494"/>
      <c r="CR76" s="2494"/>
      <c r="CS76" s="2494"/>
      <c r="CT76" s="2494"/>
      <c r="CU76" s="2494"/>
      <c r="CV76" s="2494"/>
      <c r="CW76" s="2494"/>
      <c r="CX76" s="2494"/>
      <c r="CY76" s="2494"/>
      <c r="CZ76" s="2494"/>
      <c r="DA76" s="2494"/>
      <c r="DB76" s="2494"/>
      <c r="DC76" s="2494"/>
      <c r="DD76" s="2494"/>
      <c r="DE76" s="2494"/>
      <c r="DF76" s="2494"/>
      <c r="DG76" s="2494"/>
      <c r="DH76" s="2494"/>
      <c r="DI76" s="2494"/>
      <c r="DJ76" s="2494"/>
      <c r="DK76" s="2494"/>
      <c r="DL76" s="2494"/>
      <c r="DM76" s="2494"/>
      <c r="DN76" s="2494"/>
      <c r="DO76" s="2494"/>
      <c r="DP76" s="2494"/>
      <c r="DQ76" s="2494"/>
      <c r="DR76" s="2494"/>
      <c r="DW76" s="674"/>
    </row>
    <row r="77" spans="3:127" ht="20.25" customHeight="1">
      <c r="C77" s="672"/>
      <c r="D77" s="673"/>
      <c r="E77" s="673"/>
      <c r="F77" s="673"/>
      <c r="G77" s="673"/>
      <c r="H77" s="673"/>
      <c r="I77" s="673"/>
      <c r="J77" s="673"/>
      <c r="K77" s="673"/>
      <c r="L77" s="673"/>
      <c r="M77" s="673"/>
      <c r="N77" s="673"/>
      <c r="O77" s="673"/>
      <c r="P77" s="673"/>
      <c r="Q77" s="673"/>
      <c r="R77" s="673"/>
      <c r="S77" s="673"/>
      <c r="T77" s="673"/>
      <c r="U77" s="2494"/>
      <c r="V77" s="2494"/>
      <c r="W77" s="2494"/>
      <c r="X77" s="2494"/>
      <c r="Y77" s="2494"/>
      <c r="Z77" s="2494"/>
      <c r="AA77" s="2494"/>
      <c r="AB77" s="2494"/>
      <c r="AC77" s="2494"/>
      <c r="AD77" s="2494"/>
      <c r="AE77" s="2494"/>
      <c r="AF77" s="2494"/>
      <c r="AG77" s="2494"/>
      <c r="AH77" s="2494"/>
      <c r="AI77" s="2494"/>
      <c r="AJ77" s="2494"/>
      <c r="AK77" s="2494"/>
      <c r="AL77" s="2494"/>
      <c r="AM77" s="2494"/>
      <c r="AN77" s="2494"/>
      <c r="AO77" s="2494"/>
      <c r="AP77" s="2494"/>
      <c r="AQ77" s="2494"/>
      <c r="AR77" s="2494"/>
      <c r="AS77" s="2494"/>
      <c r="AT77" s="2494"/>
      <c r="AU77" s="2494"/>
      <c r="AV77" s="2494"/>
      <c r="AW77" s="2494"/>
      <c r="AX77" s="2494"/>
      <c r="AY77" s="2494"/>
      <c r="AZ77" s="2494"/>
      <c r="BA77" s="2494"/>
      <c r="BB77" s="2494"/>
      <c r="BC77" s="2494"/>
      <c r="BD77" s="2494"/>
      <c r="BE77" s="2494"/>
      <c r="BF77" s="2494"/>
      <c r="BG77" s="2494"/>
      <c r="BH77" s="2494"/>
      <c r="BI77" s="2494"/>
      <c r="BJ77" s="2494"/>
      <c r="BK77" s="2494"/>
      <c r="BL77" s="2494"/>
      <c r="BM77" s="2494"/>
      <c r="BN77" s="2494"/>
      <c r="BO77" s="2494"/>
      <c r="BP77" s="2494"/>
      <c r="BQ77" s="2494"/>
      <c r="BR77" s="2494"/>
      <c r="BS77" s="2494"/>
      <c r="BT77" s="2494"/>
      <c r="BU77" s="2494"/>
      <c r="BV77" s="2494"/>
      <c r="BW77" s="2494"/>
      <c r="BX77" s="2494"/>
      <c r="BY77" s="2494"/>
      <c r="BZ77" s="2494"/>
      <c r="CA77" s="2494"/>
      <c r="CB77" s="2494"/>
      <c r="CC77" s="2494"/>
      <c r="CD77" s="2494"/>
      <c r="CE77" s="2494"/>
      <c r="CF77" s="2494"/>
      <c r="CG77" s="2494"/>
      <c r="CH77" s="2494"/>
      <c r="CI77" s="2494"/>
      <c r="CJ77" s="2494"/>
      <c r="CK77" s="2494"/>
      <c r="CL77" s="2494"/>
      <c r="CM77" s="2494"/>
      <c r="CN77" s="2494"/>
      <c r="CO77" s="2494"/>
      <c r="CP77" s="2494"/>
      <c r="CQ77" s="2494"/>
      <c r="CR77" s="2494"/>
      <c r="CS77" s="2494"/>
      <c r="CT77" s="2494"/>
      <c r="CU77" s="2494"/>
      <c r="CV77" s="2494"/>
      <c r="CW77" s="2494"/>
      <c r="CX77" s="2494"/>
      <c r="CY77" s="2494"/>
      <c r="CZ77" s="2494"/>
      <c r="DA77" s="2494"/>
      <c r="DB77" s="2494"/>
      <c r="DC77" s="2494"/>
      <c r="DD77" s="2494"/>
      <c r="DE77" s="2494"/>
      <c r="DF77" s="2494"/>
      <c r="DG77" s="2494"/>
      <c r="DH77" s="2494"/>
      <c r="DI77" s="2494"/>
      <c r="DJ77" s="2494"/>
      <c r="DK77" s="2494"/>
      <c r="DL77" s="2494"/>
      <c r="DM77" s="2494"/>
      <c r="DN77" s="2494"/>
      <c r="DO77" s="2494"/>
      <c r="DP77" s="2494"/>
      <c r="DQ77" s="2494"/>
      <c r="DR77" s="2494"/>
      <c r="DW77" s="674"/>
    </row>
    <row r="78" spans="3:127" ht="20.25" customHeight="1">
      <c r="C78" s="672"/>
      <c r="D78" s="673"/>
      <c r="E78" s="673"/>
      <c r="F78" s="673"/>
      <c r="G78" s="673"/>
      <c r="H78" s="673"/>
      <c r="I78" s="673"/>
      <c r="J78" s="673"/>
      <c r="K78" s="673"/>
      <c r="L78" s="673"/>
      <c r="M78" s="673"/>
      <c r="N78" s="673"/>
      <c r="O78" s="673"/>
      <c r="P78" s="673"/>
      <c r="Q78" s="673"/>
      <c r="R78" s="673"/>
      <c r="S78" s="673"/>
      <c r="T78" s="673"/>
      <c r="U78" s="673"/>
      <c r="V78" s="673"/>
      <c r="W78" s="673"/>
      <c r="X78" s="673"/>
      <c r="Y78" s="673"/>
      <c r="Z78" s="673"/>
      <c r="AA78" s="673"/>
      <c r="AB78" s="673"/>
      <c r="AC78" s="673"/>
      <c r="AD78" s="673"/>
      <c r="AE78" s="673"/>
      <c r="AF78" s="673"/>
      <c r="AG78" s="673"/>
      <c r="AH78" s="673"/>
      <c r="AI78" s="673"/>
      <c r="AJ78" s="673"/>
      <c r="AK78" s="673"/>
      <c r="AL78" s="673"/>
      <c r="AM78" s="673"/>
      <c r="AN78" s="673"/>
      <c r="AO78" s="673"/>
      <c r="AP78" s="673"/>
      <c r="AQ78" s="673"/>
      <c r="AR78" s="673"/>
      <c r="AS78" s="673"/>
      <c r="AT78" s="673"/>
      <c r="AU78" s="673"/>
      <c r="AV78" s="673"/>
      <c r="AW78" s="673"/>
      <c r="AX78" s="673"/>
      <c r="AY78" s="673"/>
      <c r="AZ78" s="673"/>
      <c r="BA78" s="673"/>
      <c r="BB78" s="673"/>
      <c r="BC78" s="673"/>
      <c r="BD78" s="673"/>
      <c r="BE78" s="673"/>
      <c r="BF78" s="673"/>
      <c r="BG78" s="673"/>
      <c r="BH78" s="673"/>
      <c r="BI78" s="673"/>
      <c r="BJ78" s="673"/>
      <c r="BK78" s="673"/>
      <c r="BL78" s="673"/>
      <c r="BM78" s="673"/>
      <c r="BN78" s="673"/>
      <c r="BO78" s="673"/>
      <c r="BP78" s="673"/>
      <c r="BQ78" s="673"/>
      <c r="BR78" s="673"/>
      <c r="BS78" s="673"/>
      <c r="BT78" s="673"/>
      <c r="BU78" s="673"/>
      <c r="BV78" s="673"/>
      <c r="BW78" s="673"/>
      <c r="BX78" s="673"/>
      <c r="BY78" s="673"/>
      <c r="BZ78" s="673"/>
      <c r="CA78" s="673"/>
      <c r="CB78" s="673"/>
      <c r="CC78" s="673"/>
      <c r="CD78" s="673"/>
      <c r="CE78" s="673"/>
      <c r="CF78" s="673"/>
      <c r="CG78" s="673"/>
      <c r="CH78" s="673"/>
      <c r="CI78" s="673"/>
      <c r="CJ78" s="673"/>
      <c r="CK78" s="673"/>
      <c r="CL78" s="673"/>
      <c r="CM78" s="673"/>
      <c r="CN78" s="673"/>
      <c r="CO78" s="673"/>
      <c r="CP78" s="673"/>
      <c r="CQ78" s="673"/>
      <c r="CR78" s="673"/>
      <c r="CS78" s="673"/>
      <c r="CT78" s="673"/>
      <c r="CU78" s="673"/>
      <c r="CV78" s="673"/>
      <c r="CW78" s="673"/>
      <c r="CX78" s="673"/>
      <c r="CY78" s="673"/>
      <c r="CZ78" s="673"/>
      <c r="DA78" s="673"/>
      <c r="DB78" s="673"/>
      <c r="DC78" s="673"/>
      <c r="DD78" s="673"/>
      <c r="DE78" s="673"/>
      <c r="DF78" s="673"/>
      <c r="DG78" s="673"/>
      <c r="DH78" s="673"/>
      <c r="DI78" s="673"/>
      <c r="DJ78" s="673"/>
      <c r="DK78" s="673"/>
      <c r="DL78" s="673"/>
      <c r="DM78" s="673"/>
      <c r="DN78" s="673"/>
      <c r="DO78" s="673"/>
      <c r="DP78" s="673"/>
      <c r="DQ78" s="673"/>
      <c r="DR78" s="673"/>
      <c r="DS78" s="673"/>
      <c r="DT78" s="673"/>
      <c r="DU78" s="673"/>
      <c r="DV78" s="673"/>
      <c r="DW78" s="674"/>
    </row>
    <row r="79" spans="3:127" ht="20.25" customHeight="1">
      <c r="C79" s="672"/>
      <c r="D79" s="673"/>
      <c r="E79" s="673"/>
      <c r="F79" s="673"/>
      <c r="G79" s="673"/>
      <c r="H79" s="673"/>
      <c r="I79" s="673"/>
      <c r="J79" s="673"/>
      <c r="K79" s="673"/>
      <c r="L79" s="673"/>
      <c r="M79" s="673"/>
      <c r="N79" s="673"/>
      <c r="O79" s="673"/>
      <c r="P79" s="673"/>
      <c r="Q79" s="673"/>
      <c r="R79" s="673"/>
      <c r="S79" s="673"/>
      <c r="T79" s="673"/>
      <c r="U79" s="673"/>
      <c r="V79" s="673"/>
      <c r="W79" s="673"/>
      <c r="X79" s="673"/>
      <c r="Y79" s="673"/>
      <c r="Z79" s="673"/>
      <c r="AA79" s="673"/>
      <c r="AB79" s="673"/>
      <c r="AC79" s="673"/>
      <c r="AD79" s="673"/>
      <c r="AE79" s="673"/>
      <c r="AF79" s="673"/>
      <c r="AG79" s="673"/>
      <c r="AH79" s="673"/>
      <c r="AI79" s="673"/>
      <c r="AJ79" s="673"/>
      <c r="AK79" s="673"/>
      <c r="AL79" s="673"/>
      <c r="AM79" s="673"/>
      <c r="AN79" s="673"/>
      <c r="AO79" s="673"/>
      <c r="AP79" s="673"/>
      <c r="AQ79" s="673"/>
      <c r="AR79" s="673"/>
      <c r="AS79" s="673"/>
      <c r="AT79" s="673"/>
      <c r="AU79" s="673"/>
      <c r="AV79" s="673"/>
      <c r="AW79" s="673"/>
      <c r="AX79" s="673"/>
      <c r="AY79" s="673"/>
      <c r="AZ79" s="673"/>
      <c r="BA79" s="673"/>
      <c r="BB79" s="673"/>
      <c r="BC79" s="673"/>
      <c r="BD79" s="673"/>
      <c r="BE79" s="673"/>
      <c r="BF79" s="673"/>
      <c r="BG79" s="673"/>
      <c r="BH79" s="673"/>
      <c r="BI79" s="673"/>
      <c r="BJ79" s="673"/>
      <c r="BK79" s="673"/>
      <c r="BL79" s="673"/>
      <c r="BM79" s="673"/>
      <c r="BN79" s="673"/>
      <c r="BO79" s="673"/>
      <c r="BP79" s="673"/>
      <c r="BQ79" s="673"/>
      <c r="BR79" s="673"/>
      <c r="BS79" s="673"/>
      <c r="BT79" s="673"/>
      <c r="BU79" s="673"/>
      <c r="BV79" s="673"/>
      <c r="BW79" s="673"/>
      <c r="BX79" s="673"/>
      <c r="BY79" s="673"/>
      <c r="BZ79" s="673"/>
      <c r="CA79" s="673"/>
      <c r="CB79" s="673"/>
      <c r="CC79" s="673"/>
      <c r="CD79" s="673"/>
      <c r="CE79" s="673"/>
      <c r="CF79" s="673"/>
      <c r="CG79" s="673"/>
      <c r="CH79" s="673"/>
      <c r="CI79" s="673"/>
      <c r="CJ79" s="673"/>
      <c r="CK79" s="673"/>
      <c r="CL79" s="673"/>
      <c r="CM79" s="673"/>
      <c r="CN79" s="673"/>
      <c r="CO79" s="673"/>
      <c r="CP79" s="673"/>
      <c r="CQ79" s="673"/>
      <c r="CR79" s="673"/>
      <c r="CS79" s="673"/>
      <c r="CT79" s="673"/>
      <c r="CU79" s="673"/>
      <c r="CV79" s="673"/>
      <c r="CW79" s="673"/>
      <c r="CX79" s="673"/>
      <c r="CY79" s="673"/>
      <c r="CZ79" s="673"/>
      <c r="DA79" s="673"/>
      <c r="DB79" s="673"/>
      <c r="DC79" s="673"/>
      <c r="DD79" s="673"/>
      <c r="DE79" s="673"/>
      <c r="DF79" s="673"/>
      <c r="DG79" s="673"/>
      <c r="DH79" s="673"/>
      <c r="DI79" s="673"/>
      <c r="DJ79" s="673"/>
      <c r="DK79" s="673"/>
      <c r="DL79" s="673"/>
      <c r="DM79" s="673"/>
      <c r="DN79" s="673"/>
      <c r="DO79" s="673"/>
      <c r="DP79" s="673"/>
      <c r="DQ79" s="673"/>
      <c r="DR79" s="673"/>
      <c r="DS79" s="673"/>
      <c r="DT79" s="673"/>
      <c r="DU79" s="673"/>
      <c r="DV79" s="673"/>
      <c r="DW79" s="674"/>
    </row>
    <row r="80" spans="3:127" ht="20.25" customHeight="1">
      <c r="C80" s="672"/>
      <c r="D80" s="673" t="s">
        <v>591</v>
      </c>
      <c r="E80" s="673"/>
      <c r="F80" s="673"/>
      <c r="G80" s="673"/>
      <c r="H80" s="673"/>
      <c r="I80" s="673"/>
      <c r="J80" s="673"/>
      <c r="K80" s="673"/>
      <c r="L80" s="673"/>
      <c r="M80" s="673"/>
      <c r="N80" s="673"/>
      <c r="O80" s="673"/>
      <c r="P80" s="673"/>
      <c r="Q80" s="673"/>
      <c r="R80" s="673"/>
      <c r="S80" s="673"/>
      <c r="T80" s="673"/>
      <c r="U80" s="673"/>
      <c r="V80" s="673"/>
      <c r="W80" s="673"/>
      <c r="X80" s="673"/>
      <c r="Y80" s="673"/>
      <c r="Z80" s="673"/>
      <c r="AA80" s="673"/>
      <c r="AB80" s="673"/>
      <c r="AC80" s="673"/>
      <c r="AD80" s="673"/>
      <c r="AE80" s="673"/>
      <c r="AF80" s="673"/>
      <c r="AG80" s="673"/>
      <c r="AH80" s="673"/>
      <c r="AI80" s="673"/>
      <c r="AJ80" s="673"/>
      <c r="AK80" s="673"/>
      <c r="AL80" s="673"/>
      <c r="AM80" s="673"/>
      <c r="AN80" s="673"/>
      <c r="AO80" s="673"/>
      <c r="AP80" s="673"/>
      <c r="AQ80" s="673"/>
      <c r="AR80" s="673"/>
      <c r="AS80" s="673"/>
      <c r="AT80" s="673"/>
      <c r="AU80" s="673"/>
      <c r="AV80" s="673"/>
      <c r="AW80" s="673"/>
      <c r="AX80" s="673"/>
      <c r="AY80" s="673"/>
      <c r="AZ80" s="673"/>
      <c r="BA80" s="673"/>
      <c r="BB80" s="673"/>
      <c r="BC80" s="673"/>
      <c r="BD80" s="673"/>
      <c r="BE80" s="673"/>
      <c r="BF80" s="673"/>
      <c r="BG80" s="673"/>
      <c r="BH80" s="673"/>
      <c r="BI80" s="673"/>
      <c r="BJ80" s="673"/>
      <c r="BK80" s="673"/>
      <c r="BL80" s="673"/>
      <c r="BM80" s="673"/>
      <c r="BN80" s="673"/>
      <c r="BO80" s="673"/>
      <c r="BP80" s="673"/>
      <c r="BQ80" s="673"/>
      <c r="BR80" s="673"/>
      <c r="BS80" s="673"/>
      <c r="BT80" s="673"/>
      <c r="BU80" s="673"/>
      <c r="BV80" s="673"/>
      <c r="BW80" s="673"/>
      <c r="BX80" s="673"/>
      <c r="BY80" s="673"/>
      <c r="BZ80" s="673"/>
      <c r="CA80" s="673"/>
      <c r="CB80" s="673"/>
      <c r="CC80" s="673"/>
      <c r="CD80" s="673"/>
      <c r="CE80" s="673"/>
      <c r="CF80" s="673"/>
      <c r="CG80" s="673"/>
      <c r="CH80" s="673"/>
      <c r="CI80" s="673"/>
      <c r="CJ80" s="673"/>
      <c r="CK80" s="673"/>
      <c r="CL80" s="673"/>
      <c r="CM80" s="673"/>
      <c r="CN80" s="673"/>
      <c r="CO80" s="673"/>
      <c r="CP80" s="673"/>
      <c r="CQ80" s="673"/>
      <c r="CR80" s="673"/>
      <c r="CS80" s="673"/>
      <c r="CT80" s="673"/>
      <c r="CU80" s="673"/>
      <c r="CV80" s="673"/>
      <c r="CW80" s="673"/>
      <c r="CX80" s="673"/>
      <c r="CY80" s="673"/>
      <c r="CZ80" s="673"/>
      <c r="DA80" s="673"/>
      <c r="DB80" s="673"/>
      <c r="DC80" s="673"/>
      <c r="DD80" s="673"/>
      <c r="DE80" s="673"/>
      <c r="DF80" s="673"/>
      <c r="DG80" s="673"/>
      <c r="DH80" s="673"/>
      <c r="DI80" s="673"/>
      <c r="DJ80" s="673"/>
      <c r="DK80" s="673"/>
      <c r="DL80" s="673"/>
      <c r="DM80" s="673"/>
      <c r="DN80" s="673"/>
      <c r="DO80" s="673"/>
      <c r="DP80" s="673"/>
      <c r="DQ80" s="673"/>
      <c r="DR80" s="673"/>
      <c r="DS80" s="673"/>
      <c r="DT80" s="673"/>
      <c r="DU80" s="673"/>
      <c r="DV80" s="673"/>
      <c r="DW80" s="674"/>
    </row>
    <row r="81" spans="3:127" ht="20.25" customHeight="1">
      <c r="C81" s="672"/>
      <c r="D81" s="673"/>
      <c r="E81" s="673"/>
      <c r="F81" s="673"/>
      <c r="G81" s="673"/>
      <c r="H81" s="673"/>
      <c r="I81" s="673"/>
      <c r="J81" s="673"/>
      <c r="K81" s="673"/>
      <c r="L81" s="673"/>
      <c r="M81" s="673"/>
      <c r="N81" s="673"/>
      <c r="O81" s="673"/>
      <c r="P81" s="673"/>
      <c r="Q81" s="673"/>
      <c r="R81" s="673"/>
      <c r="S81" s="673"/>
      <c r="T81" s="673"/>
      <c r="U81" s="673"/>
      <c r="V81" s="673"/>
      <c r="W81" s="673"/>
      <c r="X81" s="673"/>
      <c r="Y81" s="673"/>
      <c r="Z81" s="673"/>
      <c r="AA81" s="673"/>
      <c r="AB81" s="673"/>
      <c r="AC81" s="673"/>
      <c r="AD81" s="673"/>
      <c r="AE81" s="673"/>
      <c r="AF81" s="673"/>
      <c r="AG81" s="673"/>
      <c r="AH81" s="673"/>
      <c r="AI81" s="673"/>
      <c r="AJ81" s="673"/>
      <c r="AK81" s="673"/>
      <c r="AL81" s="673"/>
      <c r="AM81" s="673"/>
      <c r="AN81" s="673"/>
      <c r="AO81" s="673"/>
      <c r="AP81" s="673"/>
      <c r="AQ81" s="673"/>
      <c r="AR81" s="673"/>
      <c r="AS81" s="673"/>
      <c r="AT81" s="673"/>
      <c r="AU81" s="673"/>
      <c r="AV81" s="673"/>
      <c r="AW81" s="673"/>
      <c r="AX81" s="673"/>
      <c r="AY81" s="673"/>
      <c r="AZ81" s="673"/>
      <c r="BA81" s="673"/>
      <c r="BB81" s="673"/>
      <c r="BC81" s="673"/>
      <c r="BD81" s="673"/>
      <c r="BE81" s="673"/>
      <c r="BF81" s="673"/>
      <c r="BG81" s="673"/>
      <c r="BH81" s="673"/>
      <c r="BI81" s="673"/>
      <c r="BJ81" s="673"/>
      <c r="BK81" s="673"/>
      <c r="BL81" s="673"/>
      <c r="BM81" s="673"/>
      <c r="BN81" s="673"/>
      <c r="BO81" s="673"/>
      <c r="BP81" s="673"/>
      <c r="BQ81" s="673"/>
      <c r="BR81" s="673"/>
      <c r="BS81" s="673"/>
      <c r="BT81" s="673"/>
      <c r="BU81" s="673"/>
      <c r="BV81" s="673"/>
      <c r="BW81" s="673"/>
      <c r="BX81" s="673"/>
      <c r="BY81" s="673"/>
      <c r="BZ81" s="673"/>
      <c r="CA81" s="673"/>
      <c r="CB81" s="673"/>
      <c r="CC81" s="673"/>
      <c r="CD81" s="673"/>
      <c r="CE81" s="673"/>
      <c r="CF81" s="673"/>
      <c r="CG81" s="673"/>
      <c r="CH81" s="673"/>
      <c r="CI81" s="673"/>
      <c r="CJ81" s="673"/>
      <c r="CK81" s="673"/>
      <c r="CL81" s="673"/>
      <c r="CM81" s="673"/>
      <c r="CN81" s="673"/>
      <c r="CO81" s="673"/>
      <c r="CP81" s="673"/>
      <c r="CQ81" s="673"/>
      <c r="CR81" s="673"/>
      <c r="CS81" s="673"/>
      <c r="CT81" s="673"/>
      <c r="CU81" s="673"/>
      <c r="CV81" s="673"/>
      <c r="CW81" s="673"/>
      <c r="CX81" s="673"/>
      <c r="CY81" s="673"/>
      <c r="CZ81" s="673"/>
      <c r="DA81" s="673"/>
      <c r="DB81" s="673"/>
      <c r="DC81" s="673"/>
      <c r="DD81" s="673"/>
      <c r="DE81" s="673"/>
      <c r="DF81" s="673"/>
      <c r="DG81" s="673"/>
      <c r="DH81" s="673"/>
      <c r="DI81" s="673"/>
      <c r="DJ81" s="673"/>
      <c r="DK81" s="673"/>
      <c r="DL81" s="673"/>
      <c r="DM81" s="673"/>
      <c r="DN81" s="673"/>
      <c r="DO81" s="673"/>
      <c r="DP81" s="673"/>
      <c r="DQ81" s="673"/>
      <c r="DR81" s="673"/>
      <c r="DS81" s="673"/>
      <c r="DT81" s="673"/>
      <c r="DU81" s="673"/>
      <c r="DV81" s="673"/>
      <c r="DW81" s="674"/>
    </row>
    <row r="82" spans="3:127" ht="20.25" customHeight="1">
      <c r="C82" s="672"/>
      <c r="D82" s="673"/>
      <c r="E82" s="673"/>
      <c r="F82" s="673"/>
      <c r="G82" s="673"/>
      <c r="H82" s="673"/>
      <c r="I82" s="673"/>
      <c r="J82" s="673"/>
      <c r="K82" s="673"/>
      <c r="L82" s="673"/>
      <c r="M82" s="673"/>
      <c r="N82" s="673"/>
      <c r="O82" s="673"/>
      <c r="P82" s="673"/>
      <c r="Q82" s="673"/>
      <c r="R82" s="673"/>
      <c r="S82" s="673"/>
      <c r="T82" s="673"/>
      <c r="U82" s="2494" t="s">
        <v>1070</v>
      </c>
      <c r="V82" s="2494"/>
      <c r="W82" s="2494"/>
      <c r="X82" s="2494"/>
      <c r="Y82" s="2494"/>
      <c r="Z82" s="2494"/>
      <c r="AA82" s="2494"/>
      <c r="AB82" s="2494"/>
      <c r="AC82" s="2494"/>
      <c r="AD82" s="2494"/>
      <c r="AE82" s="2494"/>
      <c r="AF82" s="2494"/>
      <c r="AG82" s="2494"/>
      <c r="AH82" s="2494"/>
      <c r="AI82" s="2494"/>
      <c r="AJ82" s="2494"/>
      <c r="AK82" s="2494"/>
      <c r="AL82" s="2494"/>
      <c r="AM82" s="2494"/>
      <c r="AN82" s="2494"/>
      <c r="AO82" s="2494"/>
      <c r="AP82" s="2494"/>
      <c r="AQ82" s="2494"/>
      <c r="AR82" s="2494"/>
      <c r="AS82" s="2494"/>
      <c r="AT82" s="2494"/>
      <c r="AU82" s="2494"/>
      <c r="AV82" s="2494"/>
      <c r="AW82" s="2494"/>
      <c r="AX82" s="2494"/>
      <c r="AY82" s="2494"/>
      <c r="AZ82" s="2494"/>
      <c r="BA82" s="2494"/>
      <c r="BB82" s="2494"/>
      <c r="BC82" s="2494"/>
      <c r="BD82" s="2494"/>
      <c r="BE82" s="2494"/>
      <c r="BF82" s="2494"/>
      <c r="BG82" s="2494"/>
      <c r="BH82" s="2494"/>
      <c r="BI82" s="2494"/>
      <c r="BJ82" s="2494"/>
      <c r="BK82" s="2494"/>
      <c r="BL82" s="2494"/>
      <c r="BM82" s="2494"/>
      <c r="BN82" s="2494"/>
      <c r="BO82" s="2494"/>
      <c r="BP82" s="2494"/>
      <c r="BQ82" s="2494"/>
      <c r="BR82" s="2494"/>
      <c r="BS82" s="2494"/>
      <c r="BT82" s="2494"/>
      <c r="BU82" s="2494"/>
      <c r="BV82" s="2494"/>
      <c r="BW82" s="2494"/>
      <c r="BX82" s="2494"/>
      <c r="BY82" s="2494"/>
      <c r="BZ82" s="2494"/>
      <c r="CA82" s="2494"/>
      <c r="CB82" s="2494"/>
      <c r="CC82" s="2494"/>
      <c r="CD82" s="2494"/>
      <c r="CE82" s="2494"/>
      <c r="CF82" s="2494"/>
      <c r="CG82" s="2494"/>
      <c r="CH82" s="2494"/>
      <c r="CI82" s="2494"/>
      <c r="CJ82" s="2494"/>
      <c r="CK82" s="2494"/>
      <c r="CL82" s="2494"/>
      <c r="CM82" s="2494"/>
      <c r="CN82" s="2494"/>
      <c r="CO82" s="2494"/>
      <c r="CP82" s="2494"/>
      <c r="CQ82" s="2494"/>
      <c r="CR82" s="2494"/>
      <c r="CS82" s="2494"/>
      <c r="CT82" s="2494"/>
      <c r="CU82" s="2494"/>
      <c r="CV82" s="2494"/>
      <c r="CW82" s="2494"/>
      <c r="CX82" s="2494"/>
      <c r="CY82" s="2494"/>
      <c r="CZ82" s="2494"/>
      <c r="DA82" s="2494"/>
      <c r="DB82" s="2494"/>
      <c r="DC82" s="2494"/>
      <c r="DD82" s="2494"/>
      <c r="DE82" s="2494"/>
      <c r="DF82" s="2494"/>
      <c r="DG82" s="2494"/>
      <c r="DH82" s="2494"/>
      <c r="DI82" s="2494"/>
      <c r="DJ82" s="2494"/>
      <c r="DK82" s="2494"/>
      <c r="DL82" s="2494"/>
      <c r="DM82" s="2494"/>
      <c r="DN82" s="2494"/>
      <c r="DO82" s="2494"/>
      <c r="DP82" s="2494"/>
      <c r="DQ82" s="2494"/>
      <c r="DR82" s="2494"/>
      <c r="DW82" s="674"/>
    </row>
    <row r="83" spans="3:127" ht="20.25" customHeight="1">
      <c r="C83" s="672"/>
      <c r="D83" s="673"/>
      <c r="E83" s="673"/>
      <c r="F83" s="673"/>
      <c r="G83" s="673"/>
      <c r="H83" s="673"/>
      <c r="I83" s="673"/>
      <c r="J83" s="673"/>
      <c r="K83" s="673"/>
      <c r="L83" s="673"/>
      <c r="M83" s="673"/>
      <c r="N83" s="673"/>
      <c r="O83" s="673"/>
      <c r="P83" s="673"/>
      <c r="Q83" s="673"/>
      <c r="R83" s="673"/>
      <c r="S83" s="673"/>
      <c r="T83" s="673"/>
      <c r="U83" s="2494"/>
      <c r="V83" s="2494"/>
      <c r="W83" s="2494"/>
      <c r="X83" s="2494"/>
      <c r="Y83" s="2494"/>
      <c r="Z83" s="2494"/>
      <c r="AA83" s="2494"/>
      <c r="AB83" s="2494"/>
      <c r="AC83" s="2494"/>
      <c r="AD83" s="2494"/>
      <c r="AE83" s="2494"/>
      <c r="AF83" s="2494"/>
      <c r="AG83" s="2494"/>
      <c r="AH83" s="2494"/>
      <c r="AI83" s="2494"/>
      <c r="AJ83" s="2494"/>
      <c r="AK83" s="2494"/>
      <c r="AL83" s="2494"/>
      <c r="AM83" s="2494"/>
      <c r="AN83" s="2494"/>
      <c r="AO83" s="2494"/>
      <c r="AP83" s="2494"/>
      <c r="AQ83" s="2494"/>
      <c r="AR83" s="2494"/>
      <c r="AS83" s="2494"/>
      <c r="AT83" s="2494"/>
      <c r="AU83" s="2494"/>
      <c r="AV83" s="2494"/>
      <c r="AW83" s="2494"/>
      <c r="AX83" s="2494"/>
      <c r="AY83" s="2494"/>
      <c r="AZ83" s="2494"/>
      <c r="BA83" s="2494"/>
      <c r="BB83" s="2494"/>
      <c r="BC83" s="2494"/>
      <c r="BD83" s="2494"/>
      <c r="BE83" s="2494"/>
      <c r="BF83" s="2494"/>
      <c r="BG83" s="2494"/>
      <c r="BH83" s="2494"/>
      <c r="BI83" s="2494"/>
      <c r="BJ83" s="2494"/>
      <c r="BK83" s="2494"/>
      <c r="BL83" s="2494"/>
      <c r="BM83" s="2494"/>
      <c r="BN83" s="2494"/>
      <c r="BO83" s="2494"/>
      <c r="BP83" s="2494"/>
      <c r="BQ83" s="2494"/>
      <c r="BR83" s="2494"/>
      <c r="BS83" s="2494"/>
      <c r="BT83" s="2494"/>
      <c r="BU83" s="2494"/>
      <c r="BV83" s="2494"/>
      <c r="BW83" s="2494"/>
      <c r="BX83" s="2494"/>
      <c r="BY83" s="2494"/>
      <c r="BZ83" s="2494"/>
      <c r="CA83" s="2494"/>
      <c r="CB83" s="2494"/>
      <c r="CC83" s="2494"/>
      <c r="CD83" s="2494"/>
      <c r="CE83" s="2494"/>
      <c r="CF83" s="2494"/>
      <c r="CG83" s="2494"/>
      <c r="CH83" s="2494"/>
      <c r="CI83" s="2494"/>
      <c r="CJ83" s="2494"/>
      <c r="CK83" s="2494"/>
      <c r="CL83" s="2494"/>
      <c r="CM83" s="2494"/>
      <c r="CN83" s="2494"/>
      <c r="CO83" s="2494"/>
      <c r="CP83" s="2494"/>
      <c r="CQ83" s="2494"/>
      <c r="CR83" s="2494"/>
      <c r="CS83" s="2494"/>
      <c r="CT83" s="2494"/>
      <c r="CU83" s="2494"/>
      <c r="CV83" s="2494"/>
      <c r="CW83" s="2494"/>
      <c r="CX83" s="2494"/>
      <c r="CY83" s="2494"/>
      <c r="CZ83" s="2494"/>
      <c r="DA83" s="2494"/>
      <c r="DB83" s="2494"/>
      <c r="DC83" s="2494"/>
      <c r="DD83" s="2494"/>
      <c r="DE83" s="2494"/>
      <c r="DF83" s="2494"/>
      <c r="DG83" s="2494"/>
      <c r="DH83" s="2494"/>
      <c r="DI83" s="2494"/>
      <c r="DJ83" s="2494"/>
      <c r="DK83" s="2494"/>
      <c r="DL83" s="2494"/>
      <c r="DM83" s="2494"/>
      <c r="DN83" s="2494"/>
      <c r="DO83" s="2494"/>
      <c r="DP83" s="2494"/>
      <c r="DQ83" s="2494"/>
      <c r="DR83" s="2494"/>
      <c r="DW83" s="674"/>
    </row>
    <row r="84" spans="3:127" ht="20.25" customHeight="1">
      <c r="C84" s="672"/>
      <c r="D84" s="673"/>
      <c r="E84" s="673"/>
      <c r="F84" s="673"/>
      <c r="G84" s="673"/>
      <c r="H84" s="673"/>
      <c r="I84" s="673"/>
      <c r="J84" s="673"/>
      <c r="K84" s="673"/>
      <c r="L84" s="673"/>
      <c r="M84" s="673"/>
      <c r="N84" s="673"/>
      <c r="O84" s="673"/>
      <c r="P84" s="673"/>
      <c r="Q84" s="673"/>
      <c r="R84" s="673"/>
      <c r="S84" s="673"/>
      <c r="T84" s="673"/>
      <c r="U84" s="2494"/>
      <c r="V84" s="2494"/>
      <c r="W84" s="2494"/>
      <c r="X84" s="2494"/>
      <c r="Y84" s="2494"/>
      <c r="Z84" s="2494"/>
      <c r="AA84" s="2494"/>
      <c r="AB84" s="2494"/>
      <c r="AC84" s="2494"/>
      <c r="AD84" s="2494"/>
      <c r="AE84" s="2494"/>
      <c r="AF84" s="2494"/>
      <c r="AG84" s="2494"/>
      <c r="AH84" s="2494"/>
      <c r="AI84" s="2494"/>
      <c r="AJ84" s="2494"/>
      <c r="AK84" s="2494"/>
      <c r="AL84" s="2494"/>
      <c r="AM84" s="2494"/>
      <c r="AN84" s="2494"/>
      <c r="AO84" s="2494"/>
      <c r="AP84" s="2494"/>
      <c r="AQ84" s="2494"/>
      <c r="AR84" s="2494"/>
      <c r="AS84" s="2494"/>
      <c r="AT84" s="2494"/>
      <c r="AU84" s="2494"/>
      <c r="AV84" s="2494"/>
      <c r="AW84" s="2494"/>
      <c r="AX84" s="2494"/>
      <c r="AY84" s="2494"/>
      <c r="AZ84" s="2494"/>
      <c r="BA84" s="2494"/>
      <c r="BB84" s="2494"/>
      <c r="BC84" s="2494"/>
      <c r="BD84" s="2494"/>
      <c r="BE84" s="2494"/>
      <c r="BF84" s="2494"/>
      <c r="BG84" s="2494"/>
      <c r="BH84" s="2494"/>
      <c r="BI84" s="2494"/>
      <c r="BJ84" s="2494"/>
      <c r="BK84" s="2494"/>
      <c r="BL84" s="2494"/>
      <c r="BM84" s="2494"/>
      <c r="BN84" s="2494"/>
      <c r="BO84" s="2494"/>
      <c r="BP84" s="2494"/>
      <c r="BQ84" s="2494"/>
      <c r="BR84" s="2494"/>
      <c r="BS84" s="2494"/>
      <c r="BT84" s="2494"/>
      <c r="BU84" s="2494"/>
      <c r="BV84" s="2494"/>
      <c r="BW84" s="2494"/>
      <c r="BX84" s="2494"/>
      <c r="BY84" s="2494"/>
      <c r="BZ84" s="2494"/>
      <c r="CA84" s="2494"/>
      <c r="CB84" s="2494"/>
      <c r="CC84" s="2494"/>
      <c r="CD84" s="2494"/>
      <c r="CE84" s="2494"/>
      <c r="CF84" s="2494"/>
      <c r="CG84" s="2494"/>
      <c r="CH84" s="2494"/>
      <c r="CI84" s="2494"/>
      <c r="CJ84" s="2494"/>
      <c r="CK84" s="2494"/>
      <c r="CL84" s="2494"/>
      <c r="CM84" s="2494"/>
      <c r="CN84" s="2494"/>
      <c r="CO84" s="2494"/>
      <c r="CP84" s="2494"/>
      <c r="CQ84" s="2494"/>
      <c r="CR84" s="2494"/>
      <c r="CS84" s="2494"/>
      <c r="CT84" s="2494"/>
      <c r="CU84" s="2494"/>
      <c r="CV84" s="2494"/>
      <c r="CW84" s="2494"/>
      <c r="CX84" s="2494"/>
      <c r="CY84" s="2494"/>
      <c r="CZ84" s="2494"/>
      <c r="DA84" s="2494"/>
      <c r="DB84" s="2494"/>
      <c r="DC84" s="2494"/>
      <c r="DD84" s="2494"/>
      <c r="DE84" s="2494"/>
      <c r="DF84" s="2494"/>
      <c r="DG84" s="2494"/>
      <c r="DH84" s="2494"/>
      <c r="DI84" s="2494"/>
      <c r="DJ84" s="2494"/>
      <c r="DK84" s="2494"/>
      <c r="DL84" s="2494"/>
      <c r="DM84" s="2494"/>
      <c r="DN84" s="2494"/>
      <c r="DO84" s="2494"/>
      <c r="DP84" s="2494"/>
      <c r="DQ84" s="2494"/>
      <c r="DR84" s="2494"/>
      <c r="DW84" s="674"/>
    </row>
    <row r="85" spans="3:127" ht="20.25" customHeight="1">
      <c r="C85" s="672"/>
      <c r="D85" s="673"/>
      <c r="E85" s="673"/>
      <c r="F85" s="673"/>
      <c r="G85" s="673"/>
      <c r="H85" s="673"/>
      <c r="I85" s="673"/>
      <c r="J85" s="673"/>
      <c r="K85" s="673"/>
      <c r="L85" s="673"/>
      <c r="M85" s="673"/>
      <c r="N85" s="673"/>
      <c r="O85" s="673"/>
      <c r="P85" s="673"/>
      <c r="Q85" s="673"/>
      <c r="R85" s="673"/>
      <c r="S85" s="673"/>
      <c r="T85" s="673"/>
      <c r="U85" s="2494"/>
      <c r="V85" s="2494"/>
      <c r="W85" s="2494"/>
      <c r="X85" s="2494"/>
      <c r="Y85" s="2494"/>
      <c r="Z85" s="2494"/>
      <c r="AA85" s="2494"/>
      <c r="AB85" s="2494"/>
      <c r="AC85" s="2494"/>
      <c r="AD85" s="2494"/>
      <c r="AE85" s="2494"/>
      <c r="AF85" s="2494"/>
      <c r="AG85" s="2494"/>
      <c r="AH85" s="2494"/>
      <c r="AI85" s="2494"/>
      <c r="AJ85" s="2494"/>
      <c r="AK85" s="2494"/>
      <c r="AL85" s="2494"/>
      <c r="AM85" s="2494"/>
      <c r="AN85" s="2494"/>
      <c r="AO85" s="2494"/>
      <c r="AP85" s="2494"/>
      <c r="AQ85" s="2494"/>
      <c r="AR85" s="2494"/>
      <c r="AS85" s="2494"/>
      <c r="AT85" s="2494"/>
      <c r="AU85" s="2494"/>
      <c r="AV85" s="2494"/>
      <c r="AW85" s="2494"/>
      <c r="AX85" s="2494"/>
      <c r="AY85" s="2494"/>
      <c r="AZ85" s="2494"/>
      <c r="BA85" s="2494"/>
      <c r="BB85" s="2494"/>
      <c r="BC85" s="2494"/>
      <c r="BD85" s="2494"/>
      <c r="BE85" s="2494"/>
      <c r="BF85" s="2494"/>
      <c r="BG85" s="2494"/>
      <c r="BH85" s="2494"/>
      <c r="BI85" s="2494"/>
      <c r="BJ85" s="2494"/>
      <c r="BK85" s="2494"/>
      <c r="BL85" s="2494"/>
      <c r="BM85" s="2494"/>
      <c r="BN85" s="2494"/>
      <c r="BO85" s="2494"/>
      <c r="BP85" s="2494"/>
      <c r="BQ85" s="2494"/>
      <c r="BR85" s="2494"/>
      <c r="BS85" s="2494"/>
      <c r="BT85" s="2494"/>
      <c r="BU85" s="2494"/>
      <c r="BV85" s="2494"/>
      <c r="BW85" s="2494"/>
      <c r="BX85" s="2494"/>
      <c r="BY85" s="2494"/>
      <c r="BZ85" s="2494"/>
      <c r="CA85" s="2494"/>
      <c r="CB85" s="2494"/>
      <c r="CC85" s="2494"/>
      <c r="CD85" s="2494"/>
      <c r="CE85" s="2494"/>
      <c r="CF85" s="2494"/>
      <c r="CG85" s="2494"/>
      <c r="CH85" s="2494"/>
      <c r="CI85" s="2494"/>
      <c r="CJ85" s="2494"/>
      <c r="CK85" s="2494"/>
      <c r="CL85" s="2494"/>
      <c r="CM85" s="2494"/>
      <c r="CN85" s="2494"/>
      <c r="CO85" s="2494"/>
      <c r="CP85" s="2494"/>
      <c r="CQ85" s="2494"/>
      <c r="CR85" s="2494"/>
      <c r="CS85" s="2494"/>
      <c r="CT85" s="2494"/>
      <c r="CU85" s="2494"/>
      <c r="CV85" s="2494"/>
      <c r="CW85" s="2494"/>
      <c r="CX85" s="2494"/>
      <c r="CY85" s="2494"/>
      <c r="CZ85" s="2494"/>
      <c r="DA85" s="2494"/>
      <c r="DB85" s="2494"/>
      <c r="DC85" s="2494"/>
      <c r="DD85" s="2494"/>
      <c r="DE85" s="2494"/>
      <c r="DF85" s="2494"/>
      <c r="DG85" s="2494"/>
      <c r="DH85" s="2494"/>
      <c r="DI85" s="2494"/>
      <c r="DJ85" s="2494"/>
      <c r="DK85" s="2494"/>
      <c r="DL85" s="2494"/>
      <c r="DM85" s="2494"/>
      <c r="DN85" s="2494"/>
      <c r="DO85" s="2494"/>
      <c r="DP85" s="2494"/>
      <c r="DQ85" s="2494"/>
      <c r="DR85" s="2494"/>
      <c r="DW85" s="674"/>
    </row>
    <row r="86" spans="3:127" ht="20.25" customHeight="1">
      <c r="C86" s="672"/>
      <c r="D86" s="673"/>
      <c r="E86" s="673"/>
      <c r="F86" s="673"/>
      <c r="G86" s="673"/>
      <c r="H86" s="673"/>
      <c r="I86" s="673"/>
      <c r="J86" s="673"/>
      <c r="K86" s="673"/>
      <c r="L86" s="673"/>
      <c r="M86" s="673"/>
      <c r="N86" s="673"/>
      <c r="O86" s="673"/>
      <c r="P86" s="673"/>
      <c r="Q86" s="673"/>
      <c r="R86" s="673"/>
      <c r="S86" s="673"/>
      <c r="T86" s="673"/>
      <c r="U86" s="675"/>
      <c r="V86" s="675"/>
      <c r="W86" s="675"/>
      <c r="X86" s="675"/>
      <c r="Y86" s="675"/>
      <c r="Z86" s="675"/>
      <c r="AA86" s="675"/>
      <c r="AB86" s="675"/>
      <c r="AC86" s="675"/>
      <c r="AD86" s="675"/>
      <c r="AE86" s="675"/>
      <c r="AF86" s="675"/>
      <c r="AG86" s="675"/>
      <c r="AH86" s="675"/>
      <c r="AI86" s="675"/>
      <c r="AJ86" s="675"/>
      <c r="AK86" s="675"/>
      <c r="AL86" s="675"/>
      <c r="AM86" s="675"/>
      <c r="AN86" s="675"/>
      <c r="AO86" s="675"/>
      <c r="AP86" s="675"/>
      <c r="AQ86" s="675"/>
      <c r="AR86" s="675"/>
      <c r="AS86" s="675"/>
      <c r="AT86" s="675"/>
      <c r="AU86" s="675"/>
      <c r="AV86" s="675"/>
      <c r="AW86" s="675"/>
      <c r="AX86" s="675"/>
      <c r="AY86" s="675"/>
      <c r="AZ86" s="675"/>
      <c r="BA86" s="675"/>
      <c r="BB86" s="675"/>
      <c r="BC86" s="675"/>
      <c r="BD86" s="675"/>
      <c r="BE86" s="675"/>
      <c r="BF86" s="675"/>
      <c r="BG86" s="675"/>
      <c r="BH86" s="675"/>
      <c r="BI86" s="675"/>
      <c r="BJ86" s="675"/>
      <c r="BK86" s="675"/>
      <c r="BL86" s="675"/>
      <c r="BM86" s="675"/>
      <c r="BN86" s="675"/>
      <c r="BO86" s="675"/>
      <c r="BP86" s="675"/>
      <c r="BQ86" s="675"/>
      <c r="BR86" s="675"/>
      <c r="BS86" s="675"/>
      <c r="BT86" s="675"/>
      <c r="BU86" s="675"/>
      <c r="BV86" s="675"/>
      <c r="BW86" s="675"/>
      <c r="BX86" s="675"/>
      <c r="BY86" s="675"/>
      <c r="BZ86" s="675"/>
      <c r="CA86" s="675"/>
      <c r="CB86" s="675"/>
      <c r="CC86" s="675"/>
      <c r="CD86" s="675"/>
      <c r="CE86" s="675"/>
      <c r="CF86" s="675"/>
      <c r="CG86" s="675"/>
      <c r="CH86" s="675"/>
      <c r="CI86" s="675"/>
      <c r="CJ86" s="675"/>
      <c r="CK86" s="675"/>
      <c r="CL86" s="675"/>
      <c r="CM86" s="675"/>
      <c r="CN86" s="675"/>
      <c r="CO86" s="675"/>
      <c r="CP86" s="675"/>
      <c r="CQ86" s="675"/>
      <c r="CR86" s="675"/>
      <c r="CS86" s="675"/>
      <c r="CT86" s="675"/>
      <c r="CU86" s="675"/>
      <c r="CV86" s="675"/>
      <c r="CW86" s="675"/>
      <c r="CX86" s="675"/>
      <c r="CY86" s="675"/>
      <c r="CZ86" s="675"/>
      <c r="DA86" s="675"/>
      <c r="DB86" s="675"/>
      <c r="DC86" s="675"/>
      <c r="DD86" s="675"/>
      <c r="DE86" s="675"/>
      <c r="DF86" s="675"/>
      <c r="DG86" s="675"/>
      <c r="DH86" s="675"/>
      <c r="DI86" s="675"/>
      <c r="DJ86" s="675"/>
      <c r="DK86" s="675"/>
      <c r="DL86" s="675"/>
      <c r="DM86" s="675"/>
      <c r="DN86" s="675"/>
      <c r="DO86" s="675"/>
      <c r="DP86" s="675"/>
      <c r="DQ86" s="675"/>
      <c r="DR86" s="675"/>
      <c r="DW86" s="674"/>
    </row>
    <row r="87" spans="3:127" ht="20.25" customHeight="1">
      <c r="C87" s="672"/>
      <c r="D87" s="673"/>
      <c r="E87" s="673"/>
      <c r="F87" s="673"/>
      <c r="G87" s="673"/>
      <c r="H87" s="673"/>
      <c r="I87" s="673"/>
      <c r="J87" s="673"/>
      <c r="K87" s="673"/>
      <c r="L87" s="673"/>
      <c r="M87" s="673"/>
      <c r="N87" s="673"/>
      <c r="O87" s="673"/>
      <c r="P87" s="673"/>
      <c r="Q87" s="673"/>
      <c r="R87" s="673"/>
      <c r="S87" s="673"/>
      <c r="T87" s="673"/>
      <c r="U87" s="675"/>
      <c r="V87" s="675"/>
      <c r="W87" s="675"/>
      <c r="X87" s="675"/>
      <c r="Y87" s="675"/>
      <c r="Z87" s="675"/>
      <c r="AA87" s="675"/>
      <c r="AB87" s="675"/>
      <c r="AC87" s="675"/>
      <c r="AD87" s="675"/>
      <c r="AE87" s="675"/>
      <c r="AF87" s="675"/>
      <c r="AG87" s="675"/>
      <c r="AH87" s="675"/>
      <c r="AI87" s="675"/>
      <c r="AJ87" s="675"/>
      <c r="AK87" s="675"/>
      <c r="AL87" s="675"/>
      <c r="AM87" s="675"/>
      <c r="AN87" s="675"/>
      <c r="AO87" s="675"/>
      <c r="AP87" s="675"/>
      <c r="AQ87" s="675"/>
      <c r="AR87" s="675"/>
      <c r="AS87" s="675"/>
      <c r="AT87" s="675"/>
      <c r="AU87" s="675"/>
      <c r="AV87" s="675"/>
      <c r="AW87" s="675"/>
      <c r="AX87" s="675"/>
      <c r="AY87" s="675"/>
      <c r="AZ87" s="675"/>
      <c r="BA87" s="675"/>
      <c r="BB87" s="675"/>
      <c r="BC87" s="675"/>
      <c r="BD87" s="675"/>
      <c r="BE87" s="675"/>
      <c r="BF87" s="675"/>
      <c r="BG87" s="675"/>
      <c r="BH87" s="675"/>
      <c r="BI87" s="675"/>
      <c r="BJ87" s="675"/>
      <c r="BK87" s="675"/>
      <c r="BL87" s="675"/>
      <c r="BM87" s="675"/>
      <c r="BN87" s="675"/>
      <c r="BO87" s="675"/>
      <c r="BP87" s="675"/>
      <c r="BQ87" s="675"/>
      <c r="BR87" s="675"/>
      <c r="BS87" s="675"/>
      <c r="BT87" s="675"/>
      <c r="BU87" s="675"/>
      <c r="BV87" s="675"/>
      <c r="BW87" s="675"/>
      <c r="BX87" s="675"/>
      <c r="BY87" s="675"/>
      <c r="BZ87" s="675"/>
      <c r="CA87" s="675"/>
      <c r="CB87" s="675"/>
      <c r="CC87" s="675"/>
      <c r="CD87" s="675"/>
      <c r="CE87" s="675"/>
      <c r="CF87" s="675"/>
      <c r="CG87" s="675"/>
      <c r="CH87" s="675"/>
      <c r="CI87" s="675"/>
      <c r="CJ87" s="675"/>
      <c r="CK87" s="675"/>
      <c r="CL87" s="675"/>
      <c r="CM87" s="675"/>
      <c r="CN87" s="675"/>
      <c r="CO87" s="675"/>
      <c r="CP87" s="675"/>
      <c r="CQ87" s="675"/>
      <c r="CR87" s="675"/>
      <c r="CS87" s="675"/>
      <c r="CT87" s="675"/>
      <c r="CU87" s="675"/>
      <c r="CV87" s="675"/>
      <c r="CW87" s="675"/>
      <c r="CX87" s="675"/>
      <c r="CY87" s="675"/>
      <c r="CZ87" s="675"/>
      <c r="DA87" s="675"/>
      <c r="DB87" s="675"/>
      <c r="DC87" s="675"/>
      <c r="DD87" s="675"/>
      <c r="DE87" s="675"/>
      <c r="DF87" s="675"/>
      <c r="DG87" s="675"/>
      <c r="DH87" s="675"/>
      <c r="DI87" s="675"/>
      <c r="DJ87" s="675"/>
      <c r="DK87" s="675"/>
      <c r="DL87" s="675"/>
      <c r="DM87" s="675"/>
      <c r="DN87" s="675"/>
      <c r="DO87" s="675"/>
      <c r="DP87" s="675"/>
      <c r="DQ87" s="675"/>
      <c r="DR87" s="675"/>
      <c r="DW87" s="674"/>
    </row>
    <row r="88" spans="3:127" ht="20.25" customHeight="1">
      <c r="C88" s="672"/>
      <c r="D88" s="673"/>
      <c r="E88" s="673"/>
      <c r="F88" s="673"/>
      <c r="G88" s="673"/>
      <c r="H88" s="673"/>
      <c r="I88" s="673"/>
      <c r="J88" s="673"/>
      <c r="K88" s="673"/>
      <c r="L88" s="673"/>
      <c r="M88" s="673"/>
      <c r="N88" s="673"/>
      <c r="O88" s="673"/>
      <c r="P88" s="673"/>
      <c r="Q88" s="673"/>
      <c r="R88" s="673"/>
      <c r="S88" s="673"/>
      <c r="T88" s="673"/>
      <c r="U88" s="673"/>
      <c r="V88" s="673"/>
      <c r="W88" s="673"/>
      <c r="X88" s="673"/>
      <c r="Y88" s="673"/>
      <c r="Z88" s="673"/>
      <c r="AA88" s="673"/>
      <c r="AB88" s="673"/>
      <c r="AC88" s="673"/>
      <c r="AD88" s="673"/>
      <c r="AE88" s="673"/>
      <c r="AF88" s="673"/>
      <c r="AG88" s="673"/>
      <c r="AH88" s="673"/>
      <c r="AI88" s="673"/>
      <c r="AJ88" s="673"/>
      <c r="AK88" s="673"/>
      <c r="AL88" s="673"/>
      <c r="AM88" s="673"/>
      <c r="AN88" s="673"/>
      <c r="AO88" s="673"/>
      <c r="AP88" s="673"/>
      <c r="AQ88" s="673"/>
      <c r="AR88" s="673"/>
      <c r="AS88" s="673"/>
      <c r="AT88" s="673"/>
      <c r="AU88" s="673"/>
      <c r="AV88" s="673"/>
      <c r="AW88" s="673"/>
      <c r="AX88" s="673"/>
      <c r="AY88" s="673"/>
      <c r="AZ88" s="673"/>
      <c r="BA88" s="673"/>
      <c r="BB88" s="673"/>
      <c r="BC88" s="673"/>
      <c r="BD88" s="673"/>
      <c r="BE88" s="673"/>
      <c r="BF88" s="673"/>
      <c r="BG88" s="673"/>
      <c r="BH88" s="673"/>
      <c r="BI88" s="673"/>
      <c r="BJ88" s="673"/>
      <c r="BK88" s="673"/>
      <c r="BL88" s="673"/>
      <c r="BM88" s="673"/>
      <c r="BN88" s="673"/>
      <c r="BO88" s="673"/>
      <c r="BP88" s="673"/>
      <c r="BQ88" s="673"/>
      <c r="BR88" s="673"/>
      <c r="BS88" s="673"/>
      <c r="BT88" s="673"/>
      <c r="BU88" s="673"/>
      <c r="BV88" s="673"/>
      <c r="BW88" s="673"/>
      <c r="BX88" s="673"/>
      <c r="BY88" s="673"/>
      <c r="BZ88" s="673"/>
      <c r="CA88" s="673"/>
      <c r="CB88" s="673"/>
      <c r="CC88" s="673"/>
      <c r="CD88" s="673"/>
      <c r="CE88" s="673"/>
      <c r="CF88" s="673"/>
      <c r="CG88" s="673"/>
      <c r="CH88" s="673"/>
      <c r="CI88" s="673"/>
      <c r="CJ88" s="673"/>
      <c r="CK88" s="673"/>
      <c r="CL88" s="673"/>
      <c r="CM88" s="673"/>
      <c r="CN88" s="673"/>
      <c r="CO88" s="673"/>
      <c r="CP88" s="673"/>
      <c r="CQ88" s="673"/>
      <c r="CR88" s="673"/>
      <c r="CS88" s="673"/>
      <c r="CT88" s="673"/>
      <c r="CU88" s="673"/>
      <c r="CV88" s="673"/>
      <c r="CW88" s="673"/>
      <c r="CX88" s="673"/>
      <c r="CY88" s="673"/>
      <c r="CZ88" s="673"/>
      <c r="DA88" s="673"/>
      <c r="DB88" s="673"/>
      <c r="DC88" s="673"/>
      <c r="DD88" s="673"/>
      <c r="DE88" s="673"/>
      <c r="DF88" s="673"/>
      <c r="DG88" s="673"/>
      <c r="DH88" s="673"/>
      <c r="DI88" s="673"/>
      <c r="DJ88" s="673"/>
      <c r="DK88" s="673"/>
      <c r="DL88" s="673"/>
      <c r="DM88" s="673"/>
      <c r="DN88" s="673"/>
      <c r="DO88" s="673"/>
      <c r="DP88" s="673"/>
      <c r="DQ88" s="673"/>
      <c r="DR88" s="673"/>
      <c r="DS88" s="673"/>
      <c r="DT88" s="673"/>
      <c r="DU88" s="673"/>
      <c r="DV88" s="673"/>
      <c r="DW88" s="674"/>
    </row>
    <row r="89" spans="3:127" ht="20.25" customHeight="1">
      <c r="C89" s="672"/>
      <c r="D89" s="673" t="s">
        <v>592</v>
      </c>
      <c r="E89" s="673"/>
      <c r="F89" s="673"/>
      <c r="G89" s="673"/>
      <c r="H89" s="673"/>
      <c r="I89" s="673"/>
      <c r="J89" s="673"/>
      <c r="K89" s="673"/>
      <c r="L89" s="673"/>
      <c r="M89" s="673"/>
      <c r="N89" s="673"/>
      <c r="O89" s="673"/>
      <c r="P89" s="673"/>
      <c r="Q89" s="673"/>
      <c r="R89" s="673"/>
      <c r="S89" s="673"/>
      <c r="T89" s="673"/>
      <c r="U89" s="673"/>
      <c r="V89" s="673"/>
      <c r="W89" s="673"/>
      <c r="X89" s="673"/>
      <c r="Y89" s="673"/>
      <c r="Z89" s="673"/>
      <c r="AA89" s="673"/>
      <c r="AB89" s="673"/>
      <c r="AC89" s="673"/>
      <c r="AD89" s="673"/>
      <c r="AE89" s="673"/>
      <c r="AF89" s="673"/>
      <c r="AG89" s="673"/>
      <c r="AH89" s="673"/>
      <c r="AI89" s="673"/>
      <c r="AJ89" s="673"/>
      <c r="AK89" s="673"/>
      <c r="AL89" s="673"/>
      <c r="AM89" s="673"/>
      <c r="AN89" s="673"/>
      <c r="AO89" s="673"/>
      <c r="AP89" s="673"/>
      <c r="AQ89" s="673"/>
      <c r="AR89" s="673"/>
      <c r="AS89" s="673"/>
      <c r="AT89" s="673"/>
      <c r="AU89" s="673"/>
      <c r="AV89" s="673"/>
      <c r="AW89" s="673"/>
      <c r="AX89" s="673"/>
      <c r="AY89" s="673"/>
      <c r="AZ89" s="673"/>
      <c r="BA89" s="673"/>
      <c r="BB89" s="673"/>
      <c r="BC89" s="673"/>
      <c r="BD89" s="673"/>
      <c r="BE89" s="673"/>
      <c r="BF89" s="673"/>
      <c r="BG89" s="673"/>
      <c r="BH89" s="673"/>
      <c r="BI89" s="673"/>
      <c r="BJ89" s="673"/>
      <c r="BK89" s="673"/>
      <c r="BL89" s="673"/>
      <c r="BM89" s="673"/>
      <c r="BN89" s="673"/>
      <c r="BO89" s="673"/>
      <c r="BP89" s="673"/>
      <c r="BQ89" s="673"/>
      <c r="BR89" s="673"/>
      <c r="BS89" s="673"/>
      <c r="BT89" s="673"/>
      <c r="BU89" s="673"/>
      <c r="BV89" s="673"/>
      <c r="BW89" s="673"/>
      <c r="BX89" s="673"/>
      <c r="BY89" s="673"/>
      <c r="BZ89" s="673"/>
      <c r="CA89" s="673"/>
      <c r="CB89" s="673"/>
      <c r="CC89" s="673"/>
      <c r="CD89" s="673"/>
      <c r="CE89" s="673"/>
      <c r="CF89" s="673"/>
      <c r="CG89" s="673"/>
      <c r="CH89" s="673"/>
      <c r="CI89" s="673"/>
      <c r="CJ89" s="673"/>
      <c r="CK89" s="673"/>
      <c r="CL89" s="673"/>
      <c r="CM89" s="673"/>
      <c r="CN89" s="673"/>
      <c r="CO89" s="673"/>
      <c r="CP89" s="673"/>
      <c r="CQ89" s="673"/>
      <c r="CR89" s="673"/>
      <c r="CS89" s="673"/>
      <c r="CT89" s="673"/>
      <c r="CU89" s="673"/>
      <c r="CV89" s="673"/>
      <c r="CW89" s="673"/>
      <c r="CX89" s="673"/>
      <c r="CY89" s="673"/>
      <c r="CZ89" s="673"/>
      <c r="DA89" s="673"/>
      <c r="DB89" s="673"/>
      <c r="DC89" s="673"/>
      <c r="DD89" s="673"/>
      <c r="DE89" s="673"/>
      <c r="DF89" s="673"/>
      <c r="DG89" s="673"/>
      <c r="DH89" s="673"/>
      <c r="DI89" s="673"/>
      <c r="DJ89" s="673"/>
      <c r="DK89" s="673"/>
      <c r="DL89" s="673"/>
      <c r="DM89" s="673"/>
      <c r="DN89" s="673"/>
      <c r="DO89" s="673"/>
      <c r="DP89" s="673"/>
      <c r="DQ89" s="673"/>
      <c r="DR89" s="673"/>
      <c r="DS89" s="673"/>
      <c r="DT89" s="673"/>
      <c r="DU89" s="673"/>
      <c r="DV89" s="673"/>
      <c r="DW89" s="674"/>
    </row>
    <row r="90" spans="3:127" ht="20.25" customHeight="1">
      <c r="C90" s="672"/>
      <c r="D90" s="673"/>
      <c r="E90" s="673"/>
      <c r="F90" s="673"/>
      <c r="G90" s="673"/>
      <c r="H90" s="673"/>
      <c r="I90" s="673"/>
      <c r="J90" s="673"/>
      <c r="K90" s="673"/>
      <c r="L90" s="673"/>
      <c r="M90" s="673"/>
      <c r="N90" s="673"/>
      <c r="O90" s="673"/>
      <c r="P90" s="673"/>
      <c r="Q90" s="673"/>
      <c r="R90" s="673"/>
      <c r="S90" s="673"/>
      <c r="T90" s="673"/>
      <c r="U90" s="673"/>
      <c r="V90" s="673"/>
      <c r="W90" s="673"/>
      <c r="X90" s="673"/>
      <c r="Y90" s="673"/>
      <c r="Z90" s="673"/>
      <c r="AA90" s="673"/>
      <c r="AB90" s="673"/>
      <c r="AC90" s="673"/>
      <c r="AD90" s="673"/>
      <c r="AE90" s="673"/>
      <c r="AF90" s="673"/>
      <c r="AG90" s="673"/>
      <c r="AH90" s="673"/>
      <c r="AI90" s="673"/>
      <c r="AJ90" s="673"/>
      <c r="AK90" s="673"/>
      <c r="AL90" s="673"/>
      <c r="AM90" s="673"/>
      <c r="AN90" s="673"/>
      <c r="AO90" s="673"/>
      <c r="AP90" s="673"/>
      <c r="AQ90" s="673"/>
      <c r="AR90" s="673"/>
      <c r="AS90" s="673"/>
      <c r="AT90" s="673"/>
      <c r="AU90" s="673"/>
      <c r="AV90" s="673"/>
      <c r="AW90" s="673"/>
      <c r="AX90" s="673"/>
      <c r="AY90" s="673"/>
      <c r="AZ90" s="673"/>
      <c r="BA90" s="673"/>
      <c r="BB90" s="673"/>
      <c r="BC90" s="673"/>
      <c r="BD90" s="673"/>
      <c r="BE90" s="673"/>
      <c r="BF90" s="673"/>
      <c r="BG90" s="673"/>
      <c r="BH90" s="673"/>
      <c r="BI90" s="673"/>
      <c r="BJ90" s="673"/>
      <c r="BK90" s="673"/>
      <c r="BL90" s="673"/>
      <c r="BM90" s="673"/>
      <c r="BN90" s="673"/>
      <c r="BO90" s="673"/>
      <c r="BP90" s="673"/>
      <c r="BQ90" s="673"/>
      <c r="BR90" s="673"/>
      <c r="BS90" s="673"/>
      <c r="BT90" s="673"/>
      <c r="BU90" s="673"/>
      <c r="BV90" s="673"/>
      <c r="BW90" s="673"/>
      <c r="BX90" s="673"/>
      <c r="BY90" s="673"/>
      <c r="BZ90" s="673"/>
      <c r="CA90" s="673"/>
      <c r="CB90" s="673"/>
      <c r="CC90" s="673"/>
      <c r="CD90" s="673"/>
      <c r="CE90" s="673"/>
      <c r="CF90" s="673"/>
      <c r="CG90" s="673"/>
      <c r="CH90" s="673"/>
      <c r="CI90" s="673"/>
      <c r="CJ90" s="673"/>
      <c r="CK90" s="673"/>
      <c r="CL90" s="673"/>
      <c r="CM90" s="673"/>
      <c r="CN90" s="673"/>
      <c r="CO90" s="673"/>
      <c r="CP90" s="673"/>
      <c r="CQ90" s="673"/>
      <c r="CR90" s="673"/>
      <c r="CS90" s="673"/>
      <c r="CT90" s="673"/>
      <c r="CU90" s="673"/>
      <c r="CV90" s="673"/>
      <c r="CW90" s="673"/>
      <c r="CX90" s="673"/>
      <c r="CY90" s="673"/>
      <c r="CZ90" s="673"/>
      <c r="DA90" s="673"/>
      <c r="DB90" s="673"/>
      <c r="DC90" s="673"/>
      <c r="DD90" s="673"/>
      <c r="DE90" s="673"/>
      <c r="DF90" s="673"/>
      <c r="DG90" s="673"/>
      <c r="DH90" s="673"/>
      <c r="DI90" s="673"/>
      <c r="DJ90" s="673"/>
      <c r="DK90" s="673"/>
      <c r="DL90" s="673"/>
      <c r="DM90" s="673"/>
      <c r="DN90" s="673"/>
      <c r="DO90" s="673"/>
      <c r="DP90" s="673"/>
      <c r="DQ90" s="673"/>
      <c r="DR90" s="673"/>
      <c r="DS90" s="673"/>
      <c r="DT90" s="673"/>
      <c r="DU90" s="673"/>
      <c r="DV90" s="673"/>
      <c r="DW90" s="674"/>
    </row>
    <row r="91" spans="3:127" ht="20.25" customHeight="1">
      <c r="C91" s="672"/>
      <c r="D91" s="673"/>
      <c r="E91" s="673"/>
      <c r="F91" s="673"/>
      <c r="G91" s="673"/>
      <c r="H91" s="673"/>
      <c r="I91" s="673"/>
      <c r="J91" s="673"/>
      <c r="K91" s="673"/>
      <c r="L91" s="673"/>
      <c r="M91" s="673"/>
      <c r="N91" s="673"/>
      <c r="O91" s="673"/>
      <c r="P91" s="673"/>
      <c r="Q91" s="673"/>
      <c r="R91" s="673"/>
      <c r="S91" s="673"/>
      <c r="T91" s="673"/>
      <c r="U91" s="673"/>
      <c r="V91" s="2495" t="s">
        <v>593</v>
      </c>
      <c r="W91" s="2495"/>
      <c r="X91" s="2495"/>
      <c r="Y91" s="2495"/>
      <c r="Z91" s="2495"/>
      <c r="AA91" s="2495"/>
      <c r="AB91" s="2301" t="s">
        <v>594</v>
      </c>
      <c r="AC91" s="2301"/>
      <c r="AD91" s="2301"/>
      <c r="AE91" s="2301"/>
      <c r="AF91" s="2301"/>
      <c r="AG91" s="2301"/>
      <c r="AH91" s="2301"/>
      <c r="AI91" s="2301"/>
      <c r="AJ91" s="2301"/>
      <c r="AK91" s="2301"/>
      <c r="AL91" s="2301"/>
      <c r="AM91" s="2301"/>
      <c r="AN91" s="2301"/>
      <c r="AO91" s="2301"/>
      <c r="AP91" s="2301"/>
      <c r="AQ91" s="2301"/>
      <c r="AR91" s="2301"/>
      <c r="AS91" s="2301"/>
      <c r="AT91" s="2301"/>
      <c r="AU91" s="2301"/>
      <c r="AV91" s="2301"/>
      <c r="AW91" s="2301"/>
      <c r="AX91" s="2301"/>
      <c r="AY91" s="2301"/>
      <c r="AZ91" s="2301"/>
      <c r="BA91" s="2301"/>
      <c r="BB91" s="2301"/>
      <c r="BC91" s="2301"/>
      <c r="BD91" s="2301"/>
      <c r="BE91" s="2301"/>
      <c r="BF91" s="2301"/>
      <c r="BG91" s="2301"/>
      <c r="BH91" s="2301"/>
      <c r="BI91" s="2301"/>
      <c r="BJ91" s="2301"/>
      <c r="BK91" s="2301"/>
      <c r="BL91" s="2301"/>
      <c r="BM91" s="2301"/>
      <c r="BN91" s="2301"/>
      <c r="BO91" s="2301"/>
      <c r="BP91" s="2301"/>
      <c r="BQ91" s="2301"/>
      <c r="BR91" s="2301"/>
      <c r="BS91" s="2301"/>
      <c r="BT91" s="2301"/>
      <c r="BU91" s="2301"/>
      <c r="BV91" s="2301"/>
      <c r="BW91" s="2301"/>
      <c r="BX91" s="2301"/>
      <c r="BY91" s="2301"/>
      <c r="BZ91" s="2301"/>
      <c r="CA91" s="2301"/>
      <c r="CB91" s="2301"/>
      <c r="CC91" s="2301"/>
      <c r="CD91" s="2301"/>
      <c r="CE91" s="2301"/>
      <c r="CF91" s="2301"/>
      <c r="CG91" s="2301"/>
      <c r="CH91" s="2301"/>
      <c r="CI91" s="2301"/>
      <c r="CJ91" s="2301"/>
      <c r="CK91" s="2301"/>
      <c r="CL91" s="2301"/>
      <c r="CM91" s="2301"/>
      <c r="CN91" s="2301"/>
      <c r="CO91" s="2301"/>
      <c r="CP91" s="2301"/>
      <c r="CQ91" s="2301"/>
      <c r="CR91" s="2301"/>
      <c r="CS91" s="2301"/>
      <c r="CT91" s="2301"/>
      <c r="CU91" s="2301"/>
      <c r="CV91" s="2301"/>
      <c r="CW91" s="2301"/>
      <c r="CX91" s="2301"/>
      <c r="CY91" s="2301"/>
      <c r="CZ91" s="2301"/>
      <c r="DA91" s="2301"/>
      <c r="DB91" s="2301"/>
      <c r="DC91" s="2301"/>
      <c r="DD91" s="2301"/>
      <c r="DE91" s="2301"/>
      <c r="DF91" s="2301"/>
      <c r="DG91" s="2301"/>
      <c r="DH91" s="2301"/>
      <c r="DI91" s="2301"/>
      <c r="DJ91" s="2301"/>
      <c r="DK91" s="2301"/>
      <c r="DL91" s="2301"/>
      <c r="DM91" s="2301"/>
      <c r="DN91" s="2301"/>
      <c r="DO91" s="2301"/>
      <c r="DP91" s="2301"/>
      <c r="DQ91" s="2301"/>
      <c r="DR91" s="2301"/>
      <c r="DW91" s="674"/>
    </row>
    <row r="92" spans="3:127" ht="20.25" customHeight="1">
      <c r="C92" s="672"/>
      <c r="D92" s="673"/>
      <c r="E92" s="673"/>
      <c r="F92" s="673"/>
      <c r="G92" s="673"/>
      <c r="H92" s="673"/>
      <c r="I92" s="673"/>
      <c r="J92" s="673"/>
      <c r="K92" s="673"/>
      <c r="L92" s="673"/>
      <c r="M92" s="673"/>
      <c r="N92" s="673"/>
      <c r="O92" s="673"/>
      <c r="P92" s="673"/>
      <c r="Q92" s="673"/>
      <c r="R92" s="673"/>
      <c r="S92" s="673"/>
      <c r="T92" s="673"/>
      <c r="U92" s="673"/>
      <c r="V92" s="673"/>
      <c r="W92" s="673"/>
      <c r="X92" s="673"/>
      <c r="Y92" s="673"/>
      <c r="Z92" s="673"/>
      <c r="AA92" s="673"/>
      <c r="AB92" s="673"/>
      <c r="AC92" s="673"/>
      <c r="AD92" s="673"/>
      <c r="AE92" s="673"/>
      <c r="AF92" s="673"/>
      <c r="AG92" s="673"/>
      <c r="AH92" s="673"/>
      <c r="AI92" s="673"/>
      <c r="AJ92" s="673"/>
      <c r="AK92" s="673"/>
      <c r="AL92" s="673"/>
      <c r="AM92" s="673"/>
      <c r="AN92" s="673"/>
      <c r="AO92" s="673"/>
      <c r="AP92" s="673"/>
      <c r="AQ92" s="673"/>
      <c r="AR92" s="673"/>
      <c r="AS92" s="673"/>
      <c r="AT92" s="673"/>
      <c r="AU92" s="673"/>
      <c r="AV92" s="673"/>
      <c r="AW92" s="673"/>
      <c r="AX92" s="673"/>
      <c r="AY92" s="673"/>
      <c r="AZ92" s="673"/>
      <c r="BA92" s="673"/>
      <c r="BB92" s="673"/>
      <c r="BC92" s="673"/>
      <c r="BD92" s="673"/>
      <c r="BE92" s="673"/>
      <c r="BF92" s="673"/>
      <c r="BG92" s="673"/>
      <c r="BH92" s="673"/>
      <c r="BI92" s="673"/>
      <c r="BJ92" s="673"/>
      <c r="BK92" s="673"/>
      <c r="BL92" s="673"/>
      <c r="BM92" s="673"/>
      <c r="BN92" s="673"/>
      <c r="BO92" s="673"/>
      <c r="BP92" s="673"/>
      <c r="BQ92" s="673"/>
      <c r="BR92" s="673"/>
      <c r="BS92" s="673"/>
      <c r="BT92" s="673"/>
      <c r="BU92" s="673"/>
      <c r="BV92" s="673"/>
      <c r="BW92" s="673"/>
      <c r="BX92" s="673"/>
      <c r="BY92" s="673"/>
      <c r="BZ92" s="673"/>
      <c r="CA92" s="673"/>
      <c r="CB92" s="673"/>
      <c r="CC92" s="673"/>
      <c r="CD92" s="673"/>
      <c r="CE92" s="673"/>
      <c r="CF92" s="673"/>
      <c r="CG92" s="673"/>
      <c r="CH92" s="673"/>
      <c r="CI92" s="673"/>
      <c r="CJ92" s="673"/>
      <c r="CK92" s="673"/>
      <c r="CL92" s="673"/>
      <c r="CM92" s="673"/>
      <c r="CN92" s="673"/>
      <c r="CO92" s="673"/>
      <c r="CP92" s="673"/>
      <c r="CQ92" s="673"/>
      <c r="CR92" s="673"/>
      <c r="CS92" s="673"/>
      <c r="CT92" s="673"/>
      <c r="CU92" s="673"/>
      <c r="CV92" s="673"/>
      <c r="CW92" s="673"/>
      <c r="CX92" s="673"/>
      <c r="CY92" s="673"/>
      <c r="CZ92" s="673"/>
      <c r="DA92" s="673"/>
      <c r="DB92" s="673"/>
      <c r="DC92" s="673"/>
      <c r="DD92" s="673"/>
      <c r="DE92" s="673"/>
      <c r="DF92" s="673"/>
      <c r="DG92" s="673"/>
      <c r="DH92" s="673"/>
      <c r="DI92" s="673"/>
      <c r="DJ92" s="673"/>
      <c r="DK92" s="673"/>
      <c r="DL92" s="673"/>
      <c r="DM92" s="673"/>
      <c r="DN92" s="673"/>
      <c r="DO92" s="673"/>
      <c r="DP92" s="673"/>
      <c r="DQ92" s="673"/>
      <c r="DR92" s="673"/>
      <c r="DW92" s="674"/>
    </row>
    <row r="93" spans="3:127" ht="20.25" customHeight="1">
      <c r="C93" s="672"/>
      <c r="D93" s="673"/>
      <c r="E93" s="673"/>
      <c r="F93" s="673"/>
      <c r="G93" s="673"/>
      <c r="H93" s="673"/>
      <c r="I93" s="673"/>
      <c r="J93" s="673"/>
      <c r="K93" s="673"/>
      <c r="L93" s="673"/>
      <c r="M93" s="673"/>
      <c r="N93" s="673"/>
      <c r="O93" s="673"/>
      <c r="P93" s="673"/>
      <c r="Q93" s="673"/>
      <c r="R93" s="673"/>
      <c r="S93" s="673"/>
      <c r="T93" s="673"/>
      <c r="U93" s="673"/>
      <c r="V93" s="2495" t="s">
        <v>595</v>
      </c>
      <c r="W93" s="2495"/>
      <c r="X93" s="2495"/>
      <c r="Y93" s="2495"/>
      <c r="Z93" s="2495"/>
      <c r="AA93" s="2495"/>
      <c r="AB93" s="2301" t="s">
        <v>596</v>
      </c>
      <c r="AC93" s="2301"/>
      <c r="AD93" s="2301"/>
      <c r="AE93" s="2301"/>
      <c r="AF93" s="2301"/>
      <c r="AG93" s="2301"/>
      <c r="AH93" s="2301"/>
      <c r="AI93" s="2301"/>
      <c r="AJ93" s="2301"/>
      <c r="AK93" s="2301"/>
      <c r="AL93" s="2301"/>
      <c r="AM93" s="2301"/>
      <c r="AN93" s="2301"/>
      <c r="AO93" s="2301"/>
      <c r="AP93" s="2301"/>
      <c r="AQ93" s="2301"/>
      <c r="AR93" s="2301"/>
      <c r="AS93" s="2301"/>
      <c r="AT93" s="2301"/>
      <c r="AU93" s="2301"/>
      <c r="AV93" s="2301"/>
      <c r="AW93" s="2301"/>
      <c r="AX93" s="2301"/>
      <c r="AY93" s="2301"/>
      <c r="AZ93" s="2301"/>
      <c r="BA93" s="2301"/>
      <c r="BB93" s="2301"/>
      <c r="BC93" s="2301"/>
      <c r="BD93" s="2301"/>
      <c r="BE93" s="2301"/>
      <c r="BF93" s="2301"/>
      <c r="BG93" s="2301"/>
      <c r="BH93" s="2301"/>
      <c r="BI93" s="2301"/>
      <c r="BJ93" s="2301"/>
      <c r="BK93" s="2301"/>
      <c r="BL93" s="2301"/>
      <c r="BM93" s="2301"/>
      <c r="BN93" s="2301"/>
      <c r="BO93" s="2301"/>
      <c r="BP93" s="2301"/>
      <c r="BQ93" s="2301"/>
      <c r="BR93" s="2301"/>
      <c r="BS93" s="2301"/>
      <c r="BT93" s="2301"/>
      <c r="BU93" s="2301"/>
      <c r="BV93" s="2301"/>
      <c r="BW93" s="2301"/>
      <c r="BX93" s="2301"/>
      <c r="BY93" s="2301"/>
      <c r="BZ93" s="2301"/>
      <c r="CA93" s="2301"/>
      <c r="CB93" s="2301"/>
      <c r="CC93" s="2301"/>
      <c r="CD93" s="2301"/>
      <c r="CE93" s="2301"/>
      <c r="CF93" s="2301"/>
      <c r="CG93" s="2301"/>
      <c r="CH93" s="2301"/>
      <c r="CI93" s="2301"/>
      <c r="CJ93" s="2301"/>
      <c r="CK93" s="2301"/>
      <c r="CL93" s="2301"/>
      <c r="CM93" s="2301"/>
      <c r="CN93" s="2301"/>
      <c r="CO93" s="2301"/>
      <c r="CP93" s="2301"/>
      <c r="CQ93" s="2301"/>
      <c r="CR93" s="2301"/>
      <c r="CS93" s="2301"/>
      <c r="CT93" s="2301"/>
      <c r="CU93" s="2301"/>
      <c r="CV93" s="2301"/>
      <c r="CW93" s="2301"/>
      <c r="CX93" s="2301"/>
      <c r="CY93" s="2301"/>
      <c r="CZ93" s="2301"/>
      <c r="DA93" s="2301"/>
      <c r="DB93" s="2301"/>
      <c r="DC93" s="2301"/>
      <c r="DD93" s="2301"/>
      <c r="DE93" s="2301"/>
      <c r="DF93" s="2301"/>
      <c r="DG93" s="2301"/>
      <c r="DH93" s="2301"/>
      <c r="DI93" s="2301"/>
      <c r="DJ93" s="2301"/>
      <c r="DK93" s="2301"/>
      <c r="DL93" s="2301"/>
      <c r="DM93" s="2301"/>
      <c r="DN93" s="2301"/>
      <c r="DO93" s="2301"/>
      <c r="DP93" s="2301"/>
      <c r="DQ93" s="2301"/>
      <c r="DR93" s="2301"/>
      <c r="DW93" s="674"/>
    </row>
    <row r="94" spans="3:127" ht="20.25" customHeight="1">
      <c r="C94" s="672"/>
      <c r="D94" s="673"/>
      <c r="E94" s="673"/>
      <c r="F94" s="673"/>
      <c r="G94" s="673"/>
      <c r="H94" s="673"/>
      <c r="I94" s="673"/>
      <c r="J94" s="673"/>
      <c r="K94" s="673"/>
      <c r="L94" s="673"/>
      <c r="M94" s="673"/>
      <c r="N94" s="673"/>
      <c r="O94" s="673"/>
      <c r="P94" s="673"/>
      <c r="Q94" s="673"/>
      <c r="R94" s="673"/>
      <c r="S94" s="673"/>
      <c r="T94" s="673"/>
      <c r="U94" s="673"/>
      <c r="V94" s="673"/>
      <c r="W94" s="673"/>
      <c r="X94" s="673"/>
      <c r="Y94" s="673"/>
      <c r="Z94" s="673"/>
      <c r="AA94" s="673"/>
      <c r="AB94" s="673"/>
      <c r="AC94" s="673"/>
      <c r="AD94" s="673"/>
      <c r="AE94" s="673"/>
      <c r="AF94" s="673"/>
      <c r="AG94" s="673"/>
      <c r="AH94" s="673"/>
      <c r="AI94" s="673"/>
      <c r="AJ94" s="673"/>
      <c r="AK94" s="673"/>
      <c r="AL94" s="673"/>
      <c r="AM94" s="673"/>
      <c r="AN94" s="673"/>
      <c r="AO94" s="673"/>
      <c r="AP94" s="673"/>
      <c r="AQ94" s="673"/>
      <c r="AR94" s="673"/>
      <c r="AS94" s="673"/>
      <c r="AT94" s="673"/>
      <c r="AU94" s="673"/>
      <c r="AV94" s="673"/>
      <c r="AW94" s="673"/>
      <c r="AX94" s="673"/>
      <c r="AY94" s="673"/>
      <c r="AZ94" s="673"/>
      <c r="BA94" s="673"/>
      <c r="BB94" s="673"/>
      <c r="BC94" s="673"/>
      <c r="BD94" s="673"/>
      <c r="BE94" s="673"/>
      <c r="BF94" s="673"/>
      <c r="BG94" s="673"/>
      <c r="BH94" s="673"/>
      <c r="BI94" s="673"/>
      <c r="BJ94" s="673"/>
      <c r="BK94" s="673"/>
      <c r="BL94" s="673"/>
      <c r="BM94" s="673"/>
      <c r="BN94" s="673"/>
      <c r="BO94" s="673"/>
      <c r="BP94" s="673"/>
      <c r="BQ94" s="673"/>
      <c r="BR94" s="673"/>
      <c r="BS94" s="673"/>
      <c r="BT94" s="673"/>
      <c r="BU94" s="673"/>
      <c r="BV94" s="673"/>
      <c r="BW94" s="673"/>
      <c r="BX94" s="673"/>
      <c r="BY94" s="673"/>
      <c r="BZ94" s="673"/>
      <c r="CA94" s="673"/>
      <c r="CB94" s="673"/>
      <c r="CC94" s="673"/>
      <c r="CD94" s="673"/>
      <c r="CE94" s="673"/>
      <c r="CF94" s="673"/>
      <c r="CG94" s="673"/>
      <c r="CH94" s="673"/>
      <c r="CI94" s="673"/>
      <c r="CJ94" s="673"/>
      <c r="CK94" s="673"/>
      <c r="CL94" s="673"/>
      <c r="CM94" s="673"/>
      <c r="CN94" s="673"/>
      <c r="CO94" s="673"/>
      <c r="CP94" s="673"/>
      <c r="CQ94" s="673"/>
      <c r="CR94" s="673"/>
      <c r="CS94" s="673"/>
      <c r="CT94" s="673"/>
      <c r="CU94" s="673"/>
      <c r="CV94" s="673"/>
      <c r="CW94" s="673"/>
      <c r="CX94" s="673"/>
      <c r="CY94" s="673"/>
      <c r="CZ94" s="673"/>
      <c r="DA94" s="673"/>
      <c r="DB94" s="673"/>
      <c r="DC94" s="673"/>
      <c r="DD94" s="673"/>
      <c r="DE94" s="673"/>
      <c r="DF94" s="673"/>
      <c r="DG94" s="673"/>
      <c r="DH94" s="673"/>
      <c r="DI94" s="673"/>
      <c r="DJ94" s="673"/>
      <c r="DK94" s="673"/>
      <c r="DL94" s="673"/>
      <c r="DM94" s="673"/>
      <c r="DN94" s="673"/>
      <c r="DO94" s="673"/>
      <c r="DP94" s="673"/>
      <c r="DQ94" s="673"/>
      <c r="DR94" s="673"/>
      <c r="DW94" s="674"/>
    </row>
    <row r="95" spans="3:127" ht="20.25" customHeight="1">
      <c r="C95" s="672"/>
      <c r="D95" s="673"/>
      <c r="E95" s="673"/>
      <c r="F95" s="673"/>
      <c r="G95" s="673"/>
      <c r="H95" s="673"/>
      <c r="I95" s="673"/>
      <c r="J95" s="673"/>
      <c r="K95" s="673"/>
      <c r="L95" s="673"/>
      <c r="M95" s="673"/>
      <c r="N95" s="673"/>
      <c r="O95" s="673"/>
      <c r="P95" s="673"/>
      <c r="Q95" s="673"/>
      <c r="R95" s="673"/>
      <c r="S95" s="673"/>
      <c r="T95" s="673"/>
      <c r="U95" s="673"/>
      <c r="V95" s="2495" t="s">
        <v>597</v>
      </c>
      <c r="W95" s="2495"/>
      <c r="X95" s="2495"/>
      <c r="Y95" s="2495"/>
      <c r="Z95" s="2495"/>
      <c r="AA95" s="2495"/>
      <c r="AB95" s="2301" t="s">
        <v>598</v>
      </c>
      <c r="AC95" s="2301"/>
      <c r="AD95" s="2301"/>
      <c r="AE95" s="2301"/>
      <c r="AF95" s="2301"/>
      <c r="AG95" s="2301"/>
      <c r="AH95" s="2301"/>
      <c r="AI95" s="2301"/>
      <c r="AJ95" s="2301"/>
      <c r="AK95" s="2301"/>
      <c r="AL95" s="2301"/>
      <c r="AM95" s="2301"/>
      <c r="AN95" s="2301"/>
      <c r="AO95" s="2301"/>
      <c r="AP95" s="2301"/>
      <c r="AQ95" s="2301"/>
      <c r="AR95" s="2301"/>
      <c r="AS95" s="2301"/>
      <c r="AT95" s="2301"/>
      <c r="AU95" s="2301"/>
      <c r="AV95" s="2301"/>
      <c r="AW95" s="2301"/>
      <c r="AX95" s="2301"/>
      <c r="AY95" s="2301"/>
      <c r="AZ95" s="2301"/>
      <c r="BA95" s="2301"/>
      <c r="BB95" s="2301"/>
      <c r="BC95" s="2301"/>
      <c r="BD95" s="2301"/>
      <c r="BE95" s="2301"/>
      <c r="BF95" s="2301"/>
      <c r="BG95" s="2301"/>
      <c r="BH95" s="2301"/>
      <c r="BI95" s="2301"/>
      <c r="BJ95" s="2301"/>
      <c r="BK95" s="2301"/>
      <c r="BL95" s="2301"/>
      <c r="BM95" s="2301"/>
      <c r="BN95" s="2301"/>
      <c r="BO95" s="2301"/>
      <c r="BP95" s="2301"/>
      <c r="BQ95" s="2301"/>
      <c r="BR95" s="2301"/>
      <c r="BS95" s="2301"/>
      <c r="BT95" s="2301"/>
      <c r="BU95" s="2301"/>
      <c r="BV95" s="2301"/>
      <c r="BW95" s="2301"/>
      <c r="BX95" s="2301"/>
      <c r="BY95" s="2301"/>
      <c r="BZ95" s="2301"/>
      <c r="CA95" s="2301"/>
      <c r="CB95" s="2301"/>
      <c r="CC95" s="2301"/>
      <c r="CD95" s="2301"/>
      <c r="CE95" s="2301"/>
      <c r="CF95" s="2301"/>
      <c r="CG95" s="2301"/>
      <c r="CH95" s="2301"/>
      <c r="CI95" s="2301"/>
      <c r="CJ95" s="2301"/>
      <c r="CK95" s="2301"/>
      <c r="CL95" s="2301"/>
      <c r="CM95" s="2301"/>
      <c r="CN95" s="2301"/>
      <c r="CO95" s="2301"/>
      <c r="CP95" s="2301"/>
      <c r="CQ95" s="2301"/>
      <c r="CR95" s="2301"/>
      <c r="CS95" s="2301"/>
      <c r="CT95" s="2301"/>
      <c r="CU95" s="2301"/>
      <c r="CV95" s="2301"/>
      <c r="CW95" s="2301"/>
      <c r="CX95" s="2301"/>
      <c r="CY95" s="2301"/>
      <c r="CZ95" s="2301"/>
      <c r="DA95" s="2301"/>
      <c r="DB95" s="2301"/>
      <c r="DC95" s="2301"/>
      <c r="DD95" s="2301"/>
      <c r="DE95" s="2301"/>
      <c r="DF95" s="2301"/>
      <c r="DG95" s="2301"/>
      <c r="DH95" s="2301"/>
      <c r="DI95" s="2301"/>
      <c r="DJ95" s="2301"/>
      <c r="DK95" s="2301"/>
      <c r="DL95" s="2301"/>
      <c r="DM95" s="2301"/>
      <c r="DN95" s="2301"/>
      <c r="DO95" s="2301"/>
      <c r="DP95" s="2301"/>
      <c r="DQ95" s="2301"/>
      <c r="DR95" s="2301"/>
      <c r="DW95" s="674"/>
    </row>
    <row r="96" spans="3:127" ht="20.25" customHeight="1">
      <c r="C96" s="672"/>
      <c r="D96" s="673"/>
      <c r="E96" s="673"/>
      <c r="F96" s="673"/>
      <c r="G96" s="673"/>
      <c r="H96" s="673"/>
      <c r="I96" s="673"/>
      <c r="J96" s="673"/>
      <c r="K96" s="673"/>
      <c r="L96" s="673"/>
      <c r="M96" s="673"/>
      <c r="N96" s="673"/>
      <c r="O96" s="673"/>
      <c r="P96" s="673"/>
      <c r="Q96" s="673"/>
      <c r="R96" s="673"/>
      <c r="S96" s="673"/>
      <c r="T96" s="673"/>
      <c r="U96" s="673"/>
      <c r="V96" s="673"/>
      <c r="W96" s="673"/>
      <c r="X96" s="673"/>
      <c r="Y96" s="673"/>
      <c r="Z96" s="673"/>
      <c r="AA96" s="673"/>
      <c r="AB96" s="673"/>
      <c r="AC96" s="673"/>
      <c r="AD96" s="673"/>
      <c r="AE96" s="673"/>
      <c r="AF96" s="673"/>
      <c r="AG96" s="673"/>
      <c r="AH96" s="673"/>
      <c r="AI96" s="673"/>
      <c r="AJ96" s="673"/>
      <c r="AK96" s="673"/>
      <c r="AL96" s="673"/>
      <c r="AM96" s="673"/>
      <c r="AN96" s="673"/>
      <c r="AO96" s="673"/>
      <c r="AP96" s="673"/>
      <c r="AQ96" s="673"/>
      <c r="AR96" s="673"/>
      <c r="AS96" s="673"/>
      <c r="AT96" s="673"/>
      <c r="AU96" s="673"/>
      <c r="AV96" s="673"/>
      <c r="AW96" s="673"/>
      <c r="AX96" s="673"/>
      <c r="AY96" s="673"/>
      <c r="AZ96" s="673"/>
      <c r="BA96" s="673"/>
      <c r="BB96" s="673"/>
      <c r="BC96" s="673"/>
      <c r="BD96" s="673"/>
      <c r="BE96" s="673"/>
      <c r="BF96" s="673"/>
      <c r="BG96" s="673"/>
      <c r="BH96" s="673"/>
      <c r="BI96" s="673"/>
      <c r="BJ96" s="673"/>
      <c r="BK96" s="673"/>
      <c r="BL96" s="673"/>
      <c r="BM96" s="673"/>
      <c r="BN96" s="673"/>
      <c r="BO96" s="673"/>
      <c r="BP96" s="673"/>
      <c r="BQ96" s="673"/>
      <c r="BR96" s="673"/>
      <c r="BS96" s="673"/>
      <c r="BT96" s="673"/>
      <c r="BU96" s="673"/>
      <c r="BV96" s="673"/>
      <c r="BW96" s="673"/>
      <c r="BX96" s="673"/>
      <c r="BY96" s="673"/>
      <c r="BZ96" s="673"/>
      <c r="CA96" s="673"/>
      <c r="CB96" s="673"/>
      <c r="CC96" s="673"/>
      <c r="CD96" s="673"/>
      <c r="CE96" s="673"/>
      <c r="CF96" s="673"/>
      <c r="CG96" s="673"/>
      <c r="CH96" s="673"/>
      <c r="CI96" s="673"/>
      <c r="CJ96" s="673"/>
      <c r="CK96" s="673"/>
      <c r="CL96" s="673"/>
      <c r="CM96" s="673"/>
      <c r="CN96" s="673"/>
      <c r="CO96" s="673"/>
      <c r="CP96" s="673"/>
      <c r="CQ96" s="673"/>
      <c r="CR96" s="673"/>
      <c r="CS96" s="673"/>
      <c r="CT96" s="673"/>
      <c r="CU96" s="673"/>
      <c r="CV96" s="673"/>
      <c r="CW96" s="673"/>
      <c r="CX96" s="673"/>
      <c r="CY96" s="673"/>
      <c r="CZ96" s="673"/>
      <c r="DA96" s="673"/>
      <c r="DB96" s="673"/>
      <c r="DC96" s="673"/>
      <c r="DD96" s="673"/>
      <c r="DE96" s="673"/>
      <c r="DF96" s="673"/>
      <c r="DG96" s="673"/>
      <c r="DH96" s="673"/>
      <c r="DI96" s="673"/>
      <c r="DJ96" s="673"/>
      <c r="DK96" s="673"/>
      <c r="DL96" s="673"/>
      <c r="DM96" s="673"/>
      <c r="DN96" s="673"/>
      <c r="DO96" s="673"/>
      <c r="DP96" s="673"/>
      <c r="DQ96" s="673"/>
      <c r="DR96" s="673"/>
      <c r="DW96" s="674"/>
    </row>
    <row r="97" spans="3:127" ht="20.25" customHeight="1">
      <c r="C97" s="672"/>
      <c r="D97" s="673"/>
      <c r="E97" s="673"/>
      <c r="F97" s="673"/>
      <c r="G97" s="673"/>
      <c r="H97" s="673"/>
      <c r="I97" s="673"/>
      <c r="J97" s="673"/>
      <c r="K97" s="673"/>
      <c r="L97" s="673"/>
      <c r="M97" s="673"/>
      <c r="N97" s="673"/>
      <c r="O97" s="673"/>
      <c r="P97" s="673"/>
      <c r="Q97" s="673"/>
      <c r="R97" s="673"/>
      <c r="S97" s="673"/>
      <c r="T97" s="673"/>
      <c r="U97" s="673"/>
      <c r="V97" s="2495" t="s">
        <v>599</v>
      </c>
      <c r="W97" s="2495"/>
      <c r="X97" s="2495"/>
      <c r="Y97" s="2495"/>
      <c r="Z97" s="2495"/>
      <c r="AA97" s="2495"/>
      <c r="AB97" s="2301" t="s">
        <v>600</v>
      </c>
      <c r="AC97" s="2301"/>
      <c r="AD97" s="2301"/>
      <c r="AE97" s="2301"/>
      <c r="AF97" s="2301"/>
      <c r="AG97" s="2301"/>
      <c r="AH97" s="2301"/>
      <c r="AI97" s="2301"/>
      <c r="AJ97" s="2301"/>
      <c r="AK97" s="2301"/>
      <c r="AL97" s="2301"/>
      <c r="AM97" s="2301"/>
      <c r="AN97" s="2301"/>
      <c r="AO97" s="2301"/>
      <c r="AP97" s="2301"/>
      <c r="AQ97" s="2301"/>
      <c r="AR97" s="2301"/>
      <c r="AS97" s="2301"/>
      <c r="AT97" s="2301"/>
      <c r="AU97" s="2301"/>
      <c r="AV97" s="2301"/>
      <c r="AW97" s="2301"/>
      <c r="AX97" s="2301"/>
      <c r="AY97" s="2301"/>
      <c r="AZ97" s="2301"/>
      <c r="BA97" s="2301"/>
      <c r="BB97" s="2301"/>
      <c r="BC97" s="2301"/>
      <c r="BD97" s="2301"/>
      <c r="BE97" s="2301"/>
      <c r="BF97" s="2301"/>
      <c r="BG97" s="2301"/>
      <c r="BH97" s="2301"/>
      <c r="BI97" s="2301"/>
      <c r="BJ97" s="2301"/>
      <c r="BK97" s="2301"/>
      <c r="BL97" s="2301"/>
      <c r="BM97" s="2301"/>
      <c r="BN97" s="2301"/>
      <c r="BO97" s="2301"/>
      <c r="BP97" s="2301"/>
      <c r="BQ97" s="2301"/>
      <c r="BR97" s="2301"/>
      <c r="BS97" s="2301"/>
      <c r="BT97" s="2301"/>
      <c r="BU97" s="2301"/>
      <c r="BV97" s="2301"/>
      <c r="BW97" s="2301"/>
      <c r="BX97" s="2301"/>
      <c r="BY97" s="2301"/>
      <c r="BZ97" s="2301"/>
      <c r="CA97" s="2301"/>
      <c r="CB97" s="2301"/>
      <c r="CC97" s="2301"/>
      <c r="CD97" s="2301"/>
      <c r="CE97" s="2301"/>
      <c r="CF97" s="2301"/>
      <c r="CG97" s="2301"/>
      <c r="CH97" s="2301"/>
      <c r="CI97" s="2301"/>
      <c r="CJ97" s="2301"/>
      <c r="CK97" s="2301"/>
      <c r="CL97" s="2301"/>
      <c r="CM97" s="2301"/>
      <c r="CN97" s="2301"/>
      <c r="CO97" s="2301"/>
      <c r="CP97" s="2301"/>
      <c r="CQ97" s="2301"/>
      <c r="CR97" s="2301"/>
      <c r="CS97" s="2301"/>
      <c r="CT97" s="2301"/>
      <c r="CU97" s="2301"/>
      <c r="CV97" s="2301"/>
      <c r="CW97" s="2301"/>
      <c r="CX97" s="2301"/>
      <c r="CY97" s="2301"/>
      <c r="CZ97" s="2301"/>
      <c r="DA97" s="2301"/>
      <c r="DB97" s="2301"/>
      <c r="DC97" s="2301"/>
      <c r="DD97" s="2301"/>
      <c r="DE97" s="2301"/>
      <c r="DF97" s="2301"/>
      <c r="DG97" s="2301"/>
      <c r="DH97" s="2301"/>
      <c r="DI97" s="2301"/>
      <c r="DJ97" s="2301"/>
      <c r="DK97" s="2301"/>
      <c r="DL97" s="2301"/>
      <c r="DM97" s="2301"/>
      <c r="DN97" s="2301"/>
      <c r="DO97" s="2301"/>
      <c r="DP97" s="2301"/>
      <c r="DQ97" s="2301"/>
      <c r="DR97" s="2301"/>
      <c r="DW97" s="674"/>
    </row>
    <row r="98" spans="3:127" ht="20.25" customHeight="1">
      <c r="C98" s="672"/>
      <c r="D98" s="673"/>
      <c r="E98" s="673"/>
      <c r="F98" s="673"/>
      <c r="G98" s="673"/>
      <c r="H98" s="673"/>
      <c r="I98" s="673"/>
      <c r="J98" s="673"/>
      <c r="K98" s="673"/>
      <c r="L98" s="673"/>
      <c r="M98" s="673"/>
      <c r="N98" s="673"/>
      <c r="O98" s="673"/>
      <c r="P98" s="673"/>
      <c r="Q98" s="673"/>
      <c r="R98" s="673"/>
      <c r="S98" s="673"/>
      <c r="T98" s="673"/>
      <c r="U98" s="673"/>
      <c r="V98" s="673"/>
      <c r="W98" s="673"/>
      <c r="X98" s="673"/>
      <c r="Y98" s="673"/>
      <c r="Z98" s="673"/>
      <c r="AA98" s="673"/>
      <c r="AB98" s="673"/>
      <c r="AC98" s="673"/>
      <c r="AD98" s="673"/>
      <c r="AE98" s="673"/>
      <c r="AF98" s="673"/>
      <c r="AG98" s="673"/>
      <c r="AH98" s="673"/>
      <c r="AI98" s="673"/>
      <c r="AJ98" s="673"/>
      <c r="AK98" s="673"/>
      <c r="AL98" s="673"/>
      <c r="AM98" s="673"/>
      <c r="AN98" s="673"/>
      <c r="AO98" s="673"/>
      <c r="AP98" s="673"/>
      <c r="AQ98" s="673"/>
      <c r="AR98" s="673"/>
      <c r="AS98" s="673"/>
      <c r="AT98" s="673"/>
      <c r="AU98" s="673"/>
      <c r="AV98" s="673"/>
      <c r="AW98" s="673"/>
      <c r="AX98" s="673"/>
      <c r="AY98" s="673"/>
      <c r="AZ98" s="673"/>
      <c r="BA98" s="673"/>
      <c r="BB98" s="673"/>
      <c r="BC98" s="673"/>
      <c r="BD98" s="673"/>
      <c r="BE98" s="673"/>
      <c r="BF98" s="673"/>
      <c r="BG98" s="673"/>
      <c r="BH98" s="673"/>
      <c r="BI98" s="673"/>
      <c r="BJ98" s="673"/>
      <c r="BK98" s="673"/>
      <c r="BL98" s="673"/>
      <c r="BM98" s="673"/>
      <c r="BN98" s="673"/>
      <c r="BO98" s="673"/>
      <c r="BP98" s="673"/>
      <c r="BQ98" s="673"/>
      <c r="BR98" s="673"/>
      <c r="BS98" s="673"/>
      <c r="BT98" s="673"/>
      <c r="BU98" s="673"/>
      <c r="BV98" s="673"/>
      <c r="BW98" s="673"/>
      <c r="BX98" s="673"/>
      <c r="BY98" s="673"/>
      <c r="BZ98" s="673"/>
      <c r="CA98" s="673"/>
      <c r="CB98" s="673"/>
      <c r="CC98" s="673"/>
      <c r="CD98" s="673"/>
      <c r="CE98" s="673"/>
      <c r="CF98" s="673"/>
      <c r="CG98" s="673"/>
      <c r="CH98" s="673"/>
      <c r="CI98" s="673"/>
      <c r="CJ98" s="673"/>
      <c r="CK98" s="673"/>
      <c r="CL98" s="673"/>
      <c r="CM98" s="673"/>
      <c r="CN98" s="673"/>
      <c r="CO98" s="673"/>
      <c r="CP98" s="673"/>
      <c r="CQ98" s="673"/>
      <c r="CR98" s="673"/>
      <c r="CS98" s="673"/>
      <c r="CT98" s="673"/>
      <c r="CU98" s="673"/>
      <c r="CV98" s="673"/>
      <c r="CW98" s="673"/>
      <c r="CX98" s="673"/>
      <c r="CY98" s="673"/>
      <c r="CZ98" s="673"/>
      <c r="DA98" s="673"/>
      <c r="DB98" s="673"/>
      <c r="DC98" s="673"/>
      <c r="DD98" s="673"/>
      <c r="DE98" s="673"/>
      <c r="DF98" s="673"/>
      <c r="DG98" s="673"/>
      <c r="DH98" s="673"/>
      <c r="DI98" s="673"/>
      <c r="DJ98" s="673"/>
      <c r="DK98" s="673"/>
      <c r="DL98" s="673"/>
      <c r="DM98" s="673"/>
      <c r="DN98" s="673"/>
      <c r="DO98" s="673"/>
      <c r="DP98" s="673"/>
      <c r="DQ98" s="673"/>
      <c r="DR98" s="673"/>
      <c r="DW98" s="674"/>
    </row>
    <row r="99" spans="3:127" ht="20.25" customHeight="1">
      <c r="C99" s="672"/>
      <c r="D99" s="673"/>
      <c r="E99" s="673"/>
      <c r="F99" s="673"/>
      <c r="G99" s="673"/>
      <c r="H99" s="673"/>
      <c r="I99" s="673"/>
      <c r="J99" s="673"/>
      <c r="K99" s="673"/>
      <c r="L99" s="673"/>
      <c r="M99" s="673"/>
      <c r="N99" s="673"/>
      <c r="O99" s="673"/>
      <c r="P99" s="673"/>
      <c r="Q99" s="673"/>
      <c r="R99" s="673"/>
      <c r="S99" s="673"/>
      <c r="T99" s="673"/>
      <c r="U99" s="673"/>
      <c r="V99" s="2495" t="s">
        <v>601</v>
      </c>
      <c r="W99" s="2495"/>
      <c r="X99" s="2495"/>
      <c r="Y99" s="2495"/>
      <c r="Z99" s="2495"/>
      <c r="AA99" s="2495"/>
      <c r="AB99" s="2301" t="s">
        <v>602</v>
      </c>
      <c r="AC99" s="2301"/>
      <c r="AD99" s="2301"/>
      <c r="AE99" s="2301"/>
      <c r="AF99" s="2301"/>
      <c r="AG99" s="2301"/>
      <c r="AH99" s="2301"/>
      <c r="AI99" s="2301"/>
      <c r="AJ99" s="2301"/>
      <c r="AK99" s="2301"/>
      <c r="AL99" s="2301"/>
      <c r="AM99" s="2301"/>
      <c r="AN99" s="2301"/>
      <c r="AO99" s="2301"/>
      <c r="AP99" s="2301"/>
      <c r="AQ99" s="2301"/>
      <c r="AR99" s="2301"/>
      <c r="AS99" s="2301"/>
      <c r="AT99" s="2301"/>
      <c r="AU99" s="2301"/>
      <c r="AV99" s="2301"/>
      <c r="AW99" s="2301"/>
      <c r="AX99" s="2301"/>
      <c r="AY99" s="2301"/>
      <c r="AZ99" s="2301"/>
      <c r="BA99" s="2301"/>
      <c r="BB99" s="2301"/>
      <c r="BC99" s="2301"/>
      <c r="BD99" s="2301"/>
      <c r="BE99" s="2301"/>
      <c r="BF99" s="2301"/>
      <c r="BG99" s="2301"/>
      <c r="BH99" s="2301"/>
      <c r="BI99" s="2301"/>
      <c r="BJ99" s="2301"/>
      <c r="BK99" s="2301"/>
      <c r="BL99" s="2301"/>
      <c r="BM99" s="2301"/>
      <c r="BN99" s="2301"/>
      <c r="BO99" s="2301"/>
      <c r="BP99" s="2301"/>
      <c r="BQ99" s="2301"/>
      <c r="BR99" s="2301"/>
      <c r="BS99" s="2301"/>
      <c r="BT99" s="2301"/>
      <c r="BU99" s="2301"/>
      <c r="BV99" s="2301"/>
      <c r="BW99" s="2301"/>
      <c r="BX99" s="2301"/>
      <c r="BY99" s="2301"/>
      <c r="BZ99" s="2301"/>
      <c r="CA99" s="2301"/>
      <c r="CB99" s="2301"/>
      <c r="CC99" s="2301"/>
      <c r="CD99" s="2301"/>
      <c r="CE99" s="2301"/>
      <c r="CF99" s="2301"/>
      <c r="CG99" s="2301"/>
      <c r="CH99" s="2301"/>
      <c r="CI99" s="2301"/>
      <c r="CJ99" s="2301"/>
      <c r="CK99" s="2301"/>
      <c r="CL99" s="2301"/>
      <c r="CM99" s="2301"/>
      <c r="CN99" s="2301"/>
      <c r="CO99" s="2301"/>
      <c r="CP99" s="2301"/>
      <c r="CQ99" s="2301"/>
      <c r="CR99" s="2301"/>
      <c r="CS99" s="2301"/>
      <c r="CT99" s="2301"/>
      <c r="CU99" s="2301"/>
      <c r="CV99" s="2301"/>
      <c r="CW99" s="2301"/>
      <c r="CX99" s="2301"/>
      <c r="CY99" s="2301"/>
      <c r="CZ99" s="2301"/>
      <c r="DA99" s="2301"/>
      <c r="DB99" s="2301"/>
      <c r="DC99" s="2301"/>
      <c r="DD99" s="2301"/>
      <c r="DE99" s="2301"/>
      <c r="DF99" s="2301"/>
      <c r="DG99" s="2301"/>
      <c r="DH99" s="2301"/>
      <c r="DI99" s="2301"/>
      <c r="DJ99" s="2301"/>
      <c r="DK99" s="2301"/>
      <c r="DL99" s="2301"/>
      <c r="DM99" s="2301"/>
      <c r="DN99" s="2301"/>
      <c r="DO99" s="2301"/>
      <c r="DP99" s="2301"/>
      <c r="DQ99" s="2301"/>
      <c r="DR99" s="2301"/>
      <c r="DW99" s="674"/>
    </row>
    <row r="100" spans="3:127" ht="20.25" customHeight="1">
      <c r="C100" s="672"/>
      <c r="D100" s="673"/>
      <c r="E100" s="673"/>
      <c r="F100" s="673"/>
      <c r="G100" s="673"/>
      <c r="H100" s="673"/>
      <c r="I100" s="673"/>
      <c r="J100" s="673"/>
      <c r="K100" s="673"/>
      <c r="L100" s="673"/>
      <c r="M100" s="673"/>
      <c r="N100" s="673"/>
      <c r="O100" s="673"/>
      <c r="P100" s="673"/>
      <c r="Q100" s="673"/>
      <c r="R100" s="673"/>
      <c r="S100" s="673"/>
      <c r="T100" s="673"/>
      <c r="U100" s="673"/>
      <c r="V100" s="673"/>
      <c r="W100" s="673"/>
      <c r="X100" s="673"/>
      <c r="Y100" s="673"/>
      <c r="Z100" s="673"/>
      <c r="AA100" s="673"/>
      <c r="AB100" s="673"/>
      <c r="AC100" s="673"/>
      <c r="AD100" s="673"/>
      <c r="AE100" s="673"/>
      <c r="AF100" s="673"/>
      <c r="AG100" s="673"/>
      <c r="AH100" s="673"/>
      <c r="AI100" s="673"/>
      <c r="AJ100" s="673"/>
      <c r="AK100" s="673"/>
      <c r="AL100" s="673"/>
      <c r="AM100" s="673"/>
      <c r="AN100" s="673"/>
      <c r="AO100" s="673"/>
      <c r="AP100" s="673"/>
      <c r="AQ100" s="673"/>
      <c r="AR100" s="673"/>
      <c r="AS100" s="673"/>
      <c r="AT100" s="673"/>
      <c r="AU100" s="673"/>
      <c r="AV100" s="673"/>
      <c r="AW100" s="673"/>
      <c r="AX100" s="673"/>
      <c r="AY100" s="673"/>
      <c r="AZ100" s="673"/>
      <c r="BA100" s="673"/>
      <c r="BB100" s="673"/>
      <c r="BC100" s="673"/>
      <c r="BD100" s="673"/>
      <c r="BE100" s="673"/>
      <c r="BF100" s="673"/>
      <c r="BG100" s="673"/>
      <c r="BH100" s="673"/>
      <c r="BI100" s="673"/>
      <c r="BJ100" s="673"/>
      <c r="BK100" s="673"/>
      <c r="BL100" s="673"/>
      <c r="BM100" s="673"/>
      <c r="BN100" s="673"/>
      <c r="BO100" s="673"/>
      <c r="BP100" s="673"/>
      <c r="BQ100" s="673"/>
      <c r="BR100" s="673"/>
      <c r="BS100" s="673"/>
      <c r="BT100" s="673"/>
      <c r="BU100" s="673"/>
      <c r="BV100" s="673"/>
      <c r="BW100" s="673"/>
      <c r="BX100" s="673"/>
      <c r="BY100" s="673"/>
      <c r="BZ100" s="673"/>
      <c r="CA100" s="673"/>
      <c r="CB100" s="673"/>
      <c r="CC100" s="673"/>
      <c r="CD100" s="673"/>
      <c r="CE100" s="673"/>
      <c r="CF100" s="673"/>
      <c r="CG100" s="673"/>
      <c r="CH100" s="673"/>
      <c r="CI100" s="673"/>
      <c r="CJ100" s="673"/>
      <c r="CK100" s="673"/>
      <c r="CL100" s="673"/>
      <c r="CM100" s="673"/>
      <c r="CN100" s="673"/>
      <c r="CO100" s="673"/>
      <c r="CP100" s="673"/>
      <c r="CQ100" s="673"/>
      <c r="CR100" s="673"/>
      <c r="CS100" s="673"/>
      <c r="CT100" s="673"/>
      <c r="CU100" s="673"/>
      <c r="CV100" s="673"/>
      <c r="CW100" s="673"/>
      <c r="CX100" s="673"/>
      <c r="CY100" s="673"/>
      <c r="CZ100" s="673"/>
      <c r="DA100" s="673"/>
      <c r="DB100" s="673"/>
      <c r="DC100" s="673"/>
      <c r="DD100" s="673"/>
      <c r="DE100" s="673"/>
      <c r="DF100" s="673"/>
      <c r="DG100" s="673"/>
      <c r="DH100" s="673"/>
      <c r="DI100" s="673"/>
      <c r="DJ100" s="673"/>
      <c r="DK100" s="673"/>
      <c r="DL100" s="673"/>
      <c r="DM100" s="673"/>
      <c r="DN100" s="673"/>
      <c r="DO100" s="673"/>
      <c r="DP100" s="673"/>
      <c r="DQ100" s="673"/>
      <c r="DR100" s="673"/>
      <c r="DW100" s="674"/>
    </row>
    <row r="101" spans="3:127" ht="20.25" customHeight="1">
      <c r="C101" s="672"/>
      <c r="D101" s="673"/>
      <c r="E101" s="673"/>
      <c r="F101" s="673"/>
      <c r="G101" s="673"/>
      <c r="H101" s="673"/>
      <c r="I101" s="673"/>
      <c r="J101" s="673"/>
      <c r="K101" s="673"/>
      <c r="L101" s="673"/>
      <c r="M101" s="673"/>
      <c r="N101" s="673"/>
      <c r="O101" s="673"/>
      <c r="P101" s="673"/>
      <c r="Q101" s="673"/>
      <c r="R101" s="673"/>
      <c r="S101" s="673"/>
      <c r="T101" s="673"/>
      <c r="U101" s="673"/>
      <c r="V101" s="2495" t="s">
        <v>603</v>
      </c>
      <c r="W101" s="2495"/>
      <c r="X101" s="2495"/>
      <c r="Y101" s="2495"/>
      <c r="Z101" s="2495"/>
      <c r="AA101" s="2495"/>
      <c r="AB101" s="2301" t="s">
        <v>604</v>
      </c>
      <c r="AC101" s="2301"/>
      <c r="AD101" s="2301"/>
      <c r="AE101" s="2301"/>
      <c r="AF101" s="2301"/>
      <c r="AG101" s="2301"/>
      <c r="AH101" s="2301"/>
      <c r="AI101" s="2301"/>
      <c r="AJ101" s="2301"/>
      <c r="AK101" s="2301"/>
      <c r="AL101" s="2301"/>
      <c r="AM101" s="2301"/>
      <c r="AN101" s="2301"/>
      <c r="AO101" s="2301"/>
      <c r="AP101" s="2301"/>
      <c r="AQ101" s="2301"/>
      <c r="AR101" s="2301"/>
      <c r="AS101" s="2301"/>
      <c r="AT101" s="2301"/>
      <c r="AU101" s="2301"/>
      <c r="AV101" s="2301"/>
      <c r="AW101" s="2301"/>
      <c r="AX101" s="2301"/>
      <c r="AY101" s="2301"/>
      <c r="AZ101" s="2301"/>
      <c r="BA101" s="2301"/>
      <c r="BB101" s="2301"/>
      <c r="BC101" s="2301"/>
      <c r="BD101" s="2301"/>
      <c r="BE101" s="2301"/>
      <c r="BF101" s="2301"/>
      <c r="BG101" s="2301"/>
      <c r="BH101" s="2301"/>
      <c r="BI101" s="2301"/>
      <c r="BJ101" s="2301"/>
      <c r="BK101" s="2301"/>
      <c r="BL101" s="2301"/>
      <c r="BM101" s="2301"/>
      <c r="BN101" s="2301"/>
      <c r="BO101" s="2301"/>
      <c r="BP101" s="2301"/>
      <c r="BQ101" s="2301"/>
      <c r="BR101" s="2301"/>
      <c r="BS101" s="2301"/>
      <c r="BT101" s="2301"/>
      <c r="BU101" s="2301"/>
      <c r="BV101" s="2301"/>
      <c r="BW101" s="2301"/>
      <c r="BX101" s="2301"/>
      <c r="BY101" s="2301"/>
      <c r="BZ101" s="2301"/>
      <c r="CA101" s="2301"/>
      <c r="CB101" s="2301"/>
      <c r="CC101" s="2301"/>
      <c r="CD101" s="2301"/>
      <c r="CE101" s="2301"/>
      <c r="CF101" s="2301"/>
      <c r="CG101" s="2301"/>
      <c r="CH101" s="2301"/>
      <c r="CI101" s="2301"/>
      <c r="CJ101" s="2301"/>
      <c r="CK101" s="2301"/>
      <c r="CL101" s="2301"/>
      <c r="CM101" s="2301"/>
      <c r="CN101" s="2301"/>
      <c r="CO101" s="2301"/>
      <c r="CP101" s="2301"/>
      <c r="CQ101" s="2301"/>
      <c r="CR101" s="2301"/>
      <c r="CS101" s="2301"/>
      <c r="CT101" s="2301"/>
      <c r="CU101" s="2301"/>
      <c r="CV101" s="2301"/>
      <c r="CW101" s="2301"/>
      <c r="CX101" s="2301"/>
      <c r="CY101" s="2301"/>
      <c r="CZ101" s="2301"/>
      <c r="DA101" s="2301"/>
      <c r="DB101" s="2301"/>
      <c r="DC101" s="2301"/>
      <c r="DD101" s="2301"/>
      <c r="DE101" s="2301"/>
      <c r="DF101" s="2301"/>
      <c r="DG101" s="2301"/>
      <c r="DH101" s="2301"/>
      <c r="DI101" s="2301"/>
      <c r="DJ101" s="2301"/>
      <c r="DK101" s="2301"/>
      <c r="DL101" s="2301"/>
      <c r="DM101" s="2301"/>
      <c r="DN101" s="2301"/>
      <c r="DO101" s="2301"/>
      <c r="DP101" s="2301"/>
      <c r="DQ101" s="2301"/>
      <c r="DR101" s="2301"/>
      <c r="DW101" s="674"/>
    </row>
    <row r="102" spans="3:127" ht="20.25" customHeight="1">
      <c r="C102" s="672"/>
      <c r="D102" s="673"/>
      <c r="E102" s="673"/>
      <c r="F102" s="673"/>
      <c r="G102" s="673"/>
      <c r="H102" s="673"/>
      <c r="I102" s="673"/>
      <c r="J102" s="673"/>
      <c r="K102" s="673"/>
      <c r="L102" s="673"/>
      <c r="M102" s="673"/>
      <c r="N102" s="673"/>
      <c r="O102" s="673"/>
      <c r="P102" s="673"/>
      <c r="Q102" s="673"/>
      <c r="R102" s="673"/>
      <c r="S102" s="673"/>
      <c r="T102" s="673"/>
      <c r="U102" s="673"/>
      <c r="V102" s="673"/>
      <c r="W102" s="673"/>
      <c r="X102" s="673"/>
      <c r="Y102" s="673"/>
      <c r="Z102" s="673"/>
      <c r="AA102" s="673"/>
      <c r="AB102" s="673"/>
      <c r="AC102" s="673"/>
      <c r="AD102" s="673"/>
      <c r="AE102" s="673"/>
      <c r="AF102" s="673"/>
      <c r="AG102" s="673"/>
      <c r="AH102" s="673"/>
      <c r="AI102" s="673"/>
      <c r="AJ102" s="673"/>
      <c r="AK102" s="673"/>
      <c r="AL102" s="673"/>
      <c r="AM102" s="673"/>
      <c r="AN102" s="673"/>
      <c r="AO102" s="673"/>
      <c r="AP102" s="673"/>
      <c r="AQ102" s="673"/>
      <c r="AR102" s="673"/>
      <c r="AS102" s="673"/>
      <c r="AT102" s="673"/>
      <c r="AU102" s="673"/>
      <c r="AV102" s="673"/>
      <c r="AW102" s="673"/>
      <c r="AX102" s="673"/>
      <c r="AY102" s="673"/>
      <c r="AZ102" s="673"/>
      <c r="BA102" s="673"/>
      <c r="BB102" s="673"/>
      <c r="BC102" s="673"/>
      <c r="BD102" s="673"/>
      <c r="BE102" s="673"/>
      <c r="BF102" s="673"/>
      <c r="BG102" s="673"/>
      <c r="BH102" s="673"/>
      <c r="BI102" s="673"/>
      <c r="BJ102" s="673"/>
      <c r="BK102" s="673"/>
      <c r="BL102" s="673"/>
      <c r="BM102" s="673"/>
      <c r="BN102" s="673"/>
      <c r="BO102" s="673"/>
      <c r="BP102" s="673"/>
      <c r="BQ102" s="673"/>
      <c r="BR102" s="673"/>
      <c r="BS102" s="673"/>
      <c r="BT102" s="673"/>
      <c r="BU102" s="673"/>
      <c r="BV102" s="673"/>
      <c r="BW102" s="673"/>
      <c r="BX102" s="673"/>
      <c r="BY102" s="673"/>
      <c r="BZ102" s="673"/>
      <c r="CA102" s="673"/>
      <c r="CB102" s="673"/>
      <c r="CC102" s="673"/>
      <c r="CD102" s="673"/>
      <c r="CE102" s="673"/>
      <c r="CF102" s="673"/>
      <c r="CG102" s="673"/>
      <c r="CH102" s="673"/>
      <c r="CI102" s="673"/>
      <c r="CJ102" s="673"/>
      <c r="CK102" s="673"/>
      <c r="CL102" s="673"/>
      <c r="CM102" s="673"/>
      <c r="CN102" s="673"/>
      <c r="CO102" s="673"/>
      <c r="CP102" s="673"/>
      <c r="CQ102" s="673"/>
      <c r="CR102" s="673"/>
      <c r="CS102" s="673"/>
      <c r="CT102" s="673"/>
      <c r="CU102" s="673"/>
      <c r="CV102" s="673"/>
      <c r="CW102" s="673"/>
      <c r="CX102" s="673"/>
      <c r="CY102" s="673"/>
      <c r="CZ102" s="673"/>
      <c r="DA102" s="673"/>
      <c r="DB102" s="673"/>
      <c r="DC102" s="673"/>
      <c r="DD102" s="673"/>
      <c r="DE102" s="673"/>
      <c r="DF102" s="673"/>
      <c r="DG102" s="673"/>
      <c r="DH102" s="673"/>
      <c r="DI102" s="673"/>
      <c r="DJ102" s="673"/>
      <c r="DK102" s="673"/>
      <c r="DL102" s="673"/>
      <c r="DM102" s="673"/>
      <c r="DN102" s="673"/>
      <c r="DO102" s="673"/>
      <c r="DP102" s="673"/>
      <c r="DQ102" s="673"/>
      <c r="DR102" s="673"/>
      <c r="DW102" s="674"/>
    </row>
    <row r="103" spans="3:127" ht="20.25" customHeight="1">
      <c r="C103" s="672"/>
      <c r="D103" s="673"/>
      <c r="E103" s="673"/>
      <c r="F103" s="673"/>
      <c r="G103" s="673"/>
      <c r="H103" s="673"/>
      <c r="I103" s="673"/>
      <c r="J103" s="673"/>
      <c r="K103" s="673"/>
      <c r="L103" s="673"/>
      <c r="M103" s="673"/>
      <c r="N103" s="673"/>
      <c r="O103" s="673"/>
      <c r="P103" s="673"/>
      <c r="Q103" s="673"/>
      <c r="R103" s="673"/>
      <c r="S103" s="673"/>
      <c r="T103" s="673"/>
      <c r="U103" s="673"/>
      <c r="V103" s="2495" t="s">
        <v>605</v>
      </c>
      <c r="W103" s="2495"/>
      <c r="X103" s="2495"/>
      <c r="Y103" s="2495"/>
      <c r="Z103" s="2495"/>
      <c r="AA103" s="2495"/>
      <c r="AB103" s="2301" t="s">
        <v>606</v>
      </c>
      <c r="AC103" s="2301"/>
      <c r="AD103" s="2301"/>
      <c r="AE103" s="2301"/>
      <c r="AF103" s="2301"/>
      <c r="AG103" s="2301"/>
      <c r="AH103" s="2301"/>
      <c r="AI103" s="2301"/>
      <c r="AJ103" s="2301"/>
      <c r="AK103" s="2301"/>
      <c r="AL103" s="2301"/>
      <c r="AM103" s="2301"/>
      <c r="AN103" s="2301"/>
      <c r="AO103" s="2301"/>
      <c r="AP103" s="2301"/>
      <c r="AQ103" s="2301"/>
      <c r="AR103" s="2301"/>
      <c r="AS103" s="2301"/>
      <c r="AT103" s="2301"/>
      <c r="AU103" s="2301"/>
      <c r="AV103" s="2301"/>
      <c r="AW103" s="2301"/>
      <c r="AX103" s="2301"/>
      <c r="AY103" s="2301"/>
      <c r="AZ103" s="2301"/>
      <c r="BA103" s="2301"/>
      <c r="BB103" s="2301"/>
      <c r="BC103" s="2301"/>
      <c r="BD103" s="2301"/>
      <c r="BE103" s="2301"/>
      <c r="BF103" s="2301"/>
      <c r="BG103" s="2301"/>
      <c r="BH103" s="2301"/>
      <c r="BI103" s="2301"/>
      <c r="BJ103" s="2301"/>
      <c r="BK103" s="2301"/>
      <c r="BL103" s="2301"/>
      <c r="BM103" s="2301"/>
      <c r="BN103" s="2301"/>
      <c r="BO103" s="2301"/>
      <c r="BP103" s="2301"/>
      <c r="BQ103" s="2301"/>
      <c r="BR103" s="2301"/>
      <c r="BS103" s="2301"/>
      <c r="BT103" s="2301"/>
      <c r="BU103" s="2301"/>
      <c r="BV103" s="2301"/>
      <c r="BW103" s="2301"/>
      <c r="BX103" s="2301"/>
      <c r="BY103" s="2301"/>
      <c r="BZ103" s="2301"/>
      <c r="CA103" s="2301"/>
      <c r="CB103" s="2301"/>
      <c r="CC103" s="2301"/>
      <c r="CD103" s="2301"/>
      <c r="CE103" s="2301"/>
      <c r="CF103" s="2301"/>
      <c r="CG103" s="2301"/>
      <c r="CH103" s="2301"/>
      <c r="CI103" s="2301"/>
      <c r="CJ103" s="2301"/>
      <c r="CK103" s="2301"/>
      <c r="CL103" s="2301"/>
      <c r="CM103" s="2301"/>
      <c r="CN103" s="2301"/>
      <c r="CO103" s="2301"/>
      <c r="CP103" s="2301"/>
      <c r="CQ103" s="2301"/>
      <c r="CR103" s="2301"/>
      <c r="CS103" s="2301"/>
      <c r="CT103" s="2301"/>
      <c r="CU103" s="2301"/>
      <c r="CV103" s="2301"/>
      <c r="CW103" s="2301"/>
      <c r="CX103" s="2301"/>
      <c r="CY103" s="2301"/>
      <c r="CZ103" s="2301"/>
      <c r="DA103" s="2301"/>
      <c r="DB103" s="2301"/>
      <c r="DC103" s="2301"/>
      <c r="DD103" s="2301"/>
      <c r="DE103" s="2301"/>
      <c r="DF103" s="2301"/>
      <c r="DG103" s="2301"/>
      <c r="DH103" s="2301"/>
      <c r="DI103" s="2301"/>
      <c r="DJ103" s="2301"/>
      <c r="DK103" s="2301"/>
      <c r="DL103" s="2301"/>
      <c r="DM103" s="2301"/>
      <c r="DN103" s="2301"/>
      <c r="DO103" s="2301"/>
      <c r="DP103" s="2301"/>
      <c r="DQ103" s="2301"/>
      <c r="DR103" s="2301"/>
      <c r="DW103" s="674"/>
    </row>
    <row r="104" spans="3:127" ht="20.25" customHeight="1">
      <c r="C104" s="672"/>
      <c r="D104" s="673"/>
      <c r="E104" s="673"/>
      <c r="F104" s="673"/>
      <c r="G104" s="673"/>
      <c r="H104" s="673"/>
      <c r="I104" s="673"/>
      <c r="J104" s="673"/>
      <c r="K104" s="673"/>
      <c r="L104" s="673"/>
      <c r="M104" s="673"/>
      <c r="N104" s="673"/>
      <c r="O104" s="673"/>
      <c r="P104" s="673"/>
      <c r="Q104" s="673"/>
      <c r="R104" s="673"/>
      <c r="S104" s="673"/>
      <c r="T104" s="673"/>
      <c r="U104" s="673"/>
      <c r="V104" s="673"/>
      <c r="W104" s="673"/>
      <c r="X104" s="673"/>
      <c r="Y104" s="673"/>
      <c r="Z104" s="673"/>
      <c r="AA104" s="673"/>
      <c r="AB104" s="673"/>
      <c r="AC104" s="673"/>
      <c r="AD104" s="673"/>
      <c r="AE104" s="673"/>
      <c r="AF104" s="673"/>
      <c r="AG104" s="673"/>
      <c r="AH104" s="673"/>
      <c r="AI104" s="673"/>
      <c r="AJ104" s="673"/>
      <c r="AK104" s="673"/>
      <c r="AL104" s="673"/>
      <c r="AM104" s="673"/>
      <c r="AN104" s="673"/>
      <c r="AO104" s="673"/>
      <c r="AP104" s="673"/>
      <c r="AQ104" s="673"/>
      <c r="AR104" s="673"/>
      <c r="AS104" s="673"/>
      <c r="AT104" s="673"/>
      <c r="AU104" s="673"/>
      <c r="AV104" s="673"/>
      <c r="AW104" s="673"/>
      <c r="AX104" s="673"/>
      <c r="AY104" s="673"/>
      <c r="AZ104" s="673"/>
      <c r="BA104" s="673"/>
      <c r="BB104" s="673"/>
      <c r="BC104" s="673"/>
      <c r="BD104" s="673"/>
      <c r="BE104" s="673"/>
      <c r="BF104" s="673"/>
      <c r="BG104" s="673"/>
      <c r="BH104" s="673"/>
      <c r="BI104" s="673"/>
      <c r="BJ104" s="673"/>
      <c r="BK104" s="673"/>
      <c r="BL104" s="673"/>
      <c r="BM104" s="673"/>
      <c r="BN104" s="673"/>
      <c r="BO104" s="673"/>
      <c r="BP104" s="673"/>
      <c r="BQ104" s="673"/>
      <c r="BR104" s="673"/>
      <c r="BS104" s="673"/>
      <c r="BT104" s="673"/>
      <c r="BU104" s="673"/>
      <c r="BV104" s="673"/>
      <c r="BW104" s="673"/>
      <c r="BX104" s="673"/>
      <c r="BY104" s="673"/>
      <c r="BZ104" s="673"/>
      <c r="CA104" s="673"/>
      <c r="CB104" s="673"/>
      <c r="CC104" s="673"/>
      <c r="CD104" s="673"/>
      <c r="CE104" s="673"/>
      <c r="CF104" s="673"/>
      <c r="CG104" s="673"/>
      <c r="CH104" s="673"/>
      <c r="CI104" s="673"/>
      <c r="CJ104" s="673"/>
      <c r="CK104" s="673"/>
      <c r="CL104" s="673"/>
      <c r="CM104" s="673"/>
      <c r="CN104" s="673"/>
      <c r="CO104" s="673"/>
      <c r="CP104" s="673"/>
      <c r="CQ104" s="673"/>
      <c r="CR104" s="673"/>
      <c r="CS104" s="673"/>
      <c r="CT104" s="673"/>
      <c r="CU104" s="673"/>
      <c r="CV104" s="673"/>
      <c r="CW104" s="673"/>
      <c r="CX104" s="673"/>
      <c r="CY104" s="673"/>
      <c r="CZ104" s="673"/>
      <c r="DA104" s="673"/>
      <c r="DB104" s="673"/>
      <c r="DC104" s="673"/>
      <c r="DD104" s="673"/>
      <c r="DE104" s="673"/>
      <c r="DF104" s="673"/>
      <c r="DG104" s="673"/>
      <c r="DH104" s="673"/>
      <c r="DI104" s="673"/>
      <c r="DJ104" s="673"/>
      <c r="DK104" s="673"/>
      <c r="DL104" s="673"/>
      <c r="DM104" s="673"/>
      <c r="DN104" s="673"/>
      <c r="DO104" s="673"/>
      <c r="DP104" s="673"/>
      <c r="DQ104" s="673"/>
      <c r="DR104" s="673"/>
      <c r="DW104" s="674"/>
    </row>
    <row r="105" spans="3:127" ht="20.25" customHeight="1">
      <c r="C105" s="672"/>
      <c r="D105" s="673"/>
      <c r="E105" s="673"/>
      <c r="F105" s="673"/>
      <c r="G105" s="673"/>
      <c r="H105" s="673"/>
      <c r="I105" s="673"/>
      <c r="J105" s="673"/>
      <c r="K105" s="673"/>
      <c r="L105" s="673"/>
      <c r="M105" s="673"/>
      <c r="N105" s="673"/>
      <c r="O105" s="673"/>
      <c r="P105" s="673"/>
      <c r="Q105" s="673"/>
      <c r="R105" s="673"/>
      <c r="S105" s="673"/>
      <c r="T105" s="673"/>
      <c r="U105" s="673"/>
      <c r="V105" s="2495" t="s">
        <v>607</v>
      </c>
      <c r="W105" s="2495"/>
      <c r="X105" s="2495"/>
      <c r="Y105" s="2495"/>
      <c r="Z105" s="2495"/>
      <c r="AA105" s="2495"/>
      <c r="AB105" s="2301" t="s">
        <v>608</v>
      </c>
      <c r="AC105" s="2301"/>
      <c r="AD105" s="2301"/>
      <c r="AE105" s="2301"/>
      <c r="AF105" s="2301"/>
      <c r="AG105" s="2301"/>
      <c r="AH105" s="2301"/>
      <c r="AI105" s="2301"/>
      <c r="AJ105" s="2301"/>
      <c r="AK105" s="2301"/>
      <c r="AL105" s="2301"/>
      <c r="AM105" s="2301"/>
      <c r="AN105" s="2301"/>
      <c r="AO105" s="2301"/>
      <c r="AP105" s="2301"/>
      <c r="AQ105" s="2301"/>
      <c r="AR105" s="2301"/>
      <c r="AS105" s="2301"/>
      <c r="AT105" s="2301"/>
      <c r="AU105" s="2301"/>
      <c r="AV105" s="2301"/>
      <c r="AW105" s="2301"/>
      <c r="AX105" s="2301"/>
      <c r="AY105" s="2301"/>
      <c r="AZ105" s="2301"/>
      <c r="BA105" s="2301"/>
      <c r="BB105" s="2301"/>
      <c r="BC105" s="2301"/>
      <c r="BD105" s="2301"/>
      <c r="BE105" s="2301"/>
      <c r="BF105" s="2301"/>
      <c r="BG105" s="2301"/>
      <c r="BH105" s="2301"/>
      <c r="BI105" s="2301"/>
      <c r="BJ105" s="2301"/>
      <c r="BK105" s="2301"/>
      <c r="BL105" s="2301"/>
      <c r="BM105" s="2301"/>
      <c r="BN105" s="2301"/>
      <c r="BO105" s="2301"/>
      <c r="BP105" s="2301"/>
      <c r="BQ105" s="2301"/>
      <c r="BR105" s="2301"/>
      <c r="BS105" s="2301"/>
      <c r="BT105" s="2301"/>
      <c r="BU105" s="2301"/>
      <c r="BV105" s="2301"/>
      <c r="BW105" s="2301"/>
      <c r="BX105" s="2301"/>
      <c r="BY105" s="2301"/>
      <c r="BZ105" s="2301"/>
      <c r="CA105" s="2301"/>
      <c r="CB105" s="2301"/>
      <c r="CC105" s="2301"/>
      <c r="CD105" s="2301"/>
      <c r="CE105" s="2301"/>
      <c r="CF105" s="2301"/>
      <c r="CG105" s="2301"/>
      <c r="CH105" s="2301"/>
      <c r="CI105" s="2301"/>
      <c r="CJ105" s="2301"/>
      <c r="CK105" s="2301"/>
      <c r="CL105" s="2301"/>
      <c r="CM105" s="2301"/>
      <c r="CN105" s="2301"/>
      <c r="CO105" s="2301"/>
      <c r="CP105" s="2301"/>
      <c r="CQ105" s="2301"/>
      <c r="CR105" s="2301"/>
      <c r="CS105" s="2301"/>
      <c r="CT105" s="2301"/>
      <c r="CU105" s="2301"/>
      <c r="CV105" s="2301"/>
      <c r="CW105" s="2301"/>
      <c r="CX105" s="2301"/>
      <c r="CY105" s="2301"/>
      <c r="CZ105" s="2301"/>
      <c r="DA105" s="2301"/>
      <c r="DB105" s="2301"/>
      <c r="DC105" s="2301"/>
      <c r="DD105" s="2301"/>
      <c r="DE105" s="2301"/>
      <c r="DF105" s="2301"/>
      <c r="DG105" s="2301"/>
      <c r="DH105" s="2301"/>
      <c r="DI105" s="2301"/>
      <c r="DJ105" s="2301"/>
      <c r="DK105" s="2301"/>
      <c r="DL105" s="2301"/>
      <c r="DM105" s="2301"/>
      <c r="DN105" s="2301"/>
      <c r="DO105" s="2301"/>
      <c r="DP105" s="2301"/>
      <c r="DQ105" s="2301"/>
      <c r="DR105" s="2301"/>
      <c r="DW105" s="674"/>
    </row>
    <row r="106" spans="3:127" ht="20.25" customHeight="1">
      <c r="C106" s="672"/>
      <c r="D106" s="673"/>
      <c r="E106" s="673"/>
      <c r="F106" s="673"/>
      <c r="G106" s="673"/>
      <c r="H106" s="673"/>
      <c r="I106" s="673"/>
      <c r="J106" s="673"/>
      <c r="K106" s="673"/>
      <c r="L106" s="673"/>
      <c r="M106" s="673"/>
      <c r="N106" s="673"/>
      <c r="O106" s="673"/>
      <c r="P106" s="673"/>
      <c r="Q106" s="673"/>
      <c r="R106" s="673"/>
      <c r="S106" s="673"/>
      <c r="T106" s="673"/>
      <c r="U106" s="673"/>
      <c r="V106" s="673"/>
      <c r="W106" s="673"/>
      <c r="X106" s="673"/>
      <c r="Y106" s="673"/>
      <c r="Z106" s="673"/>
      <c r="AA106" s="673"/>
      <c r="AB106" s="673"/>
      <c r="AC106" s="673"/>
      <c r="AD106" s="673"/>
      <c r="AE106" s="673"/>
      <c r="AF106" s="673"/>
      <c r="AG106" s="673"/>
      <c r="AH106" s="673"/>
      <c r="AI106" s="673"/>
      <c r="AJ106" s="673"/>
      <c r="AK106" s="673"/>
      <c r="AL106" s="673"/>
      <c r="AM106" s="673"/>
      <c r="AN106" s="673"/>
      <c r="AO106" s="673"/>
      <c r="AP106" s="673"/>
      <c r="AQ106" s="673"/>
      <c r="AR106" s="673"/>
      <c r="AS106" s="673"/>
      <c r="AT106" s="673"/>
      <c r="AU106" s="673"/>
      <c r="AV106" s="673"/>
      <c r="AW106" s="673"/>
      <c r="AX106" s="673"/>
      <c r="AY106" s="673"/>
      <c r="AZ106" s="673"/>
      <c r="BA106" s="673"/>
      <c r="BB106" s="673"/>
      <c r="BC106" s="673"/>
      <c r="BD106" s="673"/>
      <c r="BE106" s="673"/>
      <c r="BF106" s="673"/>
      <c r="BG106" s="673"/>
      <c r="BH106" s="673"/>
      <c r="BI106" s="673"/>
      <c r="BJ106" s="673"/>
      <c r="BK106" s="673"/>
      <c r="BL106" s="673"/>
      <c r="BM106" s="673"/>
      <c r="BN106" s="673"/>
      <c r="BO106" s="673"/>
      <c r="BP106" s="673"/>
      <c r="BQ106" s="673"/>
      <c r="BR106" s="673"/>
      <c r="BS106" s="673"/>
      <c r="BT106" s="673"/>
      <c r="BU106" s="673"/>
      <c r="BV106" s="673"/>
      <c r="BW106" s="673"/>
      <c r="BX106" s="673"/>
      <c r="BY106" s="673"/>
      <c r="BZ106" s="673"/>
      <c r="CA106" s="673"/>
      <c r="CB106" s="673"/>
      <c r="CC106" s="673"/>
      <c r="CD106" s="673"/>
      <c r="CE106" s="673"/>
      <c r="CF106" s="673"/>
      <c r="CG106" s="673"/>
      <c r="CH106" s="673"/>
      <c r="CI106" s="673"/>
      <c r="CJ106" s="673"/>
      <c r="CK106" s="673"/>
      <c r="CL106" s="673"/>
      <c r="CM106" s="673"/>
      <c r="CN106" s="673"/>
      <c r="CO106" s="673"/>
      <c r="CP106" s="673"/>
      <c r="CQ106" s="673"/>
      <c r="CR106" s="673"/>
      <c r="CS106" s="673"/>
      <c r="CT106" s="673"/>
      <c r="CU106" s="673"/>
      <c r="CV106" s="673"/>
      <c r="CW106" s="673"/>
      <c r="CX106" s="673"/>
      <c r="CY106" s="673"/>
      <c r="CZ106" s="673"/>
      <c r="DA106" s="673"/>
      <c r="DB106" s="673"/>
      <c r="DC106" s="673"/>
      <c r="DD106" s="673"/>
      <c r="DE106" s="673"/>
      <c r="DF106" s="673"/>
      <c r="DG106" s="673"/>
      <c r="DH106" s="673"/>
      <c r="DI106" s="673"/>
      <c r="DJ106" s="673"/>
      <c r="DK106" s="673"/>
      <c r="DL106" s="673"/>
      <c r="DM106" s="673"/>
      <c r="DN106" s="673"/>
      <c r="DO106" s="673"/>
      <c r="DP106" s="673"/>
      <c r="DQ106" s="673"/>
      <c r="DR106" s="673"/>
      <c r="DS106" s="673"/>
      <c r="DT106" s="673"/>
      <c r="DU106" s="673"/>
      <c r="DV106" s="673"/>
      <c r="DW106" s="674"/>
    </row>
    <row r="107" spans="3:127" ht="20.25" customHeight="1">
      <c r="C107" s="672"/>
      <c r="D107" s="673" t="s">
        <v>990</v>
      </c>
      <c r="E107" s="673"/>
      <c r="F107" s="673"/>
      <c r="G107" s="673"/>
      <c r="H107" s="673"/>
      <c r="I107" s="673"/>
      <c r="J107" s="673"/>
      <c r="K107" s="673"/>
      <c r="L107" s="673"/>
      <c r="M107" s="673"/>
      <c r="N107" s="673"/>
      <c r="O107" s="673"/>
      <c r="P107" s="673"/>
      <c r="Q107" s="673"/>
      <c r="R107" s="673"/>
      <c r="S107" s="673"/>
      <c r="T107" s="673"/>
      <c r="U107" s="673"/>
      <c r="V107" s="673"/>
      <c r="W107" s="673"/>
      <c r="X107" s="673"/>
      <c r="Y107" s="673"/>
      <c r="Z107" s="673"/>
      <c r="AA107" s="673"/>
      <c r="AB107" s="673"/>
      <c r="AC107" s="673"/>
      <c r="AD107" s="673"/>
      <c r="AE107" s="673"/>
      <c r="AF107" s="673"/>
      <c r="AG107" s="673"/>
      <c r="AH107" s="673"/>
      <c r="AI107" s="673"/>
      <c r="AJ107" s="673"/>
      <c r="AK107" s="673"/>
      <c r="AL107" s="673"/>
      <c r="AM107" s="673"/>
      <c r="AN107" s="673"/>
      <c r="AO107" s="673"/>
      <c r="AP107" s="673"/>
      <c r="AQ107" s="673"/>
      <c r="AR107" s="673"/>
      <c r="AS107" s="673"/>
      <c r="AT107" s="673"/>
      <c r="AU107" s="673"/>
      <c r="AV107" s="673"/>
      <c r="AW107" s="673"/>
      <c r="AX107" s="673"/>
      <c r="AY107" s="673"/>
      <c r="AZ107" s="673"/>
      <c r="BA107" s="673"/>
      <c r="BB107" s="673"/>
      <c r="BC107" s="673"/>
      <c r="BD107" s="673"/>
      <c r="BE107" s="673"/>
      <c r="BF107" s="673"/>
      <c r="BG107" s="673"/>
      <c r="BH107" s="673"/>
      <c r="BI107" s="673"/>
      <c r="BJ107" s="673"/>
      <c r="BK107" s="673"/>
      <c r="BL107" s="673"/>
      <c r="BM107" s="673"/>
      <c r="BN107" s="673"/>
      <c r="BO107" s="673"/>
      <c r="BP107" s="673"/>
      <c r="BQ107" s="673"/>
      <c r="BR107" s="673"/>
      <c r="BS107" s="673"/>
      <c r="BT107" s="673"/>
      <c r="BU107" s="673"/>
      <c r="BV107" s="673"/>
      <c r="BW107" s="673"/>
      <c r="BX107" s="673"/>
      <c r="BY107" s="673"/>
      <c r="BZ107" s="673"/>
      <c r="CA107" s="673"/>
      <c r="CB107" s="673"/>
      <c r="CC107" s="673"/>
      <c r="CD107" s="673"/>
      <c r="CE107" s="673"/>
      <c r="CF107" s="673"/>
      <c r="CG107" s="673"/>
      <c r="CH107" s="673"/>
      <c r="CI107" s="673"/>
      <c r="CJ107" s="673"/>
      <c r="CK107" s="673"/>
      <c r="CL107" s="673"/>
      <c r="CM107" s="673"/>
      <c r="CN107" s="673"/>
      <c r="CO107" s="673"/>
      <c r="CP107" s="673"/>
      <c r="CQ107" s="673"/>
      <c r="CR107" s="673"/>
      <c r="CS107" s="673"/>
      <c r="CT107" s="673"/>
      <c r="CU107" s="673"/>
      <c r="CV107" s="673"/>
      <c r="CW107" s="673"/>
      <c r="CX107" s="673"/>
      <c r="CY107" s="673"/>
      <c r="CZ107" s="673"/>
      <c r="DA107" s="673"/>
      <c r="DB107" s="673"/>
      <c r="DC107" s="673"/>
      <c r="DD107" s="673"/>
      <c r="DE107" s="673"/>
      <c r="DF107" s="673"/>
      <c r="DG107" s="673"/>
      <c r="DH107" s="673"/>
      <c r="DI107" s="673"/>
      <c r="DJ107" s="673"/>
      <c r="DK107" s="673"/>
      <c r="DL107" s="673"/>
      <c r="DM107" s="673"/>
      <c r="DN107" s="673"/>
      <c r="DO107" s="673"/>
      <c r="DP107" s="673"/>
      <c r="DQ107" s="673"/>
      <c r="DR107" s="673"/>
      <c r="DS107" s="673"/>
      <c r="DT107" s="673"/>
      <c r="DU107" s="673"/>
      <c r="DV107" s="673"/>
      <c r="DW107" s="674"/>
    </row>
    <row r="108" spans="3:127" ht="20.25" customHeight="1">
      <c r="C108" s="672"/>
      <c r="D108" s="673"/>
      <c r="E108" s="673"/>
      <c r="F108" s="673"/>
      <c r="G108" s="673"/>
      <c r="H108" s="673"/>
      <c r="I108" s="673"/>
      <c r="J108" s="673"/>
      <c r="K108" s="673"/>
      <c r="L108" s="673"/>
      <c r="M108" s="673"/>
      <c r="N108" s="673"/>
      <c r="O108" s="673"/>
      <c r="P108" s="673"/>
      <c r="Q108" s="673"/>
      <c r="R108" s="673"/>
      <c r="S108" s="673"/>
      <c r="T108" s="673"/>
      <c r="U108" s="673"/>
      <c r="V108" s="673"/>
      <c r="W108" s="673"/>
      <c r="X108" s="673"/>
      <c r="Y108" s="673"/>
      <c r="Z108" s="673"/>
      <c r="AA108" s="673"/>
      <c r="AB108" s="673"/>
      <c r="AC108" s="673"/>
      <c r="AD108" s="673"/>
      <c r="AE108" s="673"/>
      <c r="AF108" s="673"/>
      <c r="AG108" s="673"/>
      <c r="AH108" s="673"/>
      <c r="AI108" s="673"/>
      <c r="AJ108" s="673"/>
      <c r="AK108" s="673"/>
      <c r="AL108" s="673"/>
      <c r="AM108" s="673"/>
      <c r="AN108" s="673"/>
      <c r="AO108" s="673"/>
      <c r="AP108" s="673"/>
      <c r="AQ108" s="673"/>
      <c r="AR108" s="673"/>
      <c r="AS108" s="673"/>
      <c r="AT108" s="673"/>
      <c r="AU108" s="673"/>
      <c r="AV108" s="673"/>
      <c r="AW108" s="673"/>
      <c r="AX108" s="673"/>
      <c r="AY108" s="673"/>
      <c r="AZ108" s="673"/>
      <c r="BA108" s="673"/>
      <c r="BB108" s="673"/>
      <c r="BC108" s="673"/>
      <c r="BD108" s="673"/>
      <c r="BE108" s="673"/>
      <c r="BF108" s="673"/>
      <c r="BG108" s="673"/>
      <c r="BH108" s="673"/>
      <c r="BI108" s="673"/>
      <c r="BJ108" s="673"/>
      <c r="BK108" s="673"/>
      <c r="BL108" s="673"/>
      <c r="BM108" s="673"/>
      <c r="BN108" s="673"/>
      <c r="BO108" s="673"/>
      <c r="BP108" s="673"/>
      <c r="BQ108" s="673"/>
      <c r="BR108" s="673"/>
      <c r="BS108" s="673"/>
      <c r="BT108" s="673"/>
      <c r="BU108" s="673"/>
      <c r="BV108" s="673"/>
      <c r="BW108" s="673"/>
      <c r="BX108" s="673"/>
      <c r="BY108" s="673"/>
      <c r="BZ108" s="673"/>
      <c r="CA108" s="673"/>
      <c r="CB108" s="673"/>
      <c r="CC108" s="673"/>
      <c r="CD108" s="673"/>
      <c r="CE108" s="673"/>
      <c r="CF108" s="673"/>
      <c r="CG108" s="673"/>
      <c r="CH108" s="673"/>
      <c r="CI108" s="673"/>
      <c r="CJ108" s="673"/>
      <c r="CK108" s="673"/>
      <c r="CL108" s="673"/>
      <c r="CM108" s="673"/>
      <c r="CN108" s="673"/>
      <c r="CO108" s="673"/>
      <c r="CP108" s="673"/>
      <c r="CQ108" s="673"/>
      <c r="CR108" s="673"/>
      <c r="CS108" s="673"/>
      <c r="CT108" s="673"/>
      <c r="CU108" s="673"/>
      <c r="CV108" s="673"/>
      <c r="CW108" s="673"/>
      <c r="CX108" s="673"/>
      <c r="CY108" s="673"/>
      <c r="CZ108" s="673"/>
      <c r="DA108" s="673"/>
      <c r="DB108" s="673"/>
      <c r="DC108" s="673"/>
      <c r="DD108" s="673"/>
      <c r="DE108" s="673"/>
      <c r="DF108" s="673"/>
      <c r="DG108" s="673"/>
      <c r="DH108" s="673"/>
      <c r="DI108" s="673"/>
      <c r="DJ108" s="673"/>
      <c r="DK108" s="673"/>
      <c r="DL108" s="673"/>
      <c r="DM108" s="673"/>
      <c r="DN108" s="673"/>
      <c r="DO108" s="673"/>
      <c r="DP108" s="673"/>
      <c r="DQ108" s="673"/>
      <c r="DR108" s="673"/>
      <c r="DS108" s="673"/>
      <c r="DT108" s="673"/>
      <c r="DU108" s="673"/>
      <c r="DV108" s="673"/>
      <c r="DW108" s="674"/>
    </row>
    <row r="109" spans="3:127" ht="20.25" customHeight="1">
      <c r="C109" s="672"/>
      <c r="D109" s="673"/>
      <c r="E109" s="673"/>
      <c r="F109" s="673"/>
      <c r="G109" s="673"/>
      <c r="H109" s="673"/>
      <c r="I109" s="673"/>
      <c r="J109" s="673"/>
      <c r="K109" s="673"/>
      <c r="L109" s="673"/>
      <c r="M109" s="673"/>
      <c r="N109" s="673"/>
      <c r="O109" s="673"/>
      <c r="P109" s="673"/>
      <c r="Q109" s="673"/>
      <c r="R109" s="673"/>
      <c r="S109" s="673"/>
      <c r="T109" s="673"/>
      <c r="U109" s="2494" t="s">
        <v>1071</v>
      </c>
      <c r="V109" s="2494"/>
      <c r="W109" s="2494"/>
      <c r="X109" s="2494"/>
      <c r="Y109" s="2494"/>
      <c r="Z109" s="2494"/>
      <c r="AA109" s="2494"/>
      <c r="AB109" s="2494"/>
      <c r="AC109" s="2494"/>
      <c r="AD109" s="2494"/>
      <c r="AE109" s="2494"/>
      <c r="AF109" s="2494"/>
      <c r="AG109" s="2494"/>
      <c r="AH109" s="2494"/>
      <c r="AI109" s="2494"/>
      <c r="AJ109" s="2494"/>
      <c r="AK109" s="2494"/>
      <c r="AL109" s="2494"/>
      <c r="AM109" s="2494"/>
      <c r="AN109" s="2494"/>
      <c r="AO109" s="2494"/>
      <c r="AP109" s="2494"/>
      <c r="AQ109" s="2494"/>
      <c r="AR109" s="2494"/>
      <c r="AS109" s="2494"/>
      <c r="AT109" s="2494"/>
      <c r="AU109" s="2494"/>
      <c r="AV109" s="2494"/>
      <c r="AW109" s="2494"/>
      <c r="AX109" s="2494"/>
      <c r="AY109" s="2494"/>
      <c r="AZ109" s="2494"/>
      <c r="BA109" s="2494"/>
      <c r="BB109" s="2494"/>
      <c r="BC109" s="2494"/>
      <c r="BD109" s="2494"/>
      <c r="BE109" s="2494"/>
      <c r="BF109" s="2494"/>
      <c r="BG109" s="2494"/>
      <c r="BH109" s="2494"/>
      <c r="BI109" s="2494"/>
      <c r="BJ109" s="2494"/>
      <c r="BK109" s="2494"/>
      <c r="BL109" s="2494"/>
      <c r="BM109" s="2494"/>
      <c r="BN109" s="2494"/>
      <c r="BO109" s="2494"/>
      <c r="BP109" s="2494"/>
      <c r="BQ109" s="2494"/>
      <c r="BR109" s="2494"/>
      <c r="BS109" s="2494"/>
      <c r="BT109" s="2494"/>
      <c r="BU109" s="2494"/>
      <c r="BV109" s="2494"/>
      <c r="BW109" s="2494"/>
      <c r="BX109" s="2494"/>
      <c r="BY109" s="2494"/>
      <c r="BZ109" s="2494"/>
      <c r="CA109" s="2494"/>
      <c r="CB109" s="2494"/>
      <c r="CC109" s="2494"/>
      <c r="CD109" s="2494"/>
      <c r="CE109" s="2494"/>
      <c r="CF109" s="2494"/>
      <c r="CG109" s="2494"/>
      <c r="CH109" s="2494"/>
      <c r="CI109" s="2494"/>
      <c r="CJ109" s="2494"/>
      <c r="CK109" s="2494"/>
      <c r="CL109" s="2494"/>
      <c r="CM109" s="2494"/>
      <c r="CN109" s="2494"/>
      <c r="CO109" s="2494"/>
      <c r="CP109" s="2494"/>
      <c r="CQ109" s="2494"/>
      <c r="CR109" s="2494"/>
      <c r="CS109" s="2494"/>
      <c r="CT109" s="2494"/>
      <c r="CU109" s="2494"/>
      <c r="CV109" s="2494"/>
      <c r="CW109" s="2494"/>
      <c r="CX109" s="2494"/>
      <c r="CY109" s="2494"/>
      <c r="CZ109" s="2494"/>
      <c r="DA109" s="2494"/>
      <c r="DB109" s="2494"/>
      <c r="DC109" s="2494"/>
      <c r="DD109" s="2494"/>
      <c r="DE109" s="2494"/>
      <c r="DF109" s="2494"/>
      <c r="DG109" s="2494"/>
      <c r="DH109" s="2494"/>
      <c r="DI109" s="2494"/>
      <c r="DJ109" s="2494"/>
      <c r="DK109" s="2494"/>
      <c r="DL109" s="2494"/>
      <c r="DM109" s="2494"/>
      <c r="DN109" s="2494"/>
      <c r="DO109" s="2494"/>
      <c r="DP109" s="2494"/>
      <c r="DQ109" s="2494"/>
      <c r="DR109" s="2494"/>
      <c r="DW109" s="674"/>
    </row>
    <row r="110" spans="3:127" ht="20.25" customHeight="1">
      <c r="C110" s="672"/>
      <c r="D110" s="673"/>
      <c r="E110" s="673"/>
      <c r="F110" s="673"/>
      <c r="G110" s="673"/>
      <c r="H110" s="673"/>
      <c r="I110" s="673"/>
      <c r="J110" s="673"/>
      <c r="K110" s="673"/>
      <c r="L110" s="673"/>
      <c r="M110" s="673"/>
      <c r="N110" s="673"/>
      <c r="O110" s="673"/>
      <c r="P110" s="673"/>
      <c r="Q110" s="673"/>
      <c r="R110" s="673"/>
      <c r="S110" s="673"/>
      <c r="T110" s="673"/>
      <c r="U110" s="2494"/>
      <c r="V110" s="2494"/>
      <c r="W110" s="2494"/>
      <c r="X110" s="2494"/>
      <c r="Y110" s="2494"/>
      <c r="Z110" s="2494"/>
      <c r="AA110" s="2494"/>
      <c r="AB110" s="2494"/>
      <c r="AC110" s="2494"/>
      <c r="AD110" s="2494"/>
      <c r="AE110" s="2494"/>
      <c r="AF110" s="2494"/>
      <c r="AG110" s="2494"/>
      <c r="AH110" s="2494"/>
      <c r="AI110" s="2494"/>
      <c r="AJ110" s="2494"/>
      <c r="AK110" s="2494"/>
      <c r="AL110" s="2494"/>
      <c r="AM110" s="2494"/>
      <c r="AN110" s="2494"/>
      <c r="AO110" s="2494"/>
      <c r="AP110" s="2494"/>
      <c r="AQ110" s="2494"/>
      <c r="AR110" s="2494"/>
      <c r="AS110" s="2494"/>
      <c r="AT110" s="2494"/>
      <c r="AU110" s="2494"/>
      <c r="AV110" s="2494"/>
      <c r="AW110" s="2494"/>
      <c r="AX110" s="2494"/>
      <c r="AY110" s="2494"/>
      <c r="AZ110" s="2494"/>
      <c r="BA110" s="2494"/>
      <c r="BB110" s="2494"/>
      <c r="BC110" s="2494"/>
      <c r="BD110" s="2494"/>
      <c r="BE110" s="2494"/>
      <c r="BF110" s="2494"/>
      <c r="BG110" s="2494"/>
      <c r="BH110" s="2494"/>
      <c r="BI110" s="2494"/>
      <c r="BJ110" s="2494"/>
      <c r="BK110" s="2494"/>
      <c r="BL110" s="2494"/>
      <c r="BM110" s="2494"/>
      <c r="BN110" s="2494"/>
      <c r="BO110" s="2494"/>
      <c r="BP110" s="2494"/>
      <c r="BQ110" s="2494"/>
      <c r="BR110" s="2494"/>
      <c r="BS110" s="2494"/>
      <c r="BT110" s="2494"/>
      <c r="BU110" s="2494"/>
      <c r="BV110" s="2494"/>
      <c r="BW110" s="2494"/>
      <c r="BX110" s="2494"/>
      <c r="BY110" s="2494"/>
      <c r="BZ110" s="2494"/>
      <c r="CA110" s="2494"/>
      <c r="CB110" s="2494"/>
      <c r="CC110" s="2494"/>
      <c r="CD110" s="2494"/>
      <c r="CE110" s="2494"/>
      <c r="CF110" s="2494"/>
      <c r="CG110" s="2494"/>
      <c r="CH110" s="2494"/>
      <c r="CI110" s="2494"/>
      <c r="CJ110" s="2494"/>
      <c r="CK110" s="2494"/>
      <c r="CL110" s="2494"/>
      <c r="CM110" s="2494"/>
      <c r="CN110" s="2494"/>
      <c r="CO110" s="2494"/>
      <c r="CP110" s="2494"/>
      <c r="CQ110" s="2494"/>
      <c r="CR110" s="2494"/>
      <c r="CS110" s="2494"/>
      <c r="CT110" s="2494"/>
      <c r="CU110" s="2494"/>
      <c r="CV110" s="2494"/>
      <c r="CW110" s="2494"/>
      <c r="CX110" s="2494"/>
      <c r="CY110" s="2494"/>
      <c r="CZ110" s="2494"/>
      <c r="DA110" s="2494"/>
      <c r="DB110" s="2494"/>
      <c r="DC110" s="2494"/>
      <c r="DD110" s="2494"/>
      <c r="DE110" s="2494"/>
      <c r="DF110" s="2494"/>
      <c r="DG110" s="2494"/>
      <c r="DH110" s="2494"/>
      <c r="DI110" s="2494"/>
      <c r="DJ110" s="2494"/>
      <c r="DK110" s="2494"/>
      <c r="DL110" s="2494"/>
      <c r="DM110" s="2494"/>
      <c r="DN110" s="2494"/>
      <c r="DO110" s="2494"/>
      <c r="DP110" s="2494"/>
      <c r="DQ110" s="2494"/>
      <c r="DR110" s="2494"/>
      <c r="DW110" s="674"/>
    </row>
    <row r="111" spans="3:127" ht="20.25" customHeight="1">
      <c r="C111" s="672"/>
      <c r="D111" s="673"/>
      <c r="E111" s="673"/>
      <c r="F111" s="673"/>
      <c r="G111" s="673"/>
      <c r="H111" s="673"/>
      <c r="I111" s="673"/>
      <c r="J111" s="673"/>
      <c r="K111" s="673"/>
      <c r="L111" s="673"/>
      <c r="M111" s="673"/>
      <c r="N111" s="673"/>
      <c r="O111" s="673"/>
      <c r="P111" s="673"/>
      <c r="Q111" s="673"/>
      <c r="R111" s="673"/>
      <c r="S111" s="673"/>
      <c r="T111" s="673"/>
      <c r="U111" s="2494"/>
      <c r="V111" s="2494"/>
      <c r="W111" s="2494"/>
      <c r="X111" s="2494"/>
      <c r="Y111" s="2494"/>
      <c r="Z111" s="2494"/>
      <c r="AA111" s="2494"/>
      <c r="AB111" s="2494"/>
      <c r="AC111" s="2494"/>
      <c r="AD111" s="2494"/>
      <c r="AE111" s="2494"/>
      <c r="AF111" s="2494"/>
      <c r="AG111" s="2494"/>
      <c r="AH111" s="2494"/>
      <c r="AI111" s="2494"/>
      <c r="AJ111" s="2494"/>
      <c r="AK111" s="2494"/>
      <c r="AL111" s="2494"/>
      <c r="AM111" s="2494"/>
      <c r="AN111" s="2494"/>
      <c r="AO111" s="2494"/>
      <c r="AP111" s="2494"/>
      <c r="AQ111" s="2494"/>
      <c r="AR111" s="2494"/>
      <c r="AS111" s="2494"/>
      <c r="AT111" s="2494"/>
      <c r="AU111" s="2494"/>
      <c r="AV111" s="2494"/>
      <c r="AW111" s="2494"/>
      <c r="AX111" s="2494"/>
      <c r="AY111" s="2494"/>
      <c r="AZ111" s="2494"/>
      <c r="BA111" s="2494"/>
      <c r="BB111" s="2494"/>
      <c r="BC111" s="2494"/>
      <c r="BD111" s="2494"/>
      <c r="BE111" s="2494"/>
      <c r="BF111" s="2494"/>
      <c r="BG111" s="2494"/>
      <c r="BH111" s="2494"/>
      <c r="BI111" s="2494"/>
      <c r="BJ111" s="2494"/>
      <c r="BK111" s="2494"/>
      <c r="BL111" s="2494"/>
      <c r="BM111" s="2494"/>
      <c r="BN111" s="2494"/>
      <c r="BO111" s="2494"/>
      <c r="BP111" s="2494"/>
      <c r="BQ111" s="2494"/>
      <c r="BR111" s="2494"/>
      <c r="BS111" s="2494"/>
      <c r="BT111" s="2494"/>
      <c r="BU111" s="2494"/>
      <c r="BV111" s="2494"/>
      <c r="BW111" s="2494"/>
      <c r="BX111" s="2494"/>
      <c r="BY111" s="2494"/>
      <c r="BZ111" s="2494"/>
      <c r="CA111" s="2494"/>
      <c r="CB111" s="2494"/>
      <c r="CC111" s="2494"/>
      <c r="CD111" s="2494"/>
      <c r="CE111" s="2494"/>
      <c r="CF111" s="2494"/>
      <c r="CG111" s="2494"/>
      <c r="CH111" s="2494"/>
      <c r="CI111" s="2494"/>
      <c r="CJ111" s="2494"/>
      <c r="CK111" s="2494"/>
      <c r="CL111" s="2494"/>
      <c r="CM111" s="2494"/>
      <c r="CN111" s="2494"/>
      <c r="CO111" s="2494"/>
      <c r="CP111" s="2494"/>
      <c r="CQ111" s="2494"/>
      <c r="CR111" s="2494"/>
      <c r="CS111" s="2494"/>
      <c r="CT111" s="2494"/>
      <c r="CU111" s="2494"/>
      <c r="CV111" s="2494"/>
      <c r="CW111" s="2494"/>
      <c r="CX111" s="2494"/>
      <c r="CY111" s="2494"/>
      <c r="CZ111" s="2494"/>
      <c r="DA111" s="2494"/>
      <c r="DB111" s="2494"/>
      <c r="DC111" s="2494"/>
      <c r="DD111" s="2494"/>
      <c r="DE111" s="2494"/>
      <c r="DF111" s="2494"/>
      <c r="DG111" s="2494"/>
      <c r="DH111" s="2494"/>
      <c r="DI111" s="2494"/>
      <c r="DJ111" s="2494"/>
      <c r="DK111" s="2494"/>
      <c r="DL111" s="2494"/>
      <c r="DM111" s="2494"/>
      <c r="DN111" s="2494"/>
      <c r="DO111" s="2494"/>
      <c r="DP111" s="2494"/>
      <c r="DQ111" s="2494"/>
      <c r="DR111" s="2494"/>
      <c r="DW111" s="674"/>
    </row>
    <row r="112" spans="3:127" ht="20.25" customHeight="1">
      <c r="C112" s="672"/>
      <c r="D112" s="673"/>
      <c r="E112" s="673"/>
      <c r="F112" s="673"/>
      <c r="G112" s="673"/>
      <c r="H112" s="673"/>
      <c r="I112" s="673"/>
      <c r="J112" s="673"/>
      <c r="K112" s="673"/>
      <c r="L112" s="673"/>
      <c r="M112" s="673"/>
      <c r="N112" s="673"/>
      <c r="O112" s="673"/>
      <c r="P112" s="673"/>
      <c r="Q112" s="673"/>
      <c r="R112" s="673"/>
      <c r="S112" s="673"/>
      <c r="T112" s="673"/>
      <c r="U112" s="2494"/>
      <c r="V112" s="2494"/>
      <c r="W112" s="2494"/>
      <c r="X112" s="2494"/>
      <c r="Y112" s="2494"/>
      <c r="Z112" s="2494"/>
      <c r="AA112" s="2494"/>
      <c r="AB112" s="2494"/>
      <c r="AC112" s="2494"/>
      <c r="AD112" s="2494"/>
      <c r="AE112" s="2494"/>
      <c r="AF112" s="2494"/>
      <c r="AG112" s="2494"/>
      <c r="AH112" s="2494"/>
      <c r="AI112" s="2494"/>
      <c r="AJ112" s="2494"/>
      <c r="AK112" s="2494"/>
      <c r="AL112" s="2494"/>
      <c r="AM112" s="2494"/>
      <c r="AN112" s="2494"/>
      <c r="AO112" s="2494"/>
      <c r="AP112" s="2494"/>
      <c r="AQ112" s="2494"/>
      <c r="AR112" s="2494"/>
      <c r="AS112" s="2494"/>
      <c r="AT112" s="2494"/>
      <c r="AU112" s="2494"/>
      <c r="AV112" s="2494"/>
      <c r="AW112" s="2494"/>
      <c r="AX112" s="2494"/>
      <c r="AY112" s="2494"/>
      <c r="AZ112" s="2494"/>
      <c r="BA112" s="2494"/>
      <c r="BB112" s="2494"/>
      <c r="BC112" s="2494"/>
      <c r="BD112" s="2494"/>
      <c r="BE112" s="2494"/>
      <c r="BF112" s="2494"/>
      <c r="BG112" s="2494"/>
      <c r="BH112" s="2494"/>
      <c r="BI112" s="2494"/>
      <c r="BJ112" s="2494"/>
      <c r="BK112" s="2494"/>
      <c r="BL112" s="2494"/>
      <c r="BM112" s="2494"/>
      <c r="BN112" s="2494"/>
      <c r="BO112" s="2494"/>
      <c r="BP112" s="2494"/>
      <c r="BQ112" s="2494"/>
      <c r="BR112" s="2494"/>
      <c r="BS112" s="2494"/>
      <c r="BT112" s="2494"/>
      <c r="BU112" s="2494"/>
      <c r="BV112" s="2494"/>
      <c r="BW112" s="2494"/>
      <c r="BX112" s="2494"/>
      <c r="BY112" s="2494"/>
      <c r="BZ112" s="2494"/>
      <c r="CA112" s="2494"/>
      <c r="CB112" s="2494"/>
      <c r="CC112" s="2494"/>
      <c r="CD112" s="2494"/>
      <c r="CE112" s="2494"/>
      <c r="CF112" s="2494"/>
      <c r="CG112" s="2494"/>
      <c r="CH112" s="2494"/>
      <c r="CI112" s="2494"/>
      <c r="CJ112" s="2494"/>
      <c r="CK112" s="2494"/>
      <c r="CL112" s="2494"/>
      <c r="CM112" s="2494"/>
      <c r="CN112" s="2494"/>
      <c r="CO112" s="2494"/>
      <c r="CP112" s="2494"/>
      <c r="CQ112" s="2494"/>
      <c r="CR112" s="2494"/>
      <c r="CS112" s="2494"/>
      <c r="CT112" s="2494"/>
      <c r="CU112" s="2494"/>
      <c r="CV112" s="2494"/>
      <c r="CW112" s="2494"/>
      <c r="CX112" s="2494"/>
      <c r="CY112" s="2494"/>
      <c r="CZ112" s="2494"/>
      <c r="DA112" s="2494"/>
      <c r="DB112" s="2494"/>
      <c r="DC112" s="2494"/>
      <c r="DD112" s="2494"/>
      <c r="DE112" s="2494"/>
      <c r="DF112" s="2494"/>
      <c r="DG112" s="2494"/>
      <c r="DH112" s="2494"/>
      <c r="DI112" s="2494"/>
      <c r="DJ112" s="2494"/>
      <c r="DK112" s="2494"/>
      <c r="DL112" s="2494"/>
      <c r="DM112" s="2494"/>
      <c r="DN112" s="2494"/>
      <c r="DO112" s="2494"/>
      <c r="DP112" s="2494"/>
      <c r="DQ112" s="2494"/>
      <c r="DR112" s="2494"/>
      <c r="DW112" s="674"/>
    </row>
    <row r="113" spans="3:127" ht="20.25" customHeight="1">
      <c r="C113" s="672"/>
      <c r="D113" s="673"/>
      <c r="E113" s="673"/>
      <c r="F113" s="673"/>
      <c r="G113" s="673"/>
      <c r="H113" s="673"/>
      <c r="I113" s="673"/>
      <c r="J113" s="673"/>
      <c r="K113" s="673"/>
      <c r="L113" s="673"/>
      <c r="M113" s="673"/>
      <c r="N113" s="673"/>
      <c r="O113" s="673"/>
      <c r="P113" s="673"/>
      <c r="Q113" s="673"/>
      <c r="R113" s="673"/>
      <c r="S113" s="673"/>
      <c r="T113" s="673"/>
      <c r="U113" s="673"/>
      <c r="V113" s="673"/>
      <c r="W113" s="673"/>
      <c r="X113" s="673"/>
      <c r="Y113" s="673"/>
      <c r="Z113" s="673"/>
      <c r="AA113" s="673"/>
      <c r="AB113" s="673"/>
      <c r="AC113" s="673"/>
      <c r="AD113" s="673"/>
      <c r="AE113" s="673"/>
      <c r="AF113" s="673"/>
      <c r="AG113" s="673"/>
      <c r="AH113" s="673"/>
      <c r="AI113" s="673"/>
      <c r="AJ113" s="673"/>
      <c r="AK113" s="673"/>
      <c r="AL113" s="673"/>
      <c r="AM113" s="673"/>
      <c r="AN113" s="673"/>
      <c r="AO113" s="673"/>
      <c r="AP113" s="673"/>
      <c r="AQ113" s="673"/>
      <c r="AR113" s="673"/>
      <c r="AS113" s="673"/>
      <c r="AT113" s="673"/>
      <c r="AU113" s="673"/>
      <c r="AV113" s="673"/>
      <c r="AW113" s="673"/>
      <c r="AX113" s="673"/>
      <c r="AY113" s="673"/>
      <c r="AZ113" s="673"/>
      <c r="BA113" s="673"/>
      <c r="BB113" s="673"/>
      <c r="BC113" s="673"/>
      <c r="BD113" s="673"/>
      <c r="BE113" s="673"/>
      <c r="BF113" s="673"/>
      <c r="BG113" s="673"/>
      <c r="BH113" s="673"/>
      <c r="BI113" s="673"/>
      <c r="BJ113" s="673"/>
      <c r="BK113" s="673"/>
      <c r="BL113" s="673"/>
      <c r="BM113" s="673"/>
      <c r="BN113" s="673"/>
      <c r="BO113" s="673"/>
      <c r="BP113" s="673"/>
      <c r="BQ113" s="673"/>
      <c r="BR113" s="673"/>
      <c r="BS113" s="673"/>
      <c r="BT113" s="673"/>
      <c r="BU113" s="673"/>
      <c r="BV113" s="673"/>
      <c r="BW113" s="673"/>
      <c r="BX113" s="673"/>
      <c r="BY113" s="673"/>
      <c r="BZ113" s="673"/>
      <c r="CA113" s="673"/>
      <c r="CB113" s="673"/>
      <c r="CC113" s="673"/>
      <c r="CD113" s="673"/>
      <c r="CE113" s="673"/>
      <c r="CF113" s="673"/>
      <c r="CG113" s="673"/>
      <c r="CH113" s="673"/>
      <c r="CI113" s="673"/>
      <c r="CJ113" s="673"/>
      <c r="CK113" s="673"/>
      <c r="CL113" s="673"/>
      <c r="CM113" s="673"/>
      <c r="CN113" s="673"/>
      <c r="CO113" s="673"/>
      <c r="CP113" s="673"/>
      <c r="CQ113" s="673"/>
      <c r="CR113" s="673"/>
      <c r="CS113" s="673"/>
      <c r="CT113" s="673"/>
      <c r="CU113" s="673"/>
      <c r="CV113" s="673"/>
      <c r="CW113" s="673"/>
      <c r="CX113" s="673"/>
      <c r="CY113" s="673"/>
      <c r="CZ113" s="673"/>
      <c r="DA113" s="673"/>
      <c r="DB113" s="673"/>
      <c r="DC113" s="673"/>
      <c r="DD113" s="673"/>
      <c r="DE113" s="673"/>
      <c r="DF113" s="673"/>
      <c r="DG113" s="673"/>
      <c r="DH113" s="673"/>
      <c r="DI113" s="673"/>
      <c r="DJ113" s="673"/>
      <c r="DK113" s="673"/>
      <c r="DL113" s="673"/>
      <c r="DM113" s="673"/>
      <c r="DN113" s="673"/>
      <c r="DO113" s="673"/>
      <c r="DP113" s="673"/>
      <c r="DQ113" s="673"/>
      <c r="DR113" s="673"/>
      <c r="DS113" s="673"/>
      <c r="DT113" s="673"/>
      <c r="DU113" s="673"/>
      <c r="DV113" s="673"/>
      <c r="DW113" s="674"/>
    </row>
    <row r="114" spans="3:127" ht="20.25" customHeight="1">
      <c r="C114" s="672"/>
      <c r="D114" s="673"/>
      <c r="E114" s="673"/>
      <c r="F114" s="673"/>
      <c r="G114" s="673"/>
      <c r="H114" s="673"/>
      <c r="I114" s="673"/>
      <c r="J114" s="673"/>
      <c r="K114" s="673"/>
      <c r="L114" s="673"/>
      <c r="M114" s="673"/>
      <c r="N114" s="673"/>
      <c r="O114" s="673"/>
      <c r="P114" s="673"/>
      <c r="Q114" s="673"/>
      <c r="R114" s="673"/>
      <c r="S114" s="673"/>
      <c r="T114" s="673"/>
      <c r="U114" s="673"/>
      <c r="DT114" s="673"/>
      <c r="DU114" s="673"/>
      <c r="DV114" s="673"/>
      <c r="DW114" s="674"/>
    </row>
    <row r="115" spans="3:127" ht="20.25" customHeight="1">
      <c r="C115" s="672"/>
      <c r="D115" s="673"/>
      <c r="E115" s="673"/>
      <c r="F115" s="673"/>
      <c r="G115" s="673"/>
      <c r="H115" s="673"/>
      <c r="I115" s="673"/>
      <c r="J115" s="673"/>
      <c r="K115" s="673"/>
      <c r="L115" s="673"/>
      <c r="M115" s="673"/>
      <c r="N115" s="673"/>
      <c r="O115" s="673"/>
      <c r="P115" s="673"/>
      <c r="Q115" s="673"/>
      <c r="R115" s="673"/>
      <c r="S115" s="673"/>
      <c r="T115" s="673"/>
      <c r="U115" s="673"/>
      <c r="DU115" s="673"/>
      <c r="DV115" s="673"/>
      <c r="DW115" s="674"/>
    </row>
    <row r="116" spans="3:127" ht="20.25" customHeight="1">
      <c r="C116" s="672"/>
      <c r="D116" s="673"/>
      <c r="E116" s="673"/>
      <c r="F116" s="673"/>
      <c r="G116" s="673"/>
      <c r="H116" s="673"/>
      <c r="I116" s="673"/>
      <c r="J116" s="673"/>
      <c r="K116" s="673"/>
      <c r="L116" s="673"/>
      <c r="M116" s="673"/>
      <c r="N116" s="673"/>
      <c r="O116" s="673"/>
      <c r="P116" s="673"/>
      <c r="Q116" s="673"/>
      <c r="R116" s="673"/>
      <c r="S116" s="673"/>
      <c r="T116" s="673"/>
      <c r="U116" s="673"/>
      <c r="DU116" s="673"/>
      <c r="DV116" s="673"/>
      <c r="DW116" s="674"/>
    </row>
    <row r="117" spans="3:127" ht="20.25" customHeight="1">
      <c r="C117" s="672"/>
      <c r="D117" s="673"/>
      <c r="E117" s="673"/>
      <c r="F117" s="673"/>
      <c r="G117" s="673"/>
      <c r="H117" s="673"/>
      <c r="I117" s="673"/>
      <c r="J117" s="673"/>
      <c r="K117" s="673"/>
      <c r="L117" s="673"/>
      <c r="M117" s="673"/>
      <c r="N117" s="673"/>
      <c r="O117" s="673"/>
      <c r="P117" s="673"/>
      <c r="Q117" s="673"/>
      <c r="R117" s="673"/>
      <c r="S117" s="673"/>
      <c r="T117" s="673"/>
      <c r="U117" s="673"/>
      <c r="DU117" s="673"/>
      <c r="DV117" s="673"/>
      <c r="DW117" s="674"/>
    </row>
    <row r="118" spans="3:127" ht="20.25" customHeight="1">
      <c r="C118" s="676"/>
      <c r="D118" s="677"/>
      <c r="E118" s="677"/>
      <c r="F118" s="677"/>
      <c r="G118" s="677"/>
      <c r="H118" s="677"/>
      <c r="I118" s="677"/>
      <c r="J118" s="677"/>
      <c r="K118" s="677"/>
      <c r="L118" s="677"/>
      <c r="M118" s="677"/>
      <c r="N118" s="677"/>
      <c r="O118" s="677"/>
      <c r="P118" s="677"/>
      <c r="Q118" s="677"/>
      <c r="R118" s="677"/>
      <c r="S118" s="677"/>
      <c r="T118" s="677"/>
      <c r="U118" s="677"/>
      <c r="V118" s="677"/>
      <c r="W118" s="677"/>
      <c r="X118" s="677"/>
      <c r="Y118" s="677"/>
      <c r="Z118" s="677"/>
      <c r="AA118" s="677"/>
      <c r="AB118" s="677"/>
      <c r="AC118" s="677"/>
      <c r="AD118" s="677"/>
      <c r="AE118" s="677"/>
      <c r="AF118" s="677"/>
      <c r="AG118" s="677"/>
      <c r="AH118" s="677"/>
      <c r="AI118" s="677"/>
      <c r="AJ118" s="677"/>
      <c r="AK118" s="677"/>
      <c r="AL118" s="677"/>
      <c r="AM118" s="677"/>
      <c r="AN118" s="677"/>
      <c r="AO118" s="677"/>
      <c r="AP118" s="677"/>
      <c r="AQ118" s="677"/>
      <c r="AR118" s="677"/>
      <c r="AS118" s="677"/>
      <c r="AT118" s="677"/>
      <c r="AU118" s="677"/>
      <c r="AV118" s="677"/>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7"/>
      <c r="BU118" s="677"/>
      <c r="BV118" s="677"/>
      <c r="BW118" s="677"/>
      <c r="BX118" s="677"/>
      <c r="BY118" s="677"/>
      <c r="BZ118" s="677"/>
      <c r="CA118" s="677"/>
      <c r="CB118" s="677"/>
      <c r="CC118" s="677"/>
      <c r="CD118" s="677"/>
      <c r="CE118" s="677"/>
      <c r="CF118" s="677"/>
      <c r="CG118" s="677"/>
      <c r="CH118" s="677"/>
      <c r="CI118" s="677"/>
      <c r="CJ118" s="677"/>
      <c r="CK118" s="677"/>
      <c r="CL118" s="677"/>
      <c r="CM118" s="677"/>
      <c r="CN118" s="677"/>
      <c r="CO118" s="677"/>
      <c r="CP118" s="677"/>
      <c r="CQ118" s="677"/>
      <c r="CR118" s="677"/>
      <c r="CS118" s="677"/>
      <c r="CT118" s="677"/>
      <c r="CU118" s="677"/>
      <c r="CV118" s="677"/>
      <c r="CW118" s="677"/>
      <c r="CX118" s="677"/>
      <c r="CY118" s="677"/>
      <c r="CZ118" s="677"/>
      <c r="DA118" s="677"/>
      <c r="DB118" s="677"/>
      <c r="DC118" s="677"/>
      <c r="DD118" s="677"/>
      <c r="DE118" s="677"/>
      <c r="DF118" s="677"/>
      <c r="DG118" s="677"/>
      <c r="DH118" s="677"/>
      <c r="DI118" s="677"/>
      <c r="DJ118" s="677"/>
      <c r="DK118" s="677"/>
      <c r="DL118" s="677"/>
      <c r="DM118" s="677"/>
      <c r="DN118" s="677"/>
      <c r="DO118" s="677"/>
      <c r="DP118" s="677"/>
      <c r="DQ118" s="677"/>
      <c r="DR118" s="677"/>
      <c r="DS118" s="677"/>
      <c r="DT118" s="677"/>
      <c r="DU118" s="677"/>
      <c r="DV118" s="677"/>
      <c r="DW118" s="678"/>
    </row>
    <row r="119" spans="3:127" ht="20.25" customHeight="1"/>
    <row r="120" spans="3:127" ht="20.25" customHeight="1"/>
    <row r="121" spans="3:127" ht="20.25" customHeight="1"/>
    <row r="122" spans="3:127" ht="20.25" customHeight="1">
      <c r="BH122" s="2294" t="s">
        <v>609</v>
      </c>
      <c r="BI122" s="2294"/>
      <c r="BJ122" s="2294"/>
      <c r="BK122" s="2294"/>
      <c r="BL122" s="2294"/>
      <c r="BM122" s="2295">
        <v>1</v>
      </c>
      <c r="BN122" s="2295"/>
      <c r="BO122" s="2295"/>
      <c r="BP122" s="2295"/>
      <c r="BQ122" s="2295"/>
      <c r="BR122" s="2292" t="s">
        <v>609</v>
      </c>
      <c r="BS122" s="2292"/>
      <c r="BT122" s="2292"/>
      <c r="BU122" s="2292"/>
      <c r="BV122" s="2292"/>
    </row>
    <row r="123" spans="3:127" ht="19.5" customHeight="1"/>
    <row r="124" spans="3:127" ht="19.5" customHeight="1"/>
    <row r="125" spans="3:127" ht="19.5" customHeight="1">
      <c r="AK125" s="2295" t="s">
        <v>610</v>
      </c>
      <c r="AL125" s="2295"/>
      <c r="AM125" s="2295"/>
      <c r="AN125" s="2295"/>
      <c r="AO125" s="2295"/>
      <c r="AP125" s="2295"/>
      <c r="AQ125" s="2295"/>
      <c r="AR125" s="2295"/>
      <c r="AS125" s="2295"/>
      <c r="AT125" s="2295"/>
      <c r="AU125" s="2295"/>
      <c r="AV125" s="2295"/>
      <c r="AW125" s="2295"/>
      <c r="AX125" s="2295"/>
      <c r="AY125" s="2295"/>
      <c r="AZ125" s="2295"/>
      <c r="BA125" s="2295"/>
      <c r="BB125" s="2295"/>
      <c r="BC125" s="2295"/>
      <c r="BD125" s="2295"/>
      <c r="BE125" s="2295"/>
      <c r="BF125" s="2295"/>
      <c r="BG125" s="2295"/>
      <c r="BH125" s="2295"/>
      <c r="BI125" s="2295"/>
      <c r="BJ125" s="2295"/>
      <c r="BK125" s="2295"/>
      <c r="BL125" s="2295"/>
      <c r="BM125" s="2295"/>
      <c r="BN125" s="2295"/>
      <c r="BO125" s="2295"/>
      <c r="BP125" s="2295"/>
      <c r="BQ125" s="2295"/>
      <c r="BR125" s="2295"/>
      <c r="BS125" s="2295"/>
      <c r="BT125" s="2295"/>
      <c r="BU125" s="2295"/>
      <c r="BV125" s="2295"/>
      <c r="BW125" s="2295"/>
      <c r="BX125" s="2295"/>
      <c r="BY125" s="2295"/>
      <c r="BZ125" s="2295"/>
      <c r="CA125" s="2295"/>
      <c r="CB125" s="2295"/>
      <c r="CC125" s="2295"/>
      <c r="CD125" s="2295"/>
      <c r="CE125" s="2295"/>
      <c r="CF125" s="2295"/>
      <c r="CG125" s="2295"/>
      <c r="CH125" s="2295"/>
      <c r="CI125" s="2295"/>
    </row>
    <row r="126" spans="3:127" ht="19.5" customHeight="1">
      <c r="AK126" s="2295"/>
      <c r="AL126" s="2295"/>
      <c r="AM126" s="2295"/>
      <c r="AN126" s="2295"/>
      <c r="AO126" s="2295"/>
      <c r="AP126" s="2295"/>
      <c r="AQ126" s="2295"/>
      <c r="AR126" s="2295"/>
      <c r="AS126" s="2295"/>
      <c r="AT126" s="2295"/>
      <c r="AU126" s="2295"/>
      <c r="AV126" s="2295"/>
      <c r="AW126" s="2295"/>
      <c r="AX126" s="2295"/>
      <c r="AY126" s="2295"/>
      <c r="AZ126" s="2295"/>
      <c r="BA126" s="2295"/>
      <c r="BB126" s="2295"/>
      <c r="BC126" s="2295"/>
      <c r="BD126" s="2295"/>
      <c r="BE126" s="2295"/>
      <c r="BF126" s="2295"/>
      <c r="BG126" s="2295"/>
      <c r="BH126" s="2295"/>
      <c r="BI126" s="2295"/>
      <c r="BJ126" s="2295"/>
      <c r="BK126" s="2295"/>
      <c r="BL126" s="2295"/>
      <c r="BM126" s="2295"/>
      <c r="BN126" s="2295"/>
      <c r="BO126" s="2295"/>
      <c r="BP126" s="2295"/>
      <c r="BQ126" s="2295"/>
      <c r="BR126" s="2295"/>
      <c r="BS126" s="2295"/>
      <c r="BT126" s="2295"/>
      <c r="BU126" s="2295"/>
      <c r="BV126" s="2295"/>
      <c r="BW126" s="2295"/>
      <c r="BX126" s="2295"/>
      <c r="BY126" s="2295"/>
      <c r="BZ126" s="2295"/>
      <c r="CA126" s="2295"/>
      <c r="CB126" s="2295"/>
      <c r="CC126" s="2295"/>
      <c r="CD126" s="2295"/>
      <c r="CE126" s="2295"/>
      <c r="CF126" s="2295"/>
      <c r="CG126" s="2295"/>
      <c r="CH126" s="2295"/>
      <c r="CI126" s="2295"/>
    </row>
    <row r="127" spans="3:127" ht="19.5" customHeight="1"/>
    <row r="128" spans="3:127" ht="19.5" customHeight="1">
      <c r="D128" s="665" t="s">
        <v>611</v>
      </c>
      <c r="CZ128" s="2295" t="s">
        <v>612</v>
      </c>
      <c r="DA128" s="2295"/>
      <c r="DB128" s="2295"/>
      <c r="DC128" s="2295"/>
      <c r="DD128" s="2295"/>
      <c r="DE128" s="2295"/>
      <c r="DF128" s="2295"/>
      <c r="DG128" s="2295"/>
      <c r="DH128" s="2295"/>
      <c r="DI128" s="2295"/>
      <c r="DJ128" s="2295"/>
      <c r="DK128" s="667"/>
      <c r="DL128" s="667"/>
      <c r="DM128" s="667"/>
      <c r="DN128" s="667"/>
      <c r="DO128" s="667"/>
      <c r="DP128" s="667"/>
      <c r="DQ128" s="667"/>
      <c r="DR128" s="667"/>
      <c r="DS128" s="667"/>
      <c r="DT128" s="667"/>
    </row>
    <row r="129" spans="4:124" ht="19.5" customHeight="1">
      <c r="CZ129" s="666"/>
      <c r="DA129" s="666"/>
      <c r="DB129" s="666"/>
      <c r="DC129" s="666"/>
      <c r="DD129" s="666"/>
      <c r="DE129" s="666"/>
      <c r="DF129" s="666"/>
      <c r="DG129" s="666"/>
      <c r="DH129" s="666"/>
      <c r="DI129" s="666"/>
      <c r="DJ129" s="666"/>
      <c r="DK129" s="666"/>
      <c r="DL129" s="666"/>
      <c r="DM129" s="666"/>
      <c r="DN129" s="666"/>
      <c r="DO129" s="666"/>
      <c r="DP129" s="666"/>
      <c r="DQ129" s="666"/>
      <c r="DR129" s="666"/>
      <c r="DS129" s="666"/>
      <c r="DT129" s="666"/>
    </row>
    <row r="130" spans="4:124" ht="19.5" customHeight="1"/>
    <row r="131" spans="4:124" ht="19.5" customHeight="1">
      <c r="D131" s="665" t="s">
        <v>982</v>
      </c>
      <c r="CZ131" s="2493">
        <f>BM221</f>
        <v>3</v>
      </c>
      <c r="DA131" s="2493"/>
      <c r="DB131" s="2493"/>
      <c r="DC131" s="2493"/>
      <c r="DD131" s="2493"/>
      <c r="DE131" s="2493"/>
      <c r="DF131" s="2493"/>
      <c r="DG131" s="2493"/>
      <c r="DH131" s="2493"/>
      <c r="DI131" s="2493"/>
      <c r="DJ131" s="2493"/>
    </row>
    <row r="132" spans="4:124" ht="19.5" customHeight="1"/>
    <row r="133" spans="4:124" ht="19.5" customHeight="1">
      <c r="D133" s="665" t="s">
        <v>613</v>
      </c>
      <c r="CY133" s="667"/>
      <c r="CZ133" s="2493">
        <f>BM281</f>
        <v>4</v>
      </c>
      <c r="DA133" s="2493"/>
      <c r="DB133" s="2493"/>
      <c r="DC133" s="2493"/>
      <c r="DD133" s="2493"/>
      <c r="DE133" s="2493"/>
      <c r="DF133" s="2493"/>
      <c r="DG133" s="2493"/>
      <c r="DH133" s="2493"/>
      <c r="DI133" s="2493"/>
      <c r="DJ133" s="2493"/>
    </row>
    <row r="134" spans="4:124" ht="19.5" customHeight="1">
      <c r="CY134" s="667"/>
    </row>
    <row r="135" spans="4:124" ht="19.5" customHeight="1">
      <c r="D135" s="665" t="s">
        <v>983</v>
      </c>
      <c r="CY135" s="667"/>
      <c r="CZ135" s="2493">
        <f>BM389</f>
        <v>5</v>
      </c>
      <c r="DA135" s="2493"/>
      <c r="DB135" s="2493"/>
      <c r="DC135" s="2493"/>
      <c r="DD135" s="2493"/>
      <c r="DE135" s="2493"/>
      <c r="DF135" s="2493"/>
      <c r="DG135" s="2493"/>
      <c r="DH135" s="2493"/>
      <c r="DI135" s="2493"/>
      <c r="DJ135" s="2493"/>
    </row>
    <row r="136" spans="4:124" ht="19.5" customHeight="1">
      <c r="CY136" s="667"/>
    </row>
    <row r="137" spans="4:124" ht="19.5" customHeight="1">
      <c r="D137" s="665" t="s">
        <v>1012</v>
      </c>
      <c r="CY137" s="667"/>
      <c r="CZ137" s="2493">
        <f>BM439</f>
        <v>6</v>
      </c>
      <c r="DA137" s="2493"/>
      <c r="DB137" s="2493"/>
      <c r="DC137" s="2493"/>
      <c r="DD137" s="2493"/>
      <c r="DE137" s="2493"/>
      <c r="DF137" s="2493"/>
      <c r="DG137" s="2493"/>
      <c r="DH137" s="2493"/>
      <c r="DI137" s="2493"/>
      <c r="DJ137" s="2493"/>
    </row>
    <row r="138" spans="4:124" ht="19.5" customHeight="1">
      <c r="CY138" s="667"/>
    </row>
    <row r="139" spans="4:124" ht="19.5" customHeight="1">
      <c r="D139" s="665" t="s">
        <v>1015</v>
      </c>
      <c r="CY139" s="667"/>
      <c r="CZ139" s="2493">
        <f>BM594</f>
        <v>7</v>
      </c>
      <c r="DA139" s="2493"/>
      <c r="DB139" s="2493"/>
      <c r="DC139" s="2493"/>
      <c r="DD139" s="2493"/>
      <c r="DE139" s="2493"/>
      <c r="DF139" s="2493"/>
      <c r="DG139" s="2493"/>
      <c r="DH139" s="2493"/>
      <c r="DI139" s="2493"/>
      <c r="DJ139" s="2493"/>
    </row>
    <row r="140" spans="4:124" ht="19.5" customHeight="1">
      <c r="CY140" s="667"/>
      <c r="CZ140" s="679"/>
      <c r="DA140" s="679"/>
      <c r="DB140" s="679"/>
      <c r="DC140" s="679"/>
      <c r="DD140" s="679"/>
      <c r="DE140" s="679"/>
      <c r="DF140" s="679"/>
      <c r="DG140" s="679"/>
      <c r="DH140" s="679"/>
      <c r="DI140" s="679"/>
      <c r="DJ140" s="679"/>
    </row>
    <row r="141" spans="4:124" ht="19.5" customHeight="1">
      <c r="CY141" s="667"/>
      <c r="CZ141" s="679"/>
      <c r="DA141" s="679"/>
      <c r="DB141" s="679"/>
      <c r="DC141" s="679"/>
      <c r="DD141" s="679"/>
      <c r="DE141" s="679"/>
      <c r="DF141" s="679"/>
      <c r="DG141" s="679"/>
      <c r="DH141" s="679"/>
      <c r="DI141" s="679"/>
      <c r="DJ141" s="679"/>
    </row>
    <row r="142" spans="4:124" ht="19.5" customHeight="1">
      <c r="CY142" s="667"/>
    </row>
    <row r="143" spans="4:124" ht="19.5" customHeight="1">
      <c r="D143" s="665" t="s">
        <v>1016</v>
      </c>
      <c r="CY143" s="667"/>
      <c r="CZ143" s="2493">
        <f>BM653</f>
        <v>8</v>
      </c>
      <c r="DA143" s="2493"/>
      <c r="DB143" s="2493"/>
      <c r="DC143" s="2493"/>
      <c r="DD143" s="2493"/>
      <c r="DE143" s="2493"/>
      <c r="DF143" s="2493"/>
      <c r="DG143" s="2493"/>
      <c r="DH143" s="2493"/>
      <c r="DI143" s="2493"/>
      <c r="DJ143" s="2493"/>
    </row>
    <row r="144" spans="4:124" ht="19.5" customHeight="1">
      <c r="CY144" s="667"/>
    </row>
    <row r="145" spans="4:114" ht="19.5" customHeight="1">
      <c r="T145" s="2292" t="s">
        <v>614</v>
      </c>
      <c r="U145" s="2292"/>
      <c r="V145" s="2292"/>
      <c r="W145" s="2292"/>
      <c r="X145" s="2292" t="str">
        <f>AV655</f>
        <v>１）  ○○調査</v>
      </c>
      <c r="Y145" s="2292"/>
      <c r="Z145" s="2292"/>
      <c r="AA145" s="2292"/>
      <c r="AB145" s="2292"/>
      <c r="AC145" s="2292"/>
      <c r="AD145" s="2292"/>
      <c r="AE145" s="2292"/>
      <c r="AF145" s="2292"/>
      <c r="AG145" s="2292"/>
      <c r="AH145" s="2292"/>
      <c r="AI145" s="2292"/>
      <c r="AJ145" s="2292"/>
      <c r="AK145" s="2292"/>
      <c r="AL145" s="2292"/>
      <c r="AM145" s="2292"/>
      <c r="AN145" s="2292"/>
      <c r="AO145" s="2292"/>
      <c r="AP145" s="2292"/>
      <c r="AQ145" s="2292"/>
      <c r="AR145" s="2292"/>
      <c r="AS145" s="2292"/>
      <c r="AT145" s="2292"/>
      <c r="AU145" s="2292"/>
      <c r="AV145" s="2292"/>
      <c r="AW145" s="2292"/>
      <c r="AX145" s="2292"/>
      <c r="AY145" s="2292"/>
      <c r="AZ145" s="2292"/>
      <c r="BA145" s="2292"/>
      <c r="BB145" s="2292"/>
      <c r="BC145" s="2292"/>
      <c r="BD145" s="2292"/>
      <c r="BE145" s="2292"/>
      <c r="BF145" s="2292"/>
      <c r="BG145" s="2292"/>
      <c r="BH145" s="2292"/>
      <c r="BI145" s="2292"/>
      <c r="BJ145" s="2292"/>
      <c r="BK145" s="2292"/>
      <c r="BL145" s="2292"/>
      <c r="CY145" s="667"/>
      <c r="CZ145" s="2493">
        <f>BM709</f>
        <v>9</v>
      </c>
      <c r="DA145" s="2493"/>
      <c r="DB145" s="2493"/>
      <c r="DC145" s="2493"/>
      <c r="DD145" s="2493"/>
      <c r="DE145" s="2493"/>
      <c r="DF145" s="2493"/>
      <c r="DG145" s="2493"/>
      <c r="DH145" s="2493"/>
      <c r="DI145" s="2493"/>
      <c r="DJ145" s="2493"/>
    </row>
    <row r="146" spans="4:114" ht="19.5" customHeight="1">
      <c r="CY146" s="667"/>
    </row>
    <row r="147" spans="4:114" ht="19.5" customHeight="1">
      <c r="T147" s="2292" t="s">
        <v>614</v>
      </c>
      <c r="U147" s="2292"/>
      <c r="V147" s="2292"/>
      <c r="W147" s="2292"/>
      <c r="X147" s="2292" t="str">
        <f>AV711</f>
        <v>２）  △△点検</v>
      </c>
      <c r="Y147" s="2292"/>
      <c r="Z147" s="2292"/>
      <c r="AA147" s="2292"/>
      <c r="AB147" s="2292"/>
      <c r="AC147" s="2292"/>
      <c r="AD147" s="2292"/>
      <c r="AE147" s="2292"/>
      <c r="AF147" s="2292"/>
      <c r="AG147" s="2292"/>
      <c r="AH147" s="2292"/>
      <c r="AI147" s="2292"/>
      <c r="AJ147" s="2292"/>
      <c r="AK147" s="2292"/>
      <c r="AL147" s="2292"/>
      <c r="AM147" s="2292"/>
      <c r="AN147" s="2292"/>
      <c r="AO147" s="2292"/>
      <c r="AP147" s="2292"/>
      <c r="AQ147" s="2292"/>
      <c r="AR147" s="2292"/>
      <c r="AS147" s="2292"/>
      <c r="AT147" s="2292"/>
      <c r="AU147" s="2292"/>
      <c r="AV147" s="2292"/>
      <c r="AW147" s="2292"/>
      <c r="AX147" s="2292"/>
      <c r="AY147" s="2292"/>
      <c r="AZ147" s="2292"/>
      <c r="BA147" s="2292"/>
      <c r="BB147" s="2292"/>
      <c r="BC147" s="2292"/>
      <c r="BD147" s="2292"/>
      <c r="BE147" s="2292"/>
      <c r="BF147" s="2292"/>
      <c r="BG147" s="2292"/>
      <c r="BH147" s="2292"/>
      <c r="BI147" s="2292"/>
      <c r="BJ147" s="2292"/>
      <c r="BK147" s="2292"/>
      <c r="BL147" s="2292"/>
      <c r="CY147" s="667"/>
      <c r="CZ147" s="2493">
        <f>BM765</f>
        <v>10</v>
      </c>
      <c r="DA147" s="2493"/>
      <c r="DB147" s="2493"/>
      <c r="DC147" s="2493"/>
      <c r="DD147" s="2493"/>
      <c r="DE147" s="2493"/>
      <c r="DF147" s="2493"/>
      <c r="DG147" s="2493"/>
      <c r="DH147" s="2493"/>
      <c r="DI147" s="2493"/>
      <c r="DJ147" s="2493"/>
    </row>
    <row r="148" spans="4:114" ht="19.5" customHeight="1">
      <c r="CY148" s="667"/>
    </row>
    <row r="149" spans="4:114" ht="19.5" customHeight="1">
      <c r="T149" s="2292" t="s">
        <v>614</v>
      </c>
      <c r="U149" s="2292"/>
      <c r="V149" s="2292"/>
      <c r="W149" s="2292"/>
      <c r="X149" s="2292" t="str">
        <f>AV768</f>
        <v>３）  ×○業務</v>
      </c>
      <c r="Y149" s="2292"/>
      <c r="Z149" s="2292"/>
      <c r="AA149" s="2292"/>
      <c r="AB149" s="2292"/>
      <c r="AC149" s="2292"/>
      <c r="AD149" s="2292"/>
      <c r="AE149" s="2292"/>
      <c r="AF149" s="2292"/>
      <c r="AG149" s="2292"/>
      <c r="AH149" s="2292"/>
      <c r="AI149" s="2292"/>
      <c r="AJ149" s="2292"/>
      <c r="AK149" s="2292"/>
      <c r="AL149" s="2292"/>
      <c r="AM149" s="2292"/>
      <c r="AN149" s="2292"/>
      <c r="AO149" s="2292"/>
      <c r="AP149" s="2292"/>
      <c r="AQ149" s="2292"/>
      <c r="AR149" s="2292"/>
      <c r="AS149" s="2292"/>
      <c r="AT149" s="2292"/>
      <c r="AU149" s="2292"/>
      <c r="AV149" s="2292"/>
      <c r="AW149" s="2292"/>
      <c r="AX149" s="2292"/>
      <c r="AY149" s="2292"/>
      <c r="AZ149" s="2292"/>
      <c r="BA149" s="2292"/>
      <c r="BB149" s="2292"/>
      <c r="BC149" s="2292"/>
      <c r="BD149" s="2292"/>
      <c r="BE149" s="2292"/>
      <c r="BF149" s="2292"/>
      <c r="BG149" s="2292"/>
      <c r="BH149" s="2292"/>
      <c r="BI149" s="2292"/>
      <c r="BJ149" s="2292"/>
      <c r="BK149" s="2292"/>
      <c r="BL149" s="2292"/>
      <c r="CY149" s="667"/>
      <c r="CZ149" s="2493">
        <f>BM822</f>
        <v>11</v>
      </c>
      <c r="DA149" s="2493"/>
      <c r="DB149" s="2493"/>
      <c r="DC149" s="2493"/>
      <c r="DD149" s="2493"/>
      <c r="DE149" s="2493"/>
      <c r="DF149" s="2493"/>
      <c r="DG149" s="2493"/>
      <c r="DH149" s="2493"/>
      <c r="DI149" s="2493"/>
      <c r="DJ149" s="2493"/>
    </row>
    <row r="150" spans="4:114" ht="19.5" customHeight="1">
      <c r="CY150" s="667"/>
    </row>
    <row r="151" spans="4:114" ht="19.5" customHeight="1">
      <c r="T151" s="2292" t="s">
        <v>614</v>
      </c>
      <c r="U151" s="2292"/>
      <c r="V151" s="2292"/>
      <c r="W151" s="2292"/>
      <c r="X151" s="2292" t="str">
        <f>AV825</f>
        <v>４）  □□測量設計</v>
      </c>
      <c r="Y151" s="2292"/>
      <c r="Z151" s="2292"/>
      <c r="AA151" s="2292"/>
      <c r="AB151" s="2292"/>
      <c r="AC151" s="2292"/>
      <c r="AD151" s="2292"/>
      <c r="AE151" s="2292"/>
      <c r="AF151" s="2292"/>
      <c r="AG151" s="2292"/>
      <c r="AH151" s="2292"/>
      <c r="AI151" s="2292"/>
      <c r="AJ151" s="2292"/>
      <c r="AK151" s="2292"/>
      <c r="AL151" s="2292"/>
      <c r="AM151" s="2292"/>
      <c r="AN151" s="2292"/>
      <c r="AO151" s="2292"/>
      <c r="AP151" s="2292"/>
      <c r="AQ151" s="2292"/>
      <c r="AR151" s="2292"/>
      <c r="AS151" s="2292"/>
      <c r="AT151" s="2292"/>
      <c r="AU151" s="2292"/>
      <c r="AV151" s="2292"/>
      <c r="AW151" s="2292"/>
      <c r="AX151" s="2292"/>
      <c r="AY151" s="2292"/>
      <c r="AZ151" s="2292"/>
      <c r="BA151" s="2292"/>
      <c r="BB151" s="2292"/>
      <c r="BC151" s="2292"/>
      <c r="BD151" s="2292"/>
      <c r="BE151" s="2292"/>
      <c r="BF151" s="2292"/>
      <c r="BG151" s="2292"/>
      <c r="BH151" s="2292"/>
      <c r="BI151" s="2292"/>
      <c r="BJ151" s="2292"/>
      <c r="BK151" s="2292"/>
      <c r="BL151" s="2292"/>
      <c r="CY151" s="667"/>
      <c r="CZ151" s="2493">
        <f>BM879</f>
        <v>12</v>
      </c>
      <c r="DA151" s="2493"/>
      <c r="DB151" s="2493"/>
      <c r="DC151" s="2493"/>
      <c r="DD151" s="2493"/>
      <c r="DE151" s="2493"/>
      <c r="DF151" s="2493"/>
      <c r="DG151" s="2493"/>
      <c r="DH151" s="2493"/>
      <c r="DI151" s="2493"/>
      <c r="DJ151" s="2493"/>
    </row>
    <row r="152" spans="4:114" ht="19.5" customHeight="1">
      <c r="CY152" s="667"/>
    </row>
    <row r="153" spans="4:114" ht="19.5" customHeight="1">
      <c r="CY153" s="667"/>
    </row>
    <row r="154" spans="4:114" ht="19.5" customHeight="1">
      <c r="D154" s="665" t="s">
        <v>1035</v>
      </c>
      <c r="CY154" s="667"/>
      <c r="CZ154" s="680"/>
      <c r="DA154" s="680"/>
      <c r="DB154" s="680"/>
      <c r="DC154" s="680"/>
      <c r="DD154" s="680"/>
      <c r="DE154" s="680"/>
      <c r="DF154" s="680"/>
      <c r="DG154" s="680"/>
      <c r="DH154" s="680"/>
      <c r="DI154" s="680"/>
      <c r="DJ154" s="680"/>
    </row>
    <row r="155" spans="4:114" ht="19.5" customHeight="1">
      <c r="CY155" s="667"/>
    </row>
    <row r="156" spans="4:114" ht="19.5" customHeight="1">
      <c r="U156" s="665" t="s">
        <v>615</v>
      </c>
      <c r="CY156" s="667"/>
      <c r="CZ156" s="2493">
        <f>BM988</f>
        <v>14</v>
      </c>
      <c r="DA156" s="2493"/>
      <c r="DB156" s="2493"/>
      <c r="DC156" s="2493"/>
      <c r="DD156" s="2493"/>
      <c r="DE156" s="2493"/>
      <c r="DF156" s="2493"/>
      <c r="DG156" s="2493"/>
      <c r="DH156" s="2493"/>
      <c r="DI156" s="2493"/>
      <c r="DJ156" s="2493"/>
    </row>
    <row r="157" spans="4:114" ht="19.5" customHeight="1">
      <c r="CY157" s="667"/>
    </row>
    <row r="158" spans="4:114" ht="19.5" customHeight="1">
      <c r="U158" s="665" t="s">
        <v>616</v>
      </c>
      <c r="CY158" s="667"/>
      <c r="CZ158" s="2493">
        <f>BM1036</f>
        <v>15</v>
      </c>
      <c r="DA158" s="2493"/>
      <c r="DB158" s="2493"/>
      <c r="DC158" s="2493"/>
      <c r="DD158" s="2493"/>
      <c r="DE158" s="2493"/>
      <c r="DF158" s="2493"/>
      <c r="DG158" s="2493"/>
      <c r="DH158" s="2493"/>
      <c r="DI158" s="2493"/>
      <c r="DJ158" s="2493"/>
    </row>
    <row r="159" spans="4:114" ht="19.5" customHeight="1">
      <c r="CY159" s="667"/>
    </row>
    <row r="160" spans="4:114" ht="19.5" customHeight="1">
      <c r="CY160" s="667"/>
    </row>
    <row r="161" spans="4:125" ht="19.5" customHeight="1">
      <c r="D161" s="665" t="s">
        <v>856</v>
      </c>
      <c r="CY161" s="667"/>
      <c r="CZ161" s="2493">
        <f>BM1097</f>
        <v>16</v>
      </c>
      <c r="DA161" s="2493"/>
      <c r="DB161" s="2493"/>
      <c r="DC161" s="2493"/>
      <c r="DD161" s="2493"/>
      <c r="DE161" s="2493"/>
      <c r="DF161" s="2493"/>
      <c r="DG161" s="2493"/>
      <c r="DH161" s="2493"/>
      <c r="DI161" s="2493"/>
      <c r="DJ161" s="2493"/>
    </row>
    <row r="162" spans="4:125" ht="19.5" customHeight="1">
      <c r="CY162" s="667"/>
    </row>
    <row r="163" spans="4:125" ht="19.5" customHeight="1">
      <c r="CY163" s="667"/>
    </row>
    <row r="164" spans="4:125" ht="19.5" customHeight="1">
      <c r="D164" s="665" t="s">
        <v>617</v>
      </c>
      <c r="CY164" s="667"/>
      <c r="CZ164" s="2493">
        <f>BM1144</f>
        <v>17</v>
      </c>
      <c r="DA164" s="2493"/>
      <c r="DB164" s="2493"/>
      <c r="DC164" s="2493"/>
      <c r="DD164" s="2493"/>
      <c r="DE164" s="2493"/>
      <c r="DF164" s="2493"/>
      <c r="DG164" s="2493"/>
      <c r="DH164" s="2493"/>
      <c r="DI164" s="2493"/>
      <c r="DJ164" s="2493"/>
    </row>
    <row r="165" spans="4:125" ht="19.5" customHeight="1">
      <c r="CY165" s="667"/>
    </row>
    <row r="166" spans="4:125" ht="19.5" customHeight="1">
      <c r="CY166" s="667"/>
    </row>
    <row r="167" spans="4:125" ht="19.5" customHeight="1">
      <c r="D167" s="665" t="s">
        <v>1113</v>
      </c>
      <c r="CY167" s="667"/>
      <c r="CZ167" s="2493">
        <f>BM1194</f>
        <v>18</v>
      </c>
      <c r="DA167" s="2493"/>
      <c r="DB167" s="2493"/>
      <c r="DC167" s="2493"/>
      <c r="DD167" s="2493"/>
      <c r="DE167" s="2493"/>
      <c r="DF167" s="2493"/>
      <c r="DG167" s="2493"/>
      <c r="DH167" s="2493"/>
      <c r="DI167" s="2493"/>
      <c r="DJ167" s="2493"/>
    </row>
    <row r="168" spans="4:125" ht="19.5" customHeight="1">
      <c r="CY168" s="667"/>
    </row>
    <row r="169" spans="4:125" ht="19.5" customHeight="1"/>
    <row r="170" spans="4:125" ht="19.5" customHeight="1"/>
    <row r="171" spans="4:125" ht="19.5" customHeight="1"/>
    <row r="172" spans="4:125" ht="19.5" customHeight="1">
      <c r="DQ172" s="681"/>
      <c r="DR172" s="681"/>
      <c r="DS172" s="681"/>
      <c r="DT172" s="681"/>
      <c r="DU172" s="667"/>
    </row>
    <row r="173" spans="4:125" ht="19.5" customHeight="1">
      <c r="DQ173" s="776"/>
      <c r="DR173" s="776"/>
      <c r="DS173" s="776"/>
      <c r="DT173" s="776"/>
      <c r="DU173" s="667"/>
    </row>
    <row r="174" spans="4:125" ht="19.5" customHeight="1">
      <c r="DQ174" s="776"/>
      <c r="DR174" s="776"/>
      <c r="DS174" s="776"/>
      <c r="DT174" s="776"/>
      <c r="DU174" s="667"/>
    </row>
    <row r="175" spans="4:125" ht="19.5" customHeight="1">
      <c r="DQ175" s="776"/>
      <c r="DR175" s="776"/>
      <c r="DS175" s="776"/>
      <c r="DT175" s="776"/>
      <c r="DU175" s="667"/>
    </row>
    <row r="176" spans="4:125" ht="19.5" customHeight="1">
      <c r="DQ176" s="776"/>
      <c r="DR176" s="776"/>
      <c r="DS176" s="776"/>
      <c r="DT176" s="776"/>
      <c r="DU176" s="667"/>
    </row>
    <row r="177" spans="3:129" ht="19.5" customHeight="1">
      <c r="DQ177" s="776"/>
      <c r="DR177" s="776"/>
      <c r="DS177" s="776"/>
      <c r="DT177" s="776"/>
      <c r="DU177" s="667"/>
    </row>
    <row r="178" spans="3:129" ht="19.5" customHeight="1">
      <c r="DQ178" s="776"/>
      <c r="DR178" s="776"/>
      <c r="DS178" s="776"/>
      <c r="DT178" s="776"/>
      <c r="DU178" s="667"/>
    </row>
    <row r="179" spans="3:129" ht="19.5" customHeight="1">
      <c r="DQ179" s="776"/>
      <c r="DR179" s="776"/>
      <c r="DS179" s="776"/>
      <c r="DT179" s="776"/>
      <c r="DU179" s="667"/>
    </row>
    <row r="180" spans="3:129" ht="19.5" customHeight="1">
      <c r="DQ180" s="776"/>
      <c r="DR180" s="776"/>
      <c r="DS180" s="776"/>
      <c r="DT180" s="776"/>
      <c r="DU180" s="667"/>
    </row>
    <row r="181" spans="3:129" ht="19.5" customHeight="1">
      <c r="DQ181" s="776"/>
      <c r="DR181" s="776"/>
      <c r="DS181" s="776"/>
      <c r="DT181" s="776"/>
      <c r="DU181" s="667"/>
    </row>
    <row r="182" spans="3:129" ht="19.5" customHeight="1">
      <c r="DQ182" s="776"/>
      <c r="DR182" s="776"/>
      <c r="DS182" s="776"/>
      <c r="DT182" s="776"/>
      <c r="DU182" s="667"/>
    </row>
    <row r="183" spans="3:129" ht="19.5" customHeight="1">
      <c r="BH183" s="2294" t="s">
        <v>609</v>
      </c>
      <c r="BI183" s="2294"/>
      <c r="BJ183" s="2294"/>
      <c r="BK183" s="2294"/>
      <c r="BL183" s="2294"/>
      <c r="BM183" s="2295">
        <v>2</v>
      </c>
      <c r="BN183" s="2295"/>
      <c r="BO183" s="2295"/>
      <c r="BP183" s="2295"/>
      <c r="BQ183" s="2295"/>
      <c r="BR183" s="2292" t="s">
        <v>609</v>
      </c>
      <c r="BS183" s="2292"/>
      <c r="BT183" s="2292"/>
      <c r="BU183" s="2292"/>
      <c r="BV183" s="2292"/>
    </row>
    <row r="184" spans="3:129" ht="20.25" customHeight="1"/>
    <row r="185" spans="3:129" ht="20.25" customHeight="1"/>
    <row r="186" spans="3:129" ht="20.25" customHeight="1">
      <c r="C186" s="2292" t="str">
        <f>D131</f>
        <v>１　業務概要</v>
      </c>
      <c r="D186" s="2292"/>
      <c r="E186" s="2292"/>
      <c r="F186" s="2292"/>
      <c r="G186" s="2292"/>
      <c r="H186" s="2292"/>
      <c r="I186" s="2292"/>
      <c r="J186" s="2292"/>
      <c r="K186" s="2292"/>
      <c r="L186" s="2292"/>
      <c r="M186" s="2292"/>
      <c r="N186" s="2292"/>
      <c r="O186" s="2292"/>
      <c r="P186" s="2292"/>
      <c r="Q186" s="2292"/>
      <c r="R186" s="2292"/>
      <c r="S186" s="2292"/>
      <c r="T186" s="2292"/>
      <c r="U186" s="2292"/>
      <c r="V186" s="2292"/>
      <c r="W186" s="2292"/>
      <c r="X186" s="2292"/>
      <c r="Y186" s="2292"/>
      <c r="Z186" s="2292"/>
      <c r="AA186" s="2292"/>
      <c r="AB186" s="2292"/>
      <c r="AC186" s="2292"/>
      <c r="AD186" s="2292"/>
      <c r="AE186" s="2292"/>
      <c r="AF186" s="2292"/>
      <c r="AG186" s="2292"/>
      <c r="AH186" s="2292"/>
      <c r="AI186" s="2292"/>
      <c r="AJ186" s="2292"/>
      <c r="AK186" s="2292"/>
      <c r="AL186" s="2292"/>
      <c r="AM186" s="682"/>
      <c r="AN186" s="682"/>
      <c r="AO186" s="682"/>
      <c r="AP186" s="682"/>
      <c r="AQ186" s="682"/>
      <c r="AR186" s="682"/>
      <c r="AS186" s="682"/>
      <c r="AT186" s="682"/>
      <c r="AU186" s="682"/>
    </row>
    <row r="187" spans="3:129" ht="20.25" customHeight="1">
      <c r="C187" s="2292"/>
      <c r="D187" s="2292"/>
      <c r="E187" s="2292"/>
      <c r="F187" s="2292"/>
      <c r="G187" s="2292"/>
      <c r="H187" s="2292"/>
      <c r="I187" s="2292"/>
      <c r="J187" s="2292"/>
      <c r="K187" s="2292"/>
      <c r="L187" s="2292"/>
      <c r="M187" s="2292"/>
      <c r="N187" s="2292"/>
      <c r="O187" s="2292"/>
      <c r="P187" s="2292"/>
      <c r="Q187" s="2292"/>
      <c r="R187" s="2292"/>
      <c r="S187" s="2292"/>
      <c r="T187" s="2292"/>
      <c r="U187" s="2292"/>
      <c r="V187" s="2292"/>
      <c r="W187" s="2292"/>
      <c r="X187" s="2292"/>
      <c r="Y187" s="2292"/>
      <c r="Z187" s="2292"/>
      <c r="AA187" s="2292"/>
      <c r="AB187" s="2292"/>
      <c r="AC187" s="2292"/>
      <c r="AD187" s="2292"/>
      <c r="AE187" s="2292"/>
      <c r="AF187" s="2292"/>
      <c r="AG187" s="2292"/>
      <c r="AH187" s="2292"/>
      <c r="AI187" s="2292"/>
      <c r="AJ187" s="2292"/>
      <c r="AK187" s="2292"/>
      <c r="AL187" s="2292"/>
      <c r="AM187" s="682"/>
      <c r="AN187" s="682"/>
      <c r="AO187" s="682"/>
      <c r="AP187" s="682"/>
      <c r="AQ187" s="682"/>
      <c r="AR187" s="682"/>
      <c r="AS187" s="682"/>
      <c r="AT187" s="682"/>
      <c r="AU187" s="682"/>
    </row>
    <row r="188" spans="3:129" ht="20.25" customHeight="1"/>
    <row r="189" spans="3:129" ht="39.75" customHeight="1">
      <c r="C189" s="2489" t="s">
        <v>984</v>
      </c>
      <c r="D189" s="2490"/>
      <c r="E189" s="2490"/>
      <c r="F189" s="2490"/>
      <c r="G189" s="2490"/>
      <c r="H189" s="2490"/>
      <c r="I189" s="2490"/>
      <c r="J189" s="2490"/>
      <c r="K189" s="2490"/>
      <c r="L189" s="2490"/>
      <c r="M189" s="2490"/>
      <c r="N189" s="2490"/>
      <c r="O189" s="2490"/>
      <c r="P189" s="2490"/>
      <c r="Q189" s="2490"/>
      <c r="R189" s="2490"/>
      <c r="S189" s="2490"/>
      <c r="T189" s="2490"/>
      <c r="U189" s="2490"/>
      <c r="V189" s="2490"/>
      <c r="W189" s="2490"/>
      <c r="X189" s="2490"/>
      <c r="Y189" s="2490"/>
      <c r="Z189" s="2490"/>
      <c r="AA189" s="2490"/>
      <c r="AB189" s="2490"/>
      <c r="AC189" s="2490"/>
      <c r="AD189" s="2491"/>
      <c r="AE189" s="683"/>
      <c r="AF189" s="683"/>
      <c r="AG189" s="683"/>
      <c r="AH189" s="2396"/>
      <c r="AI189" s="2396"/>
      <c r="AJ189" s="2396"/>
      <c r="AK189" s="2396"/>
      <c r="AL189" s="2396"/>
      <c r="AM189" s="2396"/>
      <c r="AN189" s="2396"/>
      <c r="AO189" s="2396"/>
      <c r="AP189" s="2396"/>
      <c r="AQ189" s="2396"/>
      <c r="AR189" s="2396"/>
      <c r="AS189" s="2396"/>
      <c r="AT189" s="2396"/>
      <c r="AU189" s="2396"/>
      <c r="AV189" s="2396"/>
      <c r="AW189" s="2396"/>
      <c r="AX189" s="2396"/>
      <c r="AY189" s="2396"/>
      <c r="AZ189" s="2396"/>
      <c r="BA189" s="2396"/>
      <c r="BB189" s="2396"/>
      <c r="BC189" s="2396"/>
      <c r="BD189" s="2396"/>
      <c r="BE189" s="2396"/>
      <c r="BF189" s="2396"/>
      <c r="BG189" s="2396"/>
      <c r="BH189" s="2396"/>
      <c r="BI189" s="2396"/>
      <c r="BJ189" s="2396"/>
      <c r="BK189" s="2396"/>
      <c r="BL189" s="2396"/>
      <c r="BM189" s="2396"/>
      <c r="BN189" s="2396"/>
      <c r="BO189" s="2396"/>
      <c r="BP189" s="2396"/>
      <c r="BQ189" s="2396"/>
      <c r="BR189" s="2396"/>
      <c r="BS189" s="2396"/>
      <c r="BT189" s="2396"/>
      <c r="BU189" s="2396"/>
      <c r="BV189" s="2396"/>
      <c r="BW189" s="2396"/>
      <c r="BX189" s="2396"/>
      <c r="BY189" s="2396"/>
      <c r="BZ189" s="2396"/>
      <c r="CA189" s="2396"/>
      <c r="CB189" s="2396"/>
      <c r="CC189" s="2396"/>
      <c r="CD189" s="2396"/>
      <c r="CE189" s="2396"/>
      <c r="CF189" s="2396"/>
      <c r="CG189" s="2396"/>
      <c r="CH189" s="2396"/>
      <c r="CI189" s="2396"/>
      <c r="CJ189" s="2396"/>
      <c r="CK189" s="2396"/>
      <c r="CL189" s="2396"/>
      <c r="CM189" s="2396"/>
      <c r="CN189" s="2396"/>
      <c r="CO189" s="2396"/>
      <c r="CP189" s="2396"/>
      <c r="CQ189" s="2396"/>
      <c r="CR189" s="2396"/>
      <c r="CS189" s="2396"/>
      <c r="CT189" s="2396"/>
      <c r="CU189" s="2396"/>
      <c r="CV189" s="2396"/>
      <c r="CW189" s="2396"/>
      <c r="CX189" s="2396"/>
      <c r="CY189" s="2396"/>
      <c r="CZ189" s="2396"/>
      <c r="DA189" s="2396"/>
      <c r="DB189" s="2396"/>
      <c r="DC189" s="2396"/>
      <c r="DD189" s="2396"/>
      <c r="DE189" s="2396"/>
      <c r="DF189" s="2396"/>
      <c r="DG189" s="2396"/>
      <c r="DH189" s="2396"/>
      <c r="DI189" s="2396"/>
      <c r="DJ189" s="2396"/>
      <c r="DK189" s="2396"/>
      <c r="DL189" s="2396"/>
      <c r="DM189" s="2396"/>
      <c r="DN189" s="2396"/>
      <c r="DO189" s="2396"/>
      <c r="DP189" s="2396"/>
      <c r="DQ189" s="2396"/>
      <c r="DR189" s="2396"/>
      <c r="DS189" s="2396"/>
      <c r="DT189" s="2396"/>
      <c r="DU189" s="2396"/>
      <c r="DV189" s="684"/>
      <c r="DW189" s="684"/>
      <c r="DX189" s="685"/>
      <c r="DY189" s="673"/>
    </row>
    <row r="190" spans="3:129" ht="39.75" customHeight="1">
      <c r="C190" s="2489" t="s">
        <v>450</v>
      </c>
      <c r="D190" s="2490"/>
      <c r="E190" s="2490"/>
      <c r="F190" s="2490"/>
      <c r="G190" s="2490"/>
      <c r="H190" s="2490"/>
      <c r="I190" s="2490"/>
      <c r="J190" s="2490"/>
      <c r="K190" s="2490"/>
      <c r="L190" s="2490"/>
      <c r="M190" s="2490"/>
      <c r="N190" s="2490"/>
      <c r="O190" s="2490"/>
      <c r="P190" s="2490"/>
      <c r="Q190" s="2490"/>
      <c r="R190" s="2490"/>
      <c r="S190" s="2490"/>
      <c r="T190" s="2490"/>
      <c r="U190" s="2490"/>
      <c r="V190" s="2490"/>
      <c r="W190" s="2490"/>
      <c r="X190" s="2490"/>
      <c r="Y190" s="2490"/>
      <c r="Z190" s="2490"/>
      <c r="AA190" s="2490"/>
      <c r="AB190" s="2490"/>
      <c r="AC190" s="2490"/>
      <c r="AD190" s="2491"/>
      <c r="AE190" s="683"/>
      <c r="AF190" s="683"/>
      <c r="AG190" s="683"/>
      <c r="AH190" s="2396"/>
      <c r="AI190" s="2396"/>
      <c r="AJ190" s="2396"/>
      <c r="AK190" s="2396"/>
      <c r="AL190" s="2396"/>
      <c r="AM190" s="2396"/>
      <c r="AN190" s="2396"/>
      <c r="AO190" s="2396"/>
      <c r="AP190" s="2396"/>
      <c r="AQ190" s="2396"/>
      <c r="AR190" s="2396"/>
      <c r="AS190" s="2396"/>
      <c r="AT190" s="2396"/>
      <c r="AU190" s="2396"/>
      <c r="AV190" s="2396"/>
      <c r="AW190" s="2396"/>
      <c r="AX190" s="2396"/>
      <c r="AY190" s="2396"/>
      <c r="AZ190" s="2396"/>
      <c r="BA190" s="2396"/>
      <c r="BB190" s="2396"/>
      <c r="BC190" s="2396"/>
      <c r="BD190" s="2396"/>
      <c r="BE190" s="2396"/>
      <c r="BF190" s="2396"/>
      <c r="BG190" s="2396"/>
      <c r="BH190" s="2396"/>
      <c r="BI190" s="2396"/>
      <c r="BJ190" s="2396"/>
      <c r="BK190" s="2396"/>
      <c r="BL190" s="2396"/>
      <c r="BM190" s="2396"/>
      <c r="BN190" s="2396"/>
      <c r="BO190" s="2396"/>
      <c r="BP190" s="2396"/>
      <c r="BQ190" s="2396"/>
      <c r="BR190" s="2396"/>
      <c r="BS190" s="2396"/>
      <c r="BT190" s="2396"/>
      <c r="BU190" s="2396"/>
      <c r="BV190" s="2396"/>
      <c r="BW190" s="2396"/>
      <c r="BX190" s="2396"/>
      <c r="BY190" s="2396"/>
      <c r="BZ190" s="2396"/>
      <c r="CA190" s="2396"/>
      <c r="CB190" s="2396"/>
      <c r="CC190" s="2396"/>
      <c r="CD190" s="2396"/>
      <c r="CE190" s="2396"/>
      <c r="CF190" s="2396"/>
      <c r="CG190" s="2396"/>
      <c r="CH190" s="2396"/>
      <c r="CI190" s="2396"/>
      <c r="CJ190" s="2396"/>
      <c r="CK190" s="2396"/>
      <c r="CL190" s="2396"/>
      <c r="CM190" s="2396"/>
      <c r="CN190" s="2396"/>
      <c r="CO190" s="2396"/>
      <c r="CP190" s="2396"/>
      <c r="CQ190" s="2396"/>
      <c r="CR190" s="2396"/>
      <c r="CS190" s="2396"/>
      <c r="CT190" s="2396"/>
      <c r="CU190" s="2396"/>
      <c r="CV190" s="2396"/>
      <c r="CW190" s="2396"/>
      <c r="CX190" s="2396"/>
      <c r="CY190" s="2396"/>
      <c r="CZ190" s="2396"/>
      <c r="DA190" s="2396"/>
      <c r="DB190" s="2396"/>
      <c r="DC190" s="2396"/>
      <c r="DD190" s="2396"/>
      <c r="DE190" s="2396"/>
      <c r="DF190" s="2396"/>
      <c r="DG190" s="2396"/>
      <c r="DH190" s="2396"/>
      <c r="DI190" s="2396"/>
      <c r="DJ190" s="2396"/>
      <c r="DK190" s="2396"/>
      <c r="DL190" s="2396"/>
      <c r="DM190" s="2396"/>
      <c r="DN190" s="2396"/>
      <c r="DO190" s="2396"/>
      <c r="DP190" s="2396"/>
      <c r="DQ190" s="2396"/>
      <c r="DR190" s="2396"/>
      <c r="DS190" s="2396"/>
      <c r="DT190" s="2396"/>
      <c r="DU190" s="2396"/>
      <c r="DV190" s="684"/>
      <c r="DW190" s="684"/>
      <c r="DX190" s="685"/>
      <c r="DY190" s="673"/>
    </row>
    <row r="191" spans="3:129" ht="39.75" customHeight="1">
      <c r="C191" s="2489" t="s">
        <v>620</v>
      </c>
      <c r="D191" s="2490"/>
      <c r="E191" s="2490"/>
      <c r="F191" s="2490"/>
      <c r="G191" s="2490"/>
      <c r="H191" s="2490"/>
      <c r="I191" s="2490"/>
      <c r="J191" s="2490"/>
      <c r="K191" s="2490"/>
      <c r="L191" s="2490"/>
      <c r="M191" s="2490"/>
      <c r="N191" s="2490"/>
      <c r="O191" s="2490"/>
      <c r="P191" s="2490"/>
      <c r="Q191" s="2490"/>
      <c r="R191" s="2490"/>
      <c r="S191" s="2490"/>
      <c r="T191" s="2490"/>
      <c r="U191" s="2490"/>
      <c r="V191" s="2490"/>
      <c r="W191" s="2490"/>
      <c r="X191" s="2490"/>
      <c r="Y191" s="2490"/>
      <c r="Z191" s="2490"/>
      <c r="AA191" s="2490"/>
      <c r="AB191" s="2490"/>
      <c r="AC191" s="2490"/>
      <c r="AD191" s="2491"/>
      <c r="AE191" s="683"/>
      <c r="AF191" s="683"/>
      <c r="AG191" s="683"/>
      <c r="AH191" s="683"/>
      <c r="AI191" s="683"/>
      <c r="AJ191" s="686"/>
      <c r="AK191" s="687"/>
      <c r="AL191" s="686"/>
      <c r="AM191" s="686"/>
      <c r="AN191" s="686"/>
      <c r="AO191" s="686"/>
      <c r="AP191" s="686"/>
      <c r="AQ191" s="686"/>
      <c r="AR191" s="686"/>
      <c r="AS191" s="2396" t="s">
        <v>2015</v>
      </c>
      <c r="AT191" s="2396"/>
      <c r="AU191" s="2396"/>
      <c r="AV191" s="2396"/>
      <c r="AW191" s="2396"/>
      <c r="AX191" s="2396"/>
      <c r="AY191" s="2396"/>
      <c r="AZ191" s="2396"/>
      <c r="BA191" s="2396"/>
      <c r="BB191" s="2396"/>
      <c r="BC191" s="2396"/>
      <c r="BD191" s="2396"/>
      <c r="BE191" s="2396"/>
      <c r="BF191" s="2396"/>
      <c r="BG191" s="2396"/>
      <c r="BH191" s="2396"/>
      <c r="BI191" s="2396"/>
      <c r="BJ191" s="2396"/>
      <c r="BK191" s="2396"/>
      <c r="BL191" s="2396"/>
      <c r="BM191" s="2396" t="s">
        <v>622</v>
      </c>
      <c r="BN191" s="2396"/>
      <c r="BO191" s="2396"/>
      <c r="BP191" s="2396"/>
      <c r="BQ191" s="2396"/>
      <c r="BR191" s="2396"/>
      <c r="BS191" s="2396"/>
      <c r="BT191" s="2396"/>
      <c r="BU191" s="2396"/>
      <c r="BV191" s="2396"/>
      <c r="BW191" s="2396"/>
      <c r="BX191" s="2396"/>
      <c r="BY191" s="2396"/>
      <c r="BZ191" s="2396" t="s">
        <v>623</v>
      </c>
      <c r="CA191" s="2396"/>
      <c r="CB191" s="2396"/>
      <c r="CC191" s="2396"/>
      <c r="CD191" s="2396"/>
      <c r="CE191" s="2396"/>
      <c r="CF191" s="2396"/>
      <c r="CG191" s="2396"/>
      <c r="CH191" s="2396"/>
      <c r="CI191" s="2396"/>
      <c r="CJ191" s="2396"/>
      <c r="CK191" s="2396"/>
      <c r="CL191" s="2396" t="s">
        <v>624</v>
      </c>
      <c r="CM191" s="2396"/>
      <c r="CN191" s="2396"/>
      <c r="CO191" s="2396"/>
      <c r="CP191" s="2396"/>
      <c r="CQ191" s="2396"/>
      <c r="CR191" s="686"/>
      <c r="CS191" s="686"/>
      <c r="CT191" s="686"/>
      <c r="CU191" s="686"/>
      <c r="CV191" s="686"/>
      <c r="CW191" s="686"/>
      <c r="CX191" s="686"/>
      <c r="CY191" s="686"/>
      <c r="CZ191" s="686"/>
      <c r="DA191" s="686"/>
      <c r="DB191" s="686"/>
      <c r="DC191" s="686"/>
      <c r="DD191" s="686"/>
      <c r="DE191" s="686"/>
      <c r="DF191" s="686"/>
      <c r="DG191" s="686"/>
      <c r="DH191" s="686"/>
      <c r="DI191" s="687"/>
      <c r="DJ191" s="687"/>
      <c r="DK191" s="687"/>
      <c r="DL191" s="687"/>
      <c r="DM191" s="687"/>
      <c r="DN191" s="686"/>
      <c r="DO191" s="686"/>
      <c r="DP191" s="686"/>
      <c r="DQ191" s="686"/>
      <c r="DR191" s="686"/>
      <c r="DS191" s="686"/>
      <c r="DT191" s="686"/>
      <c r="DU191" s="686"/>
      <c r="DV191" s="686"/>
      <c r="DW191" s="686"/>
      <c r="DX191" s="685"/>
      <c r="DY191" s="673"/>
    </row>
    <row r="192" spans="3:129" ht="39.75" customHeight="1">
      <c r="C192" s="2424" t="s">
        <v>985</v>
      </c>
      <c r="D192" s="2425"/>
      <c r="E192" s="2425"/>
      <c r="F192" s="2425"/>
      <c r="G192" s="2425"/>
      <c r="H192" s="2425"/>
      <c r="I192" s="2425"/>
      <c r="J192" s="2425"/>
      <c r="K192" s="2425"/>
      <c r="L192" s="2425"/>
      <c r="M192" s="2425"/>
      <c r="N192" s="2425"/>
      <c r="O192" s="2425"/>
      <c r="P192" s="2425"/>
      <c r="Q192" s="2425"/>
      <c r="R192" s="2425"/>
      <c r="S192" s="2425"/>
      <c r="T192" s="2425"/>
      <c r="U192" s="2425"/>
      <c r="V192" s="2425"/>
      <c r="W192" s="2425"/>
      <c r="X192" s="2425"/>
      <c r="Y192" s="2425"/>
      <c r="Z192" s="2425"/>
      <c r="AA192" s="2425"/>
      <c r="AB192" s="2425"/>
      <c r="AC192" s="2425"/>
      <c r="AD192" s="2426"/>
      <c r="AE192" s="769"/>
      <c r="AF192" s="689"/>
      <c r="AG192" s="689"/>
      <c r="AH192" s="2406" t="s">
        <v>625</v>
      </c>
      <c r="AI192" s="2406"/>
      <c r="AJ192" s="2406"/>
      <c r="AK192" s="2406"/>
      <c r="AL192" s="2406"/>
      <c r="AM192" s="2406"/>
      <c r="AN192" s="2406"/>
      <c r="AO192" s="2406"/>
      <c r="AP192" s="2406"/>
      <c r="AQ192" s="670"/>
      <c r="AR192" s="670"/>
      <c r="AS192" s="2406" t="s">
        <v>2015</v>
      </c>
      <c r="AT192" s="2406"/>
      <c r="AU192" s="2406"/>
      <c r="AV192" s="2406"/>
      <c r="AW192" s="2406"/>
      <c r="AX192" s="2406"/>
      <c r="AY192" s="2406"/>
      <c r="AZ192" s="2406"/>
      <c r="BA192" s="2406"/>
      <c r="BB192" s="2406"/>
      <c r="BC192" s="2406"/>
      <c r="BD192" s="2406"/>
      <c r="BE192" s="2406"/>
      <c r="BF192" s="2406"/>
      <c r="BG192" s="2406"/>
      <c r="BH192" s="2406"/>
      <c r="BI192" s="2406"/>
      <c r="BJ192" s="2406"/>
      <c r="BK192" s="2406"/>
      <c r="BL192" s="2406"/>
      <c r="BM192" s="2406" t="s">
        <v>622</v>
      </c>
      <c r="BN192" s="2406"/>
      <c r="BO192" s="2406"/>
      <c r="BP192" s="2406"/>
      <c r="BQ192" s="2406"/>
      <c r="BR192" s="2406"/>
      <c r="BS192" s="2406"/>
      <c r="BT192" s="2406"/>
      <c r="BU192" s="2406"/>
      <c r="BV192" s="2406"/>
      <c r="BW192" s="2406"/>
      <c r="BX192" s="2406"/>
      <c r="BY192" s="2406"/>
      <c r="BZ192" s="2406" t="s">
        <v>623</v>
      </c>
      <c r="CA192" s="2406"/>
      <c r="CB192" s="2406"/>
      <c r="CC192" s="2406"/>
      <c r="CD192" s="2406"/>
      <c r="CE192" s="2406"/>
      <c r="CF192" s="2406"/>
      <c r="CG192" s="2406"/>
      <c r="CH192" s="2406"/>
      <c r="CI192" s="2406"/>
      <c r="CJ192" s="2406"/>
      <c r="CK192" s="2406"/>
      <c r="CL192" s="2406" t="s">
        <v>624</v>
      </c>
      <c r="CM192" s="2406"/>
      <c r="CN192" s="2406"/>
      <c r="CO192" s="2406"/>
      <c r="CP192" s="2406"/>
      <c r="CQ192" s="2406"/>
      <c r="CR192" s="670"/>
      <c r="CS192" s="670"/>
      <c r="CT192" s="670"/>
      <c r="CU192" s="731"/>
      <c r="CV192" s="731"/>
      <c r="CW192" s="731"/>
      <c r="CX192" s="731"/>
      <c r="CY192" s="731"/>
      <c r="CZ192" s="731"/>
      <c r="DA192" s="731"/>
      <c r="DB192" s="731"/>
      <c r="DC192" s="731"/>
      <c r="DD192" s="731"/>
      <c r="DE192" s="731"/>
      <c r="DF192" s="731"/>
      <c r="DG192" s="731"/>
      <c r="DH192" s="731"/>
      <c r="DI192" s="731"/>
      <c r="DJ192" s="731"/>
      <c r="DK192" s="731"/>
      <c r="DL192" s="731"/>
      <c r="DM192" s="731"/>
      <c r="DN192" s="731"/>
      <c r="DO192" s="731"/>
      <c r="DP192" s="731"/>
      <c r="DQ192" s="731"/>
      <c r="DR192" s="670"/>
      <c r="DS192" s="670"/>
      <c r="DT192" s="670"/>
      <c r="DU192" s="670"/>
      <c r="DV192" s="670"/>
      <c r="DW192" s="670"/>
      <c r="DX192" s="671"/>
      <c r="DY192" s="673"/>
    </row>
    <row r="193" spans="3:129" ht="39.75" customHeight="1">
      <c r="C193" s="2489"/>
      <c r="D193" s="2490"/>
      <c r="E193" s="2490"/>
      <c r="F193" s="2490"/>
      <c r="G193" s="2490"/>
      <c r="H193" s="2490"/>
      <c r="I193" s="2490"/>
      <c r="J193" s="2490"/>
      <c r="K193" s="2490"/>
      <c r="L193" s="2490"/>
      <c r="M193" s="2490"/>
      <c r="N193" s="2490"/>
      <c r="O193" s="2490"/>
      <c r="P193" s="2490"/>
      <c r="Q193" s="2490"/>
      <c r="R193" s="2490"/>
      <c r="S193" s="2490"/>
      <c r="T193" s="2490"/>
      <c r="U193" s="2490"/>
      <c r="V193" s="2490"/>
      <c r="W193" s="2490"/>
      <c r="X193" s="2490"/>
      <c r="Y193" s="2490"/>
      <c r="Z193" s="2490"/>
      <c r="AA193" s="2490"/>
      <c r="AB193" s="2490"/>
      <c r="AC193" s="2490"/>
      <c r="AD193" s="2491"/>
      <c r="AE193" s="768"/>
      <c r="AF193" s="690"/>
      <c r="AG193" s="690"/>
      <c r="AH193" s="2399" t="s">
        <v>626</v>
      </c>
      <c r="AI193" s="2399"/>
      <c r="AJ193" s="2399"/>
      <c r="AK193" s="2399"/>
      <c r="AL193" s="2399"/>
      <c r="AM193" s="2399"/>
      <c r="AN193" s="2399"/>
      <c r="AO193" s="2399"/>
      <c r="AP193" s="2399"/>
      <c r="AQ193" s="677"/>
      <c r="AR193" s="677"/>
      <c r="AS193" s="2399" t="s">
        <v>2015</v>
      </c>
      <c r="AT193" s="2399"/>
      <c r="AU193" s="2399"/>
      <c r="AV193" s="2399"/>
      <c r="AW193" s="2399"/>
      <c r="AX193" s="2399"/>
      <c r="AY193" s="2399"/>
      <c r="AZ193" s="2399"/>
      <c r="BA193" s="2399"/>
      <c r="BB193" s="2399"/>
      <c r="BC193" s="2399"/>
      <c r="BD193" s="2399"/>
      <c r="BE193" s="2399"/>
      <c r="BF193" s="2399"/>
      <c r="BG193" s="2399"/>
      <c r="BH193" s="2399"/>
      <c r="BI193" s="2399"/>
      <c r="BJ193" s="2399"/>
      <c r="BK193" s="2399"/>
      <c r="BL193" s="2399"/>
      <c r="BM193" s="2399" t="s">
        <v>622</v>
      </c>
      <c r="BN193" s="2399"/>
      <c r="BO193" s="2399"/>
      <c r="BP193" s="2399"/>
      <c r="BQ193" s="2399"/>
      <c r="BR193" s="2399"/>
      <c r="BS193" s="2399"/>
      <c r="BT193" s="2399"/>
      <c r="BU193" s="2399"/>
      <c r="BV193" s="2399"/>
      <c r="BW193" s="2399"/>
      <c r="BX193" s="2399"/>
      <c r="BY193" s="2399"/>
      <c r="BZ193" s="2399" t="s">
        <v>623</v>
      </c>
      <c r="CA193" s="2399"/>
      <c r="CB193" s="2399"/>
      <c r="CC193" s="2399"/>
      <c r="CD193" s="2399"/>
      <c r="CE193" s="2399"/>
      <c r="CF193" s="2399"/>
      <c r="CG193" s="2399"/>
      <c r="CH193" s="2399"/>
      <c r="CI193" s="2399"/>
      <c r="CJ193" s="2399"/>
      <c r="CK193" s="2399"/>
      <c r="CL193" s="2399" t="s">
        <v>624</v>
      </c>
      <c r="CM193" s="2399"/>
      <c r="CN193" s="2399"/>
      <c r="CO193" s="2399"/>
      <c r="CP193" s="2399"/>
      <c r="CQ193" s="2399"/>
      <c r="CR193" s="677"/>
      <c r="CS193" s="677"/>
      <c r="CT193" s="677"/>
      <c r="CU193" s="694"/>
      <c r="CV193" s="694"/>
      <c r="CW193" s="694"/>
      <c r="CX193" s="694"/>
      <c r="CY193" s="694"/>
      <c r="CZ193" s="694"/>
      <c r="DA193" s="694"/>
      <c r="DB193" s="694"/>
      <c r="DC193" s="694"/>
      <c r="DD193" s="694"/>
      <c r="DE193" s="694"/>
      <c r="DF193" s="694"/>
      <c r="DG193" s="694"/>
      <c r="DH193" s="694"/>
      <c r="DI193" s="694"/>
      <c r="DJ193" s="694"/>
      <c r="DK193" s="694"/>
      <c r="DL193" s="694"/>
      <c r="DM193" s="694"/>
      <c r="DN193" s="694"/>
      <c r="DO193" s="694"/>
      <c r="DP193" s="694"/>
      <c r="DQ193" s="694"/>
      <c r="DR193" s="677"/>
      <c r="DS193" s="677"/>
      <c r="DT193" s="677"/>
      <c r="DU193" s="677"/>
      <c r="DV193" s="677"/>
      <c r="DW193" s="677"/>
      <c r="DX193" s="678"/>
      <c r="DY193" s="673"/>
    </row>
    <row r="194" spans="3:129" ht="39.75" customHeight="1">
      <c r="C194" s="2489" t="s">
        <v>987</v>
      </c>
      <c r="D194" s="2490"/>
      <c r="E194" s="2490"/>
      <c r="F194" s="2490"/>
      <c r="G194" s="2490"/>
      <c r="H194" s="2490"/>
      <c r="I194" s="2490"/>
      <c r="J194" s="2490"/>
      <c r="K194" s="2490"/>
      <c r="L194" s="2490"/>
      <c r="M194" s="2490"/>
      <c r="N194" s="2490"/>
      <c r="O194" s="2490"/>
      <c r="P194" s="2490"/>
      <c r="Q194" s="2490"/>
      <c r="R194" s="2490"/>
      <c r="S194" s="2490"/>
      <c r="T194" s="2490"/>
      <c r="U194" s="2490"/>
      <c r="V194" s="2490"/>
      <c r="W194" s="2490"/>
      <c r="X194" s="2490"/>
      <c r="Y194" s="2490"/>
      <c r="Z194" s="2490"/>
      <c r="AA194" s="2490"/>
      <c r="AB194" s="2490"/>
      <c r="AC194" s="2490"/>
      <c r="AD194" s="2491"/>
      <c r="AE194" s="688"/>
      <c r="AF194" s="683"/>
      <c r="AG194" s="683"/>
      <c r="AH194" s="683"/>
      <c r="AI194" s="683"/>
      <c r="AJ194" s="686"/>
      <c r="AK194" s="686"/>
      <c r="AL194" s="686"/>
      <c r="AM194" s="686"/>
      <c r="AN194" s="686"/>
      <c r="AO194" s="686"/>
      <c r="AP194" s="686"/>
      <c r="AQ194" s="686"/>
      <c r="AR194" s="686"/>
      <c r="AS194" s="2492"/>
      <c r="AT194" s="2492"/>
      <c r="AU194" s="2492"/>
      <c r="AV194" s="2492"/>
      <c r="AW194" s="2492"/>
      <c r="AX194" s="2492"/>
      <c r="AY194" s="2492"/>
      <c r="AZ194" s="2492"/>
      <c r="BA194" s="2492"/>
      <c r="BB194" s="2492"/>
      <c r="BC194" s="2492"/>
      <c r="BD194" s="2492"/>
      <c r="BE194" s="2492"/>
      <c r="BF194" s="2492"/>
      <c r="BG194" s="2492"/>
      <c r="BH194" s="2492"/>
      <c r="BI194" s="2492"/>
      <c r="BJ194" s="2492"/>
      <c r="BK194" s="2492"/>
      <c r="BL194" s="2492"/>
      <c r="BM194" s="2492"/>
      <c r="BN194" s="2492"/>
      <c r="BO194" s="2492"/>
      <c r="BP194" s="2492"/>
      <c r="BQ194" s="2492"/>
      <c r="BR194" s="2492"/>
      <c r="BS194" s="2492"/>
      <c r="BT194" s="2492"/>
      <c r="BU194" s="2492"/>
      <c r="BV194" s="2492"/>
      <c r="BW194" s="2492"/>
      <c r="BX194" s="2492"/>
      <c r="BY194" s="2492"/>
      <c r="BZ194" s="2492"/>
      <c r="CA194" s="2492"/>
      <c r="CB194" s="2492"/>
      <c r="CC194" s="2492"/>
      <c r="CD194" s="2492"/>
      <c r="CE194" s="2492"/>
      <c r="CF194" s="2492"/>
      <c r="CG194" s="2492"/>
      <c r="CH194" s="2492"/>
      <c r="CI194" s="2492"/>
      <c r="CJ194" s="2492"/>
      <c r="CK194" s="2492"/>
      <c r="CL194" s="2396" t="s">
        <v>627</v>
      </c>
      <c r="CM194" s="2396"/>
      <c r="CN194" s="2396"/>
      <c r="CO194" s="2396"/>
      <c r="CP194" s="2396"/>
      <c r="CQ194" s="2396"/>
      <c r="CR194" s="686" t="s">
        <v>628</v>
      </c>
      <c r="CS194" s="686"/>
      <c r="CT194" s="686"/>
      <c r="CU194" s="686"/>
      <c r="CV194" s="686"/>
      <c r="CW194" s="686"/>
      <c r="CX194" s="686"/>
      <c r="CY194" s="686"/>
      <c r="CZ194" s="686"/>
      <c r="DA194" s="686"/>
      <c r="DB194" s="686"/>
      <c r="DC194" s="686"/>
      <c r="DD194" s="686"/>
      <c r="DE194" s="686"/>
      <c r="DF194" s="686"/>
      <c r="DG194" s="686"/>
      <c r="DH194" s="686"/>
      <c r="DI194" s="686"/>
      <c r="DJ194" s="686"/>
      <c r="DK194" s="686"/>
      <c r="DL194" s="686"/>
      <c r="DM194" s="686"/>
      <c r="DN194" s="686"/>
      <c r="DO194" s="686"/>
      <c r="DP194" s="686"/>
      <c r="DQ194" s="686"/>
      <c r="DR194" s="686"/>
      <c r="DS194" s="686"/>
      <c r="DT194" s="686"/>
      <c r="DU194" s="686"/>
      <c r="DV194" s="686"/>
      <c r="DW194" s="686"/>
      <c r="DX194" s="685"/>
      <c r="DY194" s="673"/>
    </row>
    <row r="195" spans="3:129" ht="39.75" customHeight="1">
      <c r="C195" s="2489" t="s">
        <v>629</v>
      </c>
      <c r="D195" s="2490"/>
      <c r="E195" s="2490"/>
      <c r="F195" s="2490"/>
      <c r="G195" s="2490"/>
      <c r="H195" s="2490"/>
      <c r="I195" s="2490"/>
      <c r="J195" s="2490"/>
      <c r="K195" s="2490"/>
      <c r="L195" s="2490"/>
      <c r="M195" s="2490"/>
      <c r="N195" s="2490"/>
      <c r="O195" s="2490"/>
      <c r="P195" s="2490"/>
      <c r="Q195" s="2490"/>
      <c r="R195" s="2490"/>
      <c r="S195" s="2490"/>
      <c r="T195" s="2490"/>
      <c r="U195" s="2490"/>
      <c r="V195" s="2490"/>
      <c r="W195" s="2490"/>
      <c r="X195" s="2490"/>
      <c r="Y195" s="2490"/>
      <c r="Z195" s="2490"/>
      <c r="AA195" s="2490"/>
      <c r="AB195" s="2490"/>
      <c r="AC195" s="2490"/>
      <c r="AD195" s="2491"/>
      <c r="AE195" s="688"/>
      <c r="AF195" s="683"/>
      <c r="AG195" s="683"/>
      <c r="AH195" s="683"/>
      <c r="AI195" s="683"/>
      <c r="AJ195" s="686"/>
      <c r="AK195" s="686"/>
      <c r="AL195" s="686"/>
      <c r="AM195" s="686"/>
      <c r="AN195" s="686"/>
      <c r="AO195" s="686"/>
      <c r="AP195" s="686"/>
      <c r="AQ195" s="686"/>
      <c r="AR195" s="686"/>
      <c r="AS195" s="2396" t="s">
        <v>630</v>
      </c>
      <c r="AT195" s="2396"/>
      <c r="AU195" s="2396"/>
      <c r="AV195" s="2396"/>
      <c r="AW195" s="2396"/>
      <c r="AX195" s="2396"/>
      <c r="AY195" s="2396"/>
      <c r="AZ195" s="2396"/>
      <c r="BA195" s="2396"/>
      <c r="BB195" s="2396"/>
      <c r="BC195" s="2396"/>
      <c r="BD195" s="2396"/>
      <c r="BE195" s="2396"/>
      <c r="BF195" s="2396"/>
      <c r="BG195" s="2396"/>
      <c r="BH195" s="2396"/>
      <c r="BI195" s="2396"/>
      <c r="BJ195" s="2396"/>
      <c r="BK195" s="2396"/>
      <c r="BL195" s="2396"/>
      <c r="BM195" s="2396"/>
      <c r="BN195" s="2396"/>
      <c r="BO195" s="2396"/>
      <c r="BP195" s="2396"/>
      <c r="BQ195" s="2396"/>
      <c r="BR195" s="2396"/>
      <c r="BS195" s="2396"/>
      <c r="BT195" s="2396"/>
      <c r="BU195" s="2396"/>
      <c r="BV195" s="2396"/>
      <c r="BW195" s="2396"/>
      <c r="BX195" s="2396"/>
      <c r="BY195" s="2396"/>
      <c r="BZ195" s="2396"/>
      <c r="CA195" s="2396"/>
      <c r="CB195" s="2396"/>
      <c r="CC195" s="2396"/>
      <c r="CD195" s="2487" t="s">
        <v>631</v>
      </c>
      <c r="CE195" s="2487"/>
      <c r="CF195" s="2487"/>
      <c r="CG195" s="2487"/>
      <c r="CH195" s="2487"/>
      <c r="CI195" s="2487"/>
      <c r="CJ195" s="2487"/>
      <c r="CK195" s="2487"/>
      <c r="CL195" s="2488" t="s">
        <v>632</v>
      </c>
      <c r="CM195" s="2488"/>
      <c r="CN195" s="2488"/>
      <c r="CO195" s="2488"/>
      <c r="CP195" s="2488"/>
      <c r="CQ195" s="2488"/>
      <c r="CR195" s="2488"/>
      <c r="CS195" s="2488"/>
      <c r="CT195" s="2488"/>
      <c r="CU195" s="2488"/>
      <c r="CV195" s="2487" t="s">
        <v>633</v>
      </c>
      <c r="CW195" s="2487"/>
      <c r="CX195" s="2487"/>
      <c r="CY195" s="2487"/>
      <c r="CZ195" s="2487">
        <v>42</v>
      </c>
      <c r="DA195" s="2487"/>
      <c r="DB195" s="2487"/>
      <c r="DC195" s="2487"/>
      <c r="DD195" s="2487"/>
      <c r="DE195" s="2487" t="s">
        <v>634</v>
      </c>
      <c r="DF195" s="2487"/>
      <c r="DG195" s="2487"/>
      <c r="DH195" s="2487"/>
      <c r="DI195" s="2488"/>
      <c r="DJ195" s="2488"/>
      <c r="DK195" s="2488"/>
      <c r="DL195" s="2488"/>
      <c r="DM195" s="2488"/>
      <c r="DN195" s="2488"/>
      <c r="DO195" s="2488"/>
      <c r="DP195" s="2488"/>
      <c r="DQ195" s="2488"/>
      <c r="DR195" s="2488"/>
      <c r="DS195" s="686"/>
      <c r="DT195" s="686"/>
      <c r="DU195" s="686"/>
      <c r="DV195" s="686"/>
      <c r="DW195" s="686"/>
      <c r="DX195" s="685"/>
      <c r="DY195" s="673"/>
    </row>
    <row r="196" spans="3:129" ht="36" customHeight="1">
      <c r="C196" s="2489" t="s">
        <v>986</v>
      </c>
      <c r="D196" s="2490"/>
      <c r="E196" s="2490"/>
      <c r="F196" s="2490"/>
      <c r="G196" s="2490"/>
      <c r="H196" s="2490"/>
      <c r="I196" s="2490"/>
      <c r="J196" s="2490"/>
      <c r="K196" s="2490"/>
      <c r="L196" s="2490"/>
      <c r="M196" s="2490"/>
      <c r="N196" s="2490"/>
      <c r="O196" s="2490"/>
      <c r="P196" s="2490"/>
      <c r="Q196" s="2490"/>
      <c r="R196" s="2490"/>
      <c r="S196" s="2490"/>
      <c r="T196" s="2490"/>
      <c r="U196" s="2490"/>
      <c r="V196" s="2490"/>
      <c r="W196" s="2490"/>
      <c r="X196" s="2490"/>
      <c r="Y196" s="2490"/>
      <c r="Z196" s="2490"/>
      <c r="AA196" s="2490"/>
      <c r="AB196" s="2490"/>
      <c r="AC196" s="2490"/>
      <c r="AD196" s="2491"/>
      <c r="AE196" s="689"/>
      <c r="AF196" s="689"/>
      <c r="AG196" s="2422" t="s">
        <v>635</v>
      </c>
      <c r="AH196" s="2422"/>
      <c r="AI196" s="2422"/>
      <c r="AJ196" s="2422"/>
      <c r="AK196" s="2422"/>
      <c r="AL196" s="2422"/>
      <c r="AM196" s="2422"/>
      <c r="AN196" s="2422"/>
      <c r="AO196" s="2422"/>
      <c r="AP196" s="2422"/>
      <c r="AQ196" s="2422"/>
      <c r="AR196" s="2422"/>
      <c r="AS196" s="2422"/>
      <c r="AT196" s="2422"/>
      <c r="AU196" s="2422"/>
      <c r="AV196" s="2428"/>
      <c r="AW196" s="2428"/>
      <c r="AX196" s="2428"/>
      <c r="AY196" s="2428"/>
      <c r="AZ196" s="2428"/>
      <c r="BA196" s="2428"/>
      <c r="BB196" s="2428"/>
      <c r="BC196" s="2428"/>
      <c r="BD196" s="2428"/>
      <c r="BE196" s="2428"/>
      <c r="BF196" s="2428"/>
      <c r="BG196" s="2428"/>
      <c r="BH196" s="2428"/>
      <c r="BI196" s="2428"/>
      <c r="BJ196" s="2428"/>
      <c r="BK196" s="2428"/>
      <c r="BL196" s="2428"/>
      <c r="BM196" s="2428"/>
      <c r="BN196" s="2428"/>
      <c r="BO196" s="2428"/>
      <c r="BP196" s="2428"/>
      <c r="BQ196" s="2428"/>
      <c r="BR196" s="2428"/>
      <c r="BS196" s="2428"/>
      <c r="BT196" s="2428"/>
      <c r="BU196" s="2428"/>
      <c r="BV196" s="2428"/>
      <c r="BW196" s="2428"/>
      <c r="BX196" s="2428"/>
      <c r="BY196" s="2428"/>
      <c r="BZ196" s="2428"/>
      <c r="CA196" s="2428"/>
      <c r="CB196" s="2428"/>
      <c r="CC196" s="2428"/>
      <c r="CD196" s="2428"/>
      <c r="CE196" s="2428"/>
      <c r="CF196" s="2428"/>
      <c r="CG196" s="2428"/>
      <c r="CH196" s="2428"/>
      <c r="CI196" s="2428"/>
      <c r="CJ196" s="2428"/>
      <c r="CK196" s="2428"/>
      <c r="CL196" s="2428"/>
      <c r="CM196" s="2428"/>
      <c r="CN196" s="2428"/>
      <c r="CO196" s="2428"/>
      <c r="CP196" s="2428"/>
      <c r="CQ196" s="2428"/>
      <c r="CR196" s="2428"/>
      <c r="CS196" s="2428"/>
      <c r="CT196" s="2428"/>
      <c r="CU196" s="2428"/>
      <c r="CV196" s="2428"/>
      <c r="CW196" s="2428"/>
      <c r="CX196" s="2428"/>
      <c r="CY196" s="2428"/>
      <c r="CZ196" s="2428"/>
      <c r="DA196" s="2428"/>
      <c r="DB196" s="2428"/>
      <c r="DC196" s="2428"/>
      <c r="DD196" s="2428"/>
      <c r="DE196" s="2428"/>
      <c r="DF196" s="2428"/>
      <c r="DG196" s="2428"/>
      <c r="DH196" s="2428"/>
      <c r="DI196" s="2428"/>
      <c r="DJ196" s="2428"/>
      <c r="DK196" s="2428"/>
      <c r="DL196" s="2428"/>
      <c r="DM196" s="2428"/>
      <c r="DN196" s="2428"/>
      <c r="DO196" s="2428"/>
      <c r="DP196" s="2428"/>
      <c r="DQ196" s="2428"/>
      <c r="DR196" s="2428"/>
      <c r="DS196" s="2428"/>
      <c r="DT196" s="2428"/>
      <c r="DU196" s="2428"/>
      <c r="DV196" s="2428"/>
      <c r="DW196" s="2428"/>
      <c r="DX196" s="671"/>
      <c r="DY196" s="673"/>
    </row>
    <row r="197" spans="3:129" ht="36" customHeight="1">
      <c r="C197" s="2489"/>
      <c r="D197" s="2490"/>
      <c r="E197" s="2490"/>
      <c r="F197" s="2490"/>
      <c r="G197" s="2490"/>
      <c r="H197" s="2490"/>
      <c r="I197" s="2490"/>
      <c r="J197" s="2490"/>
      <c r="K197" s="2490"/>
      <c r="L197" s="2490"/>
      <c r="M197" s="2490"/>
      <c r="N197" s="2490"/>
      <c r="O197" s="2490"/>
      <c r="P197" s="2490"/>
      <c r="Q197" s="2490"/>
      <c r="R197" s="2490"/>
      <c r="S197" s="2490"/>
      <c r="T197" s="2490"/>
      <c r="U197" s="2490"/>
      <c r="V197" s="2490"/>
      <c r="W197" s="2490"/>
      <c r="X197" s="2490"/>
      <c r="Y197" s="2490"/>
      <c r="Z197" s="2490"/>
      <c r="AA197" s="2490"/>
      <c r="AB197" s="2490"/>
      <c r="AC197" s="2490"/>
      <c r="AD197" s="2491"/>
      <c r="AE197" s="690"/>
      <c r="AF197" s="690"/>
      <c r="AG197" s="2425" t="s">
        <v>636</v>
      </c>
      <c r="AH197" s="2425"/>
      <c r="AI197" s="2425"/>
      <c r="AJ197" s="2425"/>
      <c r="AK197" s="2425"/>
      <c r="AL197" s="2425"/>
      <c r="AM197" s="2425"/>
      <c r="AN197" s="2425"/>
      <c r="AO197" s="2425"/>
      <c r="AP197" s="2425"/>
      <c r="AQ197" s="2425"/>
      <c r="AR197" s="2425"/>
      <c r="AS197" s="2425"/>
      <c r="AT197" s="2425"/>
      <c r="AU197" s="2425"/>
      <c r="AV197" s="2399"/>
      <c r="AW197" s="2399"/>
      <c r="AX197" s="2399"/>
      <c r="AY197" s="2399"/>
      <c r="AZ197" s="2399"/>
      <c r="BA197" s="2399"/>
      <c r="BB197" s="2399"/>
      <c r="BC197" s="2399"/>
      <c r="BD197" s="2399"/>
      <c r="BE197" s="2399"/>
      <c r="BF197" s="2399"/>
      <c r="BG197" s="2399"/>
      <c r="BH197" s="2399"/>
      <c r="BI197" s="2399"/>
      <c r="BJ197" s="2399"/>
      <c r="BK197" s="2399"/>
      <c r="BL197" s="2399"/>
      <c r="BM197" s="2399"/>
      <c r="BN197" s="2399"/>
      <c r="BO197" s="2399"/>
      <c r="BP197" s="2399"/>
      <c r="BQ197" s="2399"/>
      <c r="BR197" s="2399"/>
      <c r="BS197" s="2399"/>
      <c r="BT197" s="2399"/>
      <c r="BU197" s="2399"/>
      <c r="BV197" s="2399"/>
      <c r="BW197" s="2399"/>
      <c r="BX197" s="2399"/>
      <c r="BY197" s="2399"/>
      <c r="BZ197" s="2399"/>
      <c r="CA197" s="2399"/>
      <c r="CB197" s="2399"/>
      <c r="CC197" s="2399"/>
      <c r="CD197" s="2486" t="s">
        <v>631</v>
      </c>
      <c r="CE197" s="2486"/>
      <c r="CF197" s="2486"/>
      <c r="CG197" s="2486"/>
      <c r="CH197" s="2486"/>
      <c r="CI197" s="2486"/>
      <c r="CJ197" s="2486"/>
      <c r="CK197" s="2486"/>
      <c r="CL197" s="2485" t="s">
        <v>637</v>
      </c>
      <c r="CM197" s="2485"/>
      <c r="CN197" s="2485"/>
      <c r="CO197" s="2485"/>
      <c r="CP197" s="2485"/>
      <c r="CQ197" s="2485"/>
      <c r="CR197" s="2485"/>
      <c r="CS197" s="2485"/>
      <c r="CT197" s="2485"/>
      <c r="CU197" s="2485"/>
      <c r="CV197" s="2486" t="s">
        <v>638</v>
      </c>
      <c r="CW197" s="2486"/>
      <c r="CX197" s="2486"/>
      <c r="CY197" s="2486"/>
      <c r="CZ197" s="2486">
        <v>42</v>
      </c>
      <c r="DA197" s="2486"/>
      <c r="DB197" s="2486"/>
      <c r="DC197" s="2486"/>
      <c r="DD197" s="2486"/>
      <c r="DE197" s="2486" t="s">
        <v>639</v>
      </c>
      <c r="DF197" s="2486"/>
      <c r="DG197" s="2486"/>
      <c r="DH197" s="2486"/>
      <c r="DI197" s="2485"/>
      <c r="DJ197" s="2485"/>
      <c r="DK197" s="2485"/>
      <c r="DL197" s="2485"/>
      <c r="DM197" s="2485"/>
      <c r="DN197" s="2485"/>
      <c r="DO197" s="2485"/>
      <c r="DP197" s="2485"/>
      <c r="DQ197" s="2485"/>
      <c r="DR197" s="2485"/>
      <c r="DS197" s="691"/>
      <c r="DT197" s="691"/>
      <c r="DU197" s="691"/>
      <c r="DV197" s="691"/>
      <c r="DW197" s="691"/>
      <c r="DX197" s="678"/>
      <c r="DY197" s="673"/>
    </row>
    <row r="198" spans="3:129" ht="36" customHeight="1">
      <c r="C198" s="2483" t="s">
        <v>988</v>
      </c>
      <c r="D198" s="2291"/>
      <c r="E198" s="2291"/>
      <c r="F198" s="2291"/>
      <c r="G198" s="2291"/>
      <c r="H198" s="2291"/>
      <c r="I198" s="2291"/>
      <c r="J198" s="2291"/>
      <c r="K198" s="2291"/>
      <c r="L198" s="2291"/>
      <c r="M198" s="2291"/>
      <c r="N198" s="2291"/>
      <c r="O198" s="2291"/>
      <c r="P198" s="2291"/>
      <c r="Q198" s="2291"/>
      <c r="R198" s="2291"/>
      <c r="S198" s="2291"/>
      <c r="T198" s="2291"/>
      <c r="U198" s="2291"/>
      <c r="V198" s="2291"/>
      <c r="W198" s="2291"/>
      <c r="X198" s="2291"/>
      <c r="Y198" s="2291"/>
      <c r="Z198" s="2291"/>
      <c r="AA198" s="2291"/>
      <c r="AB198" s="2291"/>
      <c r="AC198" s="2291"/>
      <c r="AD198" s="2291"/>
      <c r="AE198" s="692"/>
      <c r="AF198" s="692"/>
      <c r="AG198" s="692"/>
      <c r="AH198" s="692"/>
      <c r="AI198" s="673"/>
      <c r="AJ198" s="673"/>
      <c r="AK198" s="673"/>
      <c r="AL198" s="673"/>
      <c r="AM198" s="673"/>
      <c r="AN198" s="673"/>
      <c r="AO198" s="673"/>
      <c r="AP198" s="673"/>
      <c r="AQ198" s="673"/>
      <c r="AR198" s="673"/>
      <c r="AS198" s="673"/>
      <c r="AT198" s="673"/>
      <c r="AU198" s="673"/>
      <c r="AV198" s="673"/>
      <c r="AW198" s="673"/>
      <c r="AX198" s="673"/>
      <c r="AY198" s="673"/>
      <c r="AZ198" s="673"/>
      <c r="BA198" s="673"/>
      <c r="BB198" s="673"/>
      <c r="BC198" s="673"/>
      <c r="BD198" s="673"/>
      <c r="BE198" s="673"/>
      <c r="BF198" s="673"/>
      <c r="BG198" s="673"/>
      <c r="BH198" s="673"/>
      <c r="BI198" s="673"/>
      <c r="BJ198" s="673"/>
      <c r="BK198" s="673"/>
      <c r="BL198" s="673"/>
      <c r="BM198" s="673"/>
      <c r="BN198" s="673"/>
      <c r="BO198" s="673"/>
      <c r="BP198" s="673"/>
      <c r="BQ198" s="673"/>
      <c r="BR198" s="673"/>
      <c r="BS198" s="673"/>
      <c r="BT198" s="673"/>
      <c r="BU198" s="673"/>
      <c r="BV198" s="673"/>
      <c r="BW198" s="673"/>
      <c r="BX198" s="673"/>
      <c r="BY198" s="673"/>
      <c r="BZ198" s="673"/>
      <c r="CA198" s="673"/>
      <c r="CB198" s="673"/>
      <c r="CC198" s="673"/>
      <c r="CD198" s="673"/>
      <c r="CE198" s="673"/>
      <c r="CF198" s="673"/>
      <c r="CG198" s="673"/>
      <c r="CH198" s="673"/>
      <c r="CI198" s="673"/>
      <c r="CJ198" s="673"/>
      <c r="CK198" s="673"/>
      <c r="CL198" s="673"/>
      <c r="CM198" s="673"/>
      <c r="CN198" s="673"/>
      <c r="CO198" s="673"/>
      <c r="CP198" s="673"/>
      <c r="CQ198" s="673"/>
      <c r="CR198" s="673"/>
      <c r="CS198" s="673"/>
      <c r="CT198" s="673"/>
      <c r="CU198" s="673"/>
      <c r="CV198" s="673"/>
      <c r="CW198" s="673"/>
      <c r="CX198" s="673"/>
      <c r="CY198" s="673"/>
      <c r="CZ198" s="673"/>
      <c r="DA198" s="673"/>
      <c r="DB198" s="673"/>
      <c r="DC198" s="673"/>
      <c r="DD198" s="673"/>
      <c r="DE198" s="673"/>
      <c r="DF198" s="673"/>
      <c r="DG198" s="673"/>
      <c r="DH198" s="673"/>
      <c r="DI198" s="673"/>
      <c r="DJ198" s="673"/>
      <c r="DK198" s="673"/>
      <c r="DL198" s="673"/>
      <c r="DM198" s="673"/>
      <c r="DN198" s="673"/>
      <c r="DO198" s="673"/>
      <c r="DP198" s="673"/>
      <c r="DQ198" s="673"/>
      <c r="DR198" s="673"/>
      <c r="DS198" s="673"/>
      <c r="DT198" s="673"/>
      <c r="DU198" s="673"/>
      <c r="DV198" s="673"/>
      <c r="DW198" s="673"/>
      <c r="DX198" s="674"/>
      <c r="DY198" s="673"/>
    </row>
    <row r="199" spans="3:129" ht="36" customHeight="1">
      <c r="C199" s="672"/>
      <c r="D199" s="680"/>
      <c r="E199" s="680"/>
      <c r="F199" s="680"/>
      <c r="G199" s="680"/>
      <c r="H199" s="680"/>
      <c r="I199" s="680"/>
      <c r="J199" s="680"/>
      <c r="K199" s="680"/>
      <c r="L199" s="680"/>
      <c r="M199" s="680"/>
      <c r="N199" s="680"/>
      <c r="O199" s="680"/>
      <c r="AC199" s="680"/>
      <c r="AD199" s="680"/>
      <c r="AE199" s="2419" t="s">
        <v>991</v>
      </c>
      <c r="AF199" s="2419"/>
      <c r="AG199" s="2419"/>
      <c r="AH199" s="2419"/>
      <c r="AI199" s="2419"/>
      <c r="AJ199" s="2419"/>
      <c r="AK199" s="2419"/>
      <c r="AL199" s="2419"/>
      <c r="AM199" s="2419"/>
      <c r="AN199" s="2419"/>
      <c r="AO199" s="2419"/>
      <c r="AP199" s="2419"/>
      <c r="AQ199" s="2419"/>
      <c r="AR199" s="2419"/>
      <c r="AS199" s="2419"/>
      <c r="AT199" s="2419"/>
      <c r="AU199" s="2419"/>
      <c r="AV199" s="2419"/>
      <c r="AW199" s="2419"/>
      <c r="AX199" s="2419"/>
      <c r="AY199" s="2419"/>
      <c r="AZ199" s="2419"/>
      <c r="BA199" s="2419"/>
      <c r="BB199" s="2419"/>
      <c r="BC199" s="2484">
        <v>1</v>
      </c>
      <c r="BD199" s="2484"/>
      <c r="BE199" s="2484"/>
      <c r="BF199" s="2484"/>
      <c r="BG199" s="2484"/>
      <c r="BH199" s="2484"/>
      <c r="BI199" s="2484"/>
      <c r="BJ199" s="2484"/>
      <c r="BK199" s="2419" t="s">
        <v>992</v>
      </c>
      <c r="BL199" s="2419"/>
      <c r="BM199" s="2419"/>
      <c r="BN199" s="2419"/>
      <c r="BO199" s="2419"/>
      <c r="BP199" s="680"/>
      <c r="BQ199" s="2419" t="s">
        <v>998</v>
      </c>
      <c r="BR199" s="2419"/>
      <c r="BS199" s="2419"/>
      <c r="BT199" s="2419"/>
      <c r="BU199" s="2419"/>
      <c r="BV199" s="2419"/>
      <c r="BW199" s="2419"/>
      <c r="BX199" s="2419"/>
      <c r="BY199" s="2419"/>
      <c r="BZ199" s="2419"/>
      <c r="CA199" s="2419"/>
      <c r="CB199" s="2419"/>
      <c r="CC199" s="2419"/>
      <c r="CD199" s="2419"/>
      <c r="CE199" s="2419"/>
      <c r="CF199" s="2419"/>
      <c r="CG199" s="2419"/>
      <c r="CH199" s="2419"/>
      <c r="CI199" s="2419"/>
      <c r="CJ199" s="2419"/>
      <c r="CK199" s="2419"/>
      <c r="CL199" s="2419"/>
      <c r="CM199" s="2419"/>
      <c r="CN199" s="2419"/>
      <c r="CO199" s="2419"/>
      <c r="CP199" s="2419"/>
      <c r="CQ199" s="2419"/>
      <c r="CR199" s="2419"/>
      <c r="CS199" s="2419"/>
      <c r="CW199" s="2419" t="s">
        <v>996</v>
      </c>
      <c r="CX199" s="2419"/>
      <c r="CY199" s="2419"/>
      <c r="CZ199" s="2419"/>
      <c r="DA199" s="2419" t="s">
        <v>640</v>
      </c>
      <c r="DB199" s="2419"/>
      <c r="DC199" s="2419"/>
      <c r="DD199" s="2419"/>
      <c r="DE199" s="2439" t="s">
        <v>997</v>
      </c>
      <c r="DF199" s="2439"/>
      <c r="DG199" s="2439"/>
      <c r="DH199" s="2439"/>
      <c r="DI199" s="2439"/>
      <c r="DJ199" s="2439"/>
      <c r="DK199" s="2439"/>
      <c r="DL199" s="2439"/>
      <c r="DM199" s="2439"/>
      <c r="DN199" s="2439"/>
      <c r="DO199" s="2439"/>
      <c r="DP199" s="2439"/>
      <c r="DQ199" s="2405" t="s">
        <v>993</v>
      </c>
      <c r="DR199" s="2405"/>
      <c r="DS199" s="2405"/>
      <c r="DT199" s="2405"/>
      <c r="DU199" s="2405"/>
      <c r="DV199" s="2405"/>
      <c r="DW199" s="693"/>
      <c r="DX199" s="674"/>
      <c r="DY199" s="673"/>
    </row>
    <row r="200" spans="3:129" ht="36" customHeight="1">
      <c r="C200" s="672"/>
      <c r="D200" s="680"/>
      <c r="E200" s="680"/>
      <c r="F200" s="680"/>
      <c r="G200" s="680"/>
      <c r="H200" s="680"/>
      <c r="I200" s="680"/>
      <c r="J200" s="680"/>
      <c r="K200" s="680"/>
      <c r="L200" s="680"/>
      <c r="M200" s="680"/>
      <c r="N200" s="680"/>
      <c r="O200" s="680"/>
      <c r="BH200" s="680"/>
      <c r="BI200" s="680"/>
      <c r="BJ200" s="680"/>
      <c r="BK200" s="680"/>
      <c r="BL200" s="680"/>
      <c r="BM200" s="680"/>
      <c r="BN200" s="680"/>
      <c r="BO200" s="680"/>
      <c r="BP200" s="680"/>
      <c r="BQ200" s="2419" t="s">
        <v>999</v>
      </c>
      <c r="BR200" s="2419"/>
      <c r="BS200" s="2419"/>
      <c r="BT200" s="2419"/>
      <c r="BU200" s="2419"/>
      <c r="BV200" s="2419"/>
      <c r="BW200" s="2419"/>
      <c r="BX200" s="2419"/>
      <c r="BY200" s="2419"/>
      <c r="BZ200" s="2419"/>
      <c r="CA200" s="2419"/>
      <c r="CB200" s="2419"/>
      <c r="CC200" s="2419"/>
      <c r="CD200" s="2419"/>
      <c r="CE200" s="2419"/>
      <c r="CF200" s="2419"/>
      <c r="CG200" s="2419"/>
      <c r="CH200" s="2419"/>
      <c r="CI200" s="2419"/>
      <c r="CJ200" s="2419"/>
      <c r="CK200" s="2419"/>
      <c r="CL200" s="2419"/>
      <c r="CM200" s="2419"/>
      <c r="CN200" s="2419"/>
      <c r="CO200" s="2419"/>
      <c r="CP200" s="2419"/>
      <c r="CQ200" s="2419"/>
      <c r="CR200" s="2419"/>
      <c r="CS200" s="2419"/>
      <c r="CW200" s="2419" t="s">
        <v>996</v>
      </c>
      <c r="CX200" s="2419"/>
      <c r="CY200" s="2419"/>
      <c r="CZ200" s="2419"/>
      <c r="DA200" s="2419" t="s">
        <v>641</v>
      </c>
      <c r="DB200" s="2419"/>
      <c r="DC200" s="2419"/>
      <c r="DD200" s="2419"/>
      <c r="DE200" s="2439" t="s">
        <v>614</v>
      </c>
      <c r="DF200" s="2439"/>
      <c r="DG200" s="2439"/>
      <c r="DH200" s="2439"/>
      <c r="DI200" s="2439"/>
      <c r="DJ200" s="2439"/>
      <c r="DK200" s="2439"/>
      <c r="DL200" s="2439"/>
      <c r="DM200" s="2439"/>
      <c r="DN200" s="2439"/>
      <c r="DO200" s="2439"/>
      <c r="DP200" s="2439"/>
      <c r="DQ200" s="2405" t="s">
        <v>994</v>
      </c>
      <c r="DR200" s="2405"/>
      <c r="DS200" s="2405"/>
      <c r="DT200" s="2405"/>
      <c r="DU200" s="2405"/>
      <c r="DV200" s="2405"/>
      <c r="DW200" s="693"/>
      <c r="DX200" s="674"/>
      <c r="DY200" s="673"/>
    </row>
    <row r="201" spans="3:129" ht="36" customHeight="1">
      <c r="C201" s="672"/>
      <c r="D201" s="680"/>
      <c r="E201" s="680"/>
      <c r="F201" s="680"/>
      <c r="G201" s="680"/>
      <c r="H201" s="680"/>
      <c r="I201" s="680"/>
      <c r="J201" s="680"/>
      <c r="K201" s="680"/>
      <c r="L201" s="680"/>
      <c r="M201" s="680"/>
      <c r="N201" s="680"/>
      <c r="O201" s="680"/>
      <c r="AB201" s="680"/>
      <c r="AC201" s="680"/>
      <c r="AD201" s="680"/>
      <c r="AE201" s="680"/>
      <c r="AF201" s="680"/>
      <c r="AG201" s="680"/>
      <c r="AH201" s="680"/>
      <c r="AI201" s="680"/>
      <c r="AJ201" s="680"/>
      <c r="AK201" s="680"/>
      <c r="AL201" s="680"/>
      <c r="AM201" s="680"/>
      <c r="AN201" s="680"/>
      <c r="AO201" s="680"/>
      <c r="AP201" s="680"/>
      <c r="AQ201" s="680"/>
      <c r="BM201" s="680"/>
      <c r="BN201" s="680"/>
      <c r="BO201" s="680"/>
      <c r="BP201" s="680"/>
      <c r="BQ201" s="2419" t="s">
        <v>1000</v>
      </c>
      <c r="BR201" s="2419"/>
      <c r="BS201" s="2419"/>
      <c r="BT201" s="2419"/>
      <c r="BU201" s="2419"/>
      <c r="BV201" s="2419"/>
      <c r="BW201" s="2419"/>
      <c r="BX201" s="2419"/>
      <c r="BY201" s="2419"/>
      <c r="BZ201" s="2419"/>
      <c r="CA201" s="2419"/>
      <c r="CB201" s="2419"/>
      <c r="CC201" s="2419"/>
      <c r="CD201" s="2419"/>
      <c r="CE201" s="2419"/>
      <c r="CF201" s="2419"/>
      <c r="CG201" s="2419"/>
      <c r="CH201" s="2419"/>
      <c r="CI201" s="2419"/>
      <c r="CJ201" s="2419"/>
      <c r="CK201" s="2419"/>
      <c r="CL201" s="2419"/>
      <c r="CM201" s="2419"/>
      <c r="CN201" s="2419"/>
      <c r="CO201" s="2419"/>
      <c r="CP201" s="2419"/>
      <c r="CQ201" s="2419"/>
      <c r="CR201" s="2419"/>
      <c r="CS201" s="2419"/>
      <c r="CW201" s="2419" t="s">
        <v>996</v>
      </c>
      <c r="CX201" s="2419"/>
      <c r="CY201" s="2419"/>
      <c r="CZ201" s="2419"/>
      <c r="DA201" s="2419" t="s">
        <v>642</v>
      </c>
      <c r="DB201" s="2419"/>
      <c r="DC201" s="2419"/>
      <c r="DD201" s="2419"/>
      <c r="DE201" s="2439" t="s">
        <v>614</v>
      </c>
      <c r="DF201" s="2439"/>
      <c r="DG201" s="2439"/>
      <c r="DH201" s="2439"/>
      <c r="DI201" s="2439"/>
      <c r="DJ201" s="2439"/>
      <c r="DK201" s="2439"/>
      <c r="DL201" s="2439"/>
      <c r="DM201" s="2439"/>
      <c r="DN201" s="2439"/>
      <c r="DO201" s="2439"/>
      <c r="DP201" s="2439"/>
      <c r="DQ201" s="2405" t="s">
        <v>995</v>
      </c>
      <c r="DR201" s="2405"/>
      <c r="DS201" s="2405"/>
      <c r="DT201" s="2405"/>
      <c r="DU201" s="2405"/>
      <c r="DV201" s="2405"/>
      <c r="DW201" s="693"/>
      <c r="DX201" s="674"/>
      <c r="DY201" s="673"/>
    </row>
    <row r="202" spans="3:129" ht="36" customHeight="1">
      <c r="C202" s="672"/>
      <c r="D202" s="680"/>
      <c r="E202" s="680"/>
      <c r="F202" s="680"/>
      <c r="G202" s="680"/>
      <c r="H202" s="680"/>
      <c r="I202" s="680"/>
      <c r="J202" s="680"/>
      <c r="K202" s="680"/>
      <c r="L202" s="680"/>
      <c r="M202" s="680"/>
      <c r="N202" s="680"/>
      <c r="O202" s="680"/>
      <c r="AB202" s="680"/>
      <c r="AC202" s="680"/>
      <c r="AD202" s="680"/>
      <c r="AE202" s="680"/>
      <c r="AF202" s="680"/>
      <c r="AG202" s="680"/>
      <c r="AH202" s="680"/>
      <c r="AI202" s="680"/>
      <c r="AJ202" s="680"/>
      <c r="AK202" s="680"/>
      <c r="AL202" s="680"/>
      <c r="AM202" s="680"/>
      <c r="AN202" s="680"/>
      <c r="AO202" s="680"/>
      <c r="AP202" s="680"/>
      <c r="AQ202" s="680"/>
      <c r="AR202" s="680"/>
      <c r="AS202" s="680"/>
      <c r="AT202" s="680"/>
      <c r="AU202" s="680"/>
      <c r="AV202" s="680"/>
      <c r="AW202" s="680"/>
      <c r="AX202" s="680"/>
      <c r="AY202" s="680"/>
      <c r="AZ202" s="680"/>
      <c r="BA202" s="680"/>
      <c r="BB202" s="680"/>
      <c r="BC202" s="680"/>
      <c r="BD202" s="680"/>
      <c r="BE202" s="680"/>
      <c r="BF202" s="680"/>
      <c r="BG202" s="680"/>
      <c r="BH202" s="680"/>
      <c r="BI202" s="680"/>
      <c r="BJ202" s="680"/>
      <c r="BK202" s="680"/>
      <c r="BL202" s="680"/>
      <c r="BM202" s="680"/>
      <c r="BN202" s="680"/>
      <c r="BO202" s="680"/>
      <c r="BP202" s="680"/>
      <c r="BQ202" s="2419"/>
      <c r="BR202" s="2419"/>
      <c r="BS202" s="2419"/>
      <c r="BT202" s="2419"/>
      <c r="BU202" s="2419"/>
      <c r="BV202" s="2419"/>
      <c r="BW202" s="2419"/>
      <c r="BX202" s="2419"/>
      <c r="BY202" s="2419"/>
      <c r="BZ202" s="2419"/>
      <c r="CA202" s="2419"/>
      <c r="CB202" s="2419"/>
      <c r="CC202" s="2419"/>
      <c r="CD202" s="2419"/>
      <c r="CE202" s="2419"/>
      <c r="CF202" s="2419"/>
      <c r="CG202" s="2419"/>
      <c r="CH202" s="2419"/>
      <c r="CI202" s="2419"/>
      <c r="CJ202" s="2419"/>
      <c r="CK202" s="2419"/>
      <c r="CL202" s="2419"/>
      <c r="CM202" s="2419"/>
      <c r="CN202" s="2419"/>
      <c r="CO202" s="2419"/>
      <c r="CP202" s="2419"/>
      <c r="CQ202" s="2419"/>
      <c r="CR202" s="2419"/>
      <c r="CS202" s="2419"/>
      <c r="CW202" s="2419"/>
      <c r="CX202" s="2419"/>
      <c r="CY202" s="2419"/>
      <c r="CZ202" s="2419"/>
      <c r="DA202" s="2419"/>
      <c r="DB202" s="2419"/>
      <c r="DC202" s="2419"/>
      <c r="DD202" s="2419"/>
      <c r="DE202" s="2419"/>
      <c r="DF202" s="2419"/>
      <c r="DG202" s="2419"/>
      <c r="DH202" s="2419"/>
      <c r="DI202" s="2419"/>
      <c r="DJ202" s="2419"/>
      <c r="DK202" s="2419"/>
      <c r="DL202" s="2419"/>
      <c r="DM202" s="2419"/>
      <c r="DN202" s="2419"/>
      <c r="DO202" s="2419"/>
      <c r="DP202" s="2419"/>
      <c r="DQ202" s="2405"/>
      <c r="DR202" s="2405"/>
      <c r="DS202" s="2405"/>
      <c r="DT202" s="2405"/>
      <c r="DU202" s="2405"/>
      <c r="DV202" s="2405"/>
      <c r="DW202" s="693"/>
      <c r="DX202" s="674"/>
      <c r="DY202" s="673"/>
    </row>
    <row r="203" spans="3:129" ht="32.25" customHeight="1">
      <c r="C203" s="2483" t="s">
        <v>989</v>
      </c>
      <c r="D203" s="2291"/>
      <c r="E203" s="2291"/>
      <c r="F203" s="2291"/>
      <c r="G203" s="2291"/>
      <c r="H203" s="2291"/>
      <c r="I203" s="2291"/>
      <c r="J203" s="2291"/>
      <c r="K203" s="2291"/>
      <c r="L203" s="2291"/>
      <c r="M203" s="2291"/>
      <c r="N203" s="2291"/>
      <c r="O203" s="2291"/>
      <c r="P203" s="2291"/>
      <c r="Q203" s="2291"/>
      <c r="R203" s="2291"/>
      <c r="S203" s="2291"/>
      <c r="T203" s="2291"/>
      <c r="U203" s="2291"/>
      <c r="V203" s="2291"/>
      <c r="W203" s="2291"/>
      <c r="X203" s="2291"/>
      <c r="Y203" s="2291"/>
      <c r="Z203" s="2291"/>
      <c r="AA203" s="2291"/>
      <c r="AB203" s="2291"/>
      <c r="AC203" s="2291"/>
      <c r="AD203" s="2291"/>
      <c r="AE203" s="680"/>
      <c r="AF203" s="680"/>
      <c r="AG203" s="680"/>
      <c r="AH203" s="680"/>
      <c r="AI203" s="680"/>
      <c r="AJ203" s="680"/>
      <c r="AK203" s="680"/>
      <c r="AL203" s="680"/>
      <c r="AM203" s="680"/>
      <c r="AN203" s="680"/>
      <c r="AO203" s="680"/>
      <c r="AP203" s="680"/>
      <c r="AQ203" s="680"/>
      <c r="AR203" s="680"/>
      <c r="AS203" s="680"/>
      <c r="AT203" s="680"/>
      <c r="AU203" s="680"/>
      <c r="AV203" s="680"/>
      <c r="AW203" s="680"/>
      <c r="AX203" s="680"/>
      <c r="AY203" s="680"/>
      <c r="AZ203" s="680"/>
      <c r="BA203" s="680"/>
      <c r="BB203" s="680"/>
      <c r="BC203" s="680"/>
      <c r="BD203" s="680"/>
      <c r="BE203" s="680"/>
      <c r="BF203" s="680"/>
      <c r="BG203" s="680"/>
      <c r="BH203" s="680"/>
      <c r="BI203" s="680"/>
      <c r="BJ203" s="680"/>
      <c r="BK203" s="680"/>
      <c r="BL203" s="680"/>
      <c r="BM203" s="680"/>
      <c r="BN203" s="680"/>
      <c r="BO203" s="680"/>
      <c r="BP203" s="680"/>
      <c r="BQ203" s="680"/>
      <c r="BR203" s="680"/>
      <c r="BS203" s="680"/>
      <c r="BT203" s="680"/>
      <c r="BU203" s="680"/>
      <c r="BV203" s="680"/>
      <c r="BW203" s="680"/>
      <c r="BX203" s="680"/>
      <c r="BY203" s="680"/>
      <c r="BZ203" s="680"/>
      <c r="CA203" s="680"/>
      <c r="CB203" s="680"/>
      <c r="CC203" s="680"/>
      <c r="CD203" s="680"/>
      <c r="CE203" s="680"/>
      <c r="CF203" s="680"/>
      <c r="CG203" s="680"/>
      <c r="CH203" s="680"/>
      <c r="CI203" s="680"/>
      <c r="CJ203" s="680"/>
      <c r="CK203" s="680"/>
      <c r="CL203" s="680"/>
      <c r="CM203" s="680"/>
      <c r="CN203" s="680"/>
      <c r="CO203" s="680"/>
      <c r="CP203" s="680"/>
      <c r="CQ203" s="680"/>
      <c r="CR203" s="680"/>
      <c r="CS203" s="680"/>
      <c r="CT203" s="680"/>
      <c r="CU203" s="680"/>
      <c r="CV203" s="680"/>
      <c r="CW203" s="680"/>
      <c r="CX203" s="680"/>
      <c r="CY203" s="680"/>
      <c r="CZ203" s="680"/>
      <c r="DA203" s="693"/>
      <c r="DB203" s="693"/>
      <c r="DC203" s="693"/>
      <c r="DD203" s="693"/>
      <c r="DE203" s="693"/>
      <c r="DF203" s="693"/>
      <c r="DG203" s="693"/>
      <c r="DH203" s="693"/>
      <c r="DI203" s="693"/>
      <c r="DJ203" s="693"/>
      <c r="DK203" s="693"/>
      <c r="DL203" s="693"/>
      <c r="DM203" s="693"/>
      <c r="DN203" s="693"/>
      <c r="DO203" s="693"/>
      <c r="DP203" s="693"/>
      <c r="DQ203" s="693"/>
      <c r="DR203" s="693"/>
      <c r="DS203" s="693"/>
      <c r="DT203" s="693"/>
      <c r="DU203" s="693"/>
      <c r="DV203" s="693"/>
      <c r="DW203" s="693"/>
      <c r="DX203" s="674"/>
      <c r="DY203" s="673"/>
    </row>
    <row r="204" spans="3:129" ht="32.25" customHeight="1">
      <c r="C204" s="672"/>
      <c r="F204" s="2395" t="s">
        <v>644</v>
      </c>
      <c r="G204" s="2396"/>
      <c r="H204" s="2396"/>
      <c r="I204" s="2396"/>
      <c r="J204" s="2396"/>
      <c r="K204" s="2396"/>
      <c r="L204" s="2396"/>
      <c r="M204" s="2396"/>
      <c r="N204" s="2396"/>
      <c r="O204" s="2396"/>
      <c r="P204" s="2396"/>
      <c r="Q204" s="2396"/>
      <c r="R204" s="2396"/>
      <c r="S204" s="2396"/>
      <c r="T204" s="2396"/>
      <c r="U204" s="2396"/>
      <c r="V204" s="2396"/>
      <c r="W204" s="2396"/>
      <c r="X204" s="2396"/>
      <c r="Y204" s="2396"/>
      <c r="Z204" s="2396"/>
      <c r="AA204" s="2396"/>
      <c r="AB204" s="2396"/>
      <c r="AC204" s="2396"/>
      <c r="AD204" s="2396"/>
      <c r="AE204" s="2396"/>
      <c r="AF204" s="2396"/>
      <c r="AG204" s="2396"/>
      <c r="AH204" s="2396"/>
      <c r="AI204" s="2396"/>
      <c r="AJ204" s="2396"/>
      <c r="AK204" s="2396"/>
      <c r="AL204" s="2396"/>
      <c r="AM204" s="2396"/>
      <c r="AN204" s="2396"/>
      <c r="AO204" s="2396"/>
      <c r="AP204" s="2396"/>
      <c r="AQ204" s="2396"/>
      <c r="AR204" s="2396"/>
      <c r="AS204" s="2396"/>
      <c r="AT204" s="2396"/>
      <c r="AU204" s="2396"/>
      <c r="AV204" s="2396"/>
      <c r="AW204" s="2396"/>
      <c r="AX204" s="2396"/>
      <c r="AY204" s="2396"/>
      <c r="AZ204" s="2396"/>
      <c r="BA204" s="2396"/>
      <c r="BB204" s="2396"/>
      <c r="BC204" s="2396"/>
      <c r="BD204" s="2396"/>
      <c r="BE204" s="2396"/>
      <c r="BF204" s="2396"/>
      <c r="BG204" s="2396"/>
      <c r="BH204" s="2396"/>
      <c r="BI204" s="2396"/>
      <c r="BJ204" s="2396"/>
      <c r="BK204" s="2396"/>
      <c r="BL204" s="2396"/>
      <c r="BM204" s="2397"/>
      <c r="BN204" s="2481" t="s">
        <v>645</v>
      </c>
      <c r="BO204" s="2481"/>
      <c r="BP204" s="2481"/>
      <c r="BQ204" s="2481"/>
      <c r="BR204" s="2481"/>
      <c r="BS204" s="2481"/>
      <c r="BT204" s="2481"/>
      <c r="BU204" s="2481"/>
      <c r="BV204" s="2481"/>
      <c r="BW204" s="2481"/>
      <c r="BX204" s="2481"/>
      <c r="BY204" s="2481"/>
      <c r="BZ204" s="2481"/>
      <c r="CA204" s="2481"/>
      <c r="CB204" s="2481"/>
      <c r="CC204" s="2481"/>
      <c r="CD204" s="2481"/>
      <c r="CE204" s="2481"/>
      <c r="CF204" s="2481"/>
      <c r="CG204" s="2481"/>
      <c r="CH204" s="2481"/>
      <c r="CI204" s="2481"/>
      <c r="CJ204" s="2481"/>
      <c r="CK204" s="2481"/>
      <c r="CL204" s="2481"/>
      <c r="CM204" s="2481"/>
      <c r="CN204" s="2481"/>
      <c r="CO204" s="2481"/>
      <c r="CP204" s="2481"/>
      <c r="CQ204" s="2481"/>
      <c r="CR204" s="2481"/>
      <c r="CS204" s="2481"/>
      <c r="CT204" s="2481" t="s">
        <v>646</v>
      </c>
      <c r="CU204" s="2481"/>
      <c r="CV204" s="2481"/>
      <c r="CW204" s="2481"/>
      <c r="CX204" s="2481"/>
      <c r="CY204" s="2481"/>
      <c r="CZ204" s="2481"/>
      <c r="DA204" s="2481"/>
      <c r="DB204" s="2481"/>
      <c r="DC204" s="2482" t="s">
        <v>647</v>
      </c>
      <c r="DD204" s="2482"/>
      <c r="DE204" s="2482"/>
      <c r="DF204" s="2482"/>
      <c r="DG204" s="2482"/>
      <c r="DH204" s="2482"/>
      <c r="DI204" s="2482"/>
      <c r="DJ204" s="2482"/>
      <c r="DK204" s="2482"/>
      <c r="DL204" s="2482"/>
      <c r="DM204" s="2482"/>
      <c r="DN204" s="2482"/>
      <c r="DO204" s="2482"/>
      <c r="DP204" s="2482"/>
      <c r="DQ204" s="2482"/>
      <c r="DR204" s="2482"/>
      <c r="DS204" s="2482"/>
      <c r="DT204" s="2482"/>
      <c r="DU204" s="2482"/>
      <c r="DV204" s="693"/>
      <c r="DW204" s="693"/>
      <c r="DX204" s="674"/>
      <c r="DY204" s="673"/>
    </row>
    <row r="205" spans="3:129" ht="32.25" customHeight="1">
      <c r="C205" s="672"/>
      <c r="D205" s="680"/>
      <c r="E205" s="680"/>
      <c r="F205" s="2296"/>
      <c r="G205" s="2297"/>
      <c r="H205" s="2297"/>
      <c r="I205" s="2297"/>
      <c r="J205" s="2297"/>
      <c r="K205" s="2297"/>
      <c r="L205" s="2297"/>
      <c r="M205" s="2297"/>
      <c r="N205" s="2297"/>
      <c r="O205" s="2297"/>
      <c r="P205" s="2297"/>
      <c r="Q205" s="2297"/>
      <c r="R205" s="2297"/>
      <c r="S205" s="2297"/>
      <c r="T205" s="2297"/>
      <c r="U205" s="2297"/>
      <c r="V205" s="2297"/>
      <c r="W205" s="2297"/>
      <c r="X205" s="2297"/>
      <c r="Y205" s="2297"/>
      <c r="Z205" s="2297"/>
      <c r="AA205" s="2297"/>
      <c r="AB205" s="2297"/>
      <c r="AC205" s="2297"/>
      <c r="AD205" s="2297"/>
      <c r="AE205" s="2297"/>
      <c r="AF205" s="2297"/>
      <c r="AG205" s="2297"/>
      <c r="AH205" s="2297"/>
      <c r="AI205" s="2297"/>
      <c r="AJ205" s="2297"/>
      <c r="AK205" s="2297"/>
      <c r="AL205" s="2297"/>
      <c r="AM205" s="2297"/>
      <c r="AN205" s="2297"/>
      <c r="AO205" s="2297"/>
      <c r="AP205" s="2297"/>
      <c r="AQ205" s="2297"/>
      <c r="AR205" s="2297"/>
      <c r="AS205" s="2297"/>
      <c r="AT205" s="2297"/>
      <c r="AU205" s="2297"/>
      <c r="AV205" s="2297"/>
      <c r="AW205" s="2297"/>
      <c r="AX205" s="2297"/>
      <c r="AY205" s="2297"/>
      <c r="AZ205" s="2297"/>
      <c r="BA205" s="2297"/>
      <c r="BB205" s="2297"/>
      <c r="BC205" s="2297"/>
      <c r="BD205" s="2297"/>
      <c r="BE205" s="2297"/>
      <c r="BF205" s="2297"/>
      <c r="BG205" s="2297"/>
      <c r="BH205" s="2297"/>
      <c r="BI205" s="2297"/>
      <c r="BJ205" s="2297"/>
      <c r="BK205" s="2297"/>
      <c r="BL205" s="2297"/>
      <c r="BM205" s="2298"/>
      <c r="BN205" s="2481"/>
      <c r="BO205" s="2481"/>
      <c r="BP205" s="2481"/>
      <c r="BQ205" s="2481"/>
      <c r="BR205" s="2481"/>
      <c r="BS205" s="2481"/>
      <c r="BT205" s="2481"/>
      <c r="BU205" s="2481"/>
      <c r="BV205" s="2481"/>
      <c r="BW205" s="2481"/>
      <c r="BX205" s="2481"/>
      <c r="BY205" s="2481"/>
      <c r="BZ205" s="2481"/>
      <c r="CA205" s="2481"/>
      <c r="CB205" s="2481"/>
      <c r="CC205" s="2481"/>
      <c r="CD205" s="2481"/>
      <c r="CE205" s="2481"/>
      <c r="CF205" s="2481"/>
      <c r="CG205" s="2481"/>
      <c r="CH205" s="2481"/>
      <c r="CI205" s="2481"/>
      <c r="CJ205" s="2481"/>
      <c r="CK205" s="2481"/>
      <c r="CL205" s="2481"/>
      <c r="CM205" s="2481"/>
      <c r="CN205" s="2481"/>
      <c r="CO205" s="2481"/>
      <c r="CP205" s="2481"/>
      <c r="CQ205" s="2481"/>
      <c r="CR205" s="2481"/>
      <c r="CS205" s="2481"/>
      <c r="CT205" s="2481"/>
      <c r="CU205" s="2481"/>
      <c r="CV205" s="2481"/>
      <c r="CW205" s="2481"/>
      <c r="CX205" s="2481"/>
      <c r="CY205" s="2481"/>
      <c r="CZ205" s="2481"/>
      <c r="DA205" s="2481"/>
      <c r="DB205" s="2481"/>
      <c r="DC205" s="2482"/>
      <c r="DD205" s="2482"/>
      <c r="DE205" s="2482"/>
      <c r="DF205" s="2482"/>
      <c r="DG205" s="2482"/>
      <c r="DH205" s="2482"/>
      <c r="DI205" s="2482"/>
      <c r="DJ205" s="2482"/>
      <c r="DK205" s="2482"/>
      <c r="DL205" s="2482"/>
      <c r="DM205" s="2482"/>
      <c r="DN205" s="2482"/>
      <c r="DO205" s="2482"/>
      <c r="DP205" s="2482"/>
      <c r="DQ205" s="2482"/>
      <c r="DR205" s="2482"/>
      <c r="DS205" s="2482"/>
      <c r="DT205" s="2482"/>
      <c r="DU205" s="2482"/>
      <c r="DV205" s="693"/>
      <c r="DW205" s="693"/>
      <c r="DX205" s="674"/>
      <c r="DY205" s="673"/>
    </row>
    <row r="206" spans="3:129" ht="32.25" customHeight="1">
      <c r="C206" s="672"/>
      <c r="D206" s="680"/>
      <c r="E206" s="680"/>
      <c r="F206" s="2296"/>
      <c r="G206" s="2297"/>
      <c r="H206" s="2297"/>
      <c r="I206" s="2297"/>
      <c r="J206" s="2297"/>
      <c r="K206" s="2297"/>
      <c r="L206" s="2297"/>
      <c r="M206" s="2297"/>
      <c r="N206" s="2297"/>
      <c r="O206" s="2297"/>
      <c r="P206" s="2297"/>
      <c r="Q206" s="2297"/>
      <c r="R206" s="2297"/>
      <c r="S206" s="2297"/>
      <c r="T206" s="2297"/>
      <c r="U206" s="2297"/>
      <c r="V206" s="2297"/>
      <c r="W206" s="2297"/>
      <c r="X206" s="2297"/>
      <c r="Y206" s="2297"/>
      <c r="Z206" s="2297"/>
      <c r="AA206" s="2297"/>
      <c r="AB206" s="2297"/>
      <c r="AC206" s="2297"/>
      <c r="AD206" s="2297"/>
      <c r="AE206" s="2297"/>
      <c r="AF206" s="2297"/>
      <c r="AG206" s="2297"/>
      <c r="AH206" s="2297"/>
      <c r="AI206" s="2297"/>
      <c r="AJ206" s="2297"/>
      <c r="AK206" s="2297"/>
      <c r="AL206" s="2297"/>
      <c r="AM206" s="2297"/>
      <c r="AN206" s="2297"/>
      <c r="AO206" s="2297"/>
      <c r="AP206" s="2297"/>
      <c r="AQ206" s="2297"/>
      <c r="AR206" s="2297"/>
      <c r="AS206" s="2297"/>
      <c r="AT206" s="2297"/>
      <c r="AU206" s="2297"/>
      <c r="AV206" s="2297"/>
      <c r="AW206" s="2297"/>
      <c r="AX206" s="2297"/>
      <c r="AY206" s="2297"/>
      <c r="AZ206" s="2297"/>
      <c r="BA206" s="2297"/>
      <c r="BB206" s="2297"/>
      <c r="BC206" s="2297"/>
      <c r="BD206" s="2297"/>
      <c r="BE206" s="2297"/>
      <c r="BF206" s="2297"/>
      <c r="BG206" s="2297"/>
      <c r="BH206" s="2297"/>
      <c r="BI206" s="2297"/>
      <c r="BJ206" s="2297"/>
      <c r="BK206" s="2297"/>
      <c r="BL206" s="2297"/>
      <c r="BM206" s="2298"/>
      <c r="BN206" s="2481"/>
      <c r="BO206" s="2481"/>
      <c r="BP206" s="2481"/>
      <c r="BQ206" s="2481"/>
      <c r="BR206" s="2481"/>
      <c r="BS206" s="2481"/>
      <c r="BT206" s="2481"/>
      <c r="BU206" s="2481"/>
      <c r="BV206" s="2481"/>
      <c r="BW206" s="2481"/>
      <c r="BX206" s="2481"/>
      <c r="BY206" s="2481"/>
      <c r="BZ206" s="2481"/>
      <c r="CA206" s="2481"/>
      <c r="CB206" s="2481"/>
      <c r="CC206" s="2481"/>
      <c r="CD206" s="2481"/>
      <c r="CE206" s="2481"/>
      <c r="CF206" s="2481"/>
      <c r="CG206" s="2481"/>
      <c r="CH206" s="2481"/>
      <c r="CI206" s="2481"/>
      <c r="CJ206" s="2481"/>
      <c r="CK206" s="2481"/>
      <c r="CL206" s="2481"/>
      <c r="CM206" s="2481"/>
      <c r="CN206" s="2481"/>
      <c r="CO206" s="2481"/>
      <c r="CP206" s="2481"/>
      <c r="CQ206" s="2481"/>
      <c r="CR206" s="2481"/>
      <c r="CS206" s="2481"/>
      <c r="CT206" s="2481"/>
      <c r="CU206" s="2481"/>
      <c r="CV206" s="2481"/>
      <c r="CW206" s="2481"/>
      <c r="CX206" s="2481"/>
      <c r="CY206" s="2481"/>
      <c r="CZ206" s="2481"/>
      <c r="DA206" s="2481"/>
      <c r="DB206" s="2481"/>
      <c r="DC206" s="2482"/>
      <c r="DD206" s="2482"/>
      <c r="DE206" s="2482"/>
      <c r="DF206" s="2482"/>
      <c r="DG206" s="2482"/>
      <c r="DH206" s="2482"/>
      <c r="DI206" s="2482"/>
      <c r="DJ206" s="2482"/>
      <c r="DK206" s="2482"/>
      <c r="DL206" s="2482"/>
      <c r="DM206" s="2482"/>
      <c r="DN206" s="2482"/>
      <c r="DO206" s="2482"/>
      <c r="DP206" s="2482"/>
      <c r="DQ206" s="2482"/>
      <c r="DR206" s="2482"/>
      <c r="DS206" s="2482"/>
      <c r="DT206" s="2482"/>
      <c r="DU206" s="2482"/>
      <c r="DV206" s="693"/>
      <c r="DW206" s="693"/>
      <c r="DX206" s="674"/>
      <c r="DY206" s="673"/>
    </row>
    <row r="207" spans="3:129" ht="32.25" customHeight="1">
      <c r="C207" s="672"/>
      <c r="D207" s="680"/>
      <c r="E207" s="680"/>
      <c r="F207" s="2296"/>
      <c r="G207" s="2297"/>
      <c r="H207" s="2297"/>
      <c r="I207" s="2297"/>
      <c r="J207" s="2297"/>
      <c r="K207" s="2297"/>
      <c r="L207" s="2297"/>
      <c r="M207" s="2297"/>
      <c r="N207" s="2297"/>
      <c r="O207" s="2297"/>
      <c r="P207" s="2297"/>
      <c r="Q207" s="2297"/>
      <c r="R207" s="2297"/>
      <c r="S207" s="2297"/>
      <c r="T207" s="2297"/>
      <c r="U207" s="2297"/>
      <c r="V207" s="2297"/>
      <c r="W207" s="2297"/>
      <c r="X207" s="2297"/>
      <c r="Y207" s="2297"/>
      <c r="Z207" s="2297"/>
      <c r="AA207" s="2297"/>
      <c r="AB207" s="2297"/>
      <c r="AC207" s="2297"/>
      <c r="AD207" s="2297"/>
      <c r="AE207" s="2297"/>
      <c r="AF207" s="2297"/>
      <c r="AG207" s="2297"/>
      <c r="AH207" s="2297"/>
      <c r="AI207" s="2297"/>
      <c r="AJ207" s="2297"/>
      <c r="AK207" s="2297"/>
      <c r="AL207" s="2297"/>
      <c r="AM207" s="2297"/>
      <c r="AN207" s="2297"/>
      <c r="AO207" s="2297"/>
      <c r="AP207" s="2297"/>
      <c r="AQ207" s="2297"/>
      <c r="AR207" s="2297"/>
      <c r="AS207" s="2297"/>
      <c r="AT207" s="2297"/>
      <c r="AU207" s="2297"/>
      <c r="AV207" s="2297"/>
      <c r="AW207" s="2297"/>
      <c r="AX207" s="2297"/>
      <c r="AY207" s="2297"/>
      <c r="AZ207" s="2297"/>
      <c r="BA207" s="2297"/>
      <c r="BB207" s="2297"/>
      <c r="BC207" s="2297"/>
      <c r="BD207" s="2297"/>
      <c r="BE207" s="2297"/>
      <c r="BF207" s="2297"/>
      <c r="BG207" s="2297"/>
      <c r="BH207" s="2297"/>
      <c r="BI207" s="2297"/>
      <c r="BJ207" s="2297"/>
      <c r="BK207" s="2297"/>
      <c r="BL207" s="2297"/>
      <c r="BM207" s="2298"/>
      <c r="BN207" s="2481"/>
      <c r="BO207" s="2481"/>
      <c r="BP207" s="2481"/>
      <c r="BQ207" s="2481"/>
      <c r="BR207" s="2481"/>
      <c r="BS207" s="2481"/>
      <c r="BT207" s="2481"/>
      <c r="BU207" s="2481"/>
      <c r="BV207" s="2481"/>
      <c r="BW207" s="2481"/>
      <c r="BX207" s="2481"/>
      <c r="BY207" s="2481"/>
      <c r="BZ207" s="2481"/>
      <c r="CA207" s="2481"/>
      <c r="CB207" s="2481"/>
      <c r="CC207" s="2481"/>
      <c r="CD207" s="2481"/>
      <c r="CE207" s="2481"/>
      <c r="CF207" s="2481"/>
      <c r="CG207" s="2481"/>
      <c r="CH207" s="2481"/>
      <c r="CI207" s="2481"/>
      <c r="CJ207" s="2481"/>
      <c r="CK207" s="2481"/>
      <c r="CL207" s="2481"/>
      <c r="CM207" s="2481"/>
      <c r="CN207" s="2481"/>
      <c r="CO207" s="2481"/>
      <c r="CP207" s="2481"/>
      <c r="CQ207" s="2481"/>
      <c r="CR207" s="2481"/>
      <c r="CS207" s="2481"/>
      <c r="CT207" s="2481"/>
      <c r="CU207" s="2481"/>
      <c r="CV207" s="2481"/>
      <c r="CW207" s="2481"/>
      <c r="CX207" s="2481"/>
      <c r="CY207" s="2481"/>
      <c r="CZ207" s="2481"/>
      <c r="DA207" s="2481"/>
      <c r="DB207" s="2481"/>
      <c r="DC207" s="2482"/>
      <c r="DD207" s="2482"/>
      <c r="DE207" s="2482"/>
      <c r="DF207" s="2482"/>
      <c r="DG207" s="2482"/>
      <c r="DH207" s="2482"/>
      <c r="DI207" s="2482"/>
      <c r="DJ207" s="2482"/>
      <c r="DK207" s="2482"/>
      <c r="DL207" s="2482"/>
      <c r="DM207" s="2482"/>
      <c r="DN207" s="2482"/>
      <c r="DO207" s="2482"/>
      <c r="DP207" s="2482"/>
      <c r="DQ207" s="2482"/>
      <c r="DR207" s="2482"/>
      <c r="DS207" s="2482"/>
      <c r="DT207" s="2482"/>
      <c r="DU207" s="2482"/>
      <c r="DV207" s="693"/>
      <c r="DW207" s="693"/>
      <c r="DX207" s="674"/>
      <c r="DY207" s="673"/>
    </row>
    <row r="208" spans="3:129" ht="32.25" customHeight="1">
      <c r="C208" s="672"/>
      <c r="D208" s="680"/>
      <c r="E208" s="680"/>
      <c r="F208" s="2296"/>
      <c r="G208" s="2297"/>
      <c r="H208" s="2297"/>
      <c r="I208" s="2297"/>
      <c r="J208" s="2297"/>
      <c r="K208" s="2297"/>
      <c r="L208" s="2297"/>
      <c r="M208" s="2297"/>
      <c r="N208" s="2297"/>
      <c r="O208" s="2297"/>
      <c r="P208" s="2297"/>
      <c r="Q208" s="2297"/>
      <c r="R208" s="2297"/>
      <c r="S208" s="2297"/>
      <c r="T208" s="2297"/>
      <c r="U208" s="2297"/>
      <c r="V208" s="2297"/>
      <c r="W208" s="2297"/>
      <c r="X208" s="2297"/>
      <c r="Y208" s="2297"/>
      <c r="Z208" s="2297"/>
      <c r="AA208" s="2297"/>
      <c r="AB208" s="2297"/>
      <c r="AC208" s="2297"/>
      <c r="AD208" s="2297"/>
      <c r="AE208" s="2297"/>
      <c r="AF208" s="2297"/>
      <c r="AG208" s="2297"/>
      <c r="AH208" s="2297"/>
      <c r="AI208" s="2297"/>
      <c r="AJ208" s="2297"/>
      <c r="AK208" s="2297"/>
      <c r="AL208" s="2297"/>
      <c r="AM208" s="2297"/>
      <c r="AN208" s="2297"/>
      <c r="AO208" s="2297"/>
      <c r="AP208" s="2297"/>
      <c r="AQ208" s="2297"/>
      <c r="AR208" s="2297"/>
      <c r="AS208" s="2297"/>
      <c r="AT208" s="2297"/>
      <c r="AU208" s="2297"/>
      <c r="AV208" s="2297"/>
      <c r="AW208" s="2297"/>
      <c r="AX208" s="2297"/>
      <c r="AY208" s="2297"/>
      <c r="AZ208" s="2297"/>
      <c r="BA208" s="2297"/>
      <c r="BB208" s="2297"/>
      <c r="BC208" s="2297"/>
      <c r="BD208" s="2297"/>
      <c r="BE208" s="2297"/>
      <c r="BF208" s="2297"/>
      <c r="BG208" s="2297"/>
      <c r="BH208" s="2297"/>
      <c r="BI208" s="2297"/>
      <c r="BJ208" s="2297"/>
      <c r="BK208" s="2297"/>
      <c r="BL208" s="2297"/>
      <c r="BM208" s="2298"/>
      <c r="BN208" s="2481"/>
      <c r="BO208" s="2481"/>
      <c r="BP208" s="2481"/>
      <c r="BQ208" s="2481"/>
      <c r="BR208" s="2481"/>
      <c r="BS208" s="2481"/>
      <c r="BT208" s="2481"/>
      <c r="BU208" s="2481"/>
      <c r="BV208" s="2481"/>
      <c r="BW208" s="2481"/>
      <c r="BX208" s="2481"/>
      <c r="BY208" s="2481"/>
      <c r="BZ208" s="2481"/>
      <c r="CA208" s="2481"/>
      <c r="CB208" s="2481"/>
      <c r="CC208" s="2481"/>
      <c r="CD208" s="2481"/>
      <c r="CE208" s="2481"/>
      <c r="CF208" s="2481"/>
      <c r="CG208" s="2481"/>
      <c r="CH208" s="2481"/>
      <c r="CI208" s="2481"/>
      <c r="CJ208" s="2481"/>
      <c r="CK208" s="2481"/>
      <c r="CL208" s="2481"/>
      <c r="CM208" s="2481"/>
      <c r="CN208" s="2481"/>
      <c r="CO208" s="2481"/>
      <c r="CP208" s="2481"/>
      <c r="CQ208" s="2481"/>
      <c r="CR208" s="2481"/>
      <c r="CS208" s="2481"/>
      <c r="CT208" s="2481"/>
      <c r="CU208" s="2481"/>
      <c r="CV208" s="2481"/>
      <c r="CW208" s="2481"/>
      <c r="CX208" s="2481"/>
      <c r="CY208" s="2481"/>
      <c r="CZ208" s="2481"/>
      <c r="DA208" s="2481"/>
      <c r="DB208" s="2481"/>
      <c r="DC208" s="2482"/>
      <c r="DD208" s="2482"/>
      <c r="DE208" s="2482"/>
      <c r="DF208" s="2482"/>
      <c r="DG208" s="2482"/>
      <c r="DH208" s="2482"/>
      <c r="DI208" s="2482"/>
      <c r="DJ208" s="2482"/>
      <c r="DK208" s="2482"/>
      <c r="DL208" s="2482"/>
      <c r="DM208" s="2482"/>
      <c r="DN208" s="2482"/>
      <c r="DO208" s="2482"/>
      <c r="DP208" s="2482"/>
      <c r="DQ208" s="2482"/>
      <c r="DR208" s="2482"/>
      <c r="DS208" s="2482"/>
      <c r="DT208" s="2482"/>
      <c r="DU208" s="2482"/>
      <c r="DV208" s="693"/>
      <c r="DW208" s="693"/>
      <c r="DX208" s="674"/>
      <c r="DY208" s="673"/>
    </row>
    <row r="209" spans="3:129" ht="32.25" customHeight="1">
      <c r="C209" s="672"/>
      <c r="D209" s="680"/>
      <c r="E209" s="680"/>
      <c r="F209" s="2296"/>
      <c r="G209" s="2297"/>
      <c r="H209" s="2297"/>
      <c r="I209" s="2297"/>
      <c r="J209" s="2297"/>
      <c r="K209" s="2297"/>
      <c r="L209" s="2297"/>
      <c r="M209" s="2297"/>
      <c r="N209" s="2297"/>
      <c r="O209" s="2297"/>
      <c r="P209" s="2297"/>
      <c r="Q209" s="2297"/>
      <c r="R209" s="2297"/>
      <c r="S209" s="2297"/>
      <c r="T209" s="2297"/>
      <c r="U209" s="2297"/>
      <c r="V209" s="2297"/>
      <c r="W209" s="2297"/>
      <c r="X209" s="2297"/>
      <c r="Y209" s="2297"/>
      <c r="Z209" s="2297"/>
      <c r="AA209" s="2297"/>
      <c r="AB209" s="2297"/>
      <c r="AC209" s="2297"/>
      <c r="AD209" s="2297"/>
      <c r="AE209" s="2297"/>
      <c r="AF209" s="2297"/>
      <c r="AG209" s="2297"/>
      <c r="AH209" s="2297"/>
      <c r="AI209" s="2297"/>
      <c r="AJ209" s="2297"/>
      <c r="AK209" s="2297"/>
      <c r="AL209" s="2297"/>
      <c r="AM209" s="2297"/>
      <c r="AN209" s="2297"/>
      <c r="AO209" s="2297"/>
      <c r="AP209" s="2297"/>
      <c r="AQ209" s="2297"/>
      <c r="AR209" s="2297"/>
      <c r="AS209" s="2297"/>
      <c r="AT209" s="2297"/>
      <c r="AU209" s="2297"/>
      <c r="AV209" s="2297"/>
      <c r="AW209" s="2297"/>
      <c r="AX209" s="2297"/>
      <c r="AY209" s="2297"/>
      <c r="AZ209" s="2297"/>
      <c r="BA209" s="2297"/>
      <c r="BB209" s="2297"/>
      <c r="BC209" s="2297"/>
      <c r="BD209" s="2297"/>
      <c r="BE209" s="2297"/>
      <c r="BF209" s="2297"/>
      <c r="BG209" s="2297"/>
      <c r="BH209" s="2297"/>
      <c r="BI209" s="2297"/>
      <c r="BJ209" s="2297"/>
      <c r="BK209" s="2297"/>
      <c r="BL209" s="2297"/>
      <c r="BM209" s="2298"/>
      <c r="BN209" s="2481"/>
      <c r="BO209" s="2481"/>
      <c r="BP209" s="2481"/>
      <c r="BQ209" s="2481"/>
      <c r="BR209" s="2481"/>
      <c r="BS209" s="2481"/>
      <c r="BT209" s="2481"/>
      <c r="BU209" s="2481"/>
      <c r="BV209" s="2481"/>
      <c r="BW209" s="2481"/>
      <c r="BX209" s="2481"/>
      <c r="BY209" s="2481"/>
      <c r="BZ209" s="2481"/>
      <c r="CA209" s="2481"/>
      <c r="CB209" s="2481"/>
      <c r="CC209" s="2481"/>
      <c r="CD209" s="2481"/>
      <c r="CE209" s="2481"/>
      <c r="CF209" s="2481"/>
      <c r="CG209" s="2481"/>
      <c r="CH209" s="2481"/>
      <c r="CI209" s="2481"/>
      <c r="CJ209" s="2481"/>
      <c r="CK209" s="2481"/>
      <c r="CL209" s="2481"/>
      <c r="CM209" s="2481"/>
      <c r="CN209" s="2481"/>
      <c r="CO209" s="2481"/>
      <c r="CP209" s="2481"/>
      <c r="CQ209" s="2481"/>
      <c r="CR209" s="2481"/>
      <c r="CS209" s="2481"/>
      <c r="CT209" s="2481"/>
      <c r="CU209" s="2481"/>
      <c r="CV209" s="2481"/>
      <c r="CW209" s="2481"/>
      <c r="CX209" s="2481"/>
      <c r="CY209" s="2481"/>
      <c r="CZ209" s="2481"/>
      <c r="DA209" s="2481"/>
      <c r="DB209" s="2481"/>
      <c r="DC209" s="2482"/>
      <c r="DD209" s="2482"/>
      <c r="DE209" s="2482"/>
      <c r="DF209" s="2482"/>
      <c r="DG209" s="2482"/>
      <c r="DH209" s="2482"/>
      <c r="DI209" s="2482"/>
      <c r="DJ209" s="2482"/>
      <c r="DK209" s="2482"/>
      <c r="DL209" s="2482"/>
      <c r="DM209" s="2482"/>
      <c r="DN209" s="2482"/>
      <c r="DO209" s="2482"/>
      <c r="DP209" s="2482"/>
      <c r="DQ209" s="2482"/>
      <c r="DR209" s="2482"/>
      <c r="DS209" s="2482"/>
      <c r="DT209" s="2482"/>
      <c r="DU209" s="2482"/>
      <c r="DV209" s="693"/>
      <c r="DW209" s="693"/>
      <c r="DX209" s="674"/>
      <c r="DY209" s="673"/>
    </row>
    <row r="210" spans="3:129" ht="32.25" customHeight="1">
      <c r="C210" s="672"/>
      <c r="D210" s="680"/>
      <c r="E210" s="680"/>
      <c r="F210" s="2296"/>
      <c r="G210" s="2297"/>
      <c r="H210" s="2297"/>
      <c r="I210" s="2297"/>
      <c r="J210" s="2297"/>
      <c r="K210" s="2297"/>
      <c r="L210" s="2297"/>
      <c r="M210" s="2297"/>
      <c r="N210" s="2297"/>
      <c r="O210" s="2297"/>
      <c r="P210" s="2297"/>
      <c r="Q210" s="2297"/>
      <c r="R210" s="2297"/>
      <c r="S210" s="2297"/>
      <c r="T210" s="2297"/>
      <c r="U210" s="2297"/>
      <c r="V210" s="2297"/>
      <c r="W210" s="2297"/>
      <c r="X210" s="2297"/>
      <c r="Y210" s="2297"/>
      <c r="Z210" s="2297"/>
      <c r="AA210" s="2297"/>
      <c r="AB210" s="2297"/>
      <c r="AC210" s="2297"/>
      <c r="AD210" s="2297"/>
      <c r="AE210" s="2297"/>
      <c r="AF210" s="2297"/>
      <c r="AG210" s="2297"/>
      <c r="AH210" s="2297"/>
      <c r="AI210" s="2297"/>
      <c r="AJ210" s="2297"/>
      <c r="AK210" s="2297"/>
      <c r="AL210" s="2297"/>
      <c r="AM210" s="2297"/>
      <c r="AN210" s="2297"/>
      <c r="AO210" s="2297"/>
      <c r="AP210" s="2297"/>
      <c r="AQ210" s="2297"/>
      <c r="AR210" s="2297"/>
      <c r="AS210" s="2297"/>
      <c r="AT210" s="2297"/>
      <c r="AU210" s="2297"/>
      <c r="AV210" s="2297"/>
      <c r="AW210" s="2297"/>
      <c r="AX210" s="2297"/>
      <c r="AY210" s="2297"/>
      <c r="AZ210" s="2297"/>
      <c r="BA210" s="2297"/>
      <c r="BB210" s="2297"/>
      <c r="BC210" s="2297"/>
      <c r="BD210" s="2297"/>
      <c r="BE210" s="2297"/>
      <c r="BF210" s="2297"/>
      <c r="BG210" s="2297"/>
      <c r="BH210" s="2297"/>
      <c r="BI210" s="2297"/>
      <c r="BJ210" s="2297"/>
      <c r="BK210" s="2297"/>
      <c r="BL210" s="2297"/>
      <c r="BM210" s="2298"/>
      <c r="BN210" s="2481"/>
      <c r="BO210" s="2481"/>
      <c r="BP210" s="2481"/>
      <c r="BQ210" s="2481"/>
      <c r="BR210" s="2481"/>
      <c r="BS210" s="2481"/>
      <c r="BT210" s="2481"/>
      <c r="BU210" s="2481"/>
      <c r="BV210" s="2481"/>
      <c r="BW210" s="2481"/>
      <c r="BX210" s="2481"/>
      <c r="BY210" s="2481"/>
      <c r="BZ210" s="2481"/>
      <c r="CA210" s="2481"/>
      <c r="CB210" s="2481"/>
      <c r="CC210" s="2481"/>
      <c r="CD210" s="2481"/>
      <c r="CE210" s="2481"/>
      <c r="CF210" s="2481"/>
      <c r="CG210" s="2481"/>
      <c r="CH210" s="2481"/>
      <c r="CI210" s="2481"/>
      <c r="CJ210" s="2481"/>
      <c r="CK210" s="2481"/>
      <c r="CL210" s="2481"/>
      <c r="CM210" s="2481"/>
      <c r="CN210" s="2481"/>
      <c r="CO210" s="2481"/>
      <c r="CP210" s="2481"/>
      <c r="CQ210" s="2481"/>
      <c r="CR210" s="2481"/>
      <c r="CS210" s="2481"/>
      <c r="CT210" s="2481"/>
      <c r="CU210" s="2481"/>
      <c r="CV210" s="2481"/>
      <c r="CW210" s="2481"/>
      <c r="CX210" s="2481"/>
      <c r="CY210" s="2481"/>
      <c r="CZ210" s="2481"/>
      <c r="DA210" s="2481"/>
      <c r="DB210" s="2481"/>
      <c r="DC210" s="2482"/>
      <c r="DD210" s="2482"/>
      <c r="DE210" s="2482"/>
      <c r="DF210" s="2482"/>
      <c r="DG210" s="2482"/>
      <c r="DH210" s="2482"/>
      <c r="DI210" s="2482"/>
      <c r="DJ210" s="2482"/>
      <c r="DK210" s="2482"/>
      <c r="DL210" s="2482"/>
      <c r="DM210" s="2482"/>
      <c r="DN210" s="2482"/>
      <c r="DO210" s="2482"/>
      <c r="DP210" s="2482"/>
      <c r="DQ210" s="2482"/>
      <c r="DR210" s="2482"/>
      <c r="DS210" s="2482"/>
      <c r="DT210" s="2482"/>
      <c r="DU210" s="2482"/>
      <c r="DV210" s="693"/>
      <c r="DW210" s="693"/>
      <c r="DX210" s="674"/>
      <c r="DY210" s="673"/>
    </row>
    <row r="211" spans="3:129" ht="32.25" customHeight="1">
      <c r="C211" s="672"/>
      <c r="D211" s="680"/>
      <c r="E211" s="680"/>
      <c r="F211" s="2296"/>
      <c r="G211" s="2297"/>
      <c r="H211" s="2297"/>
      <c r="I211" s="2297"/>
      <c r="J211" s="2297"/>
      <c r="K211" s="2297"/>
      <c r="L211" s="2297"/>
      <c r="M211" s="2297"/>
      <c r="N211" s="2297"/>
      <c r="O211" s="2297"/>
      <c r="P211" s="2297"/>
      <c r="Q211" s="2297"/>
      <c r="R211" s="2297"/>
      <c r="S211" s="2297"/>
      <c r="T211" s="2297"/>
      <c r="U211" s="2297"/>
      <c r="V211" s="2297"/>
      <c r="W211" s="2297"/>
      <c r="X211" s="2297"/>
      <c r="Y211" s="2297"/>
      <c r="Z211" s="2297"/>
      <c r="AA211" s="2297"/>
      <c r="AB211" s="2297"/>
      <c r="AC211" s="2297"/>
      <c r="AD211" s="2297"/>
      <c r="AE211" s="2297"/>
      <c r="AF211" s="2297"/>
      <c r="AG211" s="2297"/>
      <c r="AH211" s="2297"/>
      <c r="AI211" s="2297"/>
      <c r="AJ211" s="2297"/>
      <c r="AK211" s="2297"/>
      <c r="AL211" s="2297"/>
      <c r="AM211" s="2297"/>
      <c r="AN211" s="2297"/>
      <c r="AO211" s="2297"/>
      <c r="AP211" s="2297"/>
      <c r="AQ211" s="2297"/>
      <c r="AR211" s="2297"/>
      <c r="AS211" s="2297"/>
      <c r="AT211" s="2297"/>
      <c r="AU211" s="2297"/>
      <c r="AV211" s="2297"/>
      <c r="AW211" s="2297"/>
      <c r="AX211" s="2297"/>
      <c r="AY211" s="2297"/>
      <c r="AZ211" s="2297"/>
      <c r="BA211" s="2297"/>
      <c r="BB211" s="2297"/>
      <c r="BC211" s="2297"/>
      <c r="BD211" s="2297"/>
      <c r="BE211" s="2297"/>
      <c r="BF211" s="2297"/>
      <c r="BG211" s="2297"/>
      <c r="BH211" s="2297"/>
      <c r="BI211" s="2297"/>
      <c r="BJ211" s="2297"/>
      <c r="BK211" s="2297"/>
      <c r="BL211" s="2297"/>
      <c r="BM211" s="2298"/>
      <c r="BN211" s="2481"/>
      <c r="BO211" s="2481"/>
      <c r="BP211" s="2481"/>
      <c r="BQ211" s="2481"/>
      <c r="BR211" s="2481"/>
      <c r="BS211" s="2481"/>
      <c r="BT211" s="2481"/>
      <c r="BU211" s="2481"/>
      <c r="BV211" s="2481"/>
      <c r="BW211" s="2481"/>
      <c r="BX211" s="2481"/>
      <c r="BY211" s="2481"/>
      <c r="BZ211" s="2481"/>
      <c r="CA211" s="2481"/>
      <c r="CB211" s="2481"/>
      <c r="CC211" s="2481"/>
      <c r="CD211" s="2481"/>
      <c r="CE211" s="2481"/>
      <c r="CF211" s="2481"/>
      <c r="CG211" s="2481"/>
      <c r="CH211" s="2481"/>
      <c r="CI211" s="2481"/>
      <c r="CJ211" s="2481"/>
      <c r="CK211" s="2481"/>
      <c r="CL211" s="2481"/>
      <c r="CM211" s="2481"/>
      <c r="CN211" s="2481"/>
      <c r="CO211" s="2481"/>
      <c r="CP211" s="2481"/>
      <c r="CQ211" s="2481"/>
      <c r="CR211" s="2481"/>
      <c r="CS211" s="2481"/>
      <c r="CT211" s="2481"/>
      <c r="CU211" s="2481"/>
      <c r="CV211" s="2481"/>
      <c r="CW211" s="2481"/>
      <c r="CX211" s="2481"/>
      <c r="CY211" s="2481"/>
      <c r="CZ211" s="2481"/>
      <c r="DA211" s="2481"/>
      <c r="DB211" s="2481"/>
      <c r="DC211" s="2482"/>
      <c r="DD211" s="2482"/>
      <c r="DE211" s="2482"/>
      <c r="DF211" s="2482"/>
      <c r="DG211" s="2482"/>
      <c r="DH211" s="2482"/>
      <c r="DI211" s="2482"/>
      <c r="DJ211" s="2482"/>
      <c r="DK211" s="2482"/>
      <c r="DL211" s="2482"/>
      <c r="DM211" s="2482"/>
      <c r="DN211" s="2482"/>
      <c r="DO211" s="2482"/>
      <c r="DP211" s="2482"/>
      <c r="DQ211" s="2482"/>
      <c r="DR211" s="2482"/>
      <c r="DS211" s="2482"/>
      <c r="DT211" s="2482"/>
      <c r="DU211" s="2482"/>
      <c r="DV211" s="693"/>
      <c r="DW211" s="693"/>
      <c r="DX211" s="674"/>
      <c r="DY211" s="673"/>
    </row>
    <row r="212" spans="3:129" ht="32.25" customHeight="1">
      <c r="C212" s="672"/>
      <c r="D212" s="680"/>
      <c r="E212" s="680"/>
      <c r="F212" s="2296"/>
      <c r="G212" s="2297"/>
      <c r="H212" s="2297"/>
      <c r="I212" s="2297"/>
      <c r="J212" s="2297"/>
      <c r="K212" s="2297"/>
      <c r="L212" s="2297"/>
      <c r="M212" s="2297"/>
      <c r="N212" s="2297"/>
      <c r="O212" s="2297"/>
      <c r="P212" s="2297"/>
      <c r="Q212" s="2297"/>
      <c r="R212" s="2297"/>
      <c r="S212" s="2297"/>
      <c r="T212" s="2297"/>
      <c r="U212" s="2297"/>
      <c r="V212" s="2297"/>
      <c r="W212" s="2297"/>
      <c r="X212" s="2297"/>
      <c r="Y212" s="2297"/>
      <c r="Z212" s="2297"/>
      <c r="AA212" s="2297"/>
      <c r="AB212" s="2297"/>
      <c r="AC212" s="2297"/>
      <c r="AD212" s="2297"/>
      <c r="AE212" s="2297"/>
      <c r="AF212" s="2297"/>
      <c r="AG212" s="2297"/>
      <c r="AH212" s="2297"/>
      <c r="AI212" s="2297"/>
      <c r="AJ212" s="2297"/>
      <c r="AK212" s="2297"/>
      <c r="AL212" s="2297"/>
      <c r="AM212" s="2297"/>
      <c r="AN212" s="2297"/>
      <c r="AO212" s="2297"/>
      <c r="AP212" s="2297"/>
      <c r="AQ212" s="2297"/>
      <c r="AR212" s="2297"/>
      <c r="AS212" s="2297"/>
      <c r="AT212" s="2297"/>
      <c r="AU212" s="2297"/>
      <c r="AV212" s="2297"/>
      <c r="AW212" s="2297"/>
      <c r="AX212" s="2297"/>
      <c r="AY212" s="2297"/>
      <c r="AZ212" s="2297"/>
      <c r="BA212" s="2297"/>
      <c r="BB212" s="2297"/>
      <c r="BC212" s="2297"/>
      <c r="BD212" s="2297"/>
      <c r="BE212" s="2297"/>
      <c r="BF212" s="2297"/>
      <c r="BG212" s="2297"/>
      <c r="BH212" s="2297"/>
      <c r="BI212" s="2297"/>
      <c r="BJ212" s="2297"/>
      <c r="BK212" s="2297"/>
      <c r="BL212" s="2297"/>
      <c r="BM212" s="2298"/>
      <c r="BN212" s="2481"/>
      <c r="BO212" s="2481"/>
      <c r="BP212" s="2481"/>
      <c r="BQ212" s="2481"/>
      <c r="BR212" s="2481"/>
      <c r="BS212" s="2481"/>
      <c r="BT212" s="2481"/>
      <c r="BU212" s="2481"/>
      <c r="BV212" s="2481"/>
      <c r="BW212" s="2481"/>
      <c r="BX212" s="2481"/>
      <c r="BY212" s="2481"/>
      <c r="BZ212" s="2481"/>
      <c r="CA212" s="2481"/>
      <c r="CB212" s="2481"/>
      <c r="CC212" s="2481"/>
      <c r="CD212" s="2481"/>
      <c r="CE212" s="2481"/>
      <c r="CF212" s="2481"/>
      <c r="CG212" s="2481"/>
      <c r="CH212" s="2481"/>
      <c r="CI212" s="2481"/>
      <c r="CJ212" s="2481"/>
      <c r="CK212" s="2481"/>
      <c r="CL212" s="2481"/>
      <c r="CM212" s="2481"/>
      <c r="CN212" s="2481"/>
      <c r="CO212" s="2481"/>
      <c r="CP212" s="2481"/>
      <c r="CQ212" s="2481"/>
      <c r="CR212" s="2481"/>
      <c r="CS212" s="2481"/>
      <c r="CT212" s="2481"/>
      <c r="CU212" s="2481"/>
      <c r="CV212" s="2481"/>
      <c r="CW212" s="2481"/>
      <c r="CX212" s="2481"/>
      <c r="CY212" s="2481"/>
      <c r="CZ212" s="2481"/>
      <c r="DA212" s="2481"/>
      <c r="DB212" s="2481"/>
      <c r="DC212" s="2482"/>
      <c r="DD212" s="2482"/>
      <c r="DE212" s="2482"/>
      <c r="DF212" s="2482"/>
      <c r="DG212" s="2482"/>
      <c r="DH212" s="2482"/>
      <c r="DI212" s="2482"/>
      <c r="DJ212" s="2482"/>
      <c r="DK212" s="2482"/>
      <c r="DL212" s="2482"/>
      <c r="DM212" s="2482"/>
      <c r="DN212" s="2482"/>
      <c r="DO212" s="2482"/>
      <c r="DP212" s="2482"/>
      <c r="DQ212" s="2482"/>
      <c r="DR212" s="2482"/>
      <c r="DS212" s="2482"/>
      <c r="DT212" s="2482"/>
      <c r="DU212" s="2482"/>
      <c r="DV212" s="693"/>
      <c r="DW212" s="693"/>
      <c r="DX212" s="674"/>
      <c r="DY212" s="673"/>
    </row>
    <row r="213" spans="3:129" ht="32.25" customHeight="1">
      <c r="C213" s="672"/>
      <c r="D213" s="680"/>
      <c r="E213" s="680"/>
      <c r="F213" s="2296"/>
      <c r="G213" s="2297"/>
      <c r="H213" s="2297"/>
      <c r="I213" s="2297"/>
      <c r="J213" s="2297"/>
      <c r="K213" s="2297"/>
      <c r="L213" s="2297"/>
      <c r="M213" s="2297"/>
      <c r="N213" s="2297"/>
      <c r="O213" s="2297"/>
      <c r="P213" s="2297"/>
      <c r="Q213" s="2297"/>
      <c r="R213" s="2297"/>
      <c r="S213" s="2297"/>
      <c r="T213" s="2297"/>
      <c r="U213" s="2297"/>
      <c r="V213" s="2297"/>
      <c r="W213" s="2297"/>
      <c r="X213" s="2297"/>
      <c r="Y213" s="2297"/>
      <c r="Z213" s="2297"/>
      <c r="AA213" s="2297"/>
      <c r="AB213" s="2297"/>
      <c r="AC213" s="2297"/>
      <c r="AD213" s="2297"/>
      <c r="AE213" s="2297"/>
      <c r="AF213" s="2297"/>
      <c r="AG213" s="2297"/>
      <c r="AH213" s="2297"/>
      <c r="AI213" s="2297"/>
      <c r="AJ213" s="2297"/>
      <c r="AK213" s="2297"/>
      <c r="AL213" s="2297"/>
      <c r="AM213" s="2297"/>
      <c r="AN213" s="2297"/>
      <c r="AO213" s="2297"/>
      <c r="AP213" s="2297"/>
      <c r="AQ213" s="2297"/>
      <c r="AR213" s="2297"/>
      <c r="AS213" s="2297"/>
      <c r="AT213" s="2297"/>
      <c r="AU213" s="2297"/>
      <c r="AV213" s="2297"/>
      <c r="AW213" s="2297"/>
      <c r="AX213" s="2297"/>
      <c r="AY213" s="2297"/>
      <c r="AZ213" s="2297"/>
      <c r="BA213" s="2297"/>
      <c r="BB213" s="2297"/>
      <c r="BC213" s="2297"/>
      <c r="BD213" s="2297"/>
      <c r="BE213" s="2297"/>
      <c r="BF213" s="2297"/>
      <c r="BG213" s="2297"/>
      <c r="BH213" s="2297"/>
      <c r="BI213" s="2297"/>
      <c r="BJ213" s="2297"/>
      <c r="BK213" s="2297"/>
      <c r="BL213" s="2297"/>
      <c r="BM213" s="2298"/>
      <c r="BN213" s="2481"/>
      <c r="BO213" s="2481"/>
      <c r="BP213" s="2481"/>
      <c r="BQ213" s="2481"/>
      <c r="BR213" s="2481"/>
      <c r="BS213" s="2481"/>
      <c r="BT213" s="2481"/>
      <c r="BU213" s="2481"/>
      <c r="BV213" s="2481"/>
      <c r="BW213" s="2481"/>
      <c r="BX213" s="2481"/>
      <c r="BY213" s="2481"/>
      <c r="BZ213" s="2481"/>
      <c r="CA213" s="2481"/>
      <c r="CB213" s="2481"/>
      <c r="CC213" s="2481"/>
      <c r="CD213" s="2481"/>
      <c r="CE213" s="2481"/>
      <c r="CF213" s="2481"/>
      <c r="CG213" s="2481"/>
      <c r="CH213" s="2481"/>
      <c r="CI213" s="2481"/>
      <c r="CJ213" s="2481"/>
      <c r="CK213" s="2481"/>
      <c r="CL213" s="2481"/>
      <c r="CM213" s="2481"/>
      <c r="CN213" s="2481"/>
      <c r="CO213" s="2481"/>
      <c r="CP213" s="2481"/>
      <c r="CQ213" s="2481"/>
      <c r="CR213" s="2481"/>
      <c r="CS213" s="2481"/>
      <c r="CT213" s="2481"/>
      <c r="CU213" s="2481"/>
      <c r="CV213" s="2481"/>
      <c r="CW213" s="2481"/>
      <c r="CX213" s="2481"/>
      <c r="CY213" s="2481"/>
      <c r="CZ213" s="2481"/>
      <c r="DA213" s="2481"/>
      <c r="DB213" s="2481"/>
      <c r="DC213" s="2482"/>
      <c r="DD213" s="2482"/>
      <c r="DE213" s="2482"/>
      <c r="DF213" s="2482"/>
      <c r="DG213" s="2482"/>
      <c r="DH213" s="2482"/>
      <c r="DI213" s="2482"/>
      <c r="DJ213" s="2482"/>
      <c r="DK213" s="2482"/>
      <c r="DL213" s="2482"/>
      <c r="DM213" s="2482"/>
      <c r="DN213" s="2482"/>
      <c r="DO213" s="2482"/>
      <c r="DP213" s="2482"/>
      <c r="DQ213" s="2482"/>
      <c r="DR213" s="2482"/>
      <c r="DS213" s="2482"/>
      <c r="DT213" s="2482"/>
      <c r="DU213" s="2482"/>
      <c r="DV213" s="693"/>
      <c r="DW213" s="693"/>
      <c r="DX213" s="674"/>
      <c r="DY213" s="673"/>
    </row>
    <row r="214" spans="3:129" ht="32.25" customHeight="1">
      <c r="C214" s="672"/>
      <c r="D214" s="680"/>
      <c r="E214" s="680"/>
      <c r="F214" s="2296"/>
      <c r="G214" s="2297"/>
      <c r="H214" s="2297"/>
      <c r="I214" s="2297"/>
      <c r="J214" s="2297"/>
      <c r="K214" s="2297"/>
      <c r="L214" s="2297"/>
      <c r="M214" s="2297"/>
      <c r="N214" s="2297"/>
      <c r="O214" s="2297"/>
      <c r="P214" s="2297"/>
      <c r="Q214" s="2297"/>
      <c r="R214" s="2297"/>
      <c r="S214" s="2297"/>
      <c r="T214" s="2297"/>
      <c r="U214" s="2297"/>
      <c r="V214" s="2297"/>
      <c r="W214" s="2297"/>
      <c r="X214" s="2297"/>
      <c r="Y214" s="2297"/>
      <c r="Z214" s="2297"/>
      <c r="AA214" s="2297"/>
      <c r="AB214" s="2297"/>
      <c r="AC214" s="2297"/>
      <c r="AD214" s="2297"/>
      <c r="AE214" s="2297"/>
      <c r="AF214" s="2297"/>
      <c r="AG214" s="2297"/>
      <c r="AH214" s="2297"/>
      <c r="AI214" s="2297"/>
      <c r="AJ214" s="2297"/>
      <c r="AK214" s="2297"/>
      <c r="AL214" s="2297"/>
      <c r="AM214" s="2297"/>
      <c r="AN214" s="2297"/>
      <c r="AO214" s="2297"/>
      <c r="AP214" s="2297"/>
      <c r="AQ214" s="2297"/>
      <c r="AR214" s="2297"/>
      <c r="AS214" s="2297"/>
      <c r="AT214" s="2297"/>
      <c r="AU214" s="2297"/>
      <c r="AV214" s="2297"/>
      <c r="AW214" s="2297"/>
      <c r="AX214" s="2297"/>
      <c r="AY214" s="2297"/>
      <c r="AZ214" s="2297"/>
      <c r="BA214" s="2297"/>
      <c r="BB214" s="2297"/>
      <c r="BC214" s="2297"/>
      <c r="BD214" s="2297"/>
      <c r="BE214" s="2297"/>
      <c r="BF214" s="2297"/>
      <c r="BG214" s="2297"/>
      <c r="BH214" s="2297"/>
      <c r="BI214" s="2297"/>
      <c r="BJ214" s="2297"/>
      <c r="BK214" s="2297"/>
      <c r="BL214" s="2297"/>
      <c r="BM214" s="2298"/>
      <c r="BN214" s="2481"/>
      <c r="BO214" s="2481"/>
      <c r="BP214" s="2481"/>
      <c r="BQ214" s="2481"/>
      <c r="BR214" s="2481"/>
      <c r="BS214" s="2481"/>
      <c r="BT214" s="2481"/>
      <c r="BU214" s="2481"/>
      <c r="BV214" s="2481"/>
      <c r="BW214" s="2481"/>
      <c r="BX214" s="2481"/>
      <c r="BY214" s="2481"/>
      <c r="BZ214" s="2481"/>
      <c r="CA214" s="2481"/>
      <c r="CB214" s="2481"/>
      <c r="CC214" s="2481"/>
      <c r="CD214" s="2481"/>
      <c r="CE214" s="2481"/>
      <c r="CF214" s="2481"/>
      <c r="CG214" s="2481"/>
      <c r="CH214" s="2481"/>
      <c r="CI214" s="2481"/>
      <c r="CJ214" s="2481"/>
      <c r="CK214" s="2481"/>
      <c r="CL214" s="2481"/>
      <c r="CM214" s="2481"/>
      <c r="CN214" s="2481"/>
      <c r="CO214" s="2481"/>
      <c r="CP214" s="2481"/>
      <c r="CQ214" s="2481"/>
      <c r="CR214" s="2481"/>
      <c r="CS214" s="2481"/>
      <c r="CT214" s="2481"/>
      <c r="CU214" s="2481"/>
      <c r="CV214" s="2481"/>
      <c r="CW214" s="2481"/>
      <c r="CX214" s="2481"/>
      <c r="CY214" s="2481"/>
      <c r="CZ214" s="2481"/>
      <c r="DA214" s="2481"/>
      <c r="DB214" s="2481"/>
      <c r="DC214" s="2482"/>
      <c r="DD214" s="2482"/>
      <c r="DE214" s="2482"/>
      <c r="DF214" s="2482"/>
      <c r="DG214" s="2482"/>
      <c r="DH214" s="2482"/>
      <c r="DI214" s="2482"/>
      <c r="DJ214" s="2482"/>
      <c r="DK214" s="2482"/>
      <c r="DL214" s="2482"/>
      <c r="DM214" s="2482"/>
      <c r="DN214" s="2482"/>
      <c r="DO214" s="2482"/>
      <c r="DP214" s="2482"/>
      <c r="DQ214" s="2482"/>
      <c r="DR214" s="2482"/>
      <c r="DS214" s="2482"/>
      <c r="DT214" s="2482"/>
      <c r="DU214" s="2482"/>
      <c r="DV214" s="693"/>
      <c r="DW214" s="693"/>
      <c r="DX214" s="674"/>
      <c r="DY214" s="673"/>
    </row>
    <row r="215" spans="3:129" ht="32.25" customHeight="1">
      <c r="C215" s="672"/>
      <c r="D215" s="680"/>
      <c r="E215" s="680"/>
      <c r="F215" s="2296"/>
      <c r="G215" s="2297"/>
      <c r="H215" s="2297"/>
      <c r="I215" s="2297"/>
      <c r="J215" s="2297"/>
      <c r="K215" s="2297"/>
      <c r="L215" s="2297"/>
      <c r="M215" s="2297"/>
      <c r="N215" s="2297"/>
      <c r="O215" s="2297"/>
      <c r="P215" s="2297"/>
      <c r="Q215" s="2297"/>
      <c r="R215" s="2297"/>
      <c r="S215" s="2297"/>
      <c r="T215" s="2297"/>
      <c r="U215" s="2297"/>
      <c r="V215" s="2297"/>
      <c r="W215" s="2297"/>
      <c r="X215" s="2297"/>
      <c r="Y215" s="2297"/>
      <c r="Z215" s="2297"/>
      <c r="AA215" s="2297"/>
      <c r="AB215" s="2297"/>
      <c r="AC215" s="2297"/>
      <c r="AD215" s="2297"/>
      <c r="AE215" s="2297"/>
      <c r="AF215" s="2297"/>
      <c r="AG215" s="2297"/>
      <c r="AH215" s="2297"/>
      <c r="AI215" s="2297"/>
      <c r="AJ215" s="2297"/>
      <c r="AK215" s="2297"/>
      <c r="AL215" s="2297"/>
      <c r="AM215" s="2297"/>
      <c r="AN215" s="2297"/>
      <c r="AO215" s="2297"/>
      <c r="AP215" s="2297"/>
      <c r="AQ215" s="2297"/>
      <c r="AR215" s="2297"/>
      <c r="AS215" s="2297"/>
      <c r="AT215" s="2297"/>
      <c r="AU215" s="2297"/>
      <c r="AV215" s="2297"/>
      <c r="AW215" s="2297"/>
      <c r="AX215" s="2297"/>
      <c r="AY215" s="2297"/>
      <c r="AZ215" s="2297"/>
      <c r="BA215" s="2297"/>
      <c r="BB215" s="2297"/>
      <c r="BC215" s="2297"/>
      <c r="BD215" s="2297"/>
      <c r="BE215" s="2297"/>
      <c r="BF215" s="2297"/>
      <c r="BG215" s="2297"/>
      <c r="BH215" s="2297"/>
      <c r="BI215" s="2297"/>
      <c r="BJ215" s="2297"/>
      <c r="BK215" s="2297"/>
      <c r="BL215" s="2297"/>
      <c r="BM215" s="2298"/>
      <c r="BN215" s="2481"/>
      <c r="BO215" s="2481"/>
      <c r="BP215" s="2481"/>
      <c r="BQ215" s="2481"/>
      <c r="BR215" s="2481"/>
      <c r="BS215" s="2481"/>
      <c r="BT215" s="2481"/>
      <c r="BU215" s="2481"/>
      <c r="BV215" s="2481"/>
      <c r="BW215" s="2481"/>
      <c r="BX215" s="2481"/>
      <c r="BY215" s="2481"/>
      <c r="BZ215" s="2481"/>
      <c r="CA215" s="2481"/>
      <c r="CB215" s="2481"/>
      <c r="CC215" s="2481"/>
      <c r="CD215" s="2481"/>
      <c r="CE215" s="2481"/>
      <c r="CF215" s="2481"/>
      <c r="CG215" s="2481"/>
      <c r="CH215" s="2481"/>
      <c r="CI215" s="2481"/>
      <c r="CJ215" s="2481"/>
      <c r="CK215" s="2481"/>
      <c r="CL215" s="2481"/>
      <c r="CM215" s="2481"/>
      <c r="CN215" s="2481"/>
      <c r="CO215" s="2481"/>
      <c r="CP215" s="2481"/>
      <c r="CQ215" s="2481"/>
      <c r="CR215" s="2481"/>
      <c r="CS215" s="2481"/>
      <c r="CT215" s="2481"/>
      <c r="CU215" s="2481"/>
      <c r="CV215" s="2481"/>
      <c r="CW215" s="2481"/>
      <c r="CX215" s="2481"/>
      <c r="CY215" s="2481"/>
      <c r="CZ215" s="2481"/>
      <c r="DA215" s="2481"/>
      <c r="DB215" s="2481"/>
      <c r="DC215" s="2482"/>
      <c r="DD215" s="2482"/>
      <c r="DE215" s="2482"/>
      <c r="DF215" s="2482"/>
      <c r="DG215" s="2482"/>
      <c r="DH215" s="2482"/>
      <c r="DI215" s="2482"/>
      <c r="DJ215" s="2482"/>
      <c r="DK215" s="2482"/>
      <c r="DL215" s="2482"/>
      <c r="DM215" s="2482"/>
      <c r="DN215" s="2482"/>
      <c r="DO215" s="2482"/>
      <c r="DP215" s="2482"/>
      <c r="DQ215" s="2482"/>
      <c r="DR215" s="2482"/>
      <c r="DS215" s="2482"/>
      <c r="DT215" s="2482"/>
      <c r="DU215" s="2482"/>
      <c r="DV215" s="693"/>
      <c r="DW215" s="693"/>
      <c r="DX215" s="674"/>
      <c r="DY215" s="673"/>
    </row>
    <row r="216" spans="3:129" ht="32.25" customHeight="1">
      <c r="C216" s="672"/>
      <c r="D216" s="680"/>
      <c r="E216" s="680"/>
      <c r="F216" s="2296"/>
      <c r="G216" s="2297"/>
      <c r="H216" s="2297"/>
      <c r="I216" s="2297"/>
      <c r="J216" s="2297"/>
      <c r="K216" s="2297"/>
      <c r="L216" s="2297"/>
      <c r="M216" s="2297"/>
      <c r="N216" s="2297"/>
      <c r="O216" s="2297"/>
      <c r="P216" s="2297"/>
      <c r="Q216" s="2297"/>
      <c r="R216" s="2297"/>
      <c r="S216" s="2297"/>
      <c r="T216" s="2297"/>
      <c r="U216" s="2297"/>
      <c r="V216" s="2297"/>
      <c r="W216" s="2297"/>
      <c r="X216" s="2297"/>
      <c r="Y216" s="2297"/>
      <c r="Z216" s="2297"/>
      <c r="AA216" s="2297"/>
      <c r="AB216" s="2297"/>
      <c r="AC216" s="2297"/>
      <c r="AD216" s="2297"/>
      <c r="AE216" s="2297"/>
      <c r="AF216" s="2297"/>
      <c r="AG216" s="2297"/>
      <c r="AH216" s="2297"/>
      <c r="AI216" s="2297"/>
      <c r="AJ216" s="2297"/>
      <c r="AK216" s="2297"/>
      <c r="AL216" s="2297"/>
      <c r="AM216" s="2297"/>
      <c r="AN216" s="2297"/>
      <c r="AO216" s="2297"/>
      <c r="AP216" s="2297"/>
      <c r="AQ216" s="2297"/>
      <c r="AR216" s="2297"/>
      <c r="AS216" s="2297"/>
      <c r="AT216" s="2297"/>
      <c r="AU216" s="2297"/>
      <c r="AV216" s="2297"/>
      <c r="AW216" s="2297"/>
      <c r="AX216" s="2297"/>
      <c r="AY216" s="2297"/>
      <c r="AZ216" s="2297"/>
      <c r="BA216" s="2297"/>
      <c r="BB216" s="2297"/>
      <c r="BC216" s="2297"/>
      <c r="BD216" s="2297"/>
      <c r="BE216" s="2297"/>
      <c r="BF216" s="2297"/>
      <c r="BG216" s="2297"/>
      <c r="BH216" s="2297"/>
      <c r="BI216" s="2297"/>
      <c r="BJ216" s="2297"/>
      <c r="BK216" s="2297"/>
      <c r="BL216" s="2297"/>
      <c r="BM216" s="2298"/>
      <c r="BN216" s="2481"/>
      <c r="BO216" s="2481"/>
      <c r="BP216" s="2481"/>
      <c r="BQ216" s="2481"/>
      <c r="BR216" s="2481"/>
      <c r="BS216" s="2481"/>
      <c r="BT216" s="2481"/>
      <c r="BU216" s="2481"/>
      <c r="BV216" s="2481"/>
      <c r="BW216" s="2481"/>
      <c r="BX216" s="2481"/>
      <c r="BY216" s="2481"/>
      <c r="BZ216" s="2481"/>
      <c r="CA216" s="2481"/>
      <c r="CB216" s="2481"/>
      <c r="CC216" s="2481"/>
      <c r="CD216" s="2481"/>
      <c r="CE216" s="2481"/>
      <c r="CF216" s="2481"/>
      <c r="CG216" s="2481"/>
      <c r="CH216" s="2481"/>
      <c r="CI216" s="2481"/>
      <c r="CJ216" s="2481"/>
      <c r="CK216" s="2481"/>
      <c r="CL216" s="2481"/>
      <c r="CM216" s="2481"/>
      <c r="CN216" s="2481"/>
      <c r="CO216" s="2481"/>
      <c r="CP216" s="2481"/>
      <c r="CQ216" s="2481"/>
      <c r="CR216" s="2481"/>
      <c r="CS216" s="2481"/>
      <c r="CT216" s="2481"/>
      <c r="CU216" s="2481"/>
      <c r="CV216" s="2481"/>
      <c r="CW216" s="2481"/>
      <c r="CX216" s="2481"/>
      <c r="CY216" s="2481"/>
      <c r="CZ216" s="2481"/>
      <c r="DA216" s="2481"/>
      <c r="DB216" s="2481"/>
      <c r="DC216" s="2482"/>
      <c r="DD216" s="2482"/>
      <c r="DE216" s="2482"/>
      <c r="DF216" s="2482"/>
      <c r="DG216" s="2482"/>
      <c r="DH216" s="2482"/>
      <c r="DI216" s="2482"/>
      <c r="DJ216" s="2482"/>
      <c r="DK216" s="2482"/>
      <c r="DL216" s="2482"/>
      <c r="DM216" s="2482"/>
      <c r="DN216" s="2482"/>
      <c r="DO216" s="2482"/>
      <c r="DP216" s="2482"/>
      <c r="DQ216" s="2482"/>
      <c r="DR216" s="2482"/>
      <c r="DS216" s="2482"/>
      <c r="DT216" s="2482"/>
      <c r="DU216" s="2482"/>
      <c r="DV216" s="693"/>
      <c r="DW216" s="693"/>
      <c r="DX216" s="674"/>
      <c r="DY216" s="673"/>
    </row>
    <row r="217" spans="3:129" ht="32.25" customHeight="1">
      <c r="C217" s="672"/>
      <c r="D217" s="680"/>
      <c r="E217" s="680"/>
      <c r="F217" s="2296"/>
      <c r="G217" s="2297"/>
      <c r="H217" s="2297"/>
      <c r="I217" s="2297"/>
      <c r="J217" s="2297"/>
      <c r="K217" s="2297"/>
      <c r="L217" s="2297"/>
      <c r="M217" s="2297"/>
      <c r="N217" s="2297"/>
      <c r="O217" s="2297"/>
      <c r="P217" s="2297"/>
      <c r="Q217" s="2297"/>
      <c r="R217" s="2297"/>
      <c r="S217" s="2297"/>
      <c r="T217" s="2297"/>
      <c r="U217" s="2297"/>
      <c r="V217" s="2297"/>
      <c r="W217" s="2297"/>
      <c r="X217" s="2297"/>
      <c r="Y217" s="2297"/>
      <c r="Z217" s="2297"/>
      <c r="AA217" s="2297"/>
      <c r="AB217" s="2297"/>
      <c r="AC217" s="2297"/>
      <c r="AD217" s="2297"/>
      <c r="AE217" s="2297"/>
      <c r="AF217" s="2297"/>
      <c r="AG217" s="2297"/>
      <c r="AH217" s="2297"/>
      <c r="AI217" s="2297"/>
      <c r="AJ217" s="2297"/>
      <c r="AK217" s="2297"/>
      <c r="AL217" s="2297"/>
      <c r="AM217" s="2297"/>
      <c r="AN217" s="2297"/>
      <c r="AO217" s="2297"/>
      <c r="AP217" s="2297"/>
      <c r="AQ217" s="2297"/>
      <c r="AR217" s="2297"/>
      <c r="AS217" s="2297"/>
      <c r="AT217" s="2297"/>
      <c r="AU217" s="2297"/>
      <c r="AV217" s="2297"/>
      <c r="AW217" s="2297"/>
      <c r="AX217" s="2297"/>
      <c r="AY217" s="2297"/>
      <c r="AZ217" s="2297"/>
      <c r="BA217" s="2297"/>
      <c r="BB217" s="2297"/>
      <c r="BC217" s="2297"/>
      <c r="BD217" s="2297"/>
      <c r="BE217" s="2297"/>
      <c r="BF217" s="2297"/>
      <c r="BG217" s="2297"/>
      <c r="BH217" s="2297"/>
      <c r="BI217" s="2297"/>
      <c r="BJ217" s="2297"/>
      <c r="BK217" s="2297"/>
      <c r="BL217" s="2297"/>
      <c r="BM217" s="2298"/>
      <c r="BN217" s="2481"/>
      <c r="BO217" s="2481"/>
      <c r="BP217" s="2481"/>
      <c r="BQ217" s="2481"/>
      <c r="BR217" s="2481"/>
      <c r="BS217" s="2481"/>
      <c r="BT217" s="2481"/>
      <c r="BU217" s="2481"/>
      <c r="BV217" s="2481"/>
      <c r="BW217" s="2481"/>
      <c r="BX217" s="2481"/>
      <c r="BY217" s="2481"/>
      <c r="BZ217" s="2481"/>
      <c r="CA217" s="2481"/>
      <c r="CB217" s="2481"/>
      <c r="CC217" s="2481"/>
      <c r="CD217" s="2481"/>
      <c r="CE217" s="2481"/>
      <c r="CF217" s="2481"/>
      <c r="CG217" s="2481"/>
      <c r="CH217" s="2481"/>
      <c r="CI217" s="2481"/>
      <c r="CJ217" s="2481"/>
      <c r="CK217" s="2481"/>
      <c r="CL217" s="2481"/>
      <c r="CM217" s="2481"/>
      <c r="CN217" s="2481"/>
      <c r="CO217" s="2481"/>
      <c r="CP217" s="2481"/>
      <c r="CQ217" s="2481"/>
      <c r="CR217" s="2481"/>
      <c r="CS217" s="2481"/>
      <c r="CT217" s="2481"/>
      <c r="CU217" s="2481"/>
      <c r="CV217" s="2481"/>
      <c r="CW217" s="2481"/>
      <c r="CX217" s="2481"/>
      <c r="CY217" s="2481"/>
      <c r="CZ217" s="2481"/>
      <c r="DA217" s="2481"/>
      <c r="DB217" s="2481"/>
      <c r="DC217" s="2482"/>
      <c r="DD217" s="2482"/>
      <c r="DE217" s="2482"/>
      <c r="DF217" s="2482"/>
      <c r="DG217" s="2482"/>
      <c r="DH217" s="2482"/>
      <c r="DI217" s="2482"/>
      <c r="DJ217" s="2482"/>
      <c r="DK217" s="2482"/>
      <c r="DL217" s="2482"/>
      <c r="DM217" s="2482"/>
      <c r="DN217" s="2482"/>
      <c r="DO217" s="2482"/>
      <c r="DP217" s="2482"/>
      <c r="DQ217" s="2482"/>
      <c r="DR217" s="2482"/>
      <c r="DS217" s="2482"/>
      <c r="DT217" s="2482"/>
      <c r="DU217" s="2482"/>
      <c r="DV217" s="693"/>
      <c r="DW217" s="693"/>
      <c r="DX217" s="674"/>
      <c r="DY217" s="673"/>
    </row>
    <row r="218" spans="3:129" ht="18" customHeight="1">
      <c r="C218" s="676"/>
      <c r="D218" s="694"/>
      <c r="E218" s="694"/>
      <c r="F218" s="694"/>
      <c r="G218" s="694"/>
      <c r="H218" s="694"/>
      <c r="I218" s="694"/>
      <c r="J218" s="694"/>
      <c r="K218" s="694"/>
      <c r="L218" s="694"/>
      <c r="M218" s="694"/>
      <c r="N218" s="694"/>
      <c r="O218" s="694"/>
      <c r="P218" s="694"/>
      <c r="Q218" s="694"/>
      <c r="R218" s="694"/>
      <c r="S218" s="694"/>
      <c r="T218" s="694"/>
      <c r="U218" s="694"/>
      <c r="V218" s="694"/>
      <c r="W218" s="694"/>
      <c r="X218" s="694"/>
      <c r="Y218" s="694"/>
      <c r="Z218" s="694"/>
      <c r="AA218" s="694"/>
      <c r="AB218" s="694"/>
      <c r="AC218" s="694"/>
      <c r="AD218" s="694"/>
      <c r="AE218" s="694"/>
      <c r="AF218" s="694"/>
      <c r="AG218" s="694"/>
      <c r="AH218" s="694"/>
      <c r="AI218" s="694"/>
      <c r="AJ218" s="694"/>
      <c r="AK218" s="694"/>
      <c r="AL218" s="694"/>
      <c r="AM218" s="694"/>
      <c r="AN218" s="694"/>
      <c r="AO218" s="694"/>
      <c r="AP218" s="694"/>
      <c r="AQ218" s="694"/>
      <c r="AR218" s="694"/>
      <c r="AS218" s="694"/>
      <c r="AT218" s="694"/>
      <c r="AU218" s="694"/>
      <c r="AV218" s="694"/>
      <c r="AW218" s="694"/>
      <c r="AX218" s="694"/>
      <c r="AY218" s="694"/>
      <c r="AZ218" s="694"/>
      <c r="BA218" s="694"/>
      <c r="BB218" s="694"/>
      <c r="BC218" s="694"/>
      <c r="BD218" s="694"/>
      <c r="BE218" s="694"/>
      <c r="BF218" s="694"/>
      <c r="BG218" s="694"/>
      <c r="BH218" s="694"/>
      <c r="BI218" s="694"/>
      <c r="BJ218" s="694"/>
      <c r="BK218" s="694"/>
      <c r="BL218" s="694"/>
      <c r="BM218" s="694"/>
      <c r="BN218" s="694"/>
      <c r="BO218" s="694"/>
      <c r="BP218" s="694"/>
      <c r="BQ218" s="694"/>
      <c r="BR218" s="694"/>
      <c r="BS218" s="694"/>
      <c r="BT218" s="694"/>
      <c r="BU218" s="694"/>
      <c r="BV218" s="694"/>
      <c r="BW218" s="694"/>
      <c r="BX218" s="694"/>
      <c r="BY218" s="694"/>
      <c r="BZ218" s="694"/>
      <c r="CA218" s="694"/>
      <c r="CB218" s="694"/>
      <c r="CC218" s="694"/>
      <c r="CD218" s="694"/>
      <c r="CE218" s="694"/>
      <c r="CF218" s="694"/>
      <c r="CG218" s="694"/>
      <c r="CH218" s="694"/>
      <c r="CI218" s="694"/>
      <c r="CJ218" s="694"/>
      <c r="CK218" s="694"/>
      <c r="CL218" s="694"/>
      <c r="CM218" s="694"/>
      <c r="CN218" s="694"/>
      <c r="CO218" s="694"/>
      <c r="CP218" s="694"/>
      <c r="CQ218" s="694"/>
      <c r="CR218" s="694"/>
      <c r="CS218" s="694"/>
      <c r="CT218" s="694"/>
      <c r="CU218" s="694"/>
      <c r="CV218" s="694"/>
      <c r="CW218" s="694"/>
      <c r="CX218" s="694"/>
      <c r="CY218" s="694"/>
      <c r="CZ218" s="694"/>
      <c r="DA218" s="695"/>
      <c r="DB218" s="695"/>
      <c r="DC218" s="695"/>
      <c r="DD218" s="695"/>
      <c r="DE218" s="695"/>
      <c r="DF218" s="695"/>
      <c r="DG218" s="695"/>
      <c r="DH218" s="695"/>
      <c r="DI218" s="695"/>
      <c r="DJ218" s="695"/>
      <c r="DK218" s="695"/>
      <c r="DL218" s="695"/>
      <c r="DM218" s="695"/>
      <c r="DN218" s="695"/>
      <c r="DO218" s="695"/>
      <c r="DP218" s="695"/>
      <c r="DQ218" s="695"/>
      <c r="DR218" s="695"/>
      <c r="DS218" s="695"/>
      <c r="DT218" s="695"/>
      <c r="DU218" s="695"/>
      <c r="DV218" s="695"/>
      <c r="DW218" s="695"/>
      <c r="DX218" s="678"/>
      <c r="DY218" s="673"/>
    </row>
    <row r="219" spans="3:129" ht="18" customHeight="1">
      <c r="C219" s="673"/>
      <c r="D219" s="680"/>
      <c r="E219" s="680"/>
      <c r="F219" s="680"/>
      <c r="G219" s="680"/>
      <c r="H219" s="680"/>
      <c r="I219" s="680"/>
      <c r="J219" s="680"/>
      <c r="K219" s="680"/>
      <c r="L219" s="680"/>
      <c r="M219" s="680"/>
      <c r="N219" s="680"/>
      <c r="O219" s="680"/>
      <c r="P219" s="680"/>
      <c r="Q219" s="680"/>
      <c r="R219" s="680"/>
      <c r="S219" s="680"/>
      <c r="T219" s="680"/>
      <c r="U219" s="680"/>
      <c r="V219" s="680"/>
      <c r="W219" s="680"/>
      <c r="X219" s="680"/>
      <c r="Y219" s="680"/>
      <c r="Z219" s="680"/>
      <c r="AA219" s="680"/>
      <c r="AB219" s="680"/>
      <c r="AC219" s="680"/>
      <c r="AD219" s="680"/>
      <c r="AE219" s="680"/>
      <c r="AF219" s="680"/>
      <c r="AG219" s="680"/>
      <c r="AH219" s="680"/>
      <c r="AI219" s="680"/>
      <c r="AJ219" s="680"/>
      <c r="AK219" s="680"/>
      <c r="AL219" s="680"/>
      <c r="AM219" s="680"/>
      <c r="AN219" s="680"/>
      <c r="AO219" s="680"/>
      <c r="AP219" s="680"/>
      <c r="AQ219" s="680"/>
      <c r="AR219" s="680"/>
      <c r="AS219" s="680"/>
      <c r="AT219" s="680"/>
      <c r="AU219" s="680"/>
      <c r="AV219" s="680"/>
      <c r="AW219" s="680"/>
      <c r="AX219" s="680"/>
      <c r="AY219" s="680"/>
      <c r="AZ219" s="680"/>
      <c r="BA219" s="680"/>
      <c r="BB219" s="680"/>
      <c r="BC219" s="680"/>
      <c r="BD219" s="680"/>
      <c r="BE219" s="680"/>
      <c r="BF219" s="680"/>
      <c r="BG219" s="680"/>
      <c r="BH219" s="680"/>
      <c r="BI219" s="680"/>
      <c r="BJ219" s="680"/>
      <c r="BK219" s="680"/>
      <c r="BL219" s="680"/>
      <c r="BM219" s="680"/>
      <c r="BN219" s="680"/>
      <c r="BO219" s="680"/>
      <c r="BP219" s="680"/>
      <c r="BQ219" s="680"/>
      <c r="BR219" s="680"/>
      <c r="BS219" s="680"/>
      <c r="BT219" s="680"/>
      <c r="BU219" s="680"/>
      <c r="BV219" s="680"/>
      <c r="BW219" s="680"/>
      <c r="BX219" s="680"/>
      <c r="BY219" s="680"/>
      <c r="BZ219" s="680"/>
      <c r="CA219" s="680"/>
      <c r="CB219" s="680"/>
      <c r="CC219" s="680"/>
      <c r="CD219" s="680"/>
      <c r="CE219" s="680"/>
      <c r="CF219" s="680"/>
      <c r="CG219" s="680"/>
      <c r="CH219" s="680"/>
      <c r="CI219" s="680"/>
      <c r="CJ219" s="680"/>
      <c r="CK219" s="680"/>
      <c r="CL219" s="680"/>
      <c r="CM219" s="680"/>
      <c r="CN219" s="680"/>
      <c r="CO219" s="680"/>
      <c r="CP219" s="680"/>
      <c r="CQ219" s="680"/>
      <c r="CR219" s="680"/>
      <c r="CS219" s="680"/>
      <c r="CT219" s="680"/>
      <c r="CU219" s="680"/>
      <c r="CV219" s="680"/>
      <c r="CW219" s="680"/>
      <c r="CX219" s="680"/>
      <c r="CY219" s="680"/>
      <c r="CZ219" s="680"/>
      <c r="DA219" s="693"/>
      <c r="DB219" s="693"/>
      <c r="DC219" s="693"/>
      <c r="DD219" s="693"/>
      <c r="DE219" s="693"/>
      <c r="DF219" s="693"/>
      <c r="DG219" s="693"/>
      <c r="DH219" s="693"/>
      <c r="DI219" s="693"/>
      <c r="DJ219" s="693"/>
      <c r="DK219" s="693"/>
      <c r="DL219" s="693"/>
      <c r="DM219" s="693"/>
      <c r="DN219" s="693"/>
      <c r="DO219" s="693"/>
      <c r="DP219" s="693"/>
      <c r="DQ219" s="693"/>
      <c r="DR219" s="693"/>
      <c r="DS219" s="693"/>
      <c r="DT219" s="693"/>
      <c r="DU219" s="693"/>
      <c r="DV219" s="693"/>
      <c r="DW219" s="693"/>
      <c r="DX219" s="673"/>
      <c r="DY219" s="673"/>
    </row>
    <row r="220" spans="3:129" ht="20.25" customHeight="1"/>
    <row r="221" spans="3:129" ht="20.25" customHeight="1">
      <c r="BH221" s="2294" t="s">
        <v>648</v>
      </c>
      <c r="BI221" s="2294"/>
      <c r="BJ221" s="2294"/>
      <c r="BK221" s="2294"/>
      <c r="BL221" s="2294"/>
      <c r="BM221" s="2295">
        <v>3</v>
      </c>
      <c r="BN221" s="2295"/>
      <c r="BO221" s="2295"/>
      <c r="BP221" s="2295"/>
      <c r="BQ221" s="2295"/>
      <c r="BR221" s="2292" t="s">
        <v>649</v>
      </c>
      <c r="BS221" s="2292"/>
      <c r="BT221" s="2292"/>
      <c r="BU221" s="2292"/>
      <c r="BV221" s="2292"/>
    </row>
    <row r="222" spans="3:129" ht="19.5" customHeight="1"/>
    <row r="223" spans="3:129" ht="19.5" customHeight="1">
      <c r="C223" s="2292" t="str">
        <f>D133</f>
        <v>２　計画工程表</v>
      </c>
      <c r="D223" s="2292"/>
      <c r="E223" s="2292"/>
      <c r="F223" s="2292"/>
      <c r="G223" s="2292"/>
      <c r="H223" s="2292"/>
      <c r="I223" s="2292"/>
      <c r="J223" s="2292"/>
      <c r="K223" s="2292"/>
      <c r="L223" s="2292"/>
      <c r="M223" s="2292"/>
      <c r="N223" s="2292"/>
      <c r="O223" s="2292"/>
      <c r="P223" s="2292"/>
      <c r="Q223" s="2292"/>
      <c r="R223" s="2292"/>
      <c r="S223" s="2292"/>
      <c r="T223" s="2292"/>
      <c r="U223" s="2292"/>
      <c r="V223" s="2292"/>
      <c r="W223" s="2292"/>
      <c r="X223" s="2292"/>
      <c r="Y223" s="2292"/>
      <c r="Z223" s="2292"/>
      <c r="AA223" s="2292"/>
      <c r="AB223" s="2292"/>
      <c r="AC223" s="2292"/>
      <c r="AD223" s="2292"/>
      <c r="AE223" s="2292"/>
      <c r="AF223" s="2292"/>
      <c r="AG223" s="2292"/>
      <c r="AH223" s="2292"/>
      <c r="AI223" s="2292"/>
      <c r="AJ223" s="2292"/>
      <c r="AK223" s="2292"/>
      <c r="AL223" s="2292"/>
      <c r="AM223" s="682"/>
      <c r="AN223" s="682"/>
      <c r="AO223" s="682"/>
      <c r="AP223" s="682"/>
      <c r="AQ223" s="682"/>
      <c r="AR223" s="682"/>
      <c r="AS223" s="682"/>
      <c r="AT223" s="682"/>
      <c r="AU223" s="682"/>
    </row>
    <row r="224" spans="3:129" ht="19.5" customHeight="1">
      <c r="C224" s="2292"/>
      <c r="D224" s="2292"/>
      <c r="E224" s="2292"/>
      <c r="F224" s="2292"/>
      <c r="G224" s="2292"/>
      <c r="H224" s="2292"/>
      <c r="I224" s="2292"/>
      <c r="J224" s="2292"/>
      <c r="K224" s="2292"/>
      <c r="L224" s="2292"/>
      <c r="M224" s="2292"/>
      <c r="N224" s="2292"/>
      <c r="O224" s="2292"/>
      <c r="P224" s="2292"/>
      <c r="Q224" s="2292"/>
      <c r="R224" s="2292"/>
      <c r="S224" s="2292"/>
      <c r="T224" s="2292"/>
      <c r="U224" s="2292"/>
      <c r="V224" s="2292"/>
      <c r="W224" s="2292"/>
      <c r="X224" s="2292"/>
      <c r="Y224" s="2292"/>
      <c r="Z224" s="2292"/>
      <c r="AA224" s="2292"/>
      <c r="AB224" s="2292"/>
      <c r="AC224" s="2292"/>
      <c r="AD224" s="2292"/>
      <c r="AE224" s="2292"/>
      <c r="AF224" s="2292"/>
      <c r="AG224" s="2292"/>
      <c r="AH224" s="2292"/>
      <c r="AI224" s="2292"/>
      <c r="AJ224" s="2292"/>
      <c r="AK224" s="2292"/>
      <c r="AL224" s="2292"/>
      <c r="AM224" s="682"/>
      <c r="AN224" s="682"/>
      <c r="AO224" s="682"/>
      <c r="AP224" s="682"/>
      <c r="AQ224" s="682"/>
      <c r="AR224" s="682"/>
      <c r="AS224" s="682"/>
      <c r="AT224" s="682"/>
      <c r="AU224" s="682"/>
    </row>
    <row r="225" spans="27:65" ht="19.5" customHeight="1"/>
    <row r="226" spans="27:65" ht="19.5" customHeight="1">
      <c r="AA226" s="2480" t="s">
        <v>651</v>
      </c>
      <c r="AB226" s="2480"/>
      <c r="AC226" s="2480"/>
      <c r="AD226" s="2480"/>
      <c r="AE226" s="2480"/>
      <c r="AF226" s="2480"/>
      <c r="AG226" s="2480"/>
      <c r="AH226" s="2480"/>
      <c r="AI226" s="2480"/>
      <c r="AJ226" s="2480"/>
      <c r="AK226" s="2480"/>
      <c r="AL226" s="2480"/>
      <c r="AM226" s="2480"/>
      <c r="AN226" s="2480"/>
      <c r="AO226" s="2480"/>
      <c r="AP226" s="2480"/>
      <c r="AQ226" s="2480"/>
      <c r="AR226" s="2480"/>
    </row>
    <row r="227" spans="27:65" ht="19.5" customHeight="1"/>
    <row r="228" spans="27:65" ht="19.5" customHeight="1"/>
    <row r="229" spans="27:65" ht="19.5" customHeight="1">
      <c r="AA229" s="667"/>
      <c r="AB229" s="667"/>
      <c r="AC229" s="667"/>
      <c r="AD229" s="667"/>
      <c r="AE229" s="667"/>
      <c r="AF229" s="667"/>
      <c r="AG229" s="667"/>
      <c r="AH229" s="667"/>
      <c r="AI229" s="667"/>
      <c r="AJ229" s="667"/>
      <c r="AK229" s="667"/>
      <c r="AL229" s="667"/>
      <c r="AM229" s="667"/>
      <c r="AN229" s="667"/>
      <c r="AO229" s="667"/>
      <c r="AP229" s="667"/>
      <c r="AQ229" s="667"/>
      <c r="AR229" s="667"/>
      <c r="AS229" s="667"/>
      <c r="AT229" s="667"/>
      <c r="AU229" s="667"/>
      <c r="AV229" s="667"/>
      <c r="AW229" s="667"/>
      <c r="AX229" s="667"/>
      <c r="AY229" s="667"/>
      <c r="AZ229" s="667"/>
      <c r="BA229" s="667"/>
      <c r="BB229" s="667"/>
      <c r="BC229" s="667"/>
      <c r="BD229" s="667"/>
      <c r="BE229" s="667"/>
      <c r="BF229" s="667"/>
      <c r="BG229" s="667"/>
      <c r="BH229" s="667"/>
      <c r="BI229" s="667"/>
      <c r="BJ229" s="667"/>
      <c r="BK229" s="667"/>
      <c r="BL229" s="667"/>
      <c r="BM229" s="667"/>
    </row>
    <row r="230" spans="27:65" ht="19.5" customHeight="1"/>
    <row r="231" spans="27:65" ht="19.5" customHeight="1"/>
    <row r="232" spans="27:65" ht="19.5" customHeight="1"/>
    <row r="233" spans="27:65" ht="19.5" customHeight="1"/>
    <row r="234" spans="27:65" ht="19.5" customHeight="1"/>
    <row r="235" spans="27:65" ht="19.5" customHeight="1"/>
    <row r="236" spans="27:65" ht="19.5" customHeight="1"/>
    <row r="237" spans="27:65" ht="19.5" customHeight="1"/>
    <row r="238" spans="27:65" ht="19.5" customHeight="1"/>
    <row r="239" spans="27:65" ht="19.5" customHeight="1"/>
    <row r="240" spans="27:65" ht="19.5" customHeight="1"/>
    <row r="241" ht="19.5" customHeight="1"/>
    <row r="242" ht="19.5" customHeight="1"/>
    <row r="243" ht="19.5" customHeight="1"/>
    <row r="244" ht="19.5" customHeight="1"/>
    <row r="245" ht="19.5" customHeight="1"/>
    <row r="246" ht="19.5" customHeight="1"/>
    <row r="247" ht="19.5" customHeight="1"/>
    <row r="248" ht="19.5" customHeight="1"/>
    <row r="249" ht="19.5" customHeight="1"/>
    <row r="250" ht="19.5" customHeight="1"/>
    <row r="251" ht="19.5" customHeight="1"/>
    <row r="252" ht="19.5" customHeight="1"/>
    <row r="253" ht="19.5" customHeight="1"/>
    <row r="254" ht="19.5" customHeight="1"/>
    <row r="255" ht="19.5" customHeight="1"/>
    <row r="256" ht="19.5" customHeight="1"/>
    <row r="257" ht="19.5" customHeight="1"/>
    <row r="258" ht="19.5" customHeight="1"/>
    <row r="259" ht="19.5" customHeight="1"/>
    <row r="260" ht="19.5" customHeight="1"/>
    <row r="261" ht="19.5" customHeight="1"/>
    <row r="262" ht="19.5" customHeight="1"/>
    <row r="263" ht="19.5" customHeight="1"/>
    <row r="264" ht="19.5" customHeight="1"/>
    <row r="265" ht="19.5" customHeight="1"/>
    <row r="266" ht="19.5" customHeight="1"/>
    <row r="267" ht="19.5" customHeight="1"/>
    <row r="268" ht="19.5" customHeight="1"/>
    <row r="269" ht="19.5" customHeight="1"/>
    <row r="270" ht="19.5" customHeight="1"/>
    <row r="271" ht="19.5" customHeight="1"/>
    <row r="272" ht="19.5" customHeight="1"/>
    <row r="273" spans="2:128" ht="19.5" customHeight="1"/>
    <row r="274" spans="2:128" ht="19.5" customHeight="1"/>
    <row r="275" spans="2:128" ht="19.5" customHeight="1"/>
    <row r="276" spans="2:128" ht="19.5" customHeight="1"/>
    <row r="277" spans="2:128" ht="19.5" customHeight="1"/>
    <row r="278" spans="2:128" ht="19.5" customHeight="1"/>
    <row r="279" spans="2:128" ht="19.5" customHeight="1"/>
    <row r="280" spans="2:128" ht="19.5" customHeight="1"/>
    <row r="281" spans="2:128">
      <c r="BH281" s="2294" t="s">
        <v>652</v>
      </c>
      <c r="BI281" s="2294"/>
      <c r="BJ281" s="2294"/>
      <c r="BK281" s="2294"/>
      <c r="BL281" s="2294"/>
      <c r="BM281" s="2295">
        <v>4</v>
      </c>
      <c r="BN281" s="2295"/>
      <c r="BO281" s="2295"/>
      <c r="BP281" s="2295"/>
      <c r="BQ281" s="2295"/>
      <c r="BR281" s="2292" t="s">
        <v>652</v>
      </c>
      <c r="BS281" s="2292"/>
      <c r="BT281" s="2292"/>
      <c r="BU281" s="2292"/>
      <c r="BV281" s="2292"/>
    </row>
    <row r="284" spans="2:128">
      <c r="C284" s="2292" t="str">
        <f>D135</f>
        <v>３　委託業務組織表</v>
      </c>
      <c r="D284" s="2292"/>
      <c r="E284" s="2292"/>
      <c r="F284" s="2292"/>
      <c r="G284" s="2292"/>
      <c r="H284" s="2292"/>
      <c r="I284" s="2292"/>
      <c r="J284" s="2292"/>
      <c r="K284" s="2292"/>
      <c r="L284" s="2292"/>
      <c r="M284" s="2292"/>
      <c r="N284" s="2292"/>
      <c r="O284" s="2292"/>
      <c r="P284" s="2292"/>
      <c r="Q284" s="2292"/>
      <c r="R284" s="2292"/>
      <c r="S284" s="2292"/>
      <c r="T284" s="2292"/>
      <c r="U284" s="2292"/>
      <c r="V284" s="2292"/>
      <c r="W284" s="2292"/>
      <c r="X284" s="2292"/>
      <c r="Y284" s="2292"/>
      <c r="Z284" s="2292"/>
      <c r="AA284" s="2292"/>
      <c r="AB284" s="2292"/>
      <c r="AC284" s="2292"/>
      <c r="AD284" s="2292"/>
      <c r="AE284" s="2292"/>
      <c r="AF284" s="2292"/>
      <c r="AG284" s="2292"/>
      <c r="AH284" s="2292"/>
      <c r="AI284" s="2292"/>
      <c r="AJ284" s="2292"/>
      <c r="AK284" s="2292"/>
      <c r="AL284" s="2292"/>
      <c r="AM284" s="682"/>
      <c r="AN284" s="682"/>
      <c r="AO284" s="682"/>
      <c r="AP284" s="682"/>
      <c r="AQ284" s="682"/>
      <c r="AR284" s="682"/>
      <c r="AS284" s="682"/>
      <c r="AT284" s="682"/>
      <c r="AU284" s="682"/>
    </row>
    <row r="285" spans="2:128">
      <c r="C285" s="2292"/>
      <c r="D285" s="2292"/>
      <c r="E285" s="2292"/>
      <c r="F285" s="2292"/>
      <c r="G285" s="2292"/>
      <c r="H285" s="2292"/>
      <c r="I285" s="2292"/>
      <c r="J285" s="2292"/>
      <c r="K285" s="2292"/>
      <c r="L285" s="2292"/>
      <c r="M285" s="2292"/>
      <c r="N285" s="2292"/>
      <c r="O285" s="2292"/>
      <c r="P285" s="2292"/>
      <c r="Q285" s="2292"/>
      <c r="R285" s="2292"/>
      <c r="S285" s="2292"/>
      <c r="T285" s="2292"/>
      <c r="U285" s="2292"/>
      <c r="V285" s="2292"/>
      <c r="W285" s="2292"/>
      <c r="X285" s="2292"/>
      <c r="Y285" s="2292"/>
      <c r="Z285" s="2292"/>
      <c r="AA285" s="2292"/>
      <c r="AB285" s="2292"/>
      <c r="AC285" s="2292"/>
      <c r="AD285" s="2292"/>
      <c r="AE285" s="2292"/>
      <c r="AF285" s="2292"/>
      <c r="AG285" s="2292"/>
      <c r="AH285" s="2292"/>
      <c r="AI285" s="2292"/>
      <c r="AJ285" s="2292"/>
      <c r="AK285" s="2292"/>
      <c r="AL285" s="2292"/>
      <c r="AM285" s="682"/>
      <c r="AN285" s="682"/>
      <c r="AO285" s="682"/>
      <c r="AP285" s="682"/>
      <c r="AQ285" s="682"/>
      <c r="AR285" s="682"/>
      <c r="AS285" s="682"/>
      <c r="AT285" s="682"/>
      <c r="AU285" s="682"/>
    </row>
    <row r="287" spans="2:128" ht="10.5" customHeight="1">
      <c r="B287" s="3"/>
      <c r="C287" s="2356" t="s">
        <v>246</v>
      </c>
      <c r="D287" s="2357"/>
      <c r="E287" s="2357"/>
      <c r="F287" s="2357"/>
      <c r="G287" s="2357"/>
      <c r="H287" s="2357"/>
      <c r="I287" s="2357"/>
      <c r="J287" s="2357"/>
      <c r="K287" s="2357"/>
      <c r="L287" s="2357"/>
      <c r="M287" s="2357"/>
      <c r="N287" s="2357"/>
      <c r="O287" s="2357"/>
      <c r="P287" s="2357"/>
      <c r="Q287" s="2357"/>
      <c r="R287" s="2357"/>
      <c r="S287" s="2357"/>
      <c r="T287" s="2357"/>
      <c r="U287" s="2357"/>
      <c r="V287" s="2357"/>
      <c r="W287" s="2357"/>
      <c r="X287" s="2357"/>
      <c r="Y287" s="2357"/>
      <c r="Z287" s="2357"/>
      <c r="AA287" s="2357"/>
      <c r="AB287" s="2357"/>
      <c r="AC287" s="2357"/>
      <c r="AD287" s="2358"/>
      <c r="AE287" s="3"/>
      <c r="AF287" s="3"/>
      <c r="AG287" s="3"/>
      <c r="AH287" s="3"/>
      <c r="AI287" s="2327" t="s">
        <v>653</v>
      </c>
      <c r="AJ287" s="2328"/>
      <c r="AK287" s="2328"/>
      <c r="AL287" s="2328"/>
      <c r="AM287" s="2328"/>
      <c r="AN287" s="2328"/>
      <c r="AO287" s="2328"/>
      <c r="AP287" s="2328"/>
      <c r="AQ287" s="2328"/>
      <c r="AR287" s="2328"/>
      <c r="AS287" s="2328"/>
      <c r="AT287" s="2328"/>
      <c r="AU287" s="2328"/>
      <c r="AV287" s="2328"/>
      <c r="AW287" s="2328"/>
      <c r="AX287" s="2328"/>
      <c r="AY287" s="2328"/>
      <c r="AZ287" s="2328"/>
      <c r="BA287" s="2328"/>
      <c r="BB287" s="2328"/>
      <c r="BC287" s="2328"/>
      <c r="BD287" s="2328"/>
      <c r="BE287" s="2328"/>
      <c r="BF287" s="2328"/>
      <c r="BG287" s="2328"/>
      <c r="BH287" s="2329"/>
      <c r="BI287" s="19"/>
      <c r="BJ287" s="19"/>
      <c r="BK287" s="19"/>
      <c r="BL287" s="19"/>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row>
    <row r="288" spans="2:128" ht="10.5" customHeight="1">
      <c r="B288" s="3"/>
      <c r="C288" s="2350"/>
      <c r="D288" s="2351"/>
      <c r="E288" s="2351"/>
      <c r="F288" s="2351"/>
      <c r="G288" s="2351"/>
      <c r="H288" s="2351"/>
      <c r="I288" s="2351"/>
      <c r="J288" s="2351"/>
      <c r="K288" s="2351"/>
      <c r="L288" s="2351"/>
      <c r="M288" s="2351"/>
      <c r="N288" s="2351"/>
      <c r="O288" s="2351"/>
      <c r="P288" s="2351"/>
      <c r="Q288" s="2351"/>
      <c r="R288" s="2351"/>
      <c r="S288" s="2351"/>
      <c r="T288" s="2351"/>
      <c r="U288" s="2351"/>
      <c r="V288" s="2351"/>
      <c r="W288" s="2351"/>
      <c r="X288" s="2351"/>
      <c r="Y288" s="2351"/>
      <c r="Z288" s="2351"/>
      <c r="AA288" s="2351"/>
      <c r="AB288" s="2351"/>
      <c r="AC288" s="2351"/>
      <c r="AD288" s="2352"/>
      <c r="AE288" s="696"/>
      <c r="AF288" s="697"/>
      <c r="AG288" s="697"/>
      <c r="AH288" s="698"/>
      <c r="AI288" s="2469"/>
      <c r="AJ288" s="2470"/>
      <c r="AK288" s="2470"/>
      <c r="AL288" s="2470"/>
      <c r="AM288" s="2470"/>
      <c r="AN288" s="2470"/>
      <c r="AO288" s="2470"/>
      <c r="AP288" s="2470"/>
      <c r="AQ288" s="2470"/>
      <c r="AR288" s="2470"/>
      <c r="AS288" s="2470"/>
      <c r="AT288" s="2470"/>
      <c r="AU288" s="2470"/>
      <c r="AV288" s="2470"/>
      <c r="AW288" s="2470"/>
      <c r="AX288" s="2470"/>
      <c r="AY288" s="2470"/>
      <c r="AZ288" s="2470"/>
      <c r="BA288" s="2470"/>
      <c r="BB288" s="2470"/>
      <c r="BC288" s="2470"/>
      <c r="BD288" s="2470"/>
      <c r="BE288" s="2470"/>
      <c r="BF288" s="2470"/>
      <c r="BG288" s="2470"/>
      <c r="BH288" s="2471"/>
      <c r="BI288" s="696"/>
      <c r="BJ288" s="697"/>
      <c r="BK288" s="697"/>
      <c r="BL288" s="698"/>
      <c r="BM288" s="2463" t="s">
        <v>1004</v>
      </c>
      <c r="BN288" s="2464"/>
      <c r="BO288" s="2464"/>
      <c r="BP288" s="2464"/>
      <c r="BQ288" s="2464"/>
      <c r="BR288" s="2464"/>
      <c r="BS288" s="2464"/>
      <c r="BT288" s="2464"/>
      <c r="BU288" s="2464"/>
      <c r="BV288" s="2464"/>
      <c r="BW288" s="2464"/>
      <c r="BX288" s="2464"/>
      <c r="BY288" s="2464"/>
      <c r="BZ288" s="2464"/>
      <c r="CA288" s="2464"/>
      <c r="CB288" s="2464"/>
      <c r="CC288" s="2464"/>
      <c r="CD288" s="2464"/>
      <c r="CE288" s="2464"/>
      <c r="CF288" s="2464"/>
      <c r="CG288" s="2464"/>
      <c r="CH288" s="2464"/>
      <c r="CI288" s="2464"/>
      <c r="CJ288" s="2465"/>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row>
    <row r="289" spans="2:129" ht="10.5" customHeight="1">
      <c r="B289" s="3"/>
      <c r="C289" s="2356" t="s">
        <v>654</v>
      </c>
      <c r="D289" s="2357"/>
      <c r="E289" s="2357"/>
      <c r="F289" s="2357"/>
      <c r="G289" s="2357"/>
      <c r="H289" s="2357"/>
      <c r="I289" s="2357"/>
      <c r="J289" s="2357"/>
      <c r="K289" s="2357"/>
      <c r="L289" s="2357"/>
      <c r="M289" s="2357"/>
      <c r="N289" s="2357"/>
      <c r="O289" s="2357"/>
      <c r="P289" s="2357"/>
      <c r="Q289" s="2357"/>
      <c r="R289" s="2357"/>
      <c r="S289" s="2357"/>
      <c r="T289" s="2357"/>
      <c r="U289" s="2357"/>
      <c r="V289" s="2357"/>
      <c r="W289" s="2357"/>
      <c r="X289" s="2357"/>
      <c r="Y289" s="2357"/>
      <c r="Z289" s="2357"/>
      <c r="AA289" s="2357"/>
      <c r="AB289" s="2357"/>
      <c r="AC289" s="2357"/>
      <c r="AD289" s="2358"/>
      <c r="AE289" s="3"/>
      <c r="AF289" s="19"/>
      <c r="AG289" s="699"/>
      <c r="AH289" s="19"/>
      <c r="AI289" s="2469" t="s">
        <v>655</v>
      </c>
      <c r="AJ289" s="2470"/>
      <c r="AK289" s="2470"/>
      <c r="AL289" s="2470"/>
      <c r="AM289" s="2470"/>
      <c r="AN289" s="2470"/>
      <c r="AO289" s="2470"/>
      <c r="AP289" s="2470"/>
      <c r="AQ289" s="2470"/>
      <c r="AR289" s="2470"/>
      <c r="AS289" s="2470"/>
      <c r="AT289" s="2470"/>
      <c r="AU289" s="2470"/>
      <c r="AV289" s="2470"/>
      <c r="AW289" s="2470"/>
      <c r="AX289" s="2470"/>
      <c r="AY289" s="2470"/>
      <c r="AZ289" s="2470"/>
      <c r="BA289" s="2470"/>
      <c r="BB289" s="2470"/>
      <c r="BC289" s="2470"/>
      <c r="BD289" s="2470"/>
      <c r="BE289" s="2470"/>
      <c r="BF289" s="2470"/>
      <c r="BG289" s="2470"/>
      <c r="BH289" s="2471"/>
      <c r="BI289" s="3"/>
      <c r="BJ289" s="3"/>
      <c r="BK289" s="700"/>
      <c r="BL289" s="701"/>
      <c r="BM289" s="2466"/>
      <c r="BN289" s="2467"/>
      <c r="BO289" s="2467"/>
      <c r="BP289" s="2467"/>
      <c r="BQ289" s="2467"/>
      <c r="BR289" s="2467"/>
      <c r="BS289" s="2467"/>
      <c r="BT289" s="2467"/>
      <c r="BU289" s="2467"/>
      <c r="BV289" s="2467"/>
      <c r="BW289" s="2467"/>
      <c r="BX289" s="2467"/>
      <c r="BY289" s="2467"/>
      <c r="BZ289" s="2467"/>
      <c r="CA289" s="2467"/>
      <c r="CB289" s="2467"/>
      <c r="CC289" s="2467"/>
      <c r="CD289" s="2467"/>
      <c r="CE289" s="2467"/>
      <c r="CF289" s="2467"/>
      <c r="CG289" s="2467"/>
      <c r="CH289" s="2467"/>
      <c r="CI289" s="2467"/>
      <c r="CJ289" s="2468"/>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row>
    <row r="290" spans="2:129" ht="10.5" customHeight="1">
      <c r="B290" s="3"/>
      <c r="C290" s="2350"/>
      <c r="D290" s="2351"/>
      <c r="E290" s="2351"/>
      <c r="F290" s="2351"/>
      <c r="G290" s="2351"/>
      <c r="H290" s="2351"/>
      <c r="I290" s="2351"/>
      <c r="J290" s="2351"/>
      <c r="K290" s="2351"/>
      <c r="L290" s="2351"/>
      <c r="M290" s="2351"/>
      <c r="N290" s="2351"/>
      <c r="O290" s="2351"/>
      <c r="P290" s="2351"/>
      <c r="Q290" s="2351"/>
      <c r="R290" s="2351"/>
      <c r="S290" s="2351"/>
      <c r="T290" s="2351"/>
      <c r="U290" s="2351"/>
      <c r="V290" s="2351"/>
      <c r="W290" s="2351"/>
      <c r="X290" s="2351"/>
      <c r="Y290" s="2351"/>
      <c r="Z290" s="2351"/>
      <c r="AA290" s="2351"/>
      <c r="AB290" s="2351"/>
      <c r="AC290" s="2351"/>
      <c r="AD290" s="2352"/>
      <c r="AE290" s="3"/>
      <c r="AF290" s="19"/>
      <c r="AG290" s="699"/>
      <c r="AH290" s="19"/>
      <c r="AI290" s="2330"/>
      <c r="AJ290" s="2319"/>
      <c r="AK290" s="2319"/>
      <c r="AL290" s="2319"/>
      <c r="AM290" s="2319"/>
      <c r="AN290" s="2319"/>
      <c r="AO290" s="2319"/>
      <c r="AP290" s="2319"/>
      <c r="AQ290" s="2319"/>
      <c r="AR290" s="2319"/>
      <c r="AS290" s="2319"/>
      <c r="AT290" s="2319"/>
      <c r="AU290" s="2319"/>
      <c r="AV290" s="2319"/>
      <c r="AW290" s="2319"/>
      <c r="AX290" s="2319"/>
      <c r="AY290" s="2319"/>
      <c r="AZ290" s="2319"/>
      <c r="BA290" s="2319"/>
      <c r="BB290" s="2319"/>
      <c r="BC290" s="2319"/>
      <c r="BD290" s="2319"/>
      <c r="BE290" s="2319"/>
      <c r="BF290" s="2319"/>
      <c r="BG290" s="2319"/>
      <c r="BH290" s="2331"/>
      <c r="BI290" s="3"/>
      <c r="BJ290" s="3"/>
      <c r="BK290" s="699"/>
      <c r="BL290" s="19"/>
      <c r="BM290" s="19"/>
      <c r="BN290" s="700"/>
      <c r="BO290" s="701"/>
      <c r="BP290" s="701"/>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row>
    <row r="291" spans="2:129" ht="10.5" customHeight="1">
      <c r="B291" s="3"/>
      <c r="C291" s="2356" t="s">
        <v>1001</v>
      </c>
      <c r="D291" s="2357"/>
      <c r="E291" s="2357"/>
      <c r="F291" s="2357"/>
      <c r="G291" s="2357"/>
      <c r="H291" s="2357"/>
      <c r="I291" s="2357"/>
      <c r="J291" s="2357"/>
      <c r="K291" s="2357"/>
      <c r="L291" s="2357"/>
      <c r="M291" s="2357"/>
      <c r="N291" s="2357"/>
      <c r="O291" s="2357"/>
      <c r="P291" s="2357"/>
      <c r="Q291" s="2357"/>
      <c r="R291" s="2357"/>
      <c r="S291" s="2357"/>
      <c r="T291" s="2357"/>
      <c r="U291" s="2357"/>
      <c r="V291" s="2357"/>
      <c r="W291" s="2357"/>
      <c r="X291" s="2357"/>
      <c r="Y291" s="2357"/>
      <c r="Z291" s="2357"/>
      <c r="AA291" s="2357"/>
      <c r="AB291" s="2357"/>
      <c r="AC291" s="2357"/>
      <c r="AD291" s="2358"/>
      <c r="AE291" s="3"/>
      <c r="AF291" s="19"/>
      <c r="AG291" s="699"/>
      <c r="AH291" s="702"/>
      <c r="AI291" s="702"/>
      <c r="AJ291" s="702"/>
      <c r="AK291" s="702"/>
      <c r="AL291" s="702"/>
      <c r="AM291" s="702"/>
      <c r="AN291" s="702"/>
      <c r="AO291" s="702"/>
      <c r="AP291" s="702"/>
      <c r="AQ291" s="702"/>
      <c r="AR291" s="702"/>
      <c r="AS291" s="702"/>
      <c r="AT291" s="702"/>
      <c r="AU291" s="702"/>
      <c r="AV291" s="702"/>
      <c r="AW291" s="702"/>
      <c r="AX291" s="702"/>
      <c r="AY291" s="702"/>
      <c r="AZ291" s="702"/>
      <c r="BA291" s="702"/>
      <c r="BB291" s="702"/>
      <c r="BC291" s="702"/>
      <c r="BD291" s="702"/>
      <c r="BE291" s="19"/>
      <c r="BF291" s="19"/>
      <c r="BG291" s="19"/>
      <c r="BH291" s="19"/>
      <c r="BI291" s="3"/>
      <c r="BJ291" s="3"/>
      <c r="BK291" s="699"/>
      <c r="BL291" s="19"/>
      <c r="BM291" s="19"/>
      <c r="BN291" s="699"/>
      <c r="BO291" s="19"/>
      <c r="BP291" s="19"/>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row>
    <row r="292" spans="2:129" ht="10.5" customHeight="1">
      <c r="B292" s="3"/>
      <c r="C292" s="2371"/>
      <c r="D292" s="2372"/>
      <c r="E292" s="2372"/>
      <c r="F292" s="2372"/>
      <c r="G292" s="2372"/>
      <c r="H292" s="2372"/>
      <c r="I292" s="2372"/>
      <c r="J292" s="2372"/>
      <c r="K292" s="2372"/>
      <c r="L292" s="2372"/>
      <c r="M292" s="2372"/>
      <c r="N292" s="2372"/>
      <c r="O292" s="2372"/>
      <c r="P292" s="2372"/>
      <c r="Q292" s="2372"/>
      <c r="R292" s="2372"/>
      <c r="S292" s="2372"/>
      <c r="T292" s="2372"/>
      <c r="U292" s="2372"/>
      <c r="V292" s="2372"/>
      <c r="W292" s="2372"/>
      <c r="X292" s="2372"/>
      <c r="Y292" s="2372"/>
      <c r="Z292" s="2372"/>
      <c r="AA292" s="2372"/>
      <c r="AB292" s="2372"/>
      <c r="AC292" s="2372"/>
      <c r="AD292" s="2373"/>
      <c r="AE292" s="3"/>
      <c r="AF292" s="19"/>
      <c r="AG292" s="69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3"/>
      <c r="BJ292" s="3"/>
      <c r="BK292" s="699"/>
      <c r="BL292" s="19"/>
      <c r="BM292" s="19"/>
      <c r="BN292" s="699"/>
      <c r="BO292" s="19"/>
      <c r="BP292" s="19"/>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2327" t="s">
        <v>1011</v>
      </c>
      <c r="CO292" s="2328"/>
      <c r="CP292" s="2328"/>
      <c r="CQ292" s="2328"/>
      <c r="CR292" s="2328"/>
      <c r="CS292" s="2328"/>
      <c r="CT292" s="2328"/>
      <c r="CU292" s="2328"/>
      <c r="CV292" s="2328"/>
      <c r="CW292" s="2328"/>
      <c r="CX292" s="2328"/>
      <c r="CY292" s="2328"/>
      <c r="CZ292" s="2328"/>
      <c r="DA292" s="2328"/>
      <c r="DB292" s="2328"/>
      <c r="DC292" s="2328"/>
      <c r="DD292" s="2328"/>
      <c r="DE292" s="2328"/>
      <c r="DF292" s="2329"/>
      <c r="DG292" s="2475" t="s">
        <v>1010</v>
      </c>
      <c r="DH292" s="2476"/>
      <c r="DI292" s="2476"/>
      <c r="DJ292" s="2476"/>
      <c r="DK292" s="2476"/>
      <c r="DL292" s="2476"/>
      <c r="DM292" s="2476"/>
      <c r="DN292" s="2476"/>
      <c r="DO292" s="2476"/>
      <c r="DP292" s="2476"/>
      <c r="DQ292" s="2476"/>
      <c r="DR292" s="2476"/>
      <c r="DS292" s="2476"/>
      <c r="DT292" s="2476"/>
      <c r="DU292" s="2476"/>
      <c r="DV292" s="2476"/>
      <c r="DW292" s="2476"/>
      <c r="DX292" s="2477"/>
      <c r="DY292" s="703"/>
    </row>
    <row r="293" spans="2:129" ht="10.5" customHeight="1">
      <c r="B293" s="3"/>
      <c r="C293" s="2371" t="s">
        <v>656</v>
      </c>
      <c r="D293" s="2372"/>
      <c r="E293" s="2372"/>
      <c r="F293" s="2372"/>
      <c r="G293" s="2372"/>
      <c r="H293" s="2372"/>
      <c r="I293" s="2372"/>
      <c r="J293" s="2372"/>
      <c r="K293" s="2372"/>
      <c r="L293" s="2372"/>
      <c r="M293" s="2372"/>
      <c r="N293" s="2372"/>
      <c r="O293" s="2372"/>
      <c r="P293" s="2372"/>
      <c r="Q293" s="2372"/>
      <c r="R293" s="2372"/>
      <c r="S293" s="2372"/>
      <c r="T293" s="2372"/>
      <c r="U293" s="2372"/>
      <c r="V293" s="2372"/>
      <c r="W293" s="2372"/>
      <c r="X293" s="2372"/>
      <c r="Y293" s="2372"/>
      <c r="Z293" s="2372"/>
      <c r="AA293" s="2372"/>
      <c r="AB293" s="2372"/>
      <c r="AC293" s="2372"/>
      <c r="AD293" s="2373"/>
      <c r="AE293" s="3"/>
      <c r="AF293" s="19"/>
      <c r="AG293" s="69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3"/>
      <c r="BJ293" s="3"/>
      <c r="BK293" s="699"/>
      <c r="BL293" s="19"/>
      <c r="BM293" s="19"/>
      <c r="BN293" s="699"/>
      <c r="BO293" s="19"/>
      <c r="BP293" s="19"/>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2330"/>
      <c r="CO293" s="2319"/>
      <c r="CP293" s="2319"/>
      <c r="CQ293" s="2319"/>
      <c r="CR293" s="2319"/>
      <c r="CS293" s="2319"/>
      <c r="CT293" s="2319"/>
      <c r="CU293" s="2319"/>
      <c r="CV293" s="2319"/>
      <c r="CW293" s="2319"/>
      <c r="CX293" s="2319"/>
      <c r="CY293" s="2319"/>
      <c r="CZ293" s="2319"/>
      <c r="DA293" s="2319"/>
      <c r="DB293" s="2319"/>
      <c r="DC293" s="2319"/>
      <c r="DD293" s="2319"/>
      <c r="DE293" s="2319"/>
      <c r="DF293" s="2331"/>
      <c r="DG293" s="2332"/>
      <c r="DH293" s="2318"/>
      <c r="DI293" s="2318"/>
      <c r="DJ293" s="2318"/>
      <c r="DK293" s="2318"/>
      <c r="DL293" s="2318"/>
      <c r="DM293" s="2318"/>
      <c r="DN293" s="2318"/>
      <c r="DO293" s="2318"/>
      <c r="DP293" s="2318"/>
      <c r="DQ293" s="2318"/>
      <c r="DR293" s="2318"/>
      <c r="DS293" s="2318"/>
      <c r="DT293" s="2318"/>
      <c r="DU293" s="2318"/>
      <c r="DV293" s="2318"/>
      <c r="DW293" s="2318"/>
      <c r="DX293" s="2320"/>
      <c r="DY293" s="703"/>
    </row>
    <row r="294" spans="2:129" ht="10.5" customHeight="1">
      <c r="B294" s="3"/>
      <c r="C294" s="2350"/>
      <c r="D294" s="2351"/>
      <c r="E294" s="2351"/>
      <c r="F294" s="2351"/>
      <c r="G294" s="2351"/>
      <c r="H294" s="2351"/>
      <c r="I294" s="2351"/>
      <c r="J294" s="2351"/>
      <c r="K294" s="2351"/>
      <c r="L294" s="2351"/>
      <c r="M294" s="2351"/>
      <c r="N294" s="2351"/>
      <c r="O294" s="2351"/>
      <c r="P294" s="2351"/>
      <c r="Q294" s="2351"/>
      <c r="R294" s="2351"/>
      <c r="S294" s="2351"/>
      <c r="T294" s="2351"/>
      <c r="U294" s="2351"/>
      <c r="V294" s="2351"/>
      <c r="W294" s="2351"/>
      <c r="X294" s="2351"/>
      <c r="Y294" s="2351"/>
      <c r="Z294" s="2351"/>
      <c r="AA294" s="2351"/>
      <c r="AB294" s="2351"/>
      <c r="AC294" s="2351"/>
      <c r="AD294" s="2352"/>
      <c r="AE294" s="3"/>
      <c r="AF294" s="19"/>
      <c r="AG294" s="69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3"/>
      <c r="BJ294" s="3"/>
      <c r="BK294" s="699"/>
      <c r="BL294" s="19"/>
      <c r="BM294" s="19"/>
      <c r="BN294" s="696"/>
      <c r="BO294" s="697"/>
      <c r="BP294" s="698"/>
      <c r="BQ294" s="2463" t="s">
        <v>657</v>
      </c>
      <c r="BR294" s="2464"/>
      <c r="BS294" s="2464"/>
      <c r="BT294" s="2464"/>
      <c r="BU294" s="2464"/>
      <c r="BV294" s="2464"/>
      <c r="BW294" s="2464"/>
      <c r="BX294" s="2464"/>
      <c r="BY294" s="2464"/>
      <c r="BZ294" s="2464"/>
      <c r="CA294" s="2464"/>
      <c r="CB294" s="2464"/>
      <c r="CC294" s="2464"/>
      <c r="CD294" s="2464"/>
      <c r="CE294" s="2464"/>
      <c r="CF294" s="2464"/>
      <c r="CG294" s="2464"/>
      <c r="CH294" s="2464"/>
      <c r="CI294" s="2464"/>
      <c r="CJ294" s="2464"/>
      <c r="CK294" s="2464"/>
      <c r="CL294" s="2464"/>
      <c r="CM294" s="2465"/>
      <c r="CN294" s="2327"/>
      <c r="CO294" s="2328"/>
      <c r="CP294" s="2328"/>
      <c r="CQ294" s="2328"/>
      <c r="CR294" s="2328"/>
      <c r="CS294" s="2328"/>
      <c r="CT294" s="2328"/>
      <c r="CU294" s="2328"/>
      <c r="CV294" s="2328"/>
      <c r="CW294" s="2328"/>
      <c r="CX294" s="2328"/>
      <c r="CY294" s="2328"/>
      <c r="CZ294" s="2328"/>
      <c r="DA294" s="2328"/>
      <c r="DB294" s="2328"/>
      <c r="DC294" s="2328"/>
      <c r="DD294" s="2328"/>
      <c r="DE294" s="2328"/>
      <c r="DF294" s="2329"/>
      <c r="DG294" s="2475"/>
      <c r="DH294" s="2476"/>
      <c r="DI294" s="2476"/>
      <c r="DJ294" s="2476"/>
      <c r="DK294" s="2476"/>
      <c r="DL294" s="2476"/>
      <c r="DM294" s="2476"/>
      <c r="DN294" s="2476"/>
      <c r="DO294" s="2476"/>
      <c r="DP294" s="2476"/>
      <c r="DQ294" s="2476"/>
      <c r="DR294" s="2476"/>
      <c r="DS294" s="2476"/>
      <c r="DT294" s="2476"/>
      <c r="DU294" s="2476"/>
      <c r="DV294" s="2476"/>
      <c r="DW294" s="2476"/>
      <c r="DX294" s="2477"/>
      <c r="DY294" s="703"/>
    </row>
    <row r="295" spans="2:129" ht="10.5" customHeight="1">
      <c r="B295" s="3"/>
      <c r="C295" s="2356" t="s">
        <v>658</v>
      </c>
      <c r="D295" s="2357"/>
      <c r="E295" s="2357"/>
      <c r="F295" s="2357"/>
      <c r="G295" s="2357"/>
      <c r="H295" s="2357"/>
      <c r="I295" s="2357"/>
      <c r="J295" s="2357"/>
      <c r="K295" s="2357"/>
      <c r="L295" s="2357"/>
      <c r="M295" s="2357"/>
      <c r="N295" s="2357"/>
      <c r="O295" s="2357"/>
      <c r="P295" s="2357"/>
      <c r="Q295" s="2357"/>
      <c r="R295" s="2357"/>
      <c r="S295" s="2357"/>
      <c r="T295" s="2357"/>
      <c r="U295" s="2357"/>
      <c r="V295" s="2357"/>
      <c r="W295" s="2357"/>
      <c r="X295" s="2357"/>
      <c r="Y295" s="2357"/>
      <c r="Z295" s="2357"/>
      <c r="AA295" s="2357"/>
      <c r="AB295" s="2357"/>
      <c r="AC295" s="2357"/>
      <c r="AD295" s="2358"/>
      <c r="AE295" s="3"/>
      <c r="AF295" s="19"/>
      <c r="AG295" s="69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3"/>
      <c r="BJ295" s="3"/>
      <c r="BK295" s="699"/>
      <c r="BL295" s="19"/>
      <c r="BM295" s="19"/>
      <c r="BN295" s="699"/>
      <c r="BO295" s="19"/>
      <c r="BP295" s="19"/>
      <c r="BQ295" s="2466"/>
      <c r="BR295" s="2467"/>
      <c r="BS295" s="2467"/>
      <c r="BT295" s="2467"/>
      <c r="BU295" s="2467"/>
      <c r="BV295" s="2467"/>
      <c r="BW295" s="2467"/>
      <c r="BX295" s="2467"/>
      <c r="BY295" s="2467"/>
      <c r="BZ295" s="2467"/>
      <c r="CA295" s="2467"/>
      <c r="CB295" s="2467"/>
      <c r="CC295" s="2467"/>
      <c r="CD295" s="2467"/>
      <c r="CE295" s="2467"/>
      <c r="CF295" s="2467"/>
      <c r="CG295" s="2467"/>
      <c r="CH295" s="2467"/>
      <c r="CI295" s="2467"/>
      <c r="CJ295" s="2467"/>
      <c r="CK295" s="2467"/>
      <c r="CL295" s="2467"/>
      <c r="CM295" s="2468"/>
      <c r="CN295" s="2330"/>
      <c r="CO295" s="2319"/>
      <c r="CP295" s="2319"/>
      <c r="CQ295" s="2319"/>
      <c r="CR295" s="2319"/>
      <c r="CS295" s="2319"/>
      <c r="CT295" s="2319"/>
      <c r="CU295" s="2319"/>
      <c r="CV295" s="2319"/>
      <c r="CW295" s="2319"/>
      <c r="CX295" s="2319"/>
      <c r="CY295" s="2319"/>
      <c r="CZ295" s="2319"/>
      <c r="DA295" s="2319"/>
      <c r="DB295" s="2319"/>
      <c r="DC295" s="2319"/>
      <c r="DD295" s="2319"/>
      <c r="DE295" s="2319"/>
      <c r="DF295" s="2331"/>
      <c r="DG295" s="2332"/>
      <c r="DH295" s="2318"/>
      <c r="DI295" s="2318"/>
      <c r="DJ295" s="2318"/>
      <c r="DK295" s="2318"/>
      <c r="DL295" s="2318"/>
      <c r="DM295" s="2318"/>
      <c r="DN295" s="2318"/>
      <c r="DO295" s="2318"/>
      <c r="DP295" s="2318"/>
      <c r="DQ295" s="2318"/>
      <c r="DR295" s="2318"/>
      <c r="DS295" s="2318"/>
      <c r="DT295" s="2318"/>
      <c r="DU295" s="2318"/>
      <c r="DV295" s="2318"/>
      <c r="DW295" s="2318"/>
      <c r="DX295" s="2320"/>
      <c r="DY295" s="703"/>
    </row>
    <row r="296" spans="2:129" ht="10.5" customHeight="1">
      <c r="B296" s="3"/>
      <c r="C296" s="2371"/>
      <c r="D296" s="2372"/>
      <c r="E296" s="2372"/>
      <c r="F296" s="2372"/>
      <c r="G296" s="2372"/>
      <c r="H296" s="2372"/>
      <c r="I296" s="2372"/>
      <c r="J296" s="2372"/>
      <c r="K296" s="2372"/>
      <c r="L296" s="2372"/>
      <c r="M296" s="2372"/>
      <c r="N296" s="2372"/>
      <c r="O296" s="2372"/>
      <c r="P296" s="2372"/>
      <c r="Q296" s="2372"/>
      <c r="R296" s="2372"/>
      <c r="S296" s="2372"/>
      <c r="T296" s="2372"/>
      <c r="U296" s="2372"/>
      <c r="V296" s="2372"/>
      <c r="W296" s="2372"/>
      <c r="X296" s="2372"/>
      <c r="Y296" s="2372"/>
      <c r="Z296" s="2372"/>
      <c r="AA296" s="2372"/>
      <c r="AB296" s="2372"/>
      <c r="AC296" s="2372"/>
      <c r="AD296" s="2373"/>
      <c r="AE296" s="3"/>
      <c r="AF296" s="19"/>
      <c r="AG296" s="69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3"/>
      <c r="BJ296" s="3"/>
      <c r="BK296" s="699"/>
      <c r="BL296" s="19"/>
      <c r="BM296" s="19"/>
      <c r="BN296" s="696"/>
      <c r="BO296" s="697"/>
      <c r="BP296" s="698"/>
      <c r="BQ296" s="2463" t="s">
        <v>1005</v>
      </c>
      <c r="BR296" s="2464"/>
      <c r="BS296" s="2464"/>
      <c r="BT296" s="2464"/>
      <c r="BU296" s="2464"/>
      <c r="BV296" s="2464"/>
      <c r="BW296" s="2464"/>
      <c r="BX296" s="2464"/>
      <c r="BY296" s="2464"/>
      <c r="BZ296" s="2464"/>
      <c r="CA296" s="2464"/>
      <c r="CB296" s="2464"/>
      <c r="CC296" s="2464"/>
      <c r="CD296" s="2464"/>
      <c r="CE296" s="2464"/>
      <c r="CF296" s="2464"/>
      <c r="CG296" s="2464"/>
      <c r="CH296" s="2464"/>
      <c r="CI296" s="2464"/>
      <c r="CJ296" s="2464"/>
      <c r="CK296" s="2464"/>
      <c r="CL296" s="2464"/>
      <c r="CM296" s="2465"/>
      <c r="CN296" s="2327"/>
      <c r="CO296" s="2328"/>
      <c r="CP296" s="2328"/>
      <c r="CQ296" s="2328"/>
      <c r="CR296" s="2328"/>
      <c r="CS296" s="2328"/>
      <c r="CT296" s="2328"/>
      <c r="CU296" s="2328"/>
      <c r="CV296" s="2328"/>
      <c r="CW296" s="2328"/>
      <c r="CX296" s="2328"/>
      <c r="CY296" s="2328"/>
      <c r="CZ296" s="2328"/>
      <c r="DA296" s="2328"/>
      <c r="DB296" s="2328"/>
      <c r="DC296" s="2328"/>
      <c r="DD296" s="2328"/>
      <c r="DE296" s="2328"/>
      <c r="DF296" s="2329"/>
      <c r="DG296" s="2475"/>
      <c r="DH296" s="2476"/>
      <c r="DI296" s="2476"/>
      <c r="DJ296" s="2476"/>
      <c r="DK296" s="2476"/>
      <c r="DL296" s="2476"/>
      <c r="DM296" s="2476"/>
      <c r="DN296" s="2476"/>
      <c r="DO296" s="2476"/>
      <c r="DP296" s="2476"/>
      <c r="DQ296" s="2476"/>
      <c r="DR296" s="2476"/>
      <c r="DS296" s="2476"/>
      <c r="DT296" s="2476"/>
      <c r="DU296" s="2476"/>
      <c r="DV296" s="2476"/>
      <c r="DW296" s="2476"/>
      <c r="DX296" s="2477"/>
      <c r="DY296" s="703"/>
    </row>
    <row r="297" spans="2:129" ht="10.5" customHeight="1">
      <c r="B297" s="3"/>
      <c r="C297" s="2371" t="s">
        <v>659</v>
      </c>
      <c r="D297" s="2372"/>
      <c r="E297" s="2372"/>
      <c r="F297" s="2372"/>
      <c r="G297" s="2372"/>
      <c r="H297" s="2372"/>
      <c r="I297" s="2372"/>
      <c r="J297" s="2372"/>
      <c r="K297" s="2372"/>
      <c r="L297" s="2372"/>
      <c r="M297" s="2372"/>
      <c r="N297" s="2372"/>
      <c r="O297" s="2372"/>
      <c r="P297" s="2372"/>
      <c r="Q297" s="2372"/>
      <c r="R297" s="2372"/>
      <c r="S297" s="2372"/>
      <c r="T297" s="2372"/>
      <c r="U297" s="2372"/>
      <c r="V297" s="2372"/>
      <c r="W297" s="2372"/>
      <c r="X297" s="2372"/>
      <c r="Y297" s="2372"/>
      <c r="Z297" s="2372"/>
      <c r="AA297" s="2372"/>
      <c r="AB297" s="2372"/>
      <c r="AC297" s="2372"/>
      <c r="AD297" s="2373"/>
      <c r="AE297" s="3"/>
      <c r="AF297" s="19"/>
      <c r="AG297" s="69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3"/>
      <c r="BJ297" s="3"/>
      <c r="BK297" s="699"/>
      <c r="BL297" s="19"/>
      <c r="BM297" s="19"/>
      <c r="BN297" s="699"/>
      <c r="BO297" s="19"/>
      <c r="BP297" s="19"/>
      <c r="BQ297" s="2466"/>
      <c r="BR297" s="2467"/>
      <c r="BS297" s="2467"/>
      <c r="BT297" s="2467"/>
      <c r="BU297" s="2467"/>
      <c r="BV297" s="2467"/>
      <c r="BW297" s="2467"/>
      <c r="BX297" s="2467"/>
      <c r="BY297" s="2467"/>
      <c r="BZ297" s="2467"/>
      <c r="CA297" s="2467"/>
      <c r="CB297" s="2467"/>
      <c r="CC297" s="2467"/>
      <c r="CD297" s="2467"/>
      <c r="CE297" s="2467"/>
      <c r="CF297" s="2467"/>
      <c r="CG297" s="2467"/>
      <c r="CH297" s="2467"/>
      <c r="CI297" s="2467"/>
      <c r="CJ297" s="2467"/>
      <c r="CK297" s="2467"/>
      <c r="CL297" s="2467"/>
      <c r="CM297" s="2468"/>
      <c r="CN297" s="2330"/>
      <c r="CO297" s="2319"/>
      <c r="CP297" s="2319"/>
      <c r="CQ297" s="2319"/>
      <c r="CR297" s="2319"/>
      <c r="CS297" s="2319"/>
      <c r="CT297" s="2319"/>
      <c r="CU297" s="2319"/>
      <c r="CV297" s="2319"/>
      <c r="CW297" s="2319"/>
      <c r="CX297" s="2319"/>
      <c r="CY297" s="2319"/>
      <c r="CZ297" s="2319"/>
      <c r="DA297" s="2319"/>
      <c r="DB297" s="2319"/>
      <c r="DC297" s="2319"/>
      <c r="DD297" s="2319"/>
      <c r="DE297" s="2319"/>
      <c r="DF297" s="2331"/>
      <c r="DG297" s="2332"/>
      <c r="DH297" s="2318"/>
      <c r="DI297" s="2318"/>
      <c r="DJ297" s="2318"/>
      <c r="DK297" s="2318"/>
      <c r="DL297" s="2318"/>
      <c r="DM297" s="2318"/>
      <c r="DN297" s="2318"/>
      <c r="DO297" s="2318"/>
      <c r="DP297" s="2318"/>
      <c r="DQ297" s="2318"/>
      <c r="DR297" s="2318"/>
      <c r="DS297" s="2318"/>
      <c r="DT297" s="2318"/>
      <c r="DU297" s="2318"/>
      <c r="DV297" s="2318"/>
      <c r="DW297" s="2318"/>
      <c r="DX297" s="2320"/>
      <c r="DY297" s="703"/>
    </row>
    <row r="298" spans="2:129" ht="10.5" customHeight="1">
      <c r="B298" s="3"/>
      <c r="C298" s="2371"/>
      <c r="D298" s="2372"/>
      <c r="E298" s="2372"/>
      <c r="F298" s="2372"/>
      <c r="G298" s="2372"/>
      <c r="H298" s="2372"/>
      <c r="I298" s="2372"/>
      <c r="J298" s="2372"/>
      <c r="K298" s="2372"/>
      <c r="L298" s="2372"/>
      <c r="M298" s="2372"/>
      <c r="N298" s="2372"/>
      <c r="O298" s="2372"/>
      <c r="P298" s="2372"/>
      <c r="Q298" s="2372"/>
      <c r="R298" s="2372"/>
      <c r="S298" s="2372"/>
      <c r="T298" s="2372"/>
      <c r="U298" s="2372"/>
      <c r="V298" s="2372"/>
      <c r="W298" s="2372"/>
      <c r="X298" s="2372"/>
      <c r="Y298" s="2372"/>
      <c r="Z298" s="2372"/>
      <c r="AA298" s="2372"/>
      <c r="AB298" s="2372"/>
      <c r="AC298" s="2372"/>
      <c r="AD298" s="2373"/>
      <c r="AE298" s="3"/>
      <c r="AF298" s="19"/>
      <c r="AG298" s="69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3"/>
      <c r="BJ298" s="3"/>
      <c r="BK298" s="699"/>
      <c r="BL298" s="19"/>
      <c r="BM298" s="19"/>
      <c r="BN298" s="696"/>
      <c r="BO298" s="697"/>
      <c r="BP298" s="698"/>
      <c r="BQ298" s="2463" t="s">
        <v>1006</v>
      </c>
      <c r="BR298" s="2464"/>
      <c r="BS298" s="2464"/>
      <c r="BT298" s="2464"/>
      <c r="BU298" s="2464"/>
      <c r="BV298" s="2464"/>
      <c r="BW298" s="2464"/>
      <c r="BX298" s="2464"/>
      <c r="BY298" s="2464"/>
      <c r="BZ298" s="2464"/>
      <c r="CA298" s="2464"/>
      <c r="CB298" s="2464"/>
      <c r="CC298" s="2464"/>
      <c r="CD298" s="2464"/>
      <c r="CE298" s="2464"/>
      <c r="CF298" s="2464"/>
      <c r="CG298" s="2464"/>
      <c r="CH298" s="2464"/>
      <c r="CI298" s="2464"/>
      <c r="CJ298" s="2464"/>
      <c r="CK298" s="2464"/>
      <c r="CL298" s="2464"/>
      <c r="CM298" s="2465"/>
      <c r="CN298" s="2327"/>
      <c r="CO298" s="2328"/>
      <c r="CP298" s="2328"/>
      <c r="CQ298" s="2328"/>
      <c r="CR298" s="2328"/>
      <c r="CS298" s="2328"/>
      <c r="CT298" s="2328"/>
      <c r="CU298" s="2328"/>
      <c r="CV298" s="2328"/>
      <c r="CW298" s="2328"/>
      <c r="CX298" s="2328"/>
      <c r="CY298" s="2328"/>
      <c r="CZ298" s="2328"/>
      <c r="DA298" s="2328"/>
      <c r="DB298" s="2328"/>
      <c r="DC298" s="2328"/>
      <c r="DD298" s="2328"/>
      <c r="DE298" s="2328"/>
      <c r="DF298" s="2329"/>
      <c r="DG298" s="2475"/>
      <c r="DH298" s="2476"/>
      <c r="DI298" s="2476"/>
      <c r="DJ298" s="2476"/>
      <c r="DK298" s="2476"/>
      <c r="DL298" s="2476"/>
      <c r="DM298" s="2476"/>
      <c r="DN298" s="2476"/>
      <c r="DO298" s="2476"/>
      <c r="DP298" s="2476"/>
      <c r="DQ298" s="2476"/>
      <c r="DR298" s="2476"/>
      <c r="DS298" s="2476"/>
      <c r="DT298" s="2476"/>
      <c r="DU298" s="2476"/>
      <c r="DV298" s="2476"/>
      <c r="DW298" s="2476"/>
      <c r="DX298" s="2477"/>
      <c r="DY298" s="703"/>
    </row>
    <row r="299" spans="2:129" ht="10.5" customHeight="1">
      <c r="B299" s="3"/>
      <c r="C299" s="2371" t="s">
        <v>660</v>
      </c>
      <c r="D299" s="2372"/>
      <c r="E299" s="2372"/>
      <c r="F299" s="2372"/>
      <c r="G299" s="2372"/>
      <c r="H299" s="2372"/>
      <c r="I299" s="2372"/>
      <c r="J299" s="2372"/>
      <c r="K299" s="2372"/>
      <c r="L299" s="2372"/>
      <c r="M299" s="2372"/>
      <c r="N299" s="2372"/>
      <c r="O299" s="2372"/>
      <c r="P299" s="2372"/>
      <c r="Q299" s="2372"/>
      <c r="R299" s="2372"/>
      <c r="S299" s="2372"/>
      <c r="T299" s="2372"/>
      <c r="U299" s="704"/>
      <c r="V299" s="704"/>
      <c r="W299" s="704"/>
      <c r="X299" s="704"/>
      <c r="Y299" s="704"/>
      <c r="Z299" s="704"/>
      <c r="AA299" s="704"/>
      <c r="AB299" s="704"/>
      <c r="AC299" s="704"/>
      <c r="AD299" s="705"/>
      <c r="AE299" s="3"/>
      <c r="AF299" s="19"/>
      <c r="AG299" s="69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3"/>
      <c r="BJ299" s="3"/>
      <c r="BK299" s="699"/>
      <c r="BL299" s="19"/>
      <c r="BM299" s="19"/>
      <c r="BN299" s="699"/>
      <c r="BO299" s="19"/>
      <c r="BP299" s="19"/>
      <c r="BQ299" s="2466"/>
      <c r="BR299" s="2467"/>
      <c r="BS299" s="2467"/>
      <c r="BT299" s="2467"/>
      <c r="BU299" s="2467"/>
      <c r="BV299" s="2467"/>
      <c r="BW299" s="2467"/>
      <c r="BX299" s="2467"/>
      <c r="BY299" s="2467"/>
      <c r="BZ299" s="2467"/>
      <c r="CA299" s="2467"/>
      <c r="CB299" s="2467"/>
      <c r="CC299" s="2467"/>
      <c r="CD299" s="2467"/>
      <c r="CE299" s="2467"/>
      <c r="CF299" s="2467"/>
      <c r="CG299" s="2467"/>
      <c r="CH299" s="2467"/>
      <c r="CI299" s="2467"/>
      <c r="CJ299" s="2467"/>
      <c r="CK299" s="2467"/>
      <c r="CL299" s="2467"/>
      <c r="CM299" s="2468"/>
      <c r="CN299" s="2330"/>
      <c r="CO299" s="2319"/>
      <c r="CP299" s="2319"/>
      <c r="CQ299" s="2319"/>
      <c r="CR299" s="2319"/>
      <c r="CS299" s="2319"/>
      <c r="CT299" s="2319"/>
      <c r="CU299" s="2319"/>
      <c r="CV299" s="2319"/>
      <c r="CW299" s="2319"/>
      <c r="CX299" s="2319"/>
      <c r="CY299" s="2319"/>
      <c r="CZ299" s="2319"/>
      <c r="DA299" s="2319"/>
      <c r="DB299" s="2319"/>
      <c r="DC299" s="2319"/>
      <c r="DD299" s="2319"/>
      <c r="DE299" s="2319"/>
      <c r="DF299" s="2331"/>
      <c r="DG299" s="2332"/>
      <c r="DH299" s="2318"/>
      <c r="DI299" s="2318"/>
      <c r="DJ299" s="2318"/>
      <c r="DK299" s="2318"/>
      <c r="DL299" s="2318"/>
      <c r="DM299" s="2318"/>
      <c r="DN299" s="2318"/>
      <c r="DO299" s="2318"/>
      <c r="DP299" s="2318"/>
      <c r="DQ299" s="2318"/>
      <c r="DR299" s="2318"/>
      <c r="DS299" s="2318"/>
      <c r="DT299" s="2318"/>
      <c r="DU299" s="2318"/>
      <c r="DV299" s="2318"/>
      <c r="DW299" s="2318"/>
      <c r="DX299" s="2320"/>
      <c r="DY299" s="703"/>
    </row>
    <row r="300" spans="2:129" ht="10.5" customHeight="1">
      <c r="B300" s="3"/>
      <c r="C300" s="2371"/>
      <c r="D300" s="2372"/>
      <c r="E300" s="2372"/>
      <c r="F300" s="2372"/>
      <c r="G300" s="2372"/>
      <c r="H300" s="2372"/>
      <c r="I300" s="2372"/>
      <c r="J300" s="2372"/>
      <c r="K300" s="2372"/>
      <c r="L300" s="2372"/>
      <c r="M300" s="2372"/>
      <c r="N300" s="2372"/>
      <c r="O300" s="2372"/>
      <c r="P300" s="2372"/>
      <c r="Q300" s="2372"/>
      <c r="R300" s="2372"/>
      <c r="S300" s="2372"/>
      <c r="T300" s="2372"/>
      <c r="U300" s="704"/>
      <c r="V300" s="704"/>
      <c r="W300" s="704"/>
      <c r="X300" s="704"/>
      <c r="Y300" s="704"/>
      <c r="Z300" s="704"/>
      <c r="AA300" s="704"/>
      <c r="AB300" s="704"/>
      <c r="AC300" s="704"/>
      <c r="AD300" s="705"/>
      <c r="AE300" s="3"/>
      <c r="AF300" s="19"/>
      <c r="AG300" s="69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3"/>
      <c r="BJ300" s="3"/>
      <c r="BK300" s="699"/>
      <c r="BL300" s="19"/>
      <c r="BM300" s="19"/>
      <c r="BN300" s="696"/>
      <c r="BO300" s="697"/>
      <c r="BP300" s="698"/>
      <c r="BQ300" s="2463" t="s">
        <v>661</v>
      </c>
      <c r="BR300" s="2464"/>
      <c r="BS300" s="2464"/>
      <c r="BT300" s="2464"/>
      <c r="BU300" s="2464"/>
      <c r="BV300" s="2464"/>
      <c r="BW300" s="2464"/>
      <c r="BX300" s="2464"/>
      <c r="BY300" s="2464"/>
      <c r="BZ300" s="2464"/>
      <c r="CA300" s="2464"/>
      <c r="CB300" s="2464"/>
      <c r="CC300" s="2464"/>
      <c r="CD300" s="2464"/>
      <c r="CE300" s="2464"/>
      <c r="CF300" s="2464"/>
      <c r="CG300" s="2464"/>
      <c r="CH300" s="2464"/>
      <c r="CI300" s="2464"/>
      <c r="CJ300" s="2464"/>
      <c r="CK300" s="2464"/>
      <c r="CL300" s="2464"/>
      <c r="CM300" s="2465"/>
      <c r="CN300" s="2327"/>
      <c r="CO300" s="2328"/>
      <c r="CP300" s="2328"/>
      <c r="CQ300" s="2328"/>
      <c r="CR300" s="2328"/>
      <c r="CS300" s="2328"/>
      <c r="CT300" s="2328"/>
      <c r="CU300" s="2328"/>
      <c r="CV300" s="2328"/>
      <c r="CW300" s="2328"/>
      <c r="CX300" s="2328"/>
      <c r="CY300" s="2328"/>
      <c r="CZ300" s="2328"/>
      <c r="DA300" s="2328"/>
      <c r="DB300" s="2328"/>
      <c r="DC300" s="2328"/>
      <c r="DD300" s="2328"/>
      <c r="DE300" s="2328"/>
      <c r="DF300" s="2329"/>
      <c r="DG300" s="2475"/>
      <c r="DH300" s="2476"/>
      <c r="DI300" s="2476"/>
      <c r="DJ300" s="2476"/>
      <c r="DK300" s="2476"/>
      <c r="DL300" s="2476"/>
      <c r="DM300" s="2476"/>
      <c r="DN300" s="2476"/>
      <c r="DO300" s="2476"/>
      <c r="DP300" s="2476"/>
      <c r="DQ300" s="2476"/>
      <c r="DR300" s="2476"/>
      <c r="DS300" s="2476"/>
      <c r="DT300" s="2476"/>
      <c r="DU300" s="2476"/>
      <c r="DV300" s="2476"/>
      <c r="DW300" s="2476"/>
      <c r="DX300" s="2477"/>
      <c r="DY300" s="703"/>
    </row>
    <row r="301" spans="2:129" ht="10.5" customHeight="1">
      <c r="B301" s="3"/>
      <c r="C301" s="2371" t="s">
        <v>662</v>
      </c>
      <c r="D301" s="2372"/>
      <c r="E301" s="2372"/>
      <c r="F301" s="2372"/>
      <c r="G301" s="2372"/>
      <c r="H301" s="2372"/>
      <c r="I301" s="2372"/>
      <c r="J301" s="2372"/>
      <c r="K301" s="2372"/>
      <c r="L301" s="2372"/>
      <c r="M301" s="2372"/>
      <c r="N301" s="2372"/>
      <c r="O301" s="2372"/>
      <c r="P301" s="2372"/>
      <c r="Q301" s="2372"/>
      <c r="R301" s="2372"/>
      <c r="S301" s="2372"/>
      <c r="T301" s="2372"/>
      <c r="U301" s="2372"/>
      <c r="V301" s="2372"/>
      <c r="W301" s="2372"/>
      <c r="X301" s="2372"/>
      <c r="Y301" s="2372"/>
      <c r="Z301" s="2372"/>
      <c r="AA301" s="2372"/>
      <c r="AB301" s="2372"/>
      <c r="AC301" s="2372"/>
      <c r="AD301" s="2373"/>
      <c r="AE301" s="3"/>
      <c r="AF301" s="19"/>
      <c r="AG301" s="69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3"/>
      <c r="BJ301" s="3"/>
      <c r="BK301" s="699"/>
      <c r="BL301" s="19"/>
      <c r="BM301" s="19"/>
      <c r="BN301" s="699"/>
      <c r="BO301" s="19"/>
      <c r="BP301" s="19"/>
      <c r="BQ301" s="2466"/>
      <c r="BR301" s="2467"/>
      <c r="BS301" s="2467"/>
      <c r="BT301" s="2467"/>
      <c r="BU301" s="2467"/>
      <c r="BV301" s="2467"/>
      <c r="BW301" s="2467"/>
      <c r="BX301" s="2467"/>
      <c r="BY301" s="2467"/>
      <c r="BZ301" s="2467"/>
      <c r="CA301" s="2467"/>
      <c r="CB301" s="2467"/>
      <c r="CC301" s="2467"/>
      <c r="CD301" s="2467"/>
      <c r="CE301" s="2467"/>
      <c r="CF301" s="2467"/>
      <c r="CG301" s="2467"/>
      <c r="CH301" s="2467"/>
      <c r="CI301" s="2467"/>
      <c r="CJ301" s="2467"/>
      <c r="CK301" s="2467"/>
      <c r="CL301" s="2467"/>
      <c r="CM301" s="2468"/>
      <c r="CN301" s="2330"/>
      <c r="CO301" s="2319"/>
      <c r="CP301" s="2319"/>
      <c r="CQ301" s="2319"/>
      <c r="CR301" s="2319"/>
      <c r="CS301" s="2319"/>
      <c r="CT301" s="2319"/>
      <c r="CU301" s="2319"/>
      <c r="CV301" s="2319"/>
      <c r="CW301" s="2319"/>
      <c r="CX301" s="2319"/>
      <c r="CY301" s="2319"/>
      <c r="CZ301" s="2319"/>
      <c r="DA301" s="2319"/>
      <c r="DB301" s="2319"/>
      <c r="DC301" s="2319"/>
      <c r="DD301" s="2319"/>
      <c r="DE301" s="2319"/>
      <c r="DF301" s="2331"/>
      <c r="DG301" s="2332"/>
      <c r="DH301" s="2318"/>
      <c r="DI301" s="2318"/>
      <c r="DJ301" s="2318"/>
      <c r="DK301" s="2318"/>
      <c r="DL301" s="2318"/>
      <c r="DM301" s="2318"/>
      <c r="DN301" s="2318"/>
      <c r="DO301" s="2318"/>
      <c r="DP301" s="2318"/>
      <c r="DQ301" s="2318"/>
      <c r="DR301" s="2318"/>
      <c r="DS301" s="2318"/>
      <c r="DT301" s="2318"/>
      <c r="DU301" s="2318"/>
      <c r="DV301" s="2318"/>
      <c r="DW301" s="2318"/>
      <c r="DX301" s="2320"/>
      <c r="DY301" s="703"/>
    </row>
    <row r="302" spans="2:129" ht="10.5" customHeight="1">
      <c r="B302" s="3"/>
      <c r="C302" s="2371"/>
      <c r="D302" s="2372"/>
      <c r="E302" s="2372"/>
      <c r="F302" s="2372"/>
      <c r="G302" s="2372"/>
      <c r="H302" s="2372"/>
      <c r="I302" s="2372"/>
      <c r="J302" s="2372"/>
      <c r="K302" s="2372"/>
      <c r="L302" s="2372"/>
      <c r="M302" s="2372"/>
      <c r="N302" s="2372"/>
      <c r="O302" s="2372"/>
      <c r="P302" s="2372"/>
      <c r="Q302" s="2372"/>
      <c r="R302" s="2372"/>
      <c r="S302" s="2372"/>
      <c r="T302" s="2372"/>
      <c r="U302" s="2372"/>
      <c r="V302" s="2372"/>
      <c r="W302" s="2372"/>
      <c r="X302" s="2372"/>
      <c r="Y302" s="2372"/>
      <c r="Z302" s="2372"/>
      <c r="AA302" s="2372"/>
      <c r="AB302" s="2372"/>
      <c r="AC302" s="2372"/>
      <c r="AD302" s="2373"/>
      <c r="AE302" s="3"/>
      <c r="AF302" s="19"/>
      <c r="AG302" s="69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3"/>
      <c r="BJ302" s="3"/>
      <c r="BK302" s="699"/>
      <c r="BL302" s="19"/>
      <c r="BM302" s="19"/>
      <c r="BN302" s="696"/>
      <c r="BO302" s="697"/>
      <c r="BP302" s="697"/>
      <c r="BQ302" s="2463"/>
      <c r="BR302" s="2464"/>
      <c r="BS302" s="2464"/>
      <c r="BT302" s="2464"/>
      <c r="BU302" s="2464"/>
      <c r="BV302" s="2464"/>
      <c r="BW302" s="2464"/>
      <c r="BX302" s="2464"/>
      <c r="BY302" s="2464"/>
      <c r="BZ302" s="2464"/>
      <c r="CA302" s="2464"/>
      <c r="CB302" s="2464"/>
      <c r="CC302" s="2464"/>
      <c r="CD302" s="2464"/>
      <c r="CE302" s="2464"/>
      <c r="CF302" s="2464"/>
      <c r="CG302" s="2464"/>
      <c r="CH302" s="2464"/>
      <c r="CI302" s="2464"/>
      <c r="CJ302" s="2464"/>
      <c r="CK302" s="2464"/>
      <c r="CL302" s="2464"/>
      <c r="CM302" s="2465"/>
      <c r="CN302" s="2327"/>
      <c r="CO302" s="2328"/>
      <c r="CP302" s="2328"/>
      <c r="CQ302" s="2328"/>
      <c r="CR302" s="2328"/>
      <c r="CS302" s="2328"/>
      <c r="CT302" s="2328"/>
      <c r="CU302" s="2328"/>
      <c r="CV302" s="2328"/>
      <c r="CW302" s="2328"/>
      <c r="CX302" s="2328"/>
      <c r="CY302" s="2328"/>
      <c r="CZ302" s="2328"/>
      <c r="DA302" s="2328"/>
      <c r="DB302" s="2328"/>
      <c r="DC302" s="2328"/>
      <c r="DD302" s="2328"/>
      <c r="DE302" s="2328"/>
      <c r="DF302" s="2329"/>
      <c r="DG302" s="2475"/>
      <c r="DH302" s="2476"/>
      <c r="DI302" s="2476"/>
      <c r="DJ302" s="2476"/>
      <c r="DK302" s="2476"/>
      <c r="DL302" s="2476"/>
      <c r="DM302" s="2476"/>
      <c r="DN302" s="2476"/>
      <c r="DO302" s="2476"/>
      <c r="DP302" s="2476"/>
      <c r="DQ302" s="2476"/>
      <c r="DR302" s="2476"/>
      <c r="DS302" s="2476"/>
      <c r="DT302" s="2476"/>
      <c r="DU302" s="2476"/>
      <c r="DV302" s="2476"/>
      <c r="DW302" s="2476"/>
      <c r="DX302" s="2477"/>
      <c r="DY302" s="703"/>
    </row>
    <row r="303" spans="2:129" ht="10.5" customHeight="1">
      <c r="B303" s="3"/>
      <c r="C303" s="2371" t="s">
        <v>663</v>
      </c>
      <c r="D303" s="2372"/>
      <c r="E303" s="2372"/>
      <c r="F303" s="2372"/>
      <c r="G303" s="2372"/>
      <c r="H303" s="2372"/>
      <c r="I303" s="2372"/>
      <c r="J303" s="2372"/>
      <c r="K303" s="2372"/>
      <c r="L303" s="2372"/>
      <c r="M303" s="2372"/>
      <c r="N303" s="2372"/>
      <c r="O303" s="2372"/>
      <c r="P303" s="2372"/>
      <c r="Q303" s="2372"/>
      <c r="R303" s="2372"/>
      <c r="S303" s="2372"/>
      <c r="T303" s="2372"/>
      <c r="U303" s="704"/>
      <c r="V303" s="704"/>
      <c r="W303" s="704"/>
      <c r="X303" s="704"/>
      <c r="Y303" s="704"/>
      <c r="Z303" s="704"/>
      <c r="AA303" s="704"/>
      <c r="AB303" s="704"/>
      <c r="AC303" s="704"/>
      <c r="AD303" s="705"/>
      <c r="AE303" s="3"/>
      <c r="AF303" s="19"/>
      <c r="AG303" s="69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3"/>
      <c r="BJ303" s="3"/>
      <c r="BK303" s="699"/>
      <c r="BL303" s="19"/>
      <c r="BM303" s="19"/>
      <c r="BN303" s="3"/>
      <c r="BO303" s="3"/>
      <c r="BP303" s="3"/>
      <c r="BQ303" s="2466"/>
      <c r="BR303" s="2467"/>
      <c r="BS303" s="2467"/>
      <c r="BT303" s="2467"/>
      <c r="BU303" s="2467"/>
      <c r="BV303" s="2467"/>
      <c r="BW303" s="2467"/>
      <c r="BX303" s="2467"/>
      <c r="BY303" s="2467"/>
      <c r="BZ303" s="2467"/>
      <c r="CA303" s="2467"/>
      <c r="CB303" s="2467"/>
      <c r="CC303" s="2467"/>
      <c r="CD303" s="2467"/>
      <c r="CE303" s="2467"/>
      <c r="CF303" s="2467"/>
      <c r="CG303" s="2467"/>
      <c r="CH303" s="2467"/>
      <c r="CI303" s="2467"/>
      <c r="CJ303" s="2467"/>
      <c r="CK303" s="2467"/>
      <c r="CL303" s="2467"/>
      <c r="CM303" s="2468"/>
      <c r="CN303" s="2330"/>
      <c r="CO303" s="2319"/>
      <c r="CP303" s="2319"/>
      <c r="CQ303" s="2319"/>
      <c r="CR303" s="2319"/>
      <c r="CS303" s="2319"/>
      <c r="CT303" s="2319"/>
      <c r="CU303" s="2319"/>
      <c r="CV303" s="2319"/>
      <c r="CW303" s="2319"/>
      <c r="CX303" s="2319"/>
      <c r="CY303" s="2319"/>
      <c r="CZ303" s="2319"/>
      <c r="DA303" s="2319"/>
      <c r="DB303" s="2319"/>
      <c r="DC303" s="2319"/>
      <c r="DD303" s="2319"/>
      <c r="DE303" s="2319"/>
      <c r="DF303" s="2331"/>
      <c r="DG303" s="2332"/>
      <c r="DH303" s="2318"/>
      <c r="DI303" s="2318"/>
      <c r="DJ303" s="2318"/>
      <c r="DK303" s="2318"/>
      <c r="DL303" s="2318"/>
      <c r="DM303" s="2318"/>
      <c r="DN303" s="2318"/>
      <c r="DO303" s="2318"/>
      <c r="DP303" s="2318"/>
      <c r="DQ303" s="2318"/>
      <c r="DR303" s="2318"/>
      <c r="DS303" s="2318"/>
      <c r="DT303" s="2318"/>
      <c r="DU303" s="2318"/>
      <c r="DV303" s="2318"/>
      <c r="DW303" s="2318"/>
      <c r="DX303" s="2320"/>
      <c r="DY303" s="703"/>
    </row>
    <row r="304" spans="2:129" ht="10.5" customHeight="1">
      <c r="B304" s="3"/>
      <c r="C304" s="2371"/>
      <c r="D304" s="2372"/>
      <c r="E304" s="2372"/>
      <c r="F304" s="2372"/>
      <c r="G304" s="2372"/>
      <c r="H304" s="2372"/>
      <c r="I304" s="2372"/>
      <c r="J304" s="2372"/>
      <c r="K304" s="2372"/>
      <c r="L304" s="2372"/>
      <c r="M304" s="2372"/>
      <c r="N304" s="2372"/>
      <c r="O304" s="2372"/>
      <c r="P304" s="2372"/>
      <c r="Q304" s="2372"/>
      <c r="R304" s="2372"/>
      <c r="S304" s="2372"/>
      <c r="T304" s="2372"/>
      <c r="U304" s="704"/>
      <c r="V304" s="704"/>
      <c r="W304" s="704"/>
      <c r="X304" s="704"/>
      <c r="Y304" s="704"/>
      <c r="Z304" s="704"/>
      <c r="AA304" s="704"/>
      <c r="AB304" s="704"/>
      <c r="AC304" s="704"/>
      <c r="AD304" s="705"/>
      <c r="AE304" s="3"/>
      <c r="AF304" s="19"/>
      <c r="AG304" s="69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3"/>
      <c r="BJ304" s="3"/>
      <c r="BK304" s="699"/>
      <c r="BL304" s="19"/>
      <c r="BM304" s="19"/>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row>
    <row r="305" spans="2:129" ht="10.5" customHeight="1">
      <c r="B305" s="3"/>
      <c r="C305" s="2371" t="s">
        <v>664</v>
      </c>
      <c r="D305" s="2372"/>
      <c r="E305" s="2372"/>
      <c r="F305" s="2372"/>
      <c r="G305" s="2372"/>
      <c r="H305" s="2372"/>
      <c r="I305" s="2372"/>
      <c r="J305" s="2372"/>
      <c r="K305" s="2372"/>
      <c r="L305" s="2372"/>
      <c r="M305" s="2372"/>
      <c r="N305" s="2372"/>
      <c r="O305" s="2372"/>
      <c r="P305" s="2372"/>
      <c r="Q305" s="2372"/>
      <c r="R305" s="2372"/>
      <c r="S305" s="2372"/>
      <c r="T305" s="2372"/>
      <c r="U305" s="2372"/>
      <c r="V305" s="2372"/>
      <c r="W305" s="2372"/>
      <c r="X305" s="2372"/>
      <c r="Y305" s="2372"/>
      <c r="Z305" s="2372"/>
      <c r="AA305" s="2372"/>
      <c r="AB305" s="2372"/>
      <c r="AC305" s="2372"/>
      <c r="AD305" s="2373"/>
      <c r="AE305" s="3"/>
      <c r="AF305" s="19"/>
      <c r="AG305" s="69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3"/>
      <c r="BJ305" s="3"/>
      <c r="BK305" s="699"/>
      <c r="BL305" s="19"/>
      <c r="BM305" s="19"/>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row>
    <row r="306" spans="2:129" ht="10.5" customHeight="1">
      <c r="B306" s="3"/>
      <c r="C306" s="2350"/>
      <c r="D306" s="2351"/>
      <c r="E306" s="2351"/>
      <c r="F306" s="2351"/>
      <c r="G306" s="2351"/>
      <c r="H306" s="2351"/>
      <c r="I306" s="2351"/>
      <c r="J306" s="2351"/>
      <c r="K306" s="2351"/>
      <c r="L306" s="2351"/>
      <c r="M306" s="2351"/>
      <c r="N306" s="2351"/>
      <c r="O306" s="2351"/>
      <c r="P306" s="2351"/>
      <c r="Q306" s="2351"/>
      <c r="R306" s="2351"/>
      <c r="S306" s="2351"/>
      <c r="T306" s="2351"/>
      <c r="U306" s="2351"/>
      <c r="V306" s="2351"/>
      <c r="W306" s="2351"/>
      <c r="X306" s="2351"/>
      <c r="Y306" s="2351"/>
      <c r="Z306" s="2351"/>
      <c r="AA306" s="2351"/>
      <c r="AB306" s="2351"/>
      <c r="AC306" s="2351"/>
      <c r="AD306" s="2352"/>
      <c r="AE306" s="3"/>
      <c r="AF306" s="19"/>
      <c r="AG306" s="69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3"/>
      <c r="BJ306" s="3"/>
      <c r="BK306" s="696"/>
      <c r="BL306" s="698"/>
      <c r="BM306" s="2463" t="s">
        <v>1003</v>
      </c>
      <c r="BN306" s="2464"/>
      <c r="BO306" s="2464"/>
      <c r="BP306" s="2464"/>
      <c r="BQ306" s="2464"/>
      <c r="BR306" s="2464"/>
      <c r="BS306" s="2464"/>
      <c r="BT306" s="2464"/>
      <c r="BU306" s="2464"/>
      <c r="BV306" s="2464"/>
      <c r="BW306" s="2464"/>
      <c r="BX306" s="2464"/>
      <c r="BY306" s="2464"/>
      <c r="BZ306" s="2464"/>
      <c r="CA306" s="2464"/>
      <c r="CB306" s="2464"/>
      <c r="CC306" s="2464"/>
      <c r="CD306" s="2464"/>
      <c r="CE306" s="2464"/>
      <c r="CF306" s="2464"/>
      <c r="CG306" s="2464"/>
      <c r="CH306" s="2464"/>
      <c r="CI306" s="2465"/>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row>
    <row r="307" spans="2:129" ht="10.5" customHeight="1">
      <c r="B307" s="3"/>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3"/>
      <c r="AF307" s="19"/>
      <c r="AG307" s="69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3"/>
      <c r="BJ307" s="3"/>
      <c r="BK307" s="699"/>
      <c r="BL307" s="19"/>
      <c r="BM307" s="2466"/>
      <c r="BN307" s="2467"/>
      <c r="BO307" s="2467"/>
      <c r="BP307" s="2467"/>
      <c r="BQ307" s="2467"/>
      <c r="BR307" s="2467"/>
      <c r="BS307" s="2467"/>
      <c r="BT307" s="2467"/>
      <c r="BU307" s="2467"/>
      <c r="BV307" s="2467"/>
      <c r="BW307" s="2467"/>
      <c r="BX307" s="2467"/>
      <c r="BY307" s="2467"/>
      <c r="BZ307" s="2467"/>
      <c r="CA307" s="2467"/>
      <c r="CB307" s="2467"/>
      <c r="CC307" s="2467"/>
      <c r="CD307" s="2467"/>
      <c r="CE307" s="2467"/>
      <c r="CF307" s="2467"/>
      <c r="CG307" s="2467"/>
      <c r="CH307" s="2467"/>
      <c r="CI307" s="2468"/>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row>
    <row r="308" spans="2:129" ht="10.5" customHeight="1">
      <c r="B308" s="3"/>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3"/>
      <c r="AF308" s="19"/>
      <c r="AG308" s="69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3"/>
      <c r="BJ308" s="3"/>
      <c r="BK308" s="699"/>
      <c r="BL308" s="19"/>
      <c r="BM308" s="19"/>
      <c r="BN308" s="700"/>
      <c r="BO308" s="701"/>
      <c r="BP308" s="701"/>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row>
    <row r="309" spans="2:129" ht="10.5" customHeight="1">
      <c r="B309" s="3"/>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3"/>
      <c r="AF309" s="19"/>
      <c r="AG309" s="69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3"/>
      <c r="BJ309" s="3"/>
      <c r="BK309" s="699"/>
      <c r="BL309" s="19"/>
      <c r="BM309" s="19"/>
      <c r="BN309" s="699"/>
      <c r="BO309" s="19"/>
      <c r="BP309" s="19"/>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row>
    <row r="310" spans="2:129" ht="10.5" customHeight="1">
      <c r="B310" s="3"/>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3"/>
      <c r="AF310" s="19"/>
      <c r="AG310" s="69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3"/>
      <c r="BJ310" s="3"/>
      <c r="BK310" s="699"/>
      <c r="BL310" s="19"/>
      <c r="BM310" s="19"/>
      <c r="BN310" s="696"/>
      <c r="BO310" s="697"/>
      <c r="BP310" s="698"/>
      <c r="BQ310" s="2463" t="s">
        <v>1002</v>
      </c>
      <c r="BR310" s="2464"/>
      <c r="BS310" s="2464"/>
      <c r="BT310" s="2464"/>
      <c r="BU310" s="2464"/>
      <c r="BV310" s="2464"/>
      <c r="BW310" s="2464"/>
      <c r="BX310" s="2464"/>
      <c r="BY310" s="2464"/>
      <c r="BZ310" s="2464"/>
      <c r="CA310" s="2464"/>
      <c r="CB310" s="2464"/>
      <c r="CC310" s="2464"/>
      <c r="CD310" s="2464"/>
      <c r="CE310" s="2464"/>
      <c r="CF310" s="2464"/>
      <c r="CG310" s="2464"/>
      <c r="CH310" s="2464"/>
      <c r="CI310" s="2464"/>
      <c r="CJ310" s="2464"/>
      <c r="CK310" s="2464"/>
      <c r="CL310" s="2464"/>
      <c r="CM310" s="2465"/>
      <c r="CN310" s="2327"/>
      <c r="CO310" s="2328"/>
      <c r="CP310" s="2328"/>
      <c r="CQ310" s="2328"/>
      <c r="CR310" s="2328"/>
      <c r="CS310" s="2328"/>
      <c r="CT310" s="2328"/>
      <c r="CU310" s="2328"/>
      <c r="CV310" s="2328"/>
      <c r="CW310" s="2328"/>
      <c r="CX310" s="2328"/>
      <c r="CY310" s="2328"/>
      <c r="CZ310" s="2328"/>
      <c r="DA310" s="2328"/>
      <c r="DB310" s="2328"/>
      <c r="DC310" s="2328"/>
      <c r="DD310" s="2328"/>
      <c r="DE310" s="2328"/>
      <c r="DF310" s="2329"/>
      <c r="DG310" s="2475"/>
      <c r="DH310" s="2476"/>
      <c r="DI310" s="2476"/>
      <c r="DJ310" s="2476"/>
      <c r="DK310" s="2476"/>
      <c r="DL310" s="2476"/>
      <c r="DM310" s="2476"/>
      <c r="DN310" s="2476"/>
      <c r="DO310" s="2476"/>
      <c r="DP310" s="2476"/>
      <c r="DQ310" s="2476"/>
      <c r="DR310" s="2476"/>
      <c r="DS310" s="2476"/>
      <c r="DT310" s="2476"/>
      <c r="DU310" s="2476"/>
      <c r="DV310" s="2476"/>
      <c r="DW310" s="2476"/>
      <c r="DX310" s="2477"/>
      <c r="DY310" s="703"/>
    </row>
    <row r="311" spans="2:129" ht="10.5" customHeight="1">
      <c r="B311" s="3"/>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3"/>
      <c r="AF311" s="19"/>
      <c r="AG311" s="69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19"/>
      <c r="BH311" s="19"/>
      <c r="BI311" s="3"/>
      <c r="BJ311" s="3"/>
      <c r="BK311" s="699"/>
      <c r="BL311" s="19"/>
      <c r="BM311" s="19"/>
      <c r="BN311" s="699"/>
      <c r="BO311" s="19"/>
      <c r="BP311" s="19"/>
      <c r="BQ311" s="2466"/>
      <c r="BR311" s="2467"/>
      <c r="BS311" s="2467"/>
      <c r="BT311" s="2467"/>
      <c r="BU311" s="2467"/>
      <c r="BV311" s="2467"/>
      <c r="BW311" s="2467"/>
      <c r="BX311" s="2467"/>
      <c r="BY311" s="2467"/>
      <c r="BZ311" s="2467"/>
      <c r="CA311" s="2467"/>
      <c r="CB311" s="2467"/>
      <c r="CC311" s="2467"/>
      <c r="CD311" s="2467"/>
      <c r="CE311" s="2467"/>
      <c r="CF311" s="2467"/>
      <c r="CG311" s="2467"/>
      <c r="CH311" s="2467"/>
      <c r="CI311" s="2467"/>
      <c r="CJ311" s="2467"/>
      <c r="CK311" s="2467"/>
      <c r="CL311" s="2467"/>
      <c r="CM311" s="2468"/>
      <c r="CN311" s="2330"/>
      <c r="CO311" s="2319"/>
      <c r="CP311" s="2319"/>
      <c r="CQ311" s="2319"/>
      <c r="CR311" s="2319"/>
      <c r="CS311" s="2319"/>
      <c r="CT311" s="2319"/>
      <c r="CU311" s="2319"/>
      <c r="CV311" s="2319"/>
      <c r="CW311" s="2319"/>
      <c r="CX311" s="2319"/>
      <c r="CY311" s="2319"/>
      <c r="CZ311" s="2319"/>
      <c r="DA311" s="2319"/>
      <c r="DB311" s="2319"/>
      <c r="DC311" s="2319"/>
      <c r="DD311" s="2319"/>
      <c r="DE311" s="2319"/>
      <c r="DF311" s="2331"/>
      <c r="DG311" s="2332"/>
      <c r="DH311" s="2318"/>
      <c r="DI311" s="2318"/>
      <c r="DJ311" s="2318"/>
      <c r="DK311" s="2318"/>
      <c r="DL311" s="2318"/>
      <c r="DM311" s="2318"/>
      <c r="DN311" s="2318"/>
      <c r="DO311" s="2318"/>
      <c r="DP311" s="2318"/>
      <c r="DQ311" s="2318"/>
      <c r="DR311" s="2318"/>
      <c r="DS311" s="2318"/>
      <c r="DT311" s="2318"/>
      <c r="DU311" s="2318"/>
      <c r="DV311" s="2318"/>
      <c r="DW311" s="2318"/>
      <c r="DX311" s="2320"/>
      <c r="DY311" s="703"/>
    </row>
    <row r="312" spans="2:129" ht="10.5" customHeight="1">
      <c r="B312" s="3"/>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3"/>
      <c r="AF312" s="19"/>
      <c r="AG312" s="69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G312" s="19"/>
      <c r="BH312" s="19"/>
      <c r="BI312" s="3"/>
      <c r="BJ312" s="3"/>
      <c r="BK312" s="699"/>
      <c r="BL312" s="19"/>
      <c r="BM312" s="19"/>
      <c r="BN312" s="696"/>
      <c r="BO312" s="697"/>
      <c r="BP312" s="697"/>
      <c r="BQ312" s="2463"/>
      <c r="BR312" s="2464"/>
      <c r="BS312" s="2464"/>
      <c r="BT312" s="2464"/>
      <c r="BU312" s="2464"/>
      <c r="BV312" s="2464"/>
      <c r="BW312" s="2464"/>
      <c r="BX312" s="2464"/>
      <c r="BY312" s="2464"/>
      <c r="BZ312" s="2464"/>
      <c r="CA312" s="2464"/>
      <c r="CB312" s="2464"/>
      <c r="CC312" s="2464"/>
      <c r="CD312" s="2464"/>
      <c r="CE312" s="2464"/>
      <c r="CF312" s="2464"/>
      <c r="CG312" s="2464"/>
      <c r="CH312" s="2464"/>
      <c r="CI312" s="2464"/>
      <c r="CJ312" s="2464"/>
      <c r="CK312" s="2464"/>
      <c r="CL312" s="2464"/>
      <c r="CM312" s="2465"/>
      <c r="CN312" s="2327"/>
      <c r="CO312" s="2328"/>
      <c r="CP312" s="2328"/>
      <c r="CQ312" s="2328"/>
      <c r="CR312" s="2328"/>
      <c r="CS312" s="2328"/>
      <c r="CT312" s="2328"/>
      <c r="CU312" s="2328"/>
      <c r="CV312" s="2328"/>
      <c r="CW312" s="2328"/>
      <c r="CX312" s="2328"/>
      <c r="CY312" s="2328"/>
      <c r="CZ312" s="2328"/>
      <c r="DA312" s="2328"/>
      <c r="DB312" s="2328"/>
      <c r="DC312" s="2328"/>
      <c r="DD312" s="2328"/>
      <c r="DE312" s="2328"/>
      <c r="DF312" s="2329"/>
      <c r="DG312" s="2475"/>
      <c r="DH312" s="2476"/>
      <c r="DI312" s="2476"/>
      <c r="DJ312" s="2476"/>
      <c r="DK312" s="2476"/>
      <c r="DL312" s="2476"/>
      <c r="DM312" s="2476"/>
      <c r="DN312" s="2476"/>
      <c r="DO312" s="2476"/>
      <c r="DP312" s="2476"/>
      <c r="DQ312" s="2476"/>
      <c r="DR312" s="2476"/>
      <c r="DS312" s="2476"/>
      <c r="DT312" s="2476"/>
      <c r="DU312" s="2476"/>
      <c r="DV312" s="2476"/>
      <c r="DW312" s="2476"/>
      <c r="DX312" s="2477"/>
      <c r="DY312" s="703"/>
    </row>
    <row r="313" spans="2:129" ht="10.5" customHeight="1">
      <c r="B313" s="3"/>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3"/>
      <c r="AF313" s="19"/>
      <c r="AG313" s="699"/>
      <c r="AH313" s="19"/>
      <c r="AI313" s="19"/>
      <c r="AJ313" s="19"/>
      <c r="AK313" s="19"/>
      <c r="AL313" s="19"/>
      <c r="AM313" s="19"/>
      <c r="AN313" s="19"/>
      <c r="AO313" s="19"/>
      <c r="AP313" s="19"/>
      <c r="AQ313" s="19"/>
      <c r="AR313" s="19"/>
      <c r="AS313" s="19"/>
      <c r="AT313" s="19"/>
      <c r="AU313" s="19"/>
      <c r="AV313" s="19"/>
      <c r="AW313" s="19"/>
      <c r="AX313" s="19"/>
      <c r="AY313" s="19"/>
      <c r="AZ313" s="19"/>
      <c r="BA313" s="19"/>
      <c r="BB313" s="19"/>
      <c r="BC313" s="19"/>
      <c r="BD313" s="19"/>
      <c r="BE313" s="19"/>
      <c r="BF313" s="19"/>
      <c r="BG313" s="19"/>
      <c r="BH313" s="19"/>
      <c r="BI313" s="3"/>
      <c r="BJ313" s="3"/>
      <c r="BK313" s="699"/>
      <c r="BL313" s="19"/>
      <c r="BM313" s="3"/>
      <c r="BN313" s="3"/>
      <c r="BO313" s="3"/>
      <c r="BP313" s="3"/>
      <c r="BQ313" s="2466"/>
      <c r="BR313" s="2467"/>
      <c r="BS313" s="2467"/>
      <c r="BT313" s="2467"/>
      <c r="BU313" s="2467"/>
      <c r="BV313" s="2467"/>
      <c r="BW313" s="2467"/>
      <c r="BX313" s="2467"/>
      <c r="BY313" s="2467"/>
      <c r="BZ313" s="2467"/>
      <c r="CA313" s="2467"/>
      <c r="CB313" s="2467"/>
      <c r="CC313" s="2467"/>
      <c r="CD313" s="2467"/>
      <c r="CE313" s="2467"/>
      <c r="CF313" s="2467"/>
      <c r="CG313" s="2467"/>
      <c r="CH313" s="2467"/>
      <c r="CI313" s="2467"/>
      <c r="CJ313" s="2467"/>
      <c r="CK313" s="2467"/>
      <c r="CL313" s="2467"/>
      <c r="CM313" s="2468"/>
      <c r="CN313" s="2330"/>
      <c r="CO313" s="2319"/>
      <c r="CP313" s="2319"/>
      <c r="CQ313" s="2319"/>
      <c r="CR313" s="2319"/>
      <c r="CS313" s="2319"/>
      <c r="CT313" s="2319"/>
      <c r="CU313" s="2319"/>
      <c r="CV313" s="2319"/>
      <c r="CW313" s="2319"/>
      <c r="CX313" s="2319"/>
      <c r="CY313" s="2319"/>
      <c r="CZ313" s="2319"/>
      <c r="DA313" s="2319"/>
      <c r="DB313" s="2319"/>
      <c r="DC313" s="2319"/>
      <c r="DD313" s="2319"/>
      <c r="DE313" s="2319"/>
      <c r="DF313" s="2331"/>
      <c r="DG313" s="2332"/>
      <c r="DH313" s="2318"/>
      <c r="DI313" s="2318"/>
      <c r="DJ313" s="2318"/>
      <c r="DK313" s="2318"/>
      <c r="DL313" s="2318"/>
      <c r="DM313" s="2318"/>
      <c r="DN313" s="2318"/>
      <c r="DO313" s="2318"/>
      <c r="DP313" s="2318"/>
      <c r="DQ313" s="2318"/>
      <c r="DR313" s="2318"/>
      <c r="DS313" s="2318"/>
      <c r="DT313" s="2318"/>
      <c r="DU313" s="2318"/>
      <c r="DV313" s="2318"/>
      <c r="DW313" s="2318"/>
      <c r="DX313" s="2320"/>
      <c r="DY313" s="703"/>
    </row>
    <row r="314" spans="2:129" ht="10.5" customHeight="1">
      <c r="B314" s="3"/>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3"/>
      <c r="AF314" s="19"/>
      <c r="AG314" s="69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3"/>
      <c r="BJ314" s="3"/>
      <c r="BK314" s="699"/>
      <c r="BL314" s="19"/>
      <c r="BM314" s="3"/>
      <c r="BN314" s="3"/>
      <c r="BO314" s="3"/>
      <c r="BP314" s="3"/>
      <c r="BQ314" s="3"/>
      <c r="BR314" s="3"/>
      <c r="BS314" s="3"/>
      <c r="BT314" s="3"/>
      <c r="BU314" s="3"/>
      <c r="BV314" s="3"/>
      <c r="BW314" s="3"/>
      <c r="BX314" s="3"/>
      <c r="BY314" s="3"/>
      <c r="BZ314" s="3"/>
      <c r="CA314" s="3"/>
      <c r="CB314" s="3"/>
      <c r="CC314" s="3"/>
      <c r="CD314" s="3"/>
      <c r="CE314" s="19"/>
      <c r="CF314" s="19"/>
      <c r="CG314" s="19"/>
      <c r="CH314" s="19"/>
      <c r="CI314" s="19"/>
      <c r="CJ314" s="19"/>
      <c r="CK314" s="19"/>
      <c r="CL314" s="19"/>
      <c r="CM314" s="19"/>
      <c r="CN314" s="19"/>
      <c r="CO314" s="19"/>
      <c r="CP314" s="19"/>
      <c r="CQ314" s="19"/>
      <c r="CR314" s="19"/>
      <c r="CS314" s="19"/>
      <c r="CT314" s="19"/>
      <c r="CU314" s="19"/>
      <c r="CV314" s="19"/>
      <c r="CW314" s="19"/>
      <c r="CX314" s="19"/>
      <c r="CY314" s="19"/>
      <c r="CZ314" s="19"/>
      <c r="DA314" s="19"/>
      <c r="DB314" s="19"/>
      <c r="DC314" s="19"/>
      <c r="DD314" s="19"/>
      <c r="DE314" s="19"/>
      <c r="DF314" s="19"/>
      <c r="DG314" s="19"/>
      <c r="DH314" s="19"/>
      <c r="DI314" s="19"/>
      <c r="DJ314" s="19"/>
      <c r="DK314" s="19"/>
      <c r="DL314" s="19"/>
      <c r="DM314" s="19"/>
      <c r="DN314" s="19"/>
      <c r="DO314" s="19"/>
      <c r="DP314" s="19"/>
      <c r="DQ314" s="19"/>
      <c r="DR314" s="19"/>
      <c r="DS314" s="19"/>
      <c r="DT314" s="19"/>
      <c r="DU314" s="19"/>
      <c r="DV314" s="19"/>
      <c r="DW314" s="19"/>
      <c r="DX314" s="19"/>
    </row>
    <row r="315" spans="2:129" ht="10.5" customHeight="1">
      <c r="B315" s="3"/>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3"/>
      <c r="AF315" s="19"/>
      <c r="AG315" s="69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3"/>
      <c r="BJ315" s="19"/>
      <c r="BK315" s="699"/>
      <c r="BL315" s="19"/>
      <c r="BM315" s="19"/>
      <c r="BN315" s="3"/>
      <c r="BO315" s="3"/>
      <c r="BP315" s="3"/>
      <c r="BQ315" s="3"/>
      <c r="BR315" s="3"/>
      <c r="BS315" s="3"/>
      <c r="BT315" s="3"/>
      <c r="BU315" s="3"/>
      <c r="BV315" s="3"/>
      <c r="BW315" s="3"/>
      <c r="BX315" s="3"/>
      <c r="BY315" s="3"/>
      <c r="BZ315" s="3"/>
      <c r="CA315" s="3"/>
      <c r="CB315" s="3"/>
      <c r="CC315" s="3"/>
      <c r="CD315" s="3"/>
      <c r="CE315" s="19"/>
      <c r="CF315" s="19"/>
      <c r="CG315" s="19"/>
      <c r="CH315" s="19"/>
      <c r="CI315" s="19"/>
      <c r="CJ315" s="19"/>
      <c r="CK315" s="19"/>
      <c r="CL315" s="19"/>
      <c r="CM315" s="19"/>
      <c r="CN315" s="19"/>
      <c r="CO315" s="19"/>
      <c r="CP315" s="19"/>
      <c r="CQ315" s="19"/>
      <c r="CR315" s="19"/>
      <c r="CS315" s="19"/>
      <c r="CT315" s="19"/>
      <c r="CU315" s="19"/>
      <c r="CV315" s="19"/>
      <c r="CW315" s="19"/>
      <c r="CX315" s="19"/>
      <c r="CY315" s="19"/>
      <c r="CZ315" s="19"/>
      <c r="DA315" s="19"/>
      <c r="DB315" s="19"/>
      <c r="DC315" s="19"/>
      <c r="DD315" s="19"/>
      <c r="DE315" s="19"/>
      <c r="DF315" s="19"/>
      <c r="DG315" s="19"/>
      <c r="DH315" s="19"/>
      <c r="DI315" s="19"/>
      <c r="DJ315" s="19"/>
      <c r="DK315" s="19"/>
      <c r="DL315" s="19"/>
      <c r="DM315" s="19"/>
      <c r="DN315" s="19"/>
      <c r="DO315" s="19"/>
      <c r="DP315" s="19"/>
      <c r="DQ315" s="19"/>
      <c r="DR315" s="19"/>
      <c r="DS315" s="19"/>
      <c r="DT315" s="19"/>
      <c r="DU315" s="19"/>
      <c r="DV315" s="19"/>
      <c r="DW315" s="19"/>
      <c r="DX315" s="19"/>
    </row>
    <row r="316" spans="2:129" ht="10.5" customHeight="1">
      <c r="B316" s="3"/>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3"/>
      <c r="AF316" s="19"/>
      <c r="AG316" s="69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3"/>
      <c r="BJ316" s="3"/>
      <c r="BK316" s="696"/>
      <c r="BL316" s="697"/>
      <c r="BM316" s="2463" t="s">
        <v>665</v>
      </c>
      <c r="BN316" s="2464"/>
      <c r="BO316" s="2464"/>
      <c r="BP316" s="2464"/>
      <c r="BQ316" s="2464"/>
      <c r="BR316" s="2464"/>
      <c r="BS316" s="2464"/>
      <c r="BT316" s="2464"/>
      <c r="BU316" s="2464"/>
      <c r="BV316" s="2464"/>
      <c r="BW316" s="2464"/>
      <c r="BX316" s="2464"/>
      <c r="BY316" s="2464"/>
      <c r="BZ316" s="2464"/>
      <c r="CA316" s="2464"/>
      <c r="CB316" s="2464"/>
      <c r="CC316" s="2464"/>
      <c r="CD316" s="2464"/>
      <c r="CE316" s="2464"/>
      <c r="CF316" s="2464"/>
      <c r="CG316" s="2464"/>
      <c r="CH316" s="2464"/>
      <c r="CI316" s="2465"/>
      <c r="CJ316" s="19"/>
      <c r="CK316" s="19"/>
      <c r="CL316" s="19"/>
      <c r="CM316" s="19"/>
      <c r="CN316" s="19"/>
      <c r="CO316" s="19"/>
      <c r="CP316" s="19"/>
      <c r="CQ316" s="19"/>
      <c r="CR316" s="19"/>
      <c r="CS316" s="19"/>
      <c r="CT316" s="19"/>
      <c r="CU316" s="19"/>
      <c r="CV316" s="19"/>
      <c r="CW316" s="19"/>
      <c r="CX316" s="19"/>
      <c r="CY316" s="19"/>
      <c r="CZ316" s="19"/>
      <c r="DA316" s="19"/>
      <c r="DB316" s="19"/>
      <c r="DC316" s="19"/>
      <c r="DD316" s="19"/>
      <c r="DE316" s="19"/>
      <c r="DF316" s="19"/>
      <c r="DG316" s="19"/>
      <c r="DH316" s="19"/>
      <c r="DI316" s="19"/>
      <c r="DJ316" s="19"/>
      <c r="DK316" s="19"/>
      <c r="DL316" s="19"/>
      <c r="DM316" s="19"/>
      <c r="DN316" s="19"/>
      <c r="DO316" s="19"/>
      <c r="DP316" s="19"/>
      <c r="DQ316" s="19"/>
      <c r="DR316" s="19"/>
      <c r="DS316" s="19"/>
      <c r="DT316" s="19"/>
      <c r="DU316" s="19"/>
      <c r="DV316" s="19"/>
      <c r="DW316" s="19"/>
      <c r="DX316" s="19"/>
    </row>
    <row r="317" spans="2:129" ht="10.5" customHeight="1">
      <c r="B317" s="3"/>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3"/>
      <c r="AF317" s="19"/>
      <c r="AG317" s="69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9"/>
      <c r="BG317" s="19"/>
      <c r="BH317" s="19"/>
      <c r="BI317" s="3"/>
      <c r="BJ317" s="3"/>
      <c r="BK317" s="3"/>
      <c r="BL317" s="3"/>
      <c r="BM317" s="2466"/>
      <c r="BN317" s="2467"/>
      <c r="BO317" s="2467"/>
      <c r="BP317" s="2467"/>
      <c r="BQ317" s="2467"/>
      <c r="BR317" s="2467"/>
      <c r="BS317" s="2467"/>
      <c r="BT317" s="2467"/>
      <c r="BU317" s="2467"/>
      <c r="BV317" s="2467"/>
      <c r="BW317" s="2467"/>
      <c r="BX317" s="2467"/>
      <c r="BY317" s="2467"/>
      <c r="BZ317" s="2467"/>
      <c r="CA317" s="2467"/>
      <c r="CB317" s="2467"/>
      <c r="CC317" s="2467"/>
      <c r="CD317" s="2467"/>
      <c r="CE317" s="2467"/>
      <c r="CF317" s="2467"/>
      <c r="CG317" s="2467"/>
      <c r="CH317" s="2467"/>
      <c r="CI317" s="2468"/>
      <c r="CJ317" s="19"/>
      <c r="CK317" s="19"/>
      <c r="CL317" s="19"/>
      <c r="CM317" s="19"/>
      <c r="CN317" s="19"/>
      <c r="CO317" s="19"/>
      <c r="CP317" s="19"/>
      <c r="CQ317" s="19"/>
      <c r="CR317" s="19"/>
      <c r="CS317" s="19"/>
      <c r="CT317" s="19"/>
      <c r="CU317" s="19"/>
      <c r="CV317" s="19"/>
      <c r="CW317" s="19"/>
      <c r="CX317" s="19"/>
      <c r="CY317" s="19"/>
      <c r="CZ317" s="19"/>
      <c r="DA317" s="19"/>
      <c r="DB317" s="19"/>
      <c r="DC317" s="19"/>
      <c r="DD317" s="19"/>
      <c r="DE317" s="19"/>
      <c r="DF317" s="19"/>
      <c r="DG317" s="19"/>
      <c r="DH317" s="19"/>
      <c r="DI317" s="19"/>
      <c r="DJ317" s="19"/>
      <c r="DK317" s="19"/>
      <c r="DL317" s="19"/>
      <c r="DM317" s="19"/>
      <c r="DN317" s="19"/>
      <c r="DO317" s="19"/>
      <c r="DP317" s="19"/>
      <c r="DQ317" s="19"/>
      <c r="DR317" s="19"/>
      <c r="DS317" s="19"/>
      <c r="DT317" s="19"/>
      <c r="DU317" s="19"/>
      <c r="DV317" s="19"/>
      <c r="DW317" s="19"/>
      <c r="DX317" s="19"/>
    </row>
    <row r="318" spans="2:129" ht="10.5" customHeight="1">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19"/>
      <c r="AG318" s="69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3"/>
      <c r="BJ318" s="3"/>
      <c r="BK318" s="3"/>
      <c r="BL318" s="3"/>
      <c r="BM318" s="19"/>
      <c r="BN318" s="700"/>
      <c r="BO318" s="3"/>
      <c r="BP318" s="3"/>
      <c r="BQ318" s="3"/>
      <c r="BR318" s="3"/>
      <c r="BS318" s="3"/>
      <c r="BT318" s="3"/>
      <c r="BU318" s="3"/>
      <c r="BV318" s="3"/>
      <c r="BW318" s="3"/>
      <c r="BX318" s="3"/>
      <c r="BY318" s="3"/>
      <c r="BZ318" s="3"/>
      <c r="CA318" s="3"/>
      <c r="CB318" s="3"/>
      <c r="CC318" s="3"/>
      <c r="CD318" s="3"/>
      <c r="CE318" s="19"/>
      <c r="CF318" s="19"/>
      <c r="CG318" s="19"/>
      <c r="CH318" s="19"/>
      <c r="CI318" s="19"/>
      <c r="CJ318" s="19"/>
      <c r="CK318" s="19"/>
      <c r="CL318" s="19"/>
      <c r="CM318" s="19"/>
      <c r="CN318" s="19"/>
      <c r="CO318" s="19"/>
      <c r="CP318" s="19"/>
      <c r="CQ318" s="19"/>
      <c r="CR318" s="19"/>
      <c r="CS318" s="19"/>
      <c r="CT318" s="19"/>
      <c r="CU318" s="19"/>
      <c r="CV318" s="19"/>
      <c r="CW318" s="19"/>
      <c r="CX318" s="19"/>
      <c r="CY318" s="19"/>
      <c r="CZ318" s="19"/>
      <c r="DA318" s="19"/>
      <c r="DB318" s="19"/>
      <c r="DC318" s="19"/>
      <c r="DD318" s="19"/>
      <c r="DE318" s="19"/>
      <c r="DF318" s="19"/>
      <c r="DG318" s="19"/>
      <c r="DH318" s="19"/>
      <c r="DI318" s="19"/>
      <c r="DJ318" s="19"/>
      <c r="DK318" s="19"/>
      <c r="DL318" s="19"/>
      <c r="DM318" s="19"/>
      <c r="DN318" s="19"/>
      <c r="DO318" s="19"/>
      <c r="DP318" s="19"/>
      <c r="DQ318" s="19"/>
      <c r="DR318" s="19"/>
      <c r="DS318" s="19"/>
      <c r="DT318" s="19"/>
      <c r="DU318" s="19"/>
      <c r="DV318" s="19"/>
      <c r="DW318" s="19"/>
      <c r="DX318" s="19"/>
    </row>
    <row r="319" spans="2:129" ht="10.5" customHeight="1">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19"/>
      <c r="AG319" s="69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3"/>
      <c r="BJ319" s="3"/>
      <c r="BK319" s="3"/>
      <c r="BL319" s="3"/>
      <c r="BM319" s="19"/>
      <c r="BN319" s="699"/>
      <c r="BO319" s="3"/>
      <c r="BP319" s="3"/>
      <c r="BQ319" s="3"/>
      <c r="BR319" s="3"/>
      <c r="BS319" s="3"/>
      <c r="BT319" s="3"/>
      <c r="BU319" s="3"/>
      <c r="BV319" s="3"/>
      <c r="BW319" s="3"/>
      <c r="BX319" s="3"/>
      <c r="BY319" s="3"/>
      <c r="BZ319" s="3"/>
      <c r="CA319" s="3"/>
      <c r="CB319" s="3"/>
      <c r="CC319" s="3"/>
      <c r="CD319" s="3"/>
      <c r="CE319" s="19"/>
      <c r="CF319" s="19"/>
      <c r="CG319" s="19"/>
      <c r="CH319" s="19"/>
      <c r="CI319" s="19"/>
      <c r="CJ319" s="19"/>
      <c r="CK319" s="19"/>
      <c r="CL319" s="19"/>
      <c r="CM319" s="19"/>
      <c r="CN319" s="19"/>
      <c r="CO319" s="19"/>
      <c r="CP319" s="19"/>
      <c r="CQ319" s="19"/>
      <c r="CR319" s="19"/>
      <c r="CS319" s="19"/>
      <c r="CT319" s="19"/>
      <c r="CU319" s="19"/>
      <c r="CV319" s="19"/>
      <c r="CW319" s="19"/>
      <c r="CX319" s="19"/>
      <c r="CY319" s="19"/>
      <c r="CZ319" s="19"/>
      <c r="DA319" s="19"/>
      <c r="DB319" s="19"/>
      <c r="DC319" s="19"/>
      <c r="DD319" s="19"/>
      <c r="DE319" s="19"/>
      <c r="DF319" s="19"/>
      <c r="DG319" s="19"/>
      <c r="DH319" s="19"/>
      <c r="DI319" s="19"/>
      <c r="DJ319" s="19"/>
      <c r="DK319" s="19"/>
      <c r="DL319" s="19"/>
      <c r="DM319" s="19"/>
      <c r="DN319" s="19"/>
      <c r="DO319" s="19"/>
      <c r="DP319" s="19"/>
      <c r="DQ319" s="19"/>
      <c r="DR319" s="19"/>
      <c r="DS319" s="19"/>
      <c r="DT319" s="19"/>
      <c r="DU319" s="19"/>
      <c r="DV319" s="19"/>
      <c r="DW319" s="19"/>
      <c r="DX319" s="19"/>
    </row>
    <row r="320" spans="2:129" ht="10.5" customHeight="1">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19"/>
      <c r="AG320" s="69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c r="BE320" s="19"/>
      <c r="BF320" s="19"/>
      <c r="BG320" s="19"/>
      <c r="BH320" s="19"/>
      <c r="BI320" s="3"/>
      <c r="BJ320" s="3"/>
      <c r="BK320" s="3"/>
      <c r="BL320" s="3"/>
      <c r="BM320" s="19"/>
      <c r="BN320" s="696"/>
      <c r="BO320" s="697"/>
      <c r="BP320" s="698"/>
      <c r="BQ320" s="2463" t="s">
        <v>666</v>
      </c>
      <c r="BR320" s="2464"/>
      <c r="BS320" s="2464"/>
      <c r="BT320" s="2464"/>
      <c r="BU320" s="2464"/>
      <c r="BV320" s="2464"/>
      <c r="BW320" s="2464"/>
      <c r="BX320" s="2464"/>
      <c r="BY320" s="2464"/>
      <c r="BZ320" s="2464"/>
      <c r="CA320" s="2464"/>
      <c r="CB320" s="2464"/>
      <c r="CC320" s="2464"/>
      <c r="CD320" s="2464"/>
      <c r="CE320" s="2464"/>
      <c r="CF320" s="2464"/>
      <c r="CG320" s="2464"/>
      <c r="CH320" s="2464"/>
      <c r="CI320" s="2464"/>
      <c r="CJ320" s="2464"/>
      <c r="CK320" s="2464"/>
      <c r="CL320" s="2464"/>
      <c r="CM320" s="2465"/>
      <c r="CN320" s="2327"/>
      <c r="CO320" s="2328"/>
      <c r="CP320" s="2328"/>
      <c r="CQ320" s="2328"/>
      <c r="CR320" s="2328"/>
      <c r="CS320" s="2328"/>
      <c r="CT320" s="2328"/>
      <c r="CU320" s="2328"/>
      <c r="CV320" s="2328"/>
      <c r="CW320" s="2328"/>
      <c r="CX320" s="2328"/>
      <c r="CY320" s="2328"/>
      <c r="CZ320" s="2328"/>
      <c r="DA320" s="2328"/>
      <c r="DB320" s="2328"/>
      <c r="DC320" s="2328"/>
      <c r="DD320" s="2328"/>
      <c r="DE320" s="2328"/>
      <c r="DF320" s="2329"/>
      <c r="DG320" s="2475"/>
      <c r="DH320" s="2476"/>
      <c r="DI320" s="2476"/>
      <c r="DJ320" s="2476"/>
      <c r="DK320" s="2476"/>
      <c r="DL320" s="2476"/>
      <c r="DM320" s="2476"/>
      <c r="DN320" s="2476"/>
      <c r="DO320" s="2476"/>
      <c r="DP320" s="2476"/>
      <c r="DQ320" s="2476"/>
      <c r="DR320" s="2476"/>
      <c r="DS320" s="2476"/>
      <c r="DT320" s="2476"/>
      <c r="DU320" s="2476"/>
      <c r="DV320" s="2476"/>
      <c r="DW320" s="2476"/>
      <c r="DX320" s="2477"/>
      <c r="DY320" s="703"/>
    </row>
    <row r="321" spans="2:129" ht="10.5" customHeight="1">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19"/>
      <c r="AG321" s="699"/>
      <c r="AH321" s="19"/>
      <c r="AI321" s="19"/>
      <c r="AJ321" s="19"/>
      <c r="AK321" s="19"/>
      <c r="AL321" s="19"/>
      <c r="AM321" s="19"/>
      <c r="AN321" s="19"/>
      <c r="AO321" s="19"/>
      <c r="AP321" s="19"/>
      <c r="AQ321" s="19"/>
      <c r="AR321" s="19"/>
      <c r="AS321" s="19"/>
      <c r="AT321" s="19"/>
      <c r="AU321" s="19"/>
      <c r="AV321" s="19"/>
      <c r="AW321" s="19"/>
      <c r="AX321" s="19"/>
      <c r="AY321" s="19"/>
      <c r="AZ321" s="19"/>
      <c r="BA321" s="19"/>
      <c r="BB321" s="19"/>
      <c r="BC321" s="19"/>
      <c r="BD321" s="19"/>
      <c r="BE321" s="19"/>
      <c r="BF321" s="19"/>
      <c r="BG321" s="19"/>
      <c r="BH321" s="19"/>
      <c r="BI321" s="3"/>
      <c r="BJ321" s="3"/>
      <c r="BK321" s="3"/>
      <c r="BL321" s="3"/>
      <c r="BM321" s="19"/>
      <c r="BN321" s="699"/>
      <c r="BO321" s="19"/>
      <c r="BP321" s="706"/>
      <c r="BQ321" s="2466"/>
      <c r="BR321" s="2467"/>
      <c r="BS321" s="2467"/>
      <c r="BT321" s="2467"/>
      <c r="BU321" s="2467"/>
      <c r="BV321" s="2467"/>
      <c r="BW321" s="2467"/>
      <c r="BX321" s="2467"/>
      <c r="BY321" s="2467"/>
      <c r="BZ321" s="2467"/>
      <c r="CA321" s="2467"/>
      <c r="CB321" s="2467"/>
      <c r="CC321" s="2467"/>
      <c r="CD321" s="2467"/>
      <c r="CE321" s="2467"/>
      <c r="CF321" s="2467"/>
      <c r="CG321" s="2467"/>
      <c r="CH321" s="2467"/>
      <c r="CI321" s="2467"/>
      <c r="CJ321" s="2467"/>
      <c r="CK321" s="2467"/>
      <c r="CL321" s="2467"/>
      <c r="CM321" s="2468"/>
      <c r="CN321" s="2330"/>
      <c r="CO321" s="2319"/>
      <c r="CP321" s="2319"/>
      <c r="CQ321" s="2319"/>
      <c r="CR321" s="2319"/>
      <c r="CS321" s="2319"/>
      <c r="CT321" s="2319"/>
      <c r="CU321" s="2319"/>
      <c r="CV321" s="2319"/>
      <c r="CW321" s="2319"/>
      <c r="CX321" s="2319"/>
      <c r="CY321" s="2319"/>
      <c r="CZ321" s="2319"/>
      <c r="DA321" s="2319"/>
      <c r="DB321" s="2319"/>
      <c r="DC321" s="2319"/>
      <c r="DD321" s="2319"/>
      <c r="DE321" s="2319"/>
      <c r="DF321" s="2331"/>
      <c r="DG321" s="2332"/>
      <c r="DH321" s="2318"/>
      <c r="DI321" s="2318"/>
      <c r="DJ321" s="2318"/>
      <c r="DK321" s="2318"/>
      <c r="DL321" s="2318"/>
      <c r="DM321" s="2318"/>
      <c r="DN321" s="2318"/>
      <c r="DO321" s="2318"/>
      <c r="DP321" s="2318"/>
      <c r="DQ321" s="2318"/>
      <c r="DR321" s="2318"/>
      <c r="DS321" s="2318"/>
      <c r="DT321" s="2318"/>
      <c r="DU321" s="2318"/>
      <c r="DV321" s="2318"/>
      <c r="DW321" s="2318"/>
      <c r="DX321" s="2320"/>
      <c r="DY321" s="703"/>
    </row>
    <row r="322" spans="2:129" ht="10.5" customHeight="1">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19"/>
      <c r="AG322" s="69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3"/>
      <c r="BJ322" s="3"/>
      <c r="BK322" s="3"/>
      <c r="BL322" s="3"/>
      <c r="BM322" s="19"/>
      <c r="BN322" s="696"/>
      <c r="BO322" s="697"/>
      <c r="BP322" s="698"/>
      <c r="BQ322" s="2463" t="s">
        <v>667</v>
      </c>
      <c r="BR322" s="2464"/>
      <c r="BS322" s="2464"/>
      <c r="BT322" s="2464"/>
      <c r="BU322" s="2464"/>
      <c r="BV322" s="2464"/>
      <c r="BW322" s="2464"/>
      <c r="BX322" s="2464"/>
      <c r="BY322" s="2464"/>
      <c r="BZ322" s="2464"/>
      <c r="CA322" s="2464"/>
      <c r="CB322" s="2464"/>
      <c r="CC322" s="2464"/>
      <c r="CD322" s="2464"/>
      <c r="CE322" s="2464"/>
      <c r="CF322" s="2464"/>
      <c r="CG322" s="2464"/>
      <c r="CH322" s="2464"/>
      <c r="CI322" s="2464"/>
      <c r="CJ322" s="2464"/>
      <c r="CK322" s="2464"/>
      <c r="CL322" s="2464"/>
      <c r="CM322" s="2465"/>
      <c r="CN322" s="2327"/>
      <c r="CO322" s="2328"/>
      <c r="CP322" s="2328"/>
      <c r="CQ322" s="2328"/>
      <c r="CR322" s="2328"/>
      <c r="CS322" s="2328"/>
      <c r="CT322" s="2328"/>
      <c r="CU322" s="2328"/>
      <c r="CV322" s="2328"/>
      <c r="CW322" s="2328"/>
      <c r="CX322" s="2328"/>
      <c r="CY322" s="2328"/>
      <c r="CZ322" s="2328"/>
      <c r="DA322" s="2328"/>
      <c r="DB322" s="2328"/>
      <c r="DC322" s="2328"/>
      <c r="DD322" s="2328"/>
      <c r="DE322" s="2328"/>
      <c r="DF322" s="2329"/>
      <c r="DG322" s="2475"/>
      <c r="DH322" s="2476"/>
      <c r="DI322" s="2476"/>
      <c r="DJ322" s="2476"/>
      <c r="DK322" s="2476"/>
      <c r="DL322" s="2476"/>
      <c r="DM322" s="2476"/>
      <c r="DN322" s="2476"/>
      <c r="DO322" s="2476"/>
      <c r="DP322" s="2476"/>
      <c r="DQ322" s="2476"/>
      <c r="DR322" s="2476"/>
      <c r="DS322" s="2476"/>
      <c r="DT322" s="2476"/>
      <c r="DU322" s="2476"/>
      <c r="DV322" s="2476"/>
      <c r="DW322" s="2476"/>
      <c r="DX322" s="2477"/>
      <c r="DY322" s="703"/>
    </row>
    <row r="323" spans="2:129" ht="10.5" customHeight="1">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19"/>
      <c r="AG323" s="69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c r="BD323" s="19"/>
      <c r="BE323" s="19"/>
      <c r="BF323" s="19"/>
      <c r="BG323" s="19"/>
      <c r="BH323" s="19"/>
      <c r="BI323" s="3"/>
      <c r="BJ323" s="3"/>
      <c r="BK323" s="3"/>
      <c r="BL323" s="3"/>
      <c r="BM323" s="19"/>
      <c r="BN323" s="707"/>
      <c r="BO323" s="19"/>
      <c r="BP323" s="706"/>
      <c r="BQ323" s="2466"/>
      <c r="BR323" s="2467"/>
      <c r="BS323" s="2467"/>
      <c r="BT323" s="2467"/>
      <c r="BU323" s="2467"/>
      <c r="BV323" s="2467"/>
      <c r="BW323" s="2467"/>
      <c r="BX323" s="2467"/>
      <c r="BY323" s="2467"/>
      <c r="BZ323" s="2467"/>
      <c r="CA323" s="2467"/>
      <c r="CB323" s="2467"/>
      <c r="CC323" s="2467"/>
      <c r="CD323" s="2467"/>
      <c r="CE323" s="2467"/>
      <c r="CF323" s="2467"/>
      <c r="CG323" s="2467"/>
      <c r="CH323" s="2467"/>
      <c r="CI323" s="2467"/>
      <c r="CJ323" s="2467"/>
      <c r="CK323" s="2467"/>
      <c r="CL323" s="2467"/>
      <c r="CM323" s="2468"/>
      <c r="CN323" s="2330"/>
      <c r="CO323" s="2319"/>
      <c r="CP323" s="2319"/>
      <c r="CQ323" s="2319"/>
      <c r="CR323" s="2319"/>
      <c r="CS323" s="2319"/>
      <c r="CT323" s="2319"/>
      <c r="CU323" s="2319"/>
      <c r="CV323" s="2319"/>
      <c r="CW323" s="2319"/>
      <c r="CX323" s="2319"/>
      <c r="CY323" s="2319"/>
      <c r="CZ323" s="2319"/>
      <c r="DA323" s="2319"/>
      <c r="DB323" s="2319"/>
      <c r="DC323" s="2319"/>
      <c r="DD323" s="2319"/>
      <c r="DE323" s="2319"/>
      <c r="DF323" s="2331"/>
      <c r="DG323" s="2332"/>
      <c r="DH323" s="2318"/>
      <c r="DI323" s="2318"/>
      <c r="DJ323" s="2318"/>
      <c r="DK323" s="2318"/>
      <c r="DL323" s="2318"/>
      <c r="DM323" s="2318"/>
      <c r="DN323" s="2318"/>
      <c r="DO323" s="2318"/>
      <c r="DP323" s="2318"/>
      <c r="DQ323" s="2318"/>
      <c r="DR323" s="2318"/>
      <c r="DS323" s="2318"/>
      <c r="DT323" s="2318"/>
      <c r="DU323" s="2318"/>
      <c r="DV323" s="2318"/>
      <c r="DW323" s="2318"/>
      <c r="DX323" s="2320"/>
      <c r="DY323" s="703"/>
    </row>
    <row r="324" spans="2:129" ht="10.5" customHeight="1">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19"/>
      <c r="AG324" s="69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3"/>
      <c r="BJ324" s="3"/>
      <c r="BK324" s="3"/>
      <c r="BL324" s="3"/>
      <c r="BM324" s="19"/>
      <c r="BN324" s="707"/>
      <c r="BO324" s="19"/>
      <c r="BP324" s="706"/>
      <c r="BQ324" s="2463"/>
      <c r="BR324" s="2464"/>
      <c r="BS324" s="2464"/>
      <c r="BT324" s="2464"/>
      <c r="BU324" s="2464"/>
      <c r="BV324" s="2464"/>
      <c r="BW324" s="2464"/>
      <c r="BX324" s="2464"/>
      <c r="BY324" s="2464"/>
      <c r="BZ324" s="2464"/>
      <c r="CA324" s="2464"/>
      <c r="CB324" s="2464"/>
      <c r="CC324" s="2464"/>
      <c r="CD324" s="2464"/>
      <c r="CE324" s="2464"/>
      <c r="CF324" s="2464"/>
      <c r="CG324" s="2464"/>
      <c r="CH324" s="2464"/>
      <c r="CI324" s="2464"/>
      <c r="CJ324" s="2464"/>
      <c r="CK324" s="2464"/>
      <c r="CL324" s="2464"/>
      <c r="CM324" s="2465"/>
      <c r="CN324" s="2327"/>
      <c r="CO324" s="2328"/>
      <c r="CP324" s="2328"/>
      <c r="CQ324" s="2328"/>
      <c r="CR324" s="2328"/>
      <c r="CS324" s="2328"/>
      <c r="CT324" s="2328"/>
      <c r="CU324" s="2328"/>
      <c r="CV324" s="2328"/>
      <c r="CW324" s="2328"/>
      <c r="CX324" s="2328"/>
      <c r="CY324" s="2328"/>
      <c r="CZ324" s="2328"/>
      <c r="DA324" s="2328"/>
      <c r="DB324" s="2328"/>
      <c r="DC324" s="2328"/>
      <c r="DD324" s="2328"/>
      <c r="DE324" s="2328"/>
      <c r="DF324" s="2329"/>
      <c r="DG324" s="2475"/>
      <c r="DH324" s="2476"/>
      <c r="DI324" s="2476"/>
      <c r="DJ324" s="2476"/>
      <c r="DK324" s="2476"/>
      <c r="DL324" s="2476"/>
      <c r="DM324" s="2476"/>
      <c r="DN324" s="2476"/>
      <c r="DO324" s="2476"/>
      <c r="DP324" s="2476"/>
      <c r="DQ324" s="2476"/>
      <c r="DR324" s="2476"/>
      <c r="DS324" s="2476"/>
      <c r="DT324" s="2476"/>
      <c r="DU324" s="2476"/>
      <c r="DV324" s="2476"/>
      <c r="DW324" s="2476"/>
      <c r="DX324" s="2477"/>
      <c r="DY324" s="703"/>
    </row>
    <row r="325" spans="2:129" ht="10.5" customHeight="1">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19"/>
      <c r="AG325" s="69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c r="BG325" s="19"/>
      <c r="BH325" s="19"/>
      <c r="BI325" s="3"/>
      <c r="BJ325" s="3"/>
      <c r="BK325" s="3"/>
      <c r="BL325" s="3"/>
      <c r="BM325" s="19"/>
      <c r="BN325" s="708"/>
      <c r="BO325" s="697"/>
      <c r="BP325" s="698"/>
      <c r="BQ325" s="2466"/>
      <c r="BR325" s="2467"/>
      <c r="BS325" s="2467"/>
      <c r="BT325" s="2467"/>
      <c r="BU325" s="2467"/>
      <c r="BV325" s="2467"/>
      <c r="BW325" s="2467"/>
      <c r="BX325" s="2467"/>
      <c r="BY325" s="2467"/>
      <c r="BZ325" s="2467"/>
      <c r="CA325" s="2467"/>
      <c r="CB325" s="2467"/>
      <c r="CC325" s="2467"/>
      <c r="CD325" s="2467"/>
      <c r="CE325" s="2467"/>
      <c r="CF325" s="2467"/>
      <c r="CG325" s="2467"/>
      <c r="CH325" s="2467"/>
      <c r="CI325" s="2467"/>
      <c r="CJ325" s="2467"/>
      <c r="CK325" s="2467"/>
      <c r="CL325" s="2467"/>
      <c r="CM325" s="2468"/>
      <c r="CN325" s="2330"/>
      <c r="CO325" s="2319"/>
      <c r="CP325" s="2319"/>
      <c r="CQ325" s="2319"/>
      <c r="CR325" s="2319"/>
      <c r="CS325" s="2319"/>
      <c r="CT325" s="2319"/>
      <c r="CU325" s="2319"/>
      <c r="CV325" s="2319"/>
      <c r="CW325" s="2319"/>
      <c r="CX325" s="2319"/>
      <c r="CY325" s="2319"/>
      <c r="CZ325" s="2319"/>
      <c r="DA325" s="2319"/>
      <c r="DB325" s="2319"/>
      <c r="DC325" s="2319"/>
      <c r="DD325" s="2319"/>
      <c r="DE325" s="2319"/>
      <c r="DF325" s="2331"/>
      <c r="DG325" s="2332"/>
      <c r="DH325" s="2318"/>
      <c r="DI325" s="2318"/>
      <c r="DJ325" s="2318"/>
      <c r="DK325" s="2318"/>
      <c r="DL325" s="2318"/>
      <c r="DM325" s="2318"/>
      <c r="DN325" s="2318"/>
      <c r="DO325" s="2318"/>
      <c r="DP325" s="2318"/>
      <c r="DQ325" s="2318"/>
      <c r="DR325" s="2318"/>
      <c r="DS325" s="2318"/>
      <c r="DT325" s="2318"/>
      <c r="DU325" s="2318"/>
      <c r="DV325" s="2318"/>
      <c r="DW325" s="2318"/>
      <c r="DX325" s="2320"/>
      <c r="DY325" s="703"/>
    </row>
    <row r="326" spans="2:129" ht="10.5" customHeight="1">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19"/>
      <c r="AG326" s="69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3"/>
      <c r="BJ326" s="3"/>
      <c r="BK326" s="3"/>
      <c r="BL326" s="3"/>
      <c r="BM326" s="3"/>
      <c r="BN326" s="3"/>
      <c r="BO326" s="19"/>
      <c r="BP326" s="706"/>
      <c r="BQ326" s="2463"/>
      <c r="BR326" s="2464"/>
      <c r="BS326" s="2464"/>
      <c r="BT326" s="2464"/>
      <c r="BU326" s="2464"/>
      <c r="BV326" s="2464"/>
      <c r="BW326" s="2464"/>
      <c r="BX326" s="2464"/>
      <c r="BY326" s="2464"/>
      <c r="BZ326" s="2464"/>
      <c r="CA326" s="2464"/>
      <c r="CB326" s="2464"/>
      <c r="CC326" s="2464"/>
      <c r="CD326" s="2464"/>
      <c r="CE326" s="2464"/>
      <c r="CF326" s="2464"/>
      <c r="CG326" s="2464"/>
      <c r="CH326" s="2464"/>
      <c r="CI326" s="2464"/>
      <c r="CJ326" s="2464"/>
      <c r="CK326" s="2464"/>
      <c r="CL326" s="2464"/>
      <c r="CM326" s="2465"/>
      <c r="CN326" s="2327"/>
      <c r="CO326" s="2328"/>
      <c r="CP326" s="2328"/>
      <c r="CQ326" s="2328"/>
      <c r="CR326" s="2328"/>
      <c r="CS326" s="2328"/>
      <c r="CT326" s="2328"/>
      <c r="CU326" s="2328"/>
      <c r="CV326" s="2328"/>
      <c r="CW326" s="2328"/>
      <c r="CX326" s="2328"/>
      <c r="CY326" s="2328"/>
      <c r="CZ326" s="2328"/>
      <c r="DA326" s="2328"/>
      <c r="DB326" s="2328"/>
      <c r="DC326" s="2328"/>
      <c r="DD326" s="2328"/>
      <c r="DE326" s="2328"/>
      <c r="DF326" s="2329"/>
      <c r="DG326" s="2475"/>
      <c r="DH326" s="2476"/>
      <c r="DI326" s="2476"/>
      <c r="DJ326" s="2476"/>
      <c r="DK326" s="2476"/>
      <c r="DL326" s="2476"/>
      <c r="DM326" s="2476"/>
      <c r="DN326" s="2476"/>
      <c r="DO326" s="2476"/>
      <c r="DP326" s="2476"/>
      <c r="DQ326" s="2476"/>
      <c r="DR326" s="2476"/>
      <c r="DS326" s="2476"/>
      <c r="DT326" s="2476"/>
      <c r="DU326" s="2476"/>
      <c r="DV326" s="2476"/>
      <c r="DW326" s="2476"/>
      <c r="DX326" s="2477"/>
      <c r="DY326" s="703"/>
    </row>
    <row r="327" spans="2:129" ht="10.5" customHeight="1">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19"/>
      <c r="AG327" s="69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3"/>
      <c r="BJ327" s="3"/>
      <c r="BK327" s="3"/>
      <c r="BL327" s="3"/>
      <c r="BM327" s="3"/>
      <c r="BN327" s="3"/>
      <c r="BO327" s="3"/>
      <c r="BP327" s="3"/>
      <c r="BQ327" s="2466"/>
      <c r="BR327" s="2467"/>
      <c r="BS327" s="2467"/>
      <c r="BT327" s="2467"/>
      <c r="BU327" s="2467"/>
      <c r="BV327" s="2467"/>
      <c r="BW327" s="2467"/>
      <c r="BX327" s="2467"/>
      <c r="BY327" s="2467"/>
      <c r="BZ327" s="2467"/>
      <c r="CA327" s="2467"/>
      <c r="CB327" s="2467"/>
      <c r="CC327" s="2467"/>
      <c r="CD327" s="2467"/>
      <c r="CE327" s="2467"/>
      <c r="CF327" s="2467"/>
      <c r="CG327" s="2467"/>
      <c r="CH327" s="2467"/>
      <c r="CI327" s="2467"/>
      <c r="CJ327" s="2467"/>
      <c r="CK327" s="2467"/>
      <c r="CL327" s="2467"/>
      <c r="CM327" s="2468"/>
      <c r="CN327" s="2330"/>
      <c r="CO327" s="2319"/>
      <c r="CP327" s="2319"/>
      <c r="CQ327" s="2319"/>
      <c r="CR327" s="2319"/>
      <c r="CS327" s="2319"/>
      <c r="CT327" s="2319"/>
      <c r="CU327" s="2319"/>
      <c r="CV327" s="2319"/>
      <c r="CW327" s="2319"/>
      <c r="CX327" s="2319"/>
      <c r="CY327" s="2319"/>
      <c r="CZ327" s="2319"/>
      <c r="DA327" s="2319"/>
      <c r="DB327" s="2319"/>
      <c r="DC327" s="2319"/>
      <c r="DD327" s="2319"/>
      <c r="DE327" s="2319"/>
      <c r="DF327" s="2331"/>
      <c r="DG327" s="2332"/>
      <c r="DH327" s="2318"/>
      <c r="DI327" s="2318"/>
      <c r="DJ327" s="2318"/>
      <c r="DK327" s="2318"/>
      <c r="DL327" s="2318"/>
      <c r="DM327" s="2318"/>
      <c r="DN327" s="2318"/>
      <c r="DO327" s="2318"/>
      <c r="DP327" s="2318"/>
      <c r="DQ327" s="2318"/>
      <c r="DR327" s="2318"/>
      <c r="DS327" s="2318"/>
      <c r="DT327" s="2318"/>
      <c r="DU327" s="2318"/>
      <c r="DV327" s="2318"/>
      <c r="DW327" s="2318"/>
      <c r="DX327" s="2320"/>
      <c r="DY327" s="703"/>
    </row>
    <row r="328" spans="2:129" ht="10.5" customHeight="1">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19"/>
      <c r="AG328" s="69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3"/>
      <c r="BJ328" s="3"/>
      <c r="BK328" s="3"/>
      <c r="BL328" s="3"/>
      <c r="BM328" s="3"/>
      <c r="BN328" s="3"/>
      <c r="BO328" s="3"/>
      <c r="BP328" s="3"/>
      <c r="BQ328" s="3"/>
      <c r="BR328" s="3"/>
      <c r="BS328" s="3"/>
      <c r="BT328" s="3"/>
      <c r="BU328" s="3"/>
      <c r="BV328" s="3"/>
      <c r="BW328" s="3"/>
      <c r="BX328" s="3"/>
      <c r="BY328" s="3"/>
      <c r="BZ328" s="3"/>
      <c r="CA328" s="3"/>
      <c r="CB328" s="3"/>
      <c r="CC328" s="3"/>
      <c r="CD328" s="3"/>
      <c r="CE328" s="19"/>
      <c r="CF328" s="19"/>
      <c r="CG328" s="19"/>
      <c r="CH328" s="19"/>
      <c r="CI328" s="19"/>
      <c r="CJ328" s="19"/>
      <c r="CK328" s="19"/>
      <c r="CL328" s="19"/>
      <c r="CM328" s="19"/>
      <c r="CN328" s="19"/>
      <c r="CO328" s="19"/>
      <c r="CP328" s="19"/>
      <c r="CQ328" s="19"/>
      <c r="CR328" s="19"/>
      <c r="CS328" s="19"/>
      <c r="CT328" s="19"/>
      <c r="CU328" s="19"/>
      <c r="CV328" s="19"/>
      <c r="CW328" s="19"/>
      <c r="CX328" s="19"/>
      <c r="CY328" s="19"/>
      <c r="CZ328" s="19"/>
      <c r="DA328" s="19"/>
      <c r="DB328" s="19"/>
      <c r="DC328" s="19"/>
      <c r="DD328" s="19"/>
      <c r="DE328" s="19"/>
      <c r="DF328" s="19"/>
      <c r="DG328" s="19"/>
      <c r="DH328" s="19"/>
      <c r="DI328" s="19"/>
      <c r="DJ328" s="19"/>
      <c r="DK328" s="19"/>
      <c r="DL328" s="19"/>
      <c r="DM328" s="19"/>
      <c r="DN328" s="19"/>
      <c r="DO328" s="19"/>
      <c r="DP328" s="19"/>
      <c r="DQ328" s="19"/>
      <c r="DR328" s="19"/>
      <c r="DS328" s="19"/>
      <c r="DT328" s="19"/>
      <c r="DU328" s="19"/>
      <c r="DV328" s="19"/>
      <c r="DW328" s="19"/>
      <c r="DX328" s="19"/>
    </row>
    <row r="329" spans="2:129" ht="10.5" customHeight="1">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19"/>
      <c r="AG329" s="69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3"/>
      <c r="BJ329" s="3"/>
      <c r="BK329" s="3"/>
      <c r="BL329" s="3"/>
      <c r="BM329" s="3"/>
      <c r="BN329" s="3"/>
      <c r="BO329" s="3"/>
      <c r="BP329" s="3"/>
      <c r="BQ329" s="3"/>
      <c r="BR329" s="3"/>
      <c r="BS329" s="3"/>
      <c r="BT329" s="3"/>
      <c r="BU329" s="3"/>
      <c r="BV329" s="3"/>
      <c r="BW329" s="3"/>
      <c r="BX329" s="3"/>
      <c r="BY329" s="3"/>
      <c r="BZ329" s="3"/>
      <c r="CA329" s="3"/>
      <c r="CB329" s="3"/>
      <c r="CC329" s="3"/>
      <c r="CD329" s="3"/>
      <c r="CE329" s="19"/>
      <c r="CF329" s="19"/>
      <c r="CG329" s="19"/>
      <c r="CH329" s="19"/>
      <c r="CI329" s="19"/>
      <c r="CJ329" s="19"/>
      <c r="CK329" s="19"/>
      <c r="CL329" s="19"/>
      <c r="CM329" s="19"/>
      <c r="CN329" s="19"/>
      <c r="CO329" s="19"/>
      <c r="CP329" s="19"/>
      <c r="CQ329" s="19"/>
      <c r="CR329" s="19"/>
      <c r="CS329" s="19"/>
      <c r="CT329" s="19"/>
      <c r="CU329" s="19"/>
      <c r="CV329" s="19"/>
      <c r="CW329" s="19"/>
      <c r="CX329" s="19"/>
      <c r="CY329" s="19"/>
      <c r="CZ329" s="19"/>
      <c r="DA329" s="19"/>
      <c r="DB329" s="19"/>
      <c r="DC329" s="19"/>
      <c r="DD329" s="19"/>
      <c r="DE329" s="19"/>
      <c r="DF329" s="19"/>
      <c r="DG329" s="19"/>
      <c r="DH329" s="19"/>
      <c r="DI329" s="19"/>
      <c r="DJ329" s="19"/>
      <c r="DK329" s="19"/>
      <c r="DL329" s="19"/>
      <c r="DM329" s="19"/>
      <c r="DN329" s="19"/>
      <c r="DO329" s="19"/>
      <c r="DP329" s="19"/>
      <c r="DQ329" s="19"/>
      <c r="DR329" s="19"/>
      <c r="DS329" s="19"/>
      <c r="DT329" s="19"/>
      <c r="DU329" s="19"/>
      <c r="DV329" s="19"/>
      <c r="DW329" s="19"/>
      <c r="DX329" s="19"/>
    </row>
    <row r="330" spans="2:129" ht="10.5" customHeight="1">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19"/>
      <c r="AG330" s="696"/>
      <c r="AH330" s="697"/>
      <c r="AI330" s="697"/>
      <c r="AJ330" s="697"/>
      <c r="AK330" s="697"/>
      <c r="AL330" s="697"/>
      <c r="AM330" s="697"/>
      <c r="AN330" s="697"/>
      <c r="AO330" s="697"/>
      <c r="AP330" s="697"/>
      <c r="AQ330" s="697"/>
      <c r="AR330" s="697"/>
      <c r="AS330" s="697"/>
      <c r="AT330" s="697"/>
      <c r="AU330" s="697"/>
      <c r="AV330" s="697"/>
      <c r="AW330" s="697"/>
      <c r="AX330" s="697"/>
      <c r="AY330" s="697"/>
      <c r="AZ330" s="697"/>
      <c r="BA330" s="697"/>
      <c r="BB330" s="697"/>
      <c r="BC330" s="697"/>
      <c r="BD330" s="697"/>
      <c r="BE330" s="697"/>
      <c r="BF330" s="697"/>
      <c r="BG330" s="697"/>
      <c r="BH330" s="697"/>
      <c r="BI330" s="697"/>
      <c r="BJ330" s="697"/>
      <c r="BK330" s="697"/>
      <c r="BL330" s="697"/>
      <c r="BM330" s="2463" t="s">
        <v>665</v>
      </c>
      <c r="BN330" s="2464"/>
      <c r="BO330" s="2464"/>
      <c r="BP330" s="2464"/>
      <c r="BQ330" s="2464"/>
      <c r="BR330" s="2464"/>
      <c r="BS330" s="2464"/>
      <c r="BT330" s="2464"/>
      <c r="BU330" s="2464"/>
      <c r="BV330" s="2464"/>
      <c r="BW330" s="2464"/>
      <c r="BX330" s="2464"/>
      <c r="BY330" s="2464"/>
      <c r="BZ330" s="2464"/>
      <c r="CA330" s="2464"/>
      <c r="CB330" s="2464"/>
      <c r="CC330" s="2464"/>
      <c r="CD330" s="2464"/>
      <c r="CE330" s="2464"/>
      <c r="CF330" s="2464"/>
      <c r="CG330" s="2464"/>
      <c r="CH330" s="2465"/>
      <c r="CI330" s="19"/>
      <c r="CJ330" s="19"/>
      <c r="CK330" s="19"/>
      <c r="CL330" s="19"/>
      <c r="CM330" s="19"/>
      <c r="CN330" s="19"/>
      <c r="CO330" s="19"/>
      <c r="CP330" s="19"/>
      <c r="CQ330" s="19"/>
      <c r="CR330" s="19"/>
      <c r="CS330" s="19"/>
      <c r="CT330" s="19"/>
      <c r="CU330" s="19"/>
      <c r="CV330" s="19"/>
      <c r="CW330" s="19"/>
      <c r="CX330" s="19"/>
      <c r="CY330" s="19"/>
      <c r="CZ330" s="19"/>
      <c r="DA330" s="19"/>
      <c r="DB330" s="19"/>
      <c r="DC330" s="19"/>
      <c r="DD330" s="19"/>
      <c r="DE330" s="19"/>
      <c r="DF330" s="19"/>
      <c r="DG330" s="19"/>
      <c r="DH330" s="19"/>
      <c r="DI330" s="19"/>
      <c r="DJ330" s="19"/>
      <c r="DK330" s="19"/>
      <c r="DL330" s="19"/>
      <c r="DM330" s="19"/>
      <c r="DN330" s="19"/>
      <c r="DO330" s="19"/>
      <c r="DP330" s="19"/>
      <c r="DQ330" s="19"/>
      <c r="DR330" s="19"/>
      <c r="DS330" s="19"/>
      <c r="DT330" s="19"/>
      <c r="DU330" s="19"/>
      <c r="DV330" s="19"/>
      <c r="DW330" s="19"/>
      <c r="DX330" s="19"/>
    </row>
    <row r="331" spans="2:129" ht="10.5" customHeight="1">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19"/>
      <c r="AQ331" s="19"/>
      <c r="AR331" s="19"/>
      <c r="AS331" s="19"/>
      <c r="AT331" s="19"/>
      <c r="AU331" s="19"/>
      <c r="AV331" s="19"/>
      <c r="AW331" s="19"/>
      <c r="AX331" s="19"/>
      <c r="AY331" s="19"/>
      <c r="AZ331" s="19"/>
      <c r="BA331" s="19"/>
      <c r="BB331" s="19"/>
      <c r="BC331" s="19"/>
      <c r="BD331" s="19"/>
      <c r="BE331" s="19"/>
      <c r="BF331" s="19"/>
      <c r="BG331" s="19"/>
      <c r="BH331" s="19"/>
      <c r="BI331" s="19"/>
      <c r="BJ331" s="19"/>
      <c r="BK331" s="19"/>
      <c r="BL331" s="19"/>
      <c r="BM331" s="2466"/>
      <c r="BN331" s="2467"/>
      <c r="BO331" s="2467"/>
      <c r="BP331" s="2467"/>
      <c r="BQ331" s="2467"/>
      <c r="BR331" s="2467"/>
      <c r="BS331" s="2467"/>
      <c r="BT331" s="2467"/>
      <c r="BU331" s="2467"/>
      <c r="BV331" s="2467"/>
      <c r="BW331" s="2467"/>
      <c r="BX331" s="2467"/>
      <c r="BY331" s="2467"/>
      <c r="BZ331" s="2467"/>
      <c r="CA331" s="2467"/>
      <c r="CB331" s="2467"/>
      <c r="CC331" s="2467"/>
      <c r="CD331" s="2467"/>
      <c r="CE331" s="2467"/>
      <c r="CF331" s="2467"/>
      <c r="CG331" s="2467"/>
      <c r="CH331" s="2468"/>
      <c r="CI331" s="19"/>
      <c r="CJ331" s="19"/>
      <c r="CK331" s="19"/>
      <c r="CL331" s="19"/>
      <c r="CM331" s="19"/>
      <c r="CN331" s="19"/>
      <c r="CO331" s="19"/>
      <c r="CP331" s="19"/>
      <c r="CQ331" s="19"/>
      <c r="CR331" s="19"/>
      <c r="CS331" s="19"/>
      <c r="CT331" s="19"/>
      <c r="CU331" s="19"/>
      <c r="CV331" s="19"/>
      <c r="CW331" s="19"/>
      <c r="CX331" s="19"/>
      <c r="CY331" s="19"/>
      <c r="CZ331" s="19"/>
      <c r="DA331" s="19"/>
      <c r="DB331" s="19"/>
      <c r="DC331" s="19"/>
      <c r="DD331" s="19"/>
      <c r="DE331" s="19"/>
      <c r="DF331" s="19"/>
      <c r="DG331" s="19"/>
      <c r="DH331" s="19"/>
      <c r="DI331" s="19"/>
      <c r="DJ331" s="19"/>
      <c r="DK331" s="19"/>
      <c r="DL331" s="19"/>
      <c r="DM331" s="19"/>
      <c r="DN331" s="19"/>
      <c r="DO331" s="19"/>
      <c r="DP331" s="19"/>
      <c r="DQ331" s="19"/>
      <c r="DR331" s="19"/>
      <c r="DS331" s="19"/>
      <c r="DT331" s="19"/>
      <c r="DU331" s="19"/>
      <c r="DV331" s="19"/>
      <c r="DW331" s="19"/>
      <c r="DX331" s="19"/>
    </row>
    <row r="332" spans="2:129" ht="10.5" customHeight="1">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19"/>
      <c r="AQ332" s="19"/>
      <c r="AR332" s="19"/>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700"/>
      <c r="BO332" s="701"/>
      <c r="BP332" s="701"/>
      <c r="BQ332" s="3"/>
      <c r="BR332" s="3"/>
      <c r="BS332" s="3"/>
      <c r="BT332" s="3"/>
      <c r="BU332" s="3"/>
      <c r="BV332" s="3"/>
      <c r="BW332" s="3"/>
      <c r="BX332" s="3"/>
      <c r="BY332" s="3"/>
      <c r="BZ332" s="3"/>
      <c r="CA332" s="3"/>
      <c r="CB332" s="3"/>
      <c r="CC332" s="3"/>
      <c r="CD332" s="3"/>
      <c r="CE332" s="19"/>
      <c r="CF332" s="19"/>
      <c r="CG332" s="19"/>
      <c r="CH332" s="19"/>
      <c r="CI332" s="19"/>
      <c r="CJ332" s="19"/>
      <c r="CK332" s="19"/>
      <c r="CL332" s="19"/>
      <c r="CM332" s="19"/>
      <c r="CN332" s="19"/>
      <c r="CO332" s="19"/>
      <c r="CP332" s="19"/>
      <c r="CQ332" s="19"/>
      <c r="CR332" s="19"/>
      <c r="CS332" s="19"/>
      <c r="CT332" s="19"/>
      <c r="CU332" s="19"/>
      <c r="CV332" s="19"/>
      <c r="CW332" s="19"/>
      <c r="CX332" s="19"/>
      <c r="CY332" s="19"/>
      <c r="CZ332" s="19"/>
      <c r="DA332" s="19"/>
      <c r="DB332" s="19"/>
      <c r="DC332" s="19"/>
      <c r="DD332" s="19"/>
      <c r="DE332" s="19"/>
      <c r="DF332" s="19"/>
      <c r="DG332" s="19"/>
      <c r="DH332" s="19"/>
      <c r="DI332" s="19"/>
      <c r="DJ332" s="19"/>
      <c r="DK332" s="19"/>
      <c r="DL332" s="19"/>
      <c r="DM332" s="19"/>
      <c r="DN332" s="19"/>
      <c r="DO332" s="19"/>
      <c r="DP332" s="19"/>
      <c r="DQ332" s="19"/>
      <c r="DR332" s="19"/>
      <c r="DS332" s="19"/>
      <c r="DT332" s="19"/>
      <c r="DU332" s="19"/>
      <c r="DV332" s="19"/>
      <c r="DW332" s="19"/>
      <c r="DX332" s="19"/>
    </row>
    <row r="333" spans="2:129" ht="10.5" customHeight="1">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696"/>
      <c r="BO333" s="697"/>
      <c r="BP333" s="697"/>
      <c r="BQ333" s="2463" t="s">
        <v>668</v>
      </c>
      <c r="BR333" s="2464"/>
      <c r="BS333" s="2464"/>
      <c r="BT333" s="2464"/>
      <c r="BU333" s="2464"/>
      <c r="BV333" s="2464"/>
      <c r="BW333" s="2464"/>
      <c r="BX333" s="2464"/>
      <c r="BY333" s="2464"/>
      <c r="BZ333" s="2464"/>
      <c r="CA333" s="2464"/>
      <c r="CB333" s="2464"/>
      <c r="CC333" s="2464"/>
      <c r="CD333" s="2464"/>
      <c r="CE333" s="2464"/>
      <c r="CF333" s="2464"/>
      <c r="CG333" s="2464"/>
      <c r="CH333" s="2464"/>
      <c r="CI333" s="2464"/>
      <c r="CJ333" s="2464"/>
      <c r="CK333" s="2464"/>
      <c r="CL333" s="2464"/>
      <c r="CM333" s="2465"/>
      <c r="CN333" s="2327"/>
      <c r="CO333" s="2328"/>
      <c r="CP333" s="2328"/>
      <c r="CQ333" s="2328"/>
      <c r="CR333" s="2328"/>
      <c r="CS333" s="2328"/>
      <c r="CT333" s="2328"/>
      <c r="CU333" s="2328"/>
      <c r="CV333" s="2328"/>
      <c r="CW333" s="2328"/>
      <c r="CX333" s="2328"/>
      <c r="CY333" s="2328"/>
      <c r="CZ333" s="2328"/>
      <c r="DA333" s="2328"/>
      <c r="DB333" s="2328"/>
      <c r="DC333" s="2328"/>
      <c r="DD333" s="2328"/>
      <c r="DE333" s="2328"/>
      <c r="DF333" s="2329"/>
      <c r="DG333" s="2475"/>
      <c r="DH333" s="2476"/>
      <c r="DI333" s="2476"/>
      <c r="DJ333" s="2476"/>
      <c r="DK333" s="2476"/>
      <c r="DL333" s="2476"/>
      <c r="DM333" s="2476"/>
      <c r="DN333" s="2476"/>
      <c r="DO333" s="2476"/>
      <c r="DP333" s="2476"/>
      <c r="DQ333" s="2476"/>
      <c r="DR333" s="2476"/>
      <c r="DS333" s="2476"/>
      <c r="DT333" s="2476"/>
      <c r="DU333" s="2476"/>
      <c r="DV333" s="2476"/>
      <c r="DW333" s="2476"/>
      <c r="DX333" s="2477"/>
      <c r="DY333" s="703"/>
    </row>
    <row r="334" spans="2:129" ht="10.5" customHeight="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3"/>
      <c r="BP334" s="3"/>
      <c r="BQ334" s="2466"/>
      <c r="BR334" s="2467"/>
      <c r="BS334" s="2467"/>
      <c r="BT334" s="2467"/>
      <c r="BU334" s="2467"/>
      <c r="BV334" s="2467"/>
      <c r="BW334" s="2467"/>
      <c r="BX334" s="2467"/>
      <c r="BY334" s="2467"/>
      <c r="BZ334" s="2467"/>
      <c r="CA334" s="2467"/>
      <c r="CB334" s="2467"/>
      <c r="CC334" s="2467"/>
      <c r="CD334" s="2467"/>
      <c r="CE334" s="2467"/>
      <c r="CF334" s="2467"/>
      <c r="CG334" s="2467"/>
      <c r="CH334" s="2467"/>
      <c r="CI334" s="2467"/>
      <c r="CJ334" s="2467"/>
      <c r="CK334" s="2467"/>
      <c r="CL334" s="2467"/>
      <c r="CM334" s="2468"/>
      <c r="CN334" s="2330"/>
      <c r="CO334" s="2319"/>
      <c r="CP334" s="2319"/>
      <c r="CQ334" s="2319"/>
      <c r="CR334" s="2319"/>
      <c r="CS334" s="2319"/>
      <c r="CT334" s="2319"/>
      <c r="CU334" s="2319"/>
      <c r="CV334" s="2319"/>
      <c r="CW334" s="2319"/>
      <c r="CX334" s="2319"/>
      <c r="CY334" s="2319"/>
      <c r="CZ334" s="2319"/>
      <c r="DA334" s="2319"/>
      <c r="DB334" s="2319"/>
      <c r="DC334" s="2319"/>
      <c r="DD334" s="2319"/>
      <c r="DE334" s="2319"/>
      <c r="DF334" s="2331"/>
      <c r="DG334" s="2332"/>
      <c r="DH334" s="2318"/>
      <c r="DI334" s="2318"/>
      <c r="DJ334" s="2318"/>
      <c r="DK334" s="2318"/>
      <c r="DL334" s="2318"/>
      <c r="DM334" s="2318"/>
      <c r="DN334" s="2318"/>
      <c r="DO334" s="2318"/>
      <c r="DP334" s="2318"/>
      <c r="DQ334" s="2318"/>
      <c r="DR334" s="2318"/>
      <c r="DS334" s="2318"/>
      <c r="DT334" s="2318"/>
      <c r="DU334" s="2318"/>
      <c r="DV334" s="2318"/>
      <c r="DW334" s="2318"/>
      <c r="DX334" s="2320"/>
      <c r="DY334" s="703"/>
    </row>
    <row r="335" spans="2:129" ht="10.5" customHeight="1">
      <c r="B335" s="3"/>
      <c r="C335" s="3"/>
      <c r="D335" s="3"/>
      <c r="E335" s="3"/>
      <c r="F335" s="3"/>
      <c r="G335" s="3"/>
      <c r="H335" s="3"/>
      <c r="I335" s="3"/>
      <c r="J335" s="3"/>
      <c r="K335" s="3"/>
      <c r="L335" s="3"/>
      <c r="M335" s="3"/>
      <c r="N335" s="3"/>
      <c r="O335" s="3"/>
      <c r="P335" s="3"/>
      <c r="Q335" s="3"/>
      <c r="R335" s="3"/>
      <c r="S335" s="3"/>
      <c r="T335" s="3"/>
      <c r="U335" s="3"/>
      <c r="V335" s="3"/>
      <c r="W335" s="3"/>
      <c r="X335" s="3"/>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c r="BJ335" s="19"/>
      <c r="BK335" s="19"/>
      <c r="BL335" s="19"/>
      <c r="BM335" s="9"/>
      <c r="BN335" s="9"/>
      <c r="BO335" s="9"/>
      <c r="BP335" s="9"/>
      <c r="BQ335" s="9"/>
      <c r="BR335" s="9"/>
      <c r="BS335" s="9"/>
      <c r="BT335" s="9"/>
      <c r="BU335" s="9"/>
      <c r="BV335" s="9"/>
      <c r="BW335" s="9"/>
      <c r="BX335" s="9"/>
      <c r="BY335" s="9"/>
      <c r="BZ335" s="9"/>
      <c r="CA335" s="9"/>
      <c r="CB335" s="9"/>
      <c r="CC335" s="9"/>
      <c r="CD335" s="9"/>
      <c r="CE335" s="19"/>
      <c r="CF335" s="19"/>
      <c r="CG335" s="19"/>
      <c r="CH335" s="19"/>
      <c r="CI335" s="19"/>
      <c r="CJ335" s="19"/>
      <c r="CK335" s="19"/>
      <c r="CL335" s="19"/>
      <c r="CM335" s="19"/>
      <c r="CN335" s="19"/>
      <c r="CO335" s="19"/>
      <c r="CP335" s="19"/>
      <c r="CQ335" s="19"/>
      <c r="CR335" s="19"/>
      <c r="CS335" s="19"/>
      <c r="CT335" s="19"/>
      <c r="CU335" s="19"/>
      <c r="CV335" s="19"/>
      <c r="CW335" s="19"/>
      <c r="CX335" s="19"/>
      <c r="CY335" s="19"/>
      <c r="CZ335" s="19"/>
      <c r="DA335" s="19"/>
      <c r="DB335" s="19"/>
      <c r="DC335" s="19"/>
      <c r="DD335" s="19"/>
      <c r="DE335" s="19"/>
      <c r="DF335" s="19"/>
      <c r="DG335" s="19"/>
      <c r="DH335" s="19"/>
      <c r="DI335" s="19"/>
      <c r="DJ335" s="19"/>
      <c r="DK335" s="19"/>
      <c r="DL335" s="19"/>
      <c r="DM335" s="19"/>
      <c r="DN335" s="19"/>
      <c r="DO335" s="19"/>
      <c r="DP335" s="19"/>
      <c r="DQ335" s="19"/>
      <c r="DR335" s="19"/>
      <c r="DS335" s="19"/>
      <c r="DT335" s="19"/>
      <c r="DU335" s="19"/>
      <c r="DV335" s="19"/>
      <c r="DW335" s="19"/>
      <c r="DX335" s="19"/>
      <c r="DY335" s="673"/>
    </row>
    <row r="336" spans="2:129" ht="10.5" customHeight="1">
      <c r="B336" s="3"/>
      <c r="C336" s="3"/>
      <c r="D336" s="3"/>
      <c r="E336" s="3"/>
      <c r="F336" s="3"/>
      <c r="G336" s="3"/>
      <c r="H336" s="3"/>
      <c r="I336" s="3"/>
      <c r="J336" s="3"/>
      <c r="K336" s="3"/>
      <c r="L336" s="3"/>
      <c r="M336" s="3"/>
      <c r="N336" s="3"/>
      <c r="O336" s="3"/>
      <c r="P336" s="3"/>
      <c r="Q336" s="3"/>
      <c r="R336" s="3"/>
      <c r="S336" s="3"/>
      <c r="T336" s="3"/>
      <c r="U336" s="3"/>
      <c r="V336" s="3"/>
      <c r="W336" s="3"/>
      <c r="X336" s="3"/>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9"/>
      <c r="BN336" s="9"/>
      <c r="BO336" s="9"/>
      <c r="BP336" s="3"/>
      <c r="BQ336" s="3"/>
      <c r="BR336" s="3"/>
      <c r="BS336" s="3"/>
      <c r="BT336" s="3"/>
      <c r="BU336" s="3"/>
      <c r="BV336" s="3"/>
      <c r="BW336" s="3"/>
      <c r="BX336" s="3"/>
      <c r="BY336" s="3"/>
      <c r="BZ336" s="3"/>
      <c r="CA336" s="3"/>
      <c r="CB336" s="3"/>
      <c r="CC336" s="3"/>
      <c r="CD336" s="3"/>
      <c r="CE336" s="3"/>
      <c r="CF336" s="19"/>
      <c r="CG336" s="19"/>
      <c r="CH336" s="19"/>
      <c r="CI336" s="19"/>
      <c r="CJ336" s="19"/>
      <c r="CK336" s="19"/>
      <c r="CL336" s="19"/>
      <c r="CM336" s="19"/>
      <c r="CN336" s="19"/>
      <c r="CO336" s="19"/>
      <c r="CP336" s="19"/>
      <c r="CQ336" s="19"/>
      <c r="CR336" s="19"/>
      <c r="CS336" s="19"/>
      <c r="CT336" s="19"/>
      <c r="CU336" s="19"/>
      <c r="CV336" s="19"/>
      <c r="CW336" s="19"/>
      <c r="CX336" s="19"/>
      <c r="CY336" s="19"/>
      <c r="CZ336" s="19"/>
      <c r="DA336" s="19"/>
      <c r="DB336" s="19"/>
      <c r="DC336" s="19"/>
      <c r="DD336" s="19"/>
      <c r="DE336" s="19"/>
      <c r="DF336" s="19"/>
      <c r="DG336" s="19"/>
      <c r="DH336" s="19"/>
      <c r="DI336" s="19"/>
      <c r="DJ336" s="19"/>
      <c r="DK336" s="19"/>
      <c r="DL336" s="19"/>
      <c r="DM336" s="19"/>
      <c r="DN336" s="19"/>
      <c r="DO336" s="19"/>
      <c r="DP336" s="19"/>
      <c r="DQ336" s="19"/>
      <c r="DR336" s="19"/>
      <c r="DS336" s="19"/>
      <c r="DT336" s="19"/>
      <c r="DU336" s="19"/>
      <c r="DV336" s="19"/>
      <c r="DW336" s="19"/>
      <c r="DX336" s="19"/>
      <c r="DY336" s="673"/>
    </row>
    <row r="337" spans="2:129" ht="10.5" customHeight="1">
      <c r="B337" s="3"/>
      <c r="C337" s="3"/>
      <c r="D337" s="3"/>
      <c r="E337" s="3"/>
      <c r="F337" s="3"/>
      <c r="G337" s="3"/>
      <c r="H337" s="3"/>
      <c r="I337" s="3"/>
      <c r="J337" s="3"/>
      <c r="K337" s="3"/>
      <c r="L337" s="3"/>
      <c r="M337" s="3"/>
      <c r="N337" s="3"/>
      <c r="O337" s="3"/>
      <c r="P337" s="3"/>
      <c r="Q337" s="3"/>
      <c r="R337" s="3"/>
      <c r="S337" s="3"/>
      <c r="T337" s="3"/>
      <c r="U337" s="3"/>
      <c r="V337" s="3"/>
      <c r="W337" s="3"/>
      <c r="X337" s="3"/>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c r="BJ337" s="19"/>
      <c r="BK337" s="19"/>
      <c r="BL337" s="19"/>
      <c r="BM337" s="9"/>
      <c r="BN337" s="9"/>
      <c r="BO337" s="9"/>
      <c r="BP337" s="3"/>
      <c r="BQ337" s="3"/>
      <c r="BR337" s="3"/>
      <c r="BS337" s="3"/>
      <c r="BT337" s="3"/>
      <c r="BU337" s="3"/>
      <c r="BV337" s="3"/>
      <c r="BW337" s="3"/>
      <c r="BX337" s="3"/>
      <c r="BY337" s="3"/>
      <c r="BZ337" s="3"/>
      <c r="CA337" s="3"/>
      <c r="CB337" s="3"/>
      <c r="CC337" s="3"/>
      <c r="CD337" s="3"/>
      <c r="CE337" s="3"/>
      <c r="CF337" s="19"/>
      <c r="CG337" s="19"/>
      <c r="CH337" s="19"/>
      <c r="CI337" s="19"/>
      <c r="CJ337" s="19"/>
      <c r="CK337" s="19"/>
      <c r="CL337" s="19"/>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19"/>
      <c r="DY337" s="673"/>
    </row>
    <row r="338" spans="2:129" ht="10.5" customHeight="1">
      <c r="B338" s="3"/>
      <c r="C338" s="3"/>
      <c r="D338" s="3"/>
      <c r="E338" s="2478" t="s">
        <v>669</v>
      </c>
      <c r="F338" s="2478"/>
      <c r="G338" s="2478"/>
      <c r="H338" s="2478"/>
      <c r="I338" s="2478"/>
      <c r="J338" s="2478"/>
      <c r="K338" s="2478"/>
      <c r="L338" s="2478"/>
      <c r="M338" s="2478"/>
      <c r="N338" s="2478"/>
      <c r="O338" s="2478"/>
      <c r="P338" s="2478"/>
      <c r="Q338" s="2478"/>
      <c r="R338" s="2478"/>
      <c r="S338" s="3"/>
      <c r="T338" s="3"/>
      <c r="U338" s="3"/>
      <c r="V338" s="3"/>
      <c r="W338" s="3"/>
      <c r="X338" s="3"/>
      <c r="Y338" s="3"/>
      <c r="Z338" s="3"/>
      <c r="AA338" s="3"/>
      <c r="AB338" s="3"/>
      <c r="AC338" s="3"/>
      <c r="AD338" s="3"/>
      <c r="AE338" s="3"/>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9"/>
      <c r="BN338" s="9"/>
      <c r="BO338" s="9"/>
      <c r="BP338" s="9"/>
      <c r="BQ338" s="9"/>
      <c r="BR338" s="9"/>
      <c r="BS338" s="9"/>
      <c r="BT338" s="9"/>
      <c r="BU338" s="9"/>
      <c r="BV338" s="9"/>
      <c r="BW338" s="9"/>
      <c r="BX338" s="9"/>
      <c r="BY338" s="9"/>
      <c r="BZ338" s="9"/>
      <c r="CA338" s="9"/>
      <c r="CB338" s="9"/>
      <c r="CC338" s="9"/>
      <c r="CD338" s="9"/>
      <c r="CE338" s="19"/>
      <c r="CF338" s="19"/>
      <c r="CG338" s="19"/>
      <c r="CH338" s="19"/>
      <c r="CI338" s="19"/>
      <c r="CJ338" s="19"/>
      <c r="CK338" s="19"/>
      <c r="CL338" s="19"/>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19"/>
      <c r="DY338" s="673"/>
    </row>
    <row r="339" spans="2:129" ht="10.5" customHeight="1">
      <c r="B339" s="3"/>
      <c r="C339" s="3"/>
      <c r="D339" s="3"/>
      <c r="E339" s="2478"/>
      <c r="F339" s="2478"/>
      <c r="G339" s="2478"/>
      <c r="H339" s="2478"/>
      <c r="I339" s="2478"/>
      <c r="J339" s="2478"/>
      <c r="K339" s="2478"/>
      <c r="L339" s="2478"/>
      <c r="M339" s="2478"/>
      <c r="N339" s="2478"/>
      <c r="O339" s="2478"/>
      <c r="P339" s="2478"/>
      <c r="Q339" s="2478"/>
      <c r="R339" s="2478"/>
      <c r="S339" s="3"/>
      <c r="T339" s="3"/>
      <c r="U339" s="3"/>
      <c r="V339" s="3"/>
      <c r="W339" s="3"/>
      <c r="X339" s="3"/>
      <c r="Y339" s="3"/>
      <c r="Z339" s="3"/>
      <c r="AA339" s="3"/>
      <c r="AB339" s="3"/>
      <c r="AC339" s="3"/>
      <c r="AD339" s="3"/>
      <c r="AE339" s="3"/>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19"/>
      <c r="BW339" s="19"/>
      <c r="BX339" s="19"/>
      <c r="BY339" s="19"/>
      <c r="BZ339" s="19"/>
      <c r="CA339" s="19"/>
      <c r="CB339" s="19"/>
      <c r="CC339" s="19"/>
      <c r="CD339" s="19"/>
      <c r="CE339" s="19"/>
      <c r="CF339" s="19"/>
      <c r="CG339" s="19"/>
      <c r="CH339" s="19"/>
      <c r="CI339" s="19"/>
      <c r="CJ339" s="19"/>
      <c r="CK339" s="19"/>
      <c r="CL339" s="19"/>
      <c r="CM339" s="19"/>
      <c r="CN339" s="19"/>
      <c r="CO339" s="19"/>
      <c r="CP339" s="19"/>
      <c r="CQ339" s="19"/>
      <c r="CR339" s="19"/>
      <c r="CS339" s="19"/>
      <c r="CT339" s="19"/>
      <c r="CU339" s="19"/>
      <c r="CV339" s="19"/>
      <c r="CW339" s="19"/>
      <c r="CX339" s="19"/>
      <c r="CY339" s="19"/>
      <c r="CZ339" s="19"/>
      <c r="DA339" s="19"/>
      <c r="DB339" s="19"/>
      <c r="DC339" s="19"/>
      <c r="DD339" s="19"/>
      <c r="DE339" s="19"/>
      <c r="DF339" s="19"/>
      <c r="DG339" s="19"/>
      <c r="DH339" s="19"/>
      <c r="DI339" s="19"/>
      <c r="DJ339" s="19"/>
      <c r="DK339" s="19"/>
      <c r="DL339" s="19"/>
      <c r="DM339" s="19"/>
      <c r="DN339" s="19"/>
      <c r="DO339" s="19"/>
      <c r="DP339" s="19"/>
      <c r="DQ339" s="19"/>
      <c r="DR339" s="19"/>
      <c r="DS339" s="19"/>
      <c r="DT339" s="19"/>
      <c r="DU339" s="19"/>
      <c r="DV339" s="19"/>
      <c r="DW339" s="19"/>
      <c r="DX339" s="19"/>
      <c r="DY339" s="673"/>
    </row>
    <row r="340" spans="2:129" ht="10.5" customHeight="1">
      <c r="B340" s="3"/>
      <c r="C340" s="3"/>
      <c r="D340" s="3"/>
      <c r="E340" s="2479"/>
      <c r="F340" s="2479"/>
      <c r="G340" s="2479"/>
      <c r="H340" s="2479"/>
      <c r="I340" s="2479"/>
      <c r="J340" s="2479"/>
      <c r="K340" s="2479"/>
      <c r="L340" s="2479"/>
      <c r="M340" s="2479"/>
      <c r="N340" s="2479"/>
      <c r="O340" s="2479"/>
      <c r="P340" s="2479"/>
      <c r="Q340" s="2479"/>
      <c r="R340" s="2479"/>
      <c r="S340" s="3"/>
      <c r="T340" s="3"/>
      <c r="U340" s="3"/>
      <c r="V340" s="3"/>
      <c r="W340" s="3"/>
      <c r="X340" s="3"/>
      <c r="Y340" s="3"/>
      <c r="Z340" s="3"/>
      <c r="AA340" s="3"/>
      <c r="AB340" s="3"/>
      <c r="AC340" s="3"/>
      <c r="AD340" s="3"/>
      <c r="AE340" s="3"/>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c r="CZ340" s="9"/>
      <c r="DA340" s="9"/>
      <c r="DB340" s="9"/>
      <c r="DC340" s="9"/>
      <c r="DD340" s="9"/>
      <c r="DE340" s="9"/>
      <c r="DF340" s="9"/>
      <c r="DG340" s="9"/>
      <c r="DH340" s="9"/>
      <c r="DI340" s="9"/>
      <c r="DJ340" s="9"/>
      <c r="DK340" s="9"/>
      <c r="DL340" s="9"/>
      <c r="DM340" s="9"/>
      <c r="DN340" s="9"/>
      <c r="DO340" s="9"/>
      <c r="DP340" s="9"/>
      <c r="DQ340" s="9"/>
      <c r="DR340" s="9"/>
      <c r="DS340" s="9"/>
      <c r="DT340" s="9"/>
      <c r="DU340" s="9"/>
      <c r="DV340" s="9"/>
      <c r="DW340" s="9"/>
      <c r="DX340" s="9"/>
      <c r="DY340" s="680"/>
    </row>
    <row r="341" spans="2:129" ht="10.5" customHeight="1">
      <c r="B341" s="3"/>
      <c r="C341" s="3"/>
      <c r="D341" s="3"/>
      <c r="E341" s="2327" t="s">
        <v>670</v>
      </c>
      <c r="F341" s="2328"/>
      <c r="G341" s="2328"/>
      <c r="H341" s="2328"/>
      <c r="I341" s="2328"/>
      <c r="J341" s="2328"/>
      <c r="K341" s="2328"/>
      <c r="L341" s="2328"/>
      <c r="M341" s="2328"/>
      <c r="N341" s="2328"/>
      <c r="O341" s="2328"/>
      <c r="P341" s="2328"/>
      <c r="Q341" s="2328"/>
      <c r="R341" s="2328"/>
      <c r="S341" s="2328"/>
      <c r="T341" s="2328"/>
      <c r="U341" s="2328"/>
      <c r="V341" s="2328"/>
      <c r="W341" s="2328"/>
      <c r="X341" s="2328"/>
      <c r="Y341" s="2328"/>
      <c r="Z341" s="2328"/>
      <c r="AA341" s="2328"/>
      <c r="AB341" s="2328"/>
      <c r="AC341" s="2328"/>
      <c r="AD341" s="2328"/>
      <c r="AE341" s="2328"/>
      <c r="AF341" s="2328"/>
      <c r="AG341" s="2328"/>
      <c r="AH341" s="2328"/>
      <c r="AI341" s="2328"/>
      <c r="AJ341" s="2328"/>
      <c r="AK341" s="2328"/>
      <c r="AL341" s="2328"/>
      <c r="AM341" s="2328"/>
      <c r="AN341" s="2328"/>
      <c r="AO341" s="2328"/>
      <c r="AP341" s="2328"/>
      <c r="AQ341" s="2329"/>
      <c r="AR341" s="2327" t="s">
        <v>671</v>
      </c>
      <c r="AS341" s="2328"/>
      <c r="AT341" s="2328"/>
      <c r="AU341" s="2328"/>
      <c r="AV341" s="2328"/>
      <c r="AW341" s="2328"/>
      <c r="AX341" s="2328"/>
      <c r="AY341" s="2328"/>
      <c r="AZ341" s="2328"/>
      <c r="BA341" s="2328"/>
      <c r="BB341" s="2328"/>
      <c r="BC341" s="2328"/>
      <c r="BD341" s="2328"/>
      <c r="BE341" s="2328"/>
      <c r="BF341" s="2328"/>
      <c r="BG341" s="2328"/>
      <c r="BH341" s="2328"/>
      <c r="BI341" s="2328"/>
      <c r="BJ341" s="2328"/>
      <c r="BK341" s="2328"/>
      <c r="BL341" s="2328"/>
      <c r="BM341" s="2328"/>
      <c r="BN341" s="2328"/>
      <c r="BO341" s="2328"/>
      <c r="BP341" s="2329"/>
      <c r="BQ341" s="2327" t="s">
        <v>672</v>
      </c>
      <c r="BR341" s="2328"/>
      <c r="BS341" s="2328"/>
      <c r="BT341" s="2328"/>
      <c r="BU341" s="2328"/>
      <c r="BV341" s="2328"/>
      <c r="BW341" s="2328"/>
      <c r="BX341" s="2328"/>
      <c r="BY341" s="2328"/>
      <c r="BZ341" s="2328"/>
      <c r="CA341" s="2328"/>
      <c r="CB341" s="2328"/>
      <c r="CC341" s="2328"/>
      <c r="CD341" s="2328"/>
      <c r="CE341" s="2328"/>
      <c r="CF341" s="2328"/>
      <c r="CG341" s="2328"/>
      <c r="CH341" s="2328"/>
      <c r="CI341" s="2328"/>
      <c r="CJ341" s="2328"/>
      <c r="CK341" s="2328"/>
      <c r="CL341" s="2328"/>
      <c r="CM341" s="2328"/>
      <c r="CN341" s="2328"/>
      <c r="CO341" s="2328"/>
      <c r="CP341" s="2328"/>
      <c r="CQ341" s="2328"/>
      <c r="CR341" s="2328"/>
      <c r="CS341" s="2328"/>
      <c r="CT341" s="2328"/>
      <c r="CU341" s="2328"/>
      <c r="CV341" s="2328"/>
      <c r="CW341" s="2328"/>
      <c r="CX341" s="2329"/>
      <c r="CY341" s="2327" t="s">
        <v>673</v>
      </c>
      <c r="CZ341" s="2328"/>
      <c r="DA341" s="2328"/>
      <c r="DB341" s="2328"/>
      <c r="DC341" s="2328"/>
      <c r="DD341" s="2328"/>
      <c r="DE341" s="2328"/>
      <c r="DF341" s="2328"/>
      <c r="DG341" s="2328"/>
      <c r="DH341" s="2328"/>
      <c r="DI341" s="2328"/>
      <c r="DJ341" s="2328"/>
      <c r="DK341" s="2328"/>
      <c r="DL341" s="2328"/>
      <c r="DM341" s="2328"/>
      <c r="DN341" s="2328"/>
      <c r="DO341" s="2328"/>
      <c r="DP341" s="2328"/>
      <c r="DQ341" s="2328"/>
      <c r="DR341" s="2328"/>
      <c r="DS341" s="2328"/>
      <c r="DT341" s="2328"/>
      <c r="DU341" s="2328"/>
      <c r="DV341" s="2328"/>
      <c r="DW341" s="2328"/>
      <c r="DX341" s="2329"/>
      <c r="DY341" s="679"/>
    </row>
    <row r="342" spans="2:129" ht="10.5" customHeight="1">
      <c r="B342" s="3"/>
      <c r="C342" s="3"/>
      <c r="D342" s="3"/>
      <c r="E342" s="2330"/>
      <c r="F342" s="2319"/>
      <c r="G342" s="2319"/>
      <c r="H342" s="2319"/>
      <c r="I342" s="2319"/>
      <c r="J342" s="2319"/>
      <c r="K342" s="2319"/>
      <c r="L342" s="2319"/>
      <c r="M342" s="2319"/>
      <c r="N342" s="2319"/>
      <c r="O342" s="2319"/>
      <c r="P342" s="2319"/>
      <c r="Q342" s="2319"/>
      <c r="R342" s="2319"/>
      <c r="S342" s="2319"/>
      <c r="T342" s="2319"/>
      <c r="U342" s="2319"/>
      <c r="V342" s="2319"/>
      <c r="W342" s="2319"/>
      <c r="X342" s="2319"/>
      <c r="Y342" s="2319"/>
      <c r="Z342" s="2319"/>
      <c r="AA342" s="2319"/>
      <c r="AB342" s="2319"/>
      <c r="AC342" s="2319"/>
      <c r="AD342" s="2319"/>
      <c r="AE342" s="2319"/>
      <c r="AF342" s="2319"/>
      <c r="AG342" s="2319"/>
      <c r="AH342" s="2319"/>
      <c r="AI342" s="2319"/>
      <c r="AJ342" s="2319"/>
      <c r="AK342" s="2319"/>
      <c r="AL342" s="2319"/>
      <c r="AM342" s="2319"/>
      <c r="AN342" s="2319"/>
      <c r="AO342" s="2319"/>
      <c r="AP342" s="2319"/>
      <c r="AQ342" s="2331"/>
      <c r="AR342" s="2330"/>
      <c r="AS342" s="2319"/>
      <c r="AT342" s="2319"/>
      <c r="AU342" s="2319"/>
      <c r="AV342" s="2319"/>
      <c r="AW342" s="2319"/>
      <c r="AX342" s="2319"/>
      <c r="AY342" s="2319"/>
      <c r="AZ342" s="2319"/>
      <c r="BA342" s="2319"/>
      <c r="BB342" s="2319"/>
      <c r="BC342" s="2319"/>
      <c r="BD342" s="2319"/>
      <c r="BE342" s="2319"/>
      <c r="BF342" s="2319"/>
      <c r="BG342" s="2319"/>
      <c r="BH342" s="2319"/>
      <c r="BI342" s="2319"/>
      <c r="BJ342" s="2319"/>
      <c r="BK342" s="2319"/>
      <c r="BL342" s="2319"/>
      <c r="BM342" s="2319"/>
      <c r="BN342" s="2319"/>
      <c r="BO342" s="2319"/>
      <c r="BP342" s="2331"/>
      <c r="BQ342" s="2330"/>
      <c r="BR342" s="2319"/>
      <c r="BS342" s="2319"/>
      <c r="BT342" s="2319"/>
      <c r="BU342" s="2319"/>
      <c r="BV342" s="2319"/>
      <c r="BW342" s="2319"/>
      <c r="BX342" s="2319"/>
      <c r="BY342" s="2319"/>
      <c r="BZ342" s="2319"/>
      <c r="CA342" s="2319"/>
      <c r="CB342" s="2319"/>
      <c r="CC342" s="2319"/>
      <c r="CD342" s="2319"/>
      <c r="CE342" s="2319"/>
      <c r="CF342" s="2319"/>
      <c r="CG342" s="2319"/>
      <c r="CH342" s="2319"/>
      <c r="CI342" s="2319"/>
      <c r="CJ342" s="2319"/>
      <c r="CK342" s="2319"/>
      <c r="CL342" s="2319"/>
      <c r="CM342" s="2319"/>
      <c r="CN342" s="2319"/>
      <c r="CO342" s="2319"/>
      <c r="CP342" s="2319"/>
      <c r="CQ342" s="2319"/>
      <c r="CR342" s="2319"/>
      <c r="CS342" s="2319"/>
      <c r="CT342" s="2319"/>
      <c r="CU342" s="2319"/>
      <c r="CV342" s="2319"/>
      <c r="CW342" s="2319"/>
      <c r="CX342" s="2331"/>
      <c r="CY342" s="2330"/>
      <c r="CZ342" s="2319"/>
      <c r="DA342" s="2319"/>
      <c r="DB342" s="2319"/>
      <c r="DC342" s="2319"/>
      <c r="DD342" s="2319"/>
      <c r="DE342" s="2319"/>
      <c r="DF342" s="2319"/>
      <c r="DG342" s="2319"/>
      <c r="DH342" s="2319"/>
      <c r="DI342" s="2319"/>
      <c r="DJ342" s="2319"/>
      <c r="DK342" s="2319"/>
      <c r="DL342" s="2319"/>
      <c r="DM342" s="2319"/>
      <c r="DN342" s="2319"/>
      <c r="DO342" s="2319"/>
      <c r="DP342" s="2319"/>
      <c r="DQ342" s="2319"/>
      <c r="DR342" s="2319"/>
      <c r="DS342" s="2319"/>
      <c r="DT342" s="2319"/>
      <c r="DU342" s="2319"/>
      <c r="DV342" s="2319"/>
      <c r="DW342" s="2319"/>
      <c r="DX342" s="2331"/>
      <c r="DY342" s="679"/>
    </row>
    <row r="343" spans="2:129" ht="10.5" customHeight="1">
      <c r="B343" s="3"/>
      <c r="C343" s="3"/>
      <c r="D343" s="3"/>
      <c r="E343" s="700"/>
      <c r="F343" s="701"/>
      <c r="G343" s="2328"/>
      <c r="H343" s="2328"/>
      <c r="I343" s="2328"/>
      <c r="J343" s="2328"/>
      <c r="K343" s="2328"/>
      <c r="L343" s="2328"/>
      <c r="M343" s="2328"/>
      <c r="N343" s="2328"/>
      <c r="O343" s="2328"/>
      <c r="P343" s="2328"/>
      <c r="Q343" s="2328"/>
      <c r="R343" s="2328"/>
      <c r="S343" s="2328"/>
      <c r="T343" s="2328"/>
      <c r="U343" s="2328"/>
      <c r="V343" s="2328"/>
      <c r="W343" s="2328"/>
      <c r="X343" s="2328"/>
      <c r="Y343" s="2328"/>
      <c r="Z343" s="2328"/>
      <c r="AA343" s="2328"/>
      <c r="AB343" s="2328"/>
      <c r="AC343" s="2328"/>
      <c r="AD343" s="2328"/>
      <c r="AE343" s="2328"/>
      <c r="AF343" s="2328"/>
      <c r="AG343" s="2328"/>
      <c r="AH343" s="2328"/>
      <c r="AI343" s="2328"/>
      <c r="AJ343" s="2328"/>
      <c r="AK343" s="2328"/>
      <c r="AL343" s="2328"/>
      <c r="AM343" s="2328"/>
      <c r="AN343" s="2328"/>
      <c r="AO343" s="2328"/>
      <c r="AP343" s="701"/>
      <c r="AQ343" s="709"/>
      <c r="AR343" s="700"/>
      <c r="AS343" s="701"/>
      <c r="AT343" s="2328"/>
      <c r="AU343" s="2328"/>
      <c r="AV343" s="2328"/>
      <c r="AW343" s="2328"/>
      <c r="AX343" s="2328"/>
      <c r="AY343" s="2328"/>
      <c r="AZ343" s="2328"/>
      <c r="BA343" s="2328"/>
      <c r="BB343" s="2328"/>
      <c r="BC343" s="2328"/>
      <c r="BD343" s="2328"/>
      <c r="BE343" s="2328"/>
      <c r="BF343" s="2328"/>
      <c r="BG343" s="2328"/>
      <c r="BH343" s="2328"/>
      <c r="BI343" s="2328"/>
      <c r="BJ343" s="2328"/>
      <c r="BK343" s="2328"/>
      <c r="BL343" s="2328"/>
      <c r="BM343" s="2328"/>
      <c r="BN343" s="2328"/>
      <c r="BO343" s="701"/>
      <c r="BP343" s="709"/>
      <c r="BQ343" s="700"/>
      <c r="BR343" s="701"/>
      <c r="BS343" s="2328"/>
      <c r="BT343" s="2328"/>
      <c r="BU343" s="2328"/>
      <c r="BV343" s="2328"/>
      <c r="BW343" s="2328"/>
      <c r="BX343" s="2328"/>
      <c r="BY343" s="2328"/>
      <c r="BZ343" s="2328"/>
      <c r="CA343" s="2328"/>
      <c r="CB343" s="2328"/>
      <c r="CC343" s="2328"/>
      <c r="CD343" s="2328"/>
      <c r="CE343" s="2328"/>
      <c r="CF343" s="2328"/>
      <c r="CG343" s="2328"/>
      <c r="CH343" s="2328"/>
      <c r="CI343" s="2328"/>
      <c r="CJ343" s="2328"/>
      <c r="CK343" s="2328"/>
      <c r="CL343" s="2328"/>
      <c r="CM343" s="2328"/>
      <c r="CN343" s="2328"/>
      <c r="CO343" s="2328"/>
      <c r="CP343" s="2328"/>
      <c r="CQ343" s="2328"/>
      <c r="CR343" s="2328"/>
      <c r="CS343" s="2328"/>
      <c r="CT343" s="2328"/>
      <c r="CU343" s="2328"/>
      <c r="CV343" s="2328"/>
      <c r="CW343" s="701"/>
      <c r="CX343" s="709"/>
      <c r="CY343" s="700"/>
      <c r="CZ343" s="2472"/>
      <c r="DA343" s="2472"/>
      <c r="DB343" s="2472"/>
      <c r="DC343" s="2472"/>
      <c r="DD343" s="2472"/>
      <c r="DE343" s="2472"/>
      <c r="DF343" s="2472"/>
      <c r="DG343" s="2472"/>
      <c r="DH343" s="2472"/>
      <c r="DI343" s="2472"/>
      <c r="DJ343" s="2472"/>
      <c r="DK343" s="2472"/>
      <c r="DL343" s="2472"/>
      <c r="DM343" s="2472"/>
      <c r="DN343" s="2472"/>
      <c r="DO343" s="2472"/>
      <c r="DP343" s="2472"/>
      <c r="DQ343" s="2472"/>
      <c r="DR343" s="2472"/>
      <c r="DS343" s="2472"/>
      <c r="DT343" s="2472"/>
      <c r="DU343" s="2472"/>
      <c r="DV343" s="2472"/>
      <c r="DW343" s="2472"/>
      <c r="DX343" s="709"/>
    </row>
    <row r="344" spans="2:129" ht="10.5" customHeight="1">
      <c r="B344" s="3"/>
      <c r="C344" s="3"/>
      <c r="D344" s="3"/>
      <c r="E344" s="696"/>
      <c r="F344" s="697"/>
      <c r="G344" s="2319"/>
      <c r="H344" s="2319"/>
      <c r="I344" s="2319"/>
      <c r="J344" s="2319"/>
      <c r="K344" s="2319"/>
      <c r="L344" s="2319"/>
      <c r="M344" s="2319"/>
      <c r="N344" s="2319"/>
      <c r="O344" s="2319"/>
      <c r="P344" s="2319"/>
      <c r="Q344" s="2319"/>
      <c r="R344" s="2319"/>
      <c r="S344" s="2319"/>
      <c r="T344" s="2319"/>
      <c r="U344" s="2319"/>
      <c r="V344" s="2319"/>
      <c r="W344" s="2319"/>
      <c r="X344" s="2319"/>
      <c r="Y344" s="2319"/>
      <c r="Z344" s="2319"/>
      <c r="AA344" s="2319"/>
      <c r="AB344" s="2319"/>
      <c r="AC344" s="2319"/>
      <c r="AD344" s="2319"/>
      <c r="AE344" s="2319"/>
      <c r="AF344" s="2319"/>
      <c r="AG344" s="2319"/>
      <c r="AH344" s="2319"/>
      <c r="AI344" s="2319"/>
      <c r="AJ344" s="2319"/>
      <c r="AK344" s="2319"/>
      <c r="AL344" s="2319"/>
      <c r="AM344" s="2319"/>
      <c r="AN344" s="2319"/>
      <c r="AO344" s="2319"/>
      <c r="AP344" s="697"/>
      <c r="AQ344" s="698"/>
      <c r="AR344" s="696"/>
      <c r="AS344" s="697"/>
      <c r="AT344" s="2319"/>
      <c r="AU344" s="2319"/>
      <c r="AV344" s="2319"/>
      <c r="AW344" s="2319"/>
      <c r="AX344" s="2319"/>
      <c r="AY344" s="2319"/>
      <c r="AZ344" s="2319"/>
      <c r="BA344" s="2319"/>
      <c r="BB344" s="2319"/>
      <c r="BC344" s="2319"/>
      <c r="BD344" s="2319"/>
      <c r="BE344" s="2319"/>
      <c r="BF344" s="2319"/>
      <c r="BG344" s="2319"/>
      <c r="BH344" s="2319"/>
      <c r="BI344" s="2319"/>
      <c r="BJ344" s="2319"/>
      <c r="BK344" s="2319"/>
      <c r="BL344" s="2319"/>
      <c r="BM344" s="2319"/>
      <c r="BN344" s="2319"/>
      <c r="BO344" s="697"/>
      <c r="BP344" s="698"/>
      <c r="BQ344" s="696"/>
      <c r="BR344" s="697"/>
      <c r="BS344" s="2319"/>
      <c r="BT344" s="2319"/>
      <c r="BU344" s="2319"/>
      <c r="BV344" s="2319"/>
      <c r="BW344" s="2319"/>
      <c r="BX344" s="2319"/>
      <c r="BY344" s="2319"/>
      <c r="BZ344" s="2319"/>
      <c r="CA344" s="2319"/>
      <c r="CB344" s="2319"/>
      <c r="CC344" s="2319"/>
      <c r="CD344" s="2319"/>
      <c r="CE344" s="2319"/>
      <c r="CF344" s="2319"/>
      <c r="CG344" s="2319"/>
      <c r="CH344" s="2319"/>
      <c r="CI344" s="2319"/>
      <c r="CJ344" s="2319"/>
      <c r="CK344" s="2319"/>
      <c r="CL344" s="2319"/>
      <c r="CM344" s="2319"/>
      <c r="CN344" s="2319"/>
      <c r="CO344" s="2319"/>
      <c r="CP344" s="2319"/>
      <c r="CQ344" s="2319"/>
      <c r="CR344" s="2319"/>
      <c r="CS344" s="2319"/>
      <c r="CT344" s="2319"/>
      <c r="CU344" s="2319"/>
      <c r="CV344" s="2319"/>
      <c r="CW344" s="697"/>
      <c r="CX344" s="698"/>
      <c r="CY344" s="696"/>
      <c r="CZ344" s="2473"/>
      <c r="DA344" s="2473"/>
      <c r="DB344" s="2473"/>
      <c r="DC344" s="2473"/>
      <c r="DD344" s="2473"/>
      <c r="DE344" s="2473"/>
      <c r="DF344" s="2473"/>
      <c r="DG344" s="2473"/>
      <c r="DH344" s="2473"/>
      <c r="DI344" s="2473"/>
      <c r="DJ344" s="2473"/>
      <c r="DK344" s="2473"/>
      <c r="DL344" s="2473"/>
      <c r="DM344" s="2473"/>
      <c r="DN344" s="2473"/>
      <c r="DO344" s="2473"/>
      <c r="DP344" s="2473"/>
      <c r="DQ344" s="2473"/>
      <c r="DR344" s="2473"/>
      <c r="DS344" s="2473"/>
      <c r="DT344" s="2473"/>
      <c r="DU344" s="2473"/>
      <c r="DV344" s="2473"/>
      <c r="DW344" s="2473"/>
      <c r="DX344" s="698"/>
    </row>
    <row r="345" spans="2:129" ht="10.5" customHeight="1">
      <c r="B345" s="3"/>
      <c r="C345" s="3"/>
      <c r="D345" s="3"/>
      <c r="E345" s="700"/>
      <c r="F345" s="701"/>
      <c r="G345" s="2328"/>
      <c r="H345" s="2328"/>
      <c r="I345" s="2328"/>
      <c r="J345" s="2328"/>
      <c r="K345" s="2328"/>
      <c r="L345" s="2328"/>
      <c r="M345" s="2328"/>
      <c r="N345" s="2328"/>
      <c r="O345" s="2328"/>
      <c r="P345" s="2328"/>
      <c r="Q345" s="2328"/>
      <c r="R345" s="2328"/>
      <c r="S345" s="2328"/>
      <c r="T345" s="2328"/>
      <c r="U345" s="2328"/>
      <c r="V345" s="2328"/>
      <c r="W345" s="2328"/>
      <c r="X345" s="2328"/>
      <c r="Y345" s="2328"/>
      <c r="Z345" s="2328"/>
      <c r="AA345" s="2328"/>
      <c r="AB345" s="2328"/>
      <c r="AC345" s="2328"/>
      <c r="AD345" s="2328"/>
      <c r="AE345" s="2328"/>
      <c r="AF345" s="2328"/>
      <c r="AG345" s="2328"/>
      <c r="AH345" s="2328"/>
      <c r="AI345" s="2328"/>
      <c r="AJ345" s="2328"/>
      <c r="AK345" s="2328"/>
      <c r="AL345" s="2328"/>
      <c r="AM345" s="2328"/>
      <c r="AN345" s="2328"/>
      <c r="AO345" s="2328"/>
      <c r="AP345" s="701"/>
      <c r="AQ345" s="709"/>
      <c r="AR345" s="700"/>
      <c r="AS345" s="701"/>
      <c r="AT345" s="2328"/>
      <c r="AU345" s="2328"/>
      <c r="AV345" s="2328"/>
      <c r="AW345" s="2328"/>
      <c r="AX345" s="2328"/>
      <c r="AY345" s="2328"/>
      <c r="AZ345" s="2328"/>
      <c r="BA345" s="2328"/>
      <c r="BB345" s="2328"/>
      <c r="BC345" s="2328"/>
      <c r="BD345" s="2328"/>
      <c r="BE345" s="2328"/>
      <c r="BF345" s="2328"/>
      <c r="BG345" s="2328"/>
      <c r="BH345" s="2328"/>
      <c r="BI345" s="2328"/>
      <c r="BJ345" s="2328"/>
      <c r="BK345" s="2328"/>
      <c r="BL345" s="2328"/>
      <c r="BM345" s="2328"/>
      <c r="BN345" s="2328"/>
      <c r="BO345" s="701"/>
      <c r="BP345" s="709"/>
      <c r="BQ345" s="700"/>
      <c r="BR345" s="701"/>
      <c r="BS345" s="2328"/>
      <c r="BT345" s="2328"/>
      <c r="BU345" s="2328"/>
      <c r="BV345" s="2328"/>
      <c r="BW345" s="2328"/>
      <c r="BX345" s="2328"/>
      <c r="BY345" s="2328"/>
      <c r="BZ345" s="2328"/>
      <c r="CA345" s="2328"/>
      <c r="CB345" s="2328"/>
      <c r="CC345" s="2328"/>
      <c r="CD345" s="2328"/>
      <c r="CE345" s="2328"/>
      <c r="CF345" s="2328"/>
      <c r="CG345" s="2328"/>
      <c r="CH345" s="2328"/>
      <c r="CI345" s="2328"/>
      <c r="CJ345" s="2328"/>
      <c r="CK345" s="2328"/>
      <c r="CL345" s="2328"/>
      <c r="CM345" s="2328"/>
      <c r="CN345" s="2328"/>
      <c r="CO345" s="2328"/>
      <c r="CP345" s="2328"/>
      <c r="CQ345" s="2328"/>
      <c r="CR345" s="2328"/>
      <c r="CS345" s="2328"/>
      <c r="CT345" s="2328"/>
      <c r="CU345" s="2328"/>
      <c r="CV345" s="2328"/>
      <c r="CW345" s="701"/>
      <c r="CX345" s="709"/>
      <c r="CY345" s="700"/>
      <c r="CZ345" s="2472"/>
      <c r="DA345" s="2472"/>
      <c r="DB345" s="2472"/>
      <c r="DC345" s="2472"/>
      <c r="DD345" s="2472"/>
      <c r="DE345" s="2472"/>
      <c r="DF345" s="2472"/>
      <c r="DG345" s="2472"/>
      <c r="DH345" s="2472"/>
      <c r="DI345" s="2472"/>
      <c r="DJ345" s="2472"/>
      <c r="DK345" s="2472"/>
      <c r="DL345" s="2472"/>
      <c r="DM345" s="2472"/>
      <c r="DN345" s="2472"/>
      <c r="DO345" s="2472"/>
      <c r="DP345" s="2472"/>
      <c r="DQ345" s="2472"/>
      <c r="DR345" s="2472"/>
      <c r="DS345" s="2472"/>
      <c r="DT345" s="2472"/>
      <c r="DU345" s="2472"/>
      <c r="DV345" s="2472"/>
      <c r="DW345" s="2472"/>
      <c r="DX345" s="709"/>
    </row>
    <row r="346" spans="2:129" ht="10.5" customHeight="1">
      <c r="B346" s="3"/>
      <c r="C346" s="3"/>
      <c r="D346" s="3"/>
      <c r="E346" s="696"/>
      <c r="F346" s="697"/>
      <c r="G346" s="2319"/>
      <c r="H346" s="2319"/>
      <c r="I346" s="2319"/>
      <c r="J346" s="2319"/>
      <c r="K346" s="2319"/>
      <c r="L346" s="2319"/>
      <c r="M346" s="2319"/>
      <c r="N346" s="2319"/>
      <c r="O346" s="2319"/>
      <c r="P346" s="2319"/>
      <c r="Q346" s="2319"/>
      <c r="R346" s="2319"/>
      <c r="S346" s="2319"/>
      <c r="T346" s="2319"/>
      <c r="U346" s="2319"/>
      <c r="V346" s="2319"/>
      <c r="W346" s="2319"/>
      <c r="X346" s="2319"/>
      <c r="Y346" s="2319"/>
      <c r="Z346" s="2319"/>
      <c r="AA346" s="2319"/>
      <c r="AB346" s="2319"/>
      <c r="AC346" s="2319"/>
      <c r="AD346" s="2319"/>
      <c r="AE346" s="2319"/>
      <c r="AF346" s="2319"/>
      <c r="AG346" s="2319"/>
      <c r="AH346" s="2319"/>
      <c r="AI346" s="2319"/>
      <c r="AJ346" s="2319"/>
      <c r="AK346" s="2319"/>
      <c r="AL346" s="2319"/>
      <c r="AM346" s="2319"/>
      <c r="AN346" s="2319"/>
      <c r="AO346" s="2319"/>
      <c r="AP346" s="697"/>
      <c r="AQ346" s="698"/>
      <c r="AR346" s="696"/>
      <c r="AS346" s="697"/>
      <c r="AT346" s="2319"/>
      <c r="AU346" s="2319"/>
      <c r="AV346" s="2319"/>
      <c r="AW346" s="2319"/>
      <c r="AX346" s="2319"/>
      <c r="AY346" s="2319"/>
      <c r="AZ346" s="2319"/>
      <c r="BA346" s="2319"/>
      <c r="BB346" s="2319"/>
      <c r="BC346" s="2319"/>
      <c r="BD346" s="2319"/>
      <c r="BE346" s="2319"/>
      <c r="BF346" s="2319"/>
      <c r="BG346" s="2319"/>
      <c r="BH346" s="2319"/>
      <c r="BI346" s="2319"/>
      <c r="BJ346" s="2319"/>
      <c r="BK346" s="2319"/>
      <c r="BL346" s="2319"/>
      <c r="BM346" s="2319"/>
      <c r="BN346" s="2319"/>
      <c r="BO346" s="697"/>
      <c r="BP346" s="698"/>
      <c r="BQ346" s="696"/>
      <c r="BR346" s="697"/>
      <c r="BS346" s="2319"/>
      <c r="BT346" s="2319"/>
      <c r="BU346" s="2319"/>
      <c r="BV346" s="2319"/>
      <c r="BW346" s="2319"/>
      <c r="BX346" s="2319"/>
      <c r="BY346" s="2319"/>
      <c r="BZ346" s="2319"/>
      <c r="CA346" s="2319"/>
      <c r="CB346" s="2319"/>
      <c r="CC346" s="2319"/>
      <c r="CD346" s="2319"/>
      <c r="CE346" s="2319"/>
      <c r="CF346" s="2319"/>
      <c r="CG346" s="2319"/>
      <c r="CH346" s="2319"/>
      <c r="CI346" s="2319"/>
      <c r="CJ346" s="2319"/>
      <c r="CK346" s="2319"/>
      <c r="CL346" s="2319"/>
      <c r="CM346" s="2319"/>
      <c r="CN346" s="2319"/>
      <c r="CO346" s="2319"/>
      <c r="CP346" s="2319"/>
      <c r="CQ346" s="2319"/>
      <c r="CR346" s="2319"/>
      <c r="CS346" s="2319"/>
      <c r="CT346" s="2319"/>
      <c r="CU346" s="2319"/>
      <c r="CV346" s="2319"/>
      <c r="CW346" s="697"/>
      <c r="CX346" s="698"/>
      <c r="CY346" s="696"/>
      <c r="CZ346" s="2473"/>
      <c r="DA346" s="2473"/>
      <c r="DB346" s="2473"/>
      <c r="DC346" s="2473"/>
      <c r="DD346" s="2473"/>
      <c r="DE346" s="2473"/>
      <c r="DF346" s="2473"/>
      <c r="DG346" s="2473"/>
      <c r="DH346" s="2473"/>
      <c r="DI346" s="2473"/>
      <c r="DJ346" s="2473"/>
      <c r="DK346" s="2473"/>
      <c r="DL346" s="2473"/>
      <c r="DM346" s="2473"/>
      <c r="DN346" s="2473"/>
      <c r="DO346" s="2473"/>
      <c r="DP346" s="2473"/>
      <c r="DQ346" s="2473"/>
      <c r="DR346" s="2473"/>
      <c r="DS346" s="2473"/>
      <c r="DT346" s="2473"/>
      <c r="DU346" s="2473"/>
      <c r="DV346" s="2473"/>
      <c r="DW346" s="2473"/>
      <c r="DX346" s="698"/>
    </row>
    <row r="347" spans="2:129" ht="10.5" customHeight="1">
      <c r="B347" s="3"/>
      <c r="C347" s="3"/>
      <c r="D347" s="3"/>
      <c r="E347" s="700"/>
      <c r="F347" s="701"/>
      <c r="G347" s="2328"/>
      <c r="H347" s="2328"/>
      <c r="I347" s="2328"/>
      <c r="J347" s="2328"/>
      <c r="K347" s="2328"/>
      <c r="L347" s="2328"/>
      <c r="M347" s="2328"/>
      <c r="N347" s="2328"/>
      <c r="O347" s="2328"/>
      <c r="P347" s="2328"/>
      <c r="Q347" s="2328"/>
      <c r="R347" s="2328"/>
      <c r="S347" s="2328"/>
      <c r="T347" s="2328"/>
      <c r="U347" s="2328"/>
      <c r="V347" s="2328"/>
      <c r="W347" s="2328"/>
      <c r="X347" s="2328"/>
      <c r="Y347" s="2328"/>
      <c r="Z347" s="2328"/>
      <c r="AA347" s="2328"/>
      <c r="AB347" s="2328"/>
      <c r="AC347" s="2328"/>
      <c r="AD347" s="2328"/>
      <c r="AE347" s="2328"/>
      <c r="AF347" s="2328"/>
      <c r="AG347" s="2328"/>
      <c r="AH347" s="2328"/>
      <c r="AI347" s="2328"/>
      <c r="AJ347" s="2328"/>
      <c r="AK347" s="2328"/>
      <c r="AL347" s="2328"/>
      <c r="AM347" s="2328"/>
      <c r="AN347" s="2328"/>
      <c r="AO347" s="2328"/>
      <c r="AP347" s="701"/>
      <c r="AQ347" s="709"/>
      <c r="AR347" s="700"/>
      <c r="AS347" s="701"/>
      <c r="AT347" s="2328"/>
      <c r="AU347" s="2328"/>
      <c r="AV347" s="2328"/>
      <c r="AW347" s="2328"/>
      <c r="AX347" s="2328"/>
      <c r="AY347" s="2328"/>
      <c r="AZ347" s="2328"/>
      <c r="BA347" s="2328"/>
      <c r="BB347" s="2328"/>
      <c r="BC347" s="2328"/>
      <c r="BD347" s="2328"/>
      <c r="BE347" s="2328"/>
      <c r="BF347" s="2328"/>
      <c r="BG347" s="2328"/>
      <c r="BH347" s="2328"/>
      <c r="BI347" s="2328"/>
      <c r="BJ347" s="2328"/>
      <c r="BK347" s="2328"/>
      <c r="BL347" s="2328"/>
      <c r="BM347" s="2328"/>
      <c r="BN347" s="2328"/>
      <c r="BO347" s="701"/>
      <c r="BP347" s="709"/>
      <c r="BQ347" s="700"/>
      <c r="BR347" s="701"/>
      <c r="BS347" s="2328"/>
      <c r="BT347" s="2328"/>
      <c r="BU347" s="2328"/>
      <c r="BV347" s="2328"/>
      <c r="BW347" s="2328"/>
      <c r="BX347" s="2328"/>
      <c r="BY347" s="2328"/>
      <c r="BZ347" s="2328"/>
      <c r="CA347" s="2328"/>
      <c r="CB347" s="2328"/>
      <c r="CC347" s="2328"/>
      <c r="CD347" s="2328"/>
      <c r="CE347" s="2328"/>
      <c r="CF347" s="2328"/>
      <c r="CG347" s="2328"/>
      <c r="CH347" s="2328"/>
      <c r="CI347" s="2328"/>
      <c r="CJ347" s="2328"/>
      <c r="CK347" s="2328"/>
      <c r="CL347" s="2328"/>
      <c r="CM347" s="2328"/>
      <c r="CN347" s="2328"/>
      <c r="CO347" s="2328"/>
      <c r="CP347" s="2328"/>
      <c r="CQ347" s="2328"/>
      <c r="CR347" s="2328"/>
      <c r="CS347" s="2328"/>
      <c r="CT347" s="2328"/>
      <c r="CU347" s="2328"/>
      <c r="CV347" s="2328"/>
      <c r="CW347" s="701"/>
      <c r="CX347" s="709"/>
      <c r="CY347" s="700"/>
      <c r="CZ347" s="2472"/>
      <c r="DA347" s="2472"/>
      <c r="DB347" s="2472"/>
      <c r="DC347" s="2472"/>
      <c r="DD347" s="2472"/>
      <c r="DE347" s="2472"/>
      <c r="DF347" s="2472"/>
      <c r="DG347" s="2472"/>
      <c r="DH347" s="2472"/>
      <c r="DI347" s="2472"/>
      <c r="DJ347" s="2472"/>
      <c r="DK347" s="2472"/>
      <c r="DL347" s="2472"/>
      <c r="DM347" s="2472"/>
      <c r="DN347" s="2472"/>
      <c r="DO347" s="2472"/>
      <c r="DP347" s="2472"/>
      <c r="DQ347" s="2472"/>
      <c r="DR347" s="2472"/>
      <c r="DS347" s="2472"/>
      <c r="DT347" s="2472"/>
      <c r="DU347" s="2472"/>
      <c r="DV347" s="2472"/>
      <c r="DW347" s="2472"/>
      <c r="DX347" s="709"/>
    </row>
    <row r="348" spans="2:129" ht="10.5" customHeight="1">
      <c r="B348" s="3"/>
      <c r="C348" s="3"/>
      <c r="D348" s="3"/>
      <c r="E348" s="696"/>
      <c r="F348" s="697"/>
      <c r="G348" s="2319"/>
      <c r="H348" s="2319"/>
      <c r="I348" s="2319"/>
      <c r="J348" s="2319"/>
      <c r="K348" s="2319"/>
      <c r="L348" s="2319"/>
      <c r="M348" s="2319"/>
      <c r="N348" s="2319"/>
      <c r="O348" s="2319"/>
      <c r="P348" s="2319"/>
      <c r="Q348" s="2319"/>
      <c r="R348" s="2319"/>
      <c r="S348" s="2319"/>
      <c r="T348" s="2319"/>
      <c r="U348" s="2319"/>
      <c r="V348" s="2319"/>
      <c r="W348" s="2319"/>
      <c r="X348" s="2319"/>
      <c r="Y348" s="2319"/>
      <c r="Z348" s="2319"/>
      <c r="AA348" s="2319"/>
      <c r="AB348" s="2319"/>
      <c r="AC348" s="2319"/>
      <c r="AD348" s="2319"/>
      <c r="AE348" s="2319"/>
      <c r="AF348" s="2319"/>
      <c r="AG348" s="2319"/>
      <c r="AH348" s="2319"/>
      <c r="AI348" s="2319"/>
      <c r="AJ348" s="2319"/>
      <c r="AK348" s="2319"/>
      <c r="AL348" s="2319"/>
      <c r="AM348" s="2319"/>
      <c r="AN348" s="2319"/>
      <c r="AO348" s="2319"/>
      <c r="AP348" s="697"/>
      <c r="AQ348" s="698"/>
      <c r="AR348" s="696"/>
      <c r="AS348" s="697"/>
      <c r="AT348" s="2319"/>
      <c r="AU348" s="2319"/>
      <c r="AV348" s="2319"/>
      <c r="AW348" s="2319"/>
      <c r="AX348" s="2319"/>
      <c r="AY348" s="2319"/>
      <c r="AZ348" s="2319"/>
      <c r="BA348" s="2319"/>
      <c r="BB348" s="2319"/>
      <c r="BC348" s="2319"/>
      <c r="BD348" s="2319"/>
      <c r="BE348" s="2319"/>
      <c r="BF348" s="2319"/>
      <c r="BG348" s="2319"/>
      <c r="BH348" s="2319"/>
      <c r="BI348" s="2319"/>
      <c r="BJ348" s="2319"/>
      <c r="BK348" s="2319"/>
      <c r="BL348" s="2319"/>
      <c r="BM348" s="2319"/>
      <c r="BN348" s="2319"/>
      <c r="BO348" s="697"/>
      <c r="BP348" s="698"/>
      <c r="BQ348" s="696"/>
      <c r="BR348" s="697"/>
      <c r="BS348" s="2319"/>
      <c r="BT348" s="2319"/>
      <c r="BU348" s="2319"/>
      <c r="BV348" s="2319"/>
      <c r="BW348" s="2319"/>
      <c r="BX348" s="2319"/>
      <c r="BY348" s="2319"/>
      <c r="BZ348" s="2319"/>
      <c r="CA348" s="2319"/>
      <c r="CB348" s="2319"/>
      <c r="CC348" s="2319"/>
      <c r="CD348" s="2319"/>
      <c r="CE348" s="2319"/>
      <c r="CF348" s="2319"/>
      <c r="CG348" s="2319"/>
      <c r="CH348" s="2319"/>
      <c r="CI348" s="2319"/>
      <c r="CJ348" s="2319"/>
      <c r="CK348" s="2319"/>
      <c r="CL348" s="2319"/>
      <c r="CM348" s="2319"/>
      <c r="CN348" s="2319"/>
      <c r="CO348" s="2319"/>
      <c r="CP348" s="2319"/>
      <c r="CQ348" s="2319"/>
      <c r="CR348" s="2319"/>
      <c r="CS348" s="2319"/>
      <c r="CT348" s="2319"/>
      <c r="CU348" s="2319"/>
      <c r="CV348" s="2319"/>
      <c r="CW348" s="697"/>
      <c r="CX348" s="698"/>
      <c r="CY348" s="696"/>
      <c r="CZ348" s="2473"/>
      <c r="DA348" s="2473"/>
      <c r="DB348" s="2473"/>
      <c r="DC348" s="2473"/>
      <c r="DD348" s="2473"/>
      <c r="DE348" s="2473"/>
      <c r="DF348" s="2473"/>
      <c r="DG348" s="2473"/>
      <c r="DH348" s="2473"/>
      <c r="DI348" s="2473"/>
      <c r="DJ348" s="2473"/>
      <c r="DK348" s="2473"/>
      <c r="DL348" s="2473"/>
      <c r="DM348" s="2473"/>
      <c r="DN348" s="2473"/>
      <c r="DO348" s="2473"/>
      <c r="DP348" s="2473"/>
      <c r="DQ348" s="2473"/>
      <c r="DR348" s="2473"/>
      <c r="DS348" s="2473"/>
      <c r="DT348" s="2473"/>
      <c r="DU348" s="2473"/>
      <c r="DV348" s="2473"/>
      <c r="DW348" s="2473"/>
      <c r="DX348" s="698"/>
    </row>
    <row r="349" spans="2:129" ht="10.5" customHeight="1">
      <c r="B349" s="3"/>
      <c r="C349" s="3"/>
      <c r="D349" s="3"/>
      <c r="E349" s="700"/>
      <c r="F349" s="701"/>
      <c r="G349" s="2328"/>
      <c r="H349" s="2328"/>
      <c r="I349" s="2328"/>
      <c r="J349" s="2328"/>
      <c r="K349" s="2328"/>
      <c r="L349" s="2328"/>
      <c r="M349" s="2328"/>
      <c r="N349" s="2328"/>
      <c r="O349" s="2328"/>
      <c r="P349" s="2328"/>
      <c r="Q349" s="2328"/>
      <c r="R349" s="2328"/>
      <c r="S349" s="2328"/>
      <c r="T349" s="2328"/>
      <c r="U349" s="2328"/>
      <c r="V349" s="2328"/>
      <c r="W349" s="2328"/>
      <c r="X349" s="2328"/>
      <c r="Y349" s="2328"/>
      <c r="Z349" s="2328"/>
      <c r="AA349" s="2328"/>
      <c r="AB349" s="2328"/>
      <c r="AC349" s="2328"/>
      <c r="AD349" s="2328"/>
      <c r="AE349" s="2328"/>
      <c r="AF349" s="2328"/>
      <c r="AG349" s="2328"/>
      <c r="AH349" s="2328"/>
      <c r="AI349" s="2328"/>
      <c r="AJ349" s="2328"/>
      <c r="AK349" s="2328"/>
      <c r="AL349" s="2328"/>
      <c r="AM349" s="2328"/>
      <c r="AN349" s="2328"/>
      <c r="AO349" s="2328"/>
      <c r="AP349" s="701"/>
      <c r="AQ349" s="709"/>
      <c r="AR349" s="700"/>
      <c r="AS349" s="701"/>
      <c r="AT349" s="2328"/>
      <c r="AU349" s="2328"/>
      <c r="AV349" s="2328"/>
      <c r="AW349" s="2328"/>
      <c r="AX349" s="2328"/>
      <c r="AY349" s="2328"/>
      <c r="AZ349" s="2328"/>
      <c r="BA349" s="2328"/>
      <c r="BB349" s="2328"/>
      <c r="BC349" s="2328"/>
      <c r="BD349" s="2328"/>
      <c r="BE349" s="2328"/>
      <c r="BF349" s="2328"/>
      <c r="BG349" s="2328"/>
      <c r="BH349" s="2328"/>
      <c r="BI349" s="2328"/>
      <c r="BJ349" s="2328"/>
      <c r="BK349" s="2328"/>
      <c r="BL349" s="2328"/>
      <c r="BM349" s="2328"/>
      <c r="BN349" s="2328"/>
      <c r="BO349" s="701"/>
      <c r="BP349" s="709"/>
      <c r="BQ349" s="700"/>
      <c r="BR349" s="701"/>
      <c r="BS349" s="2328"/>
      <c r="BT349" s="2328"/>
      <c r="BU349" s="2328"/>
      <c r="BV349" s="2328"/>
      <c r="BW349" s="2328"/>
      <c r="BX349" s="2328"/>
      <c r="BY349" s="2328"/>
      <c r="BZ349" s="2328"/>
      <c r="CA349" s="2328"/>
      <c r="CB349" s="2328"/>
      <c r="CC349" s="2328"/>
      <c r="CD349" s="2328"/>
      <c r="CE349" s="2328"/>
      <c r="CF349" s="2328"/>
      <c r="CG349" s="2328"/>
      <c r="CH349" s="2328"/>
      <c r="CI349" s="2328"/>
      <c r="CJ349" s="2328"/>
      <c r="CK349" s="2328"/>
      <c r="CL349" s="2328"/>
      <c r="CM349" s="2328"/>
      <c r="CN349" s="2328"/>
      <c r="CO349" s="2328"/>
      <c r="CP349" s="2328"/>
      <c r="CQ349" s="2328"/>
      <c r="CR349" s="2328"/>
      <c r="CS349" s="2328"/>
      <c r="CT349" s="2328"/>
      <c r="CU349" s="2328"/>
      <c r="CV349" s="2328"/>
      <c r="CW349" s="701"/>
      <c r="CX349" s="709"/>
      <c r="CY349" s="700"/>
      <c r="CZ349" s="2472"/>
      <c r="DA349" s="2472"/>
      <c r="DB349" s="2472"/>
      <c r="DC349" s="2472"/>
      <c r="DD349" s="2472"/>
      <c r="DE349" s="2472"/>
      <c r="DF349" s="2472"/>
      <c r="DG349" s="2472"/>
      <c r="DH349" s="2472"/>
      <c r="DI349" s="2472"/>
      <c r="DJ349" s="2472"/>
      <c r="DK349" s="2472"/>
      <c r="DL349" s="2472"/>
      <c r="DM349" s="2472"/>
      <c r="DN349" s="2472"/>
      <c r="DO349" s="2472"/>
      <c r="DP349" s="2472"/>
      <c r="DQ349" s="2472"/>
      <c r="DR349" s="2472"/>
      <c r="DS349" s="2472"/>
      <c r="DT349" s="2472"/>
      <c r="DU349" s="2472"/>
      <c r="DV349" s="2472"/>
      <c r="DW349" s="2472"/>
      <c r="DX349" s="709"/>
    </row>
    <row r="350" spans="2:129" ht="10.5" customHeight="1">
      <c r="B350" s="3"/>
      <c r="C350" s="3"/>
      <c r="D350" s="3"/>
      <c r="E350" s="696"/>
      <c r="F350" s="697"/>
      <c r="G350" s="2319"/>
      <c r="H350" s="2319"/>
      <c r="I350" s="2319"/>
      <c r="J350" s="2319"/>
      <c r="K350" s="2319"/>
      <c r="L350" s="2319"/>
      <c r="M350" s="2319"/>
      <c r="N350" s="2319"/>
      <c r="O350" s="2319"/>
      <c r="P350" s="2319"/>
      <c r="Q350" s="2319"/>
      <c r="R350" s="2319"/>
      <c r="S350" s="2319"/>
      <c r="T350" s="2319"/>
      <c r="U350" s="2319"/>
      <c r="V350" s="2319"/>
      <c r="W350" s="2319"/>
      <c r="X350" s="2319"/>
      <c r="Y350" s="2319"/>
      <c r="Z350" s="2319"/>
      <c r="AA350" s="2319"/>
      <c r="AB350" s="2319"/>
      <c r="AC350" s="2319"/>
      <c r="AD350" s="2319"/>
      <c r="AE350" s="2319"/>
      <c r="AF350" s="2319"/>
      <c r="AG350" s="2319"/>
      <c r="AH350" s="2319"/>
      <c r="AI350" s="2319"/>
      <c r="AJ350" s="2319"/>
      <c r="AK350" s="2319"/>
      <c r="AL350" s="2319"/>
      <c r="AM350" s="2319"/>
      <c r="AN350" s="2319"/>
      <c r="AO350" s="2319"/>
      <c r="AP350" s="697"/>
      <c r="AQ350" s="698"/>
      <c r="AR350" s="696"/>
      <c r="AS350" s="697"/>
      <c r="AT350" s="2319"/>
      <c r="AU350" s="2319"/>
      <c r="AV350" s="2319"/>
      <c r="AW350" s="2319"/>
      <c r="AX350" s="2319"/>
      <c r="AY350" s="2319"/>
      <c r="AZ350" s="2319"/>
      <c r="BA350" s="2319"/>
      <c r="BB350" s="2319"/>
      <c r="BC350" s="2319"/>
      <c r="BD350" s="2319"/>
      <c r="BE350" s="2319"/>
      <c r="BF350" s="2319"/>
      <c r="BG350" s="2319"/>
      <c r="BH350" s="2319"/>
      <c r="BI350" s="2319"/>
      <c r="BJ350" s="2319"/>
      <c r="BK350" s="2319"/>
      <c r="BL350" s="2319"/>
      <c r="BM350" s="2319"/>
      <c r="BN350" s="2319"/>
      <c r="BO350" s="697"/>
      <c r="BP350" s="698"/>
      <c r="BQ350" s="696"/>
      <c r="BR350" s="697"/>
      <c r="BS350" s="2319"/>
      <c r="BT350" s="2319"/>
      <c r="BU350" s="2319"/>
      <c r="BV350" s="2319"/>
      <c r="BW350" s="2319"/>
      <c r="BX350" s="2319"/>
      <c r="BY350" s="2319"/>
      <c r="BZ350" s="2319"/>
      <c r="CA350" s="2319"/>
      <c r="CB350" s="2319"/>
      <c r="CC350" s="2319"/>
      <c r="CD350" s="2319"/>
      <c r="CE350" s="2319"/>
      <c r="CF350" s="2319"/>
      <c r="CG350" s="2319"/>
      <c r="CH350" s="2319"/>
      <c r="CI350" s="2319"/>
      <c r="CJ350" s="2319"/>
      <c r="CK350" s="2319"/>
      <c r="CL350" s="2319"/>
      <c r="CM350" s="2319"/>
      <c r="CN350" s="2319"/>
      <c r="CO350" s="2319"/>
      <c r="CP350" s="2319"/>
      <c r="CQ350" s="2319"/>
      <c r="CR350" s="2319"/>
      <c r="CS350" s="2319"/>
      <c r="CT350" s="2319"/>
      <c r="CU350" s="2319"/>
      <c r="CV350" s="2319"/>
      <c r="CW350" s="697"/>
      <c r="CX350" s="698"/>
      <c r="CY350" s="696"/>
      <c r="CZ350" s="2473"/>
      <c r="DA350" s="2473"/>
      <c r="DB350" s="2473"/>
      <c r="DC350" s="2473"/>
      <c r="DD350" s="2473"/>
      <c r="DE350" s="2473"/>
      <c r="DF350" s="2473"/>
      <c r="DG350" s="2473"/>
      <c r="DH350" s="2473"/>
      <c r="DI350" s="2473"/>
      <c r="DJ350" s="2473"/>
      <c r="DK350" s="2473"/>
      <c r="DL350" s="2473"/>
      <c r="DM350" s="2473"/>
      <c r="DN350" s="2473"/>
      <c r="DO350" s="2473"/>
      <c r="DP350" s="2473"/>
      <c r="DQ350" s="2473"/>
      <c r="DR350" s="2473"/>
      <c r="DS350" s="2473"/>
      <c r="DT350" s="2473"/>
      <c r="DU350" s="2473"/>
      <c r="DV350" s="2473"/>
      <c r="DW350" s="2473"/>
      <c r="DX350" s="698"/>
    </row>
    <row r="351" spans="2:129" ht="10.5" customHeight="1">
      <c r="B351" s="3"/>
      <c r="C351" s="3"/>
      <c r="D351" s="3"/>
      <c r="E351" s="700"/>
      <c r="F351" s="701"/>
      <c r="G351" s="2328"/>
      <c r="H351" s="2328"/>
      <c r="I351" s="2328"/>
      <c r="J351" s="2328"/>
      <c r="K351" s="2328"/>
      <c r="L351" s="2328"/>
      <c r="M351" s="2328"/>
      <c r="N351" s="2328"/>
      <c r="O351" s="2328"/>
      <c r="P351" s="2328"/>
      <c r="Q351" s="2328"/>
      <c r="R351" s="2328"/>
      <c r="S351" s="2328"/>
      <c r="T351" s="2328"/>
      <c r="U351" s="2328"/>
      <c r="V351" s="2328"/>
      <c r="W351" s="2328"/>
      <c r="X351" s="2328"/>
      <c r="Y351" s="2328"/>
      <c r="Z351" s="2328"/>
      <c r="AA351" s="2328"/>
      <c r="AB351" s="2328"/>
      <c r="AC351" s="2328"/>
      <c r="AD351" s="2328"/>
      <c r="AE351" s="2328"/>
      <c r="AF351" s="2328"/>
      <c r="AG351" s="2328"/>
      <c r="AH351" s="2328"/>
      <c r="AI351" s="2328"/>
      <c r="AJ351" s="2328"/>
      <c r="AK351" s="2328"/>
      <c r="AL351" s="2328"/>
      <c r="AM351" s="2328"/>
      <c r="AN351" s="2328"/>
      <c r="AO351" s="2328"/>
      <c r="AP351" s="701"/>
      <c r="AQ351" s="709"/>
      <c r="AR351" s="700"/>
      <c r="AS351" s="701"/>
      <c r="AT351" s="2328"/>
      <c r="AU351" s="2328"/>
      <c r="AV351" s="2328"/>
      <c r="AW351" s="2328"/>
      <c r="AX351" s="2328"/>
      <c r="AY351" s="2328"/>
      <c r="AZ351" s="2328"/>
      <c r="BA351" s="2328"/>
      <c r="BB351" s="2328"/>
      <c r="BC351" s="2328"/>
      <c r="BD351" s="2328"/>
      <c r="BE351" s="2328"/>
      <c r="BF351" s="2328"/>
      <c r="BG351" s="2328"/>
      <c r="BH351" s="2328"/>
      <c r="BI351" s="2328"/>
      <c r="BJ351" s="2328"/>
      <c r="BK351" s="2328"/>
      <c r="BL351" s="2328"/>
      <c r="BM351" s="2328"/>
      <c r="BN351" s="2328"/>
      <c r="BO351" s="701"/>
      <c r="BP351" s="709"/>
      <c r="BQ351" s="700"/>
      <c r="BR351" s="701"/>
      <c r="BS351" s="2328"/>
      <c r="BT351" s="2328"/>
      <c r="BU351" s="2328"/>
      <c r="BV351" s="2328"/>
      <c r="BW351" s="2328"/>
      <c r="BX351" s="2328"/>
      <c r="BY351" s="2328"/>
      <c r="BZ351" s="2328"/>
      <c r="CA351" s="2328"/>
      <c r="CB351" s="2328"/>
      <c r="CC351" s="2328"/>
      <c r="CD351" s="2328"/>
      <c r="CE351" s="2328"/>
      <c r="CF351" s="2328"/>
      <c r="CG351" s="2328"/>
      <c r="CH351" s="2328"/>
      <c r="CI351" s="2328"/>
      <c r="CJ351" s="2328"/>
      <c r="CK351" s="2328"/>
      <c r="CL351" s="2328"/>
      <c r="CM351" s="2328"/>
      <c r="CN351" s="2328"/>
      <c r="CO351" s="2328"/>
      <c r="CP351" s="2328"/>
      <c r="CQ351" s="2328"/>
      <c r="CR351" s="2328"/>
      <c r="CS351" s="2328"/>
      <c r="CT351" s="2328"/>
      <c r="CU351" s="2328"/>
      <c r="CV351" s="2328"/>
      <c r="CW351" s="701"/>
      <c r="CX351" s="709"/>
      <c r="CY351" s="700"/>
      <c r="CZ351" s="2472"/>
      <c r="DA351" s="2472"/>
      <c r="DB351" s="2472"/>
      <c r="DC351" s="2472"/>
      <c r="DD351" s="2472"/>
      <c r="DE351" s="2472"/>
      <c r="DF351" s="2472"/>
      <c r="DG351" s="2472"/>
      <c r="DH351" s="2472"/>
      <c r="DI351" s="2472"/>
      <c r="DJ351" s="2472"/>
      <c r="DK351" s="2472"/>
      <c r="DL351" s="2472"/>
      <c r="DM351" s="2472"/>
      <c r="DN351" s="2472"/>
      <c r="DO351" s="2472"/>
      <c r="DP351" s="2472"/>
      <c r="DQ351" s="2472"/>
      <c r="DR351" s="2472"/>
      <c r="DS351" s="2472"/>
      <c r="DT351" s="2472"/>
      <c r="DU351" s="2472"/>
      <c r="DV351" s="2472"/>
      <c r="DW351" s="2472"/>
      <c r="DX351" s="709"/>
    </row>
    <row r="352" spans="2:129" ht="10.5" customHeight="1">
      <c r="B352" s="3"/>
      <c r="C352" s="3"/>
      <c r="D352" s="3"/>
      <c r="E352" s="696"/>
      <c r="F352" s="697"/>
      <c r="G352" s="2319"/>
      <c r="H352" s="2319"/>
      <c r="I352" s="2319"/>
      <c r="J352" s="2319"/>
      <c r="K352" s="2319"/>
      <c r="L352" s="2319"/>
      <c r="M352" s="2319"/>
      <c r="N352" s="2319"/>
      <c r="O352" s="2319"/>
      <c r="P352" s="2319"/>
      <c r="Q352" s="2319"/>
      <c r="R352" s="2319"/>
      <c r="S352" s="2319"/>
      <c r="T352" s="2319"/>
      <c r="U352" s="2319"/>
      <c r="V352" s="2319"/>
      <c r="W352" s="2319"/>
      <c r="X352" s="2319"/>
      <c r="Y352" s="2319"/>
      <c r="Z352" s="2319"/>
      <c r="AA352" s="2319"/>
      <c r="AB352" s="2319"/>
      <c r="AC352" s="2319"/>
      <c r="AD352" s="2319"/>
      <c r="AE352" s="2319"/>
      <c r="AF352" s="2319"/>
      <c r="AG352" s="2319"/>
      <c r="AH352" s="2319"/>
      <c r="AI352" s="2319"/>
      <c r="AJ352" s="2319"/>
      <c r="AK352" s="2319"/>
      <c r="AL352" s="2319"/>
      <c r="AM352" s="2319"/>
      <c r="AN352" s="2319"/>
      <c r="AO352" s="2319"/>
      <c r="AP352" s="697"/>
      <c r="AQ352" s="698"/>
      <c r="AR352" s="696"/>
      <c r="AS352" s="697"/>
      <c r="AT352" s="2319"/>
      <c r="AU352" s="2319"/>
      <c r="AV352" s="2319"/>
      <c r="AW352" s="2319"/>
      <c r="AX352" s="2319"/>
      <c r="AY352" s="2319"/>
      <c r="AZ352" s="2319"/>
      <c r="BA352" s="2319"/>
      <c r="BB352" s="2319"/>
      <c r="BC352" s="2319"/>
      <c r="BD352" s="2319"/>
      <c r="BE352" s="2319"/>
      <c r="BF352" s="2319"/>
      <c r="BG352" s="2319"/>
      <c r="BH352" s="2319"/>
      <c r="BI352" s="2319"/>
      <c r="BJ352" s="2319"/>
      <c r="BK352" s="2319"/>
      <c r="BL352" s="2319"/>
      <c r="BM352" s="2319"/>
      <c r="BN352" s="2319"/>
      <c r="BO352" s="697"/>
      <c r="BP352" s="698"/>
      <c r="BQ352" s="696"/>
      <c r="BR352" s="697"/>
      <c r="BS352" s="2319"/>
      <c r="BT352" s="2319"/>
      <c r="BU352" s="2319"/>
      <c r="BV352" s="2319"/>
      <c r="BW352" s="2319"/>
      <c r="BX352" s="2319"/>
      <c r="BY352" s="2319"/>
      <c r="BZ352" s="2319"/>
      <c r="CA352" s="2319"/>
      <c r="CB352" s="2319"/>
      <c r="CC352" s="2319"/>
      <c r="CD352" s="2319"/>
      <c r="CE352" s="2319"/>
      <c r="CF352" s="2319"/>
      <c r="CG352" s="2319"/>
      <c r="CH352" s="2319"/>
      <c r="CI352" s="2319"/>
      <c r="CJ352" s="2319"/>
      <c r="CK352" s="2319"/>
      <c r="CL352" s="2319"/>
      <c r="CM352" s="2319"/>
      <c r="CN352" s="2319"/>
      <c r="CO352" s="2319"/>
      <c r="CP352" s="2319"/>
      <c r="CQ352" s="2319"/>
      <c r="CR352" s="2319"/>
      <c r="CS352" s="2319"/>
      <c r="CT352" s="2319"/>
      <c r="CU352" s="2319"/>
      <c r="CV352" s="2319"/>
      <c r="CW352" s="697"/>
      <c r="CX352" s="698"/>
      <c r="CY352" s="696"/>
      <c r="CZ352" s="2473"/>
      <c r="DA352" s="2473"/>
      <c r="DB352" s="2473"/>
      <c r="DC352" s="2473"/>
      <c r="DD352" s="2473"/>
      <c r="DE352" s="2473"/>
      <c r="DF352" s="2473"/>
      <c r="DG352" s="2473"/>
      <c r="DH352" s="2473"/>
      <c r="DI352" s="2473"/>
      <c r="DJ352" s="2473"/>
      <c r="DK352" s="2473"/>
      <c r="DL352" s="2473"/>
      <c r="DM352" s="2473"/>
      <c r="DN352" s="2473"/>
      <c r="DO352" s="2473"/>
      <c r="DP352" s="2473"/>
      <c r="DQ352" s="2473"/>
      <c r="DR352" s="2473"/>
      <c r="DS352" s="2473"/>
      <c r="DT352" s="2473"/>
      <c r="DU352" s="2473"/>
      <c r="DV352" s="2473"/>
      <c r="DW352" s="2473"/>
      <c r="DX352" s="698"/>
    </row>
    <row r="353" spans="2:130" ht="10.5" customHeight="1">
      <c r="B353" s="3"/>
      <c r="C353" s="3"/>
      <c r="D353" s="3"/>
      <c r="E353" s="700"/>
      <c r="F353" s="701"/>
      <c r="G353" s="2328"/>
      <c r="H353" s="2328"/>
      <c r="I353" s="2328"/>
      <c r="J353" s="2328"/>
      <c r="K353" s="2328"/>
      <c r="L353" s="2328"/>
      <c r="M353" s="2328"/>
      <c r="N353" s="2328"/>
      <c r="O353" s="2328"/>
      <c r="P353" s="2328"/>
      <c r="Q353" s="2328"/>
      <c r="R353" s="2328"/>
      <c r="S353" s="2328"/>
      <c r="T353" s="2328"/>
      <c r="U353" s="2328"/>
      <c r="V353" s="2328"/>
      <c r="W353" s="2328"/>
      <c r="X353" s="2328"/>
      <c r="Y353" s="2328"/>
      <c r="Z353" s="2328"/>
      <c r="AA353" s="2328"/>
      <c r="AB353" s="2328"/>
      <c r="AC353" s="2328"/>
      <c r="AD353" s="2328"/>
      <c r="AE353" s="2328"/>
      <c r="AF353" s="2328"/>
      <c r="AG353" s="2328"/>
      <c r="AH353" s="2328"/>
      <c r="AI353" s="2328"/>
      <c r="AJ353" s="2328"/>
      <c r="AK353" s="2328"/>
      <c r="AL353" s="2328"/>
      <c r="AM353" s="2328"/>
      <c r="AN353" s="2328"/>
      <c r="AO353" s="2328"/>
      <c r="AP353" s="701"/>
      <c r="AQ353" s="709"/>
      <c r="AR353" s="700"/>
      <c r="AS353" s="701"/>
      <c r="AT353" s="2328"/>
      <c r="AU353" s="2328"/>
      <c r="AV353" s="2328"/>
      <c r="AW353" s="2328"/>
      <c r="AX353" s="2328"/>
      <c r="AY353" s="2328"/>
      <c r="AZ353" s="2328"/>
      <c r="BA353" s="2328"/>
      <c r="BB353" s="2328"/>
      <c r="BC353" s="2328"/>
      <c r="BD353" s="2328"/>
      <c r="BE353" s="2328"/>
      <c r="BF353" s="2328"/>
      <c r="BG353" s="2328"/>
      <c r="BH353" s="2328"/>
      <c r="BI353" s="2328"/>
      <c r="BJ353" s="2328"/>
      <c r="BK353" s="2328"/>
      <c r="BL353" s="2328"/>
      <c r="BM353" s="2328"/>
      <c r="BN353" s="2328"/>
      <c r="BO353" s="701"/>
      <c r="BP353" s="709"/>
      <c r="BQ353" s="700"/>
      <c r="BR353" s="701"/>
      <c r="BS353" s="2328"/>
      <c r="BT353" s="2328"/>
      <c r="BU353" s="2328"/>
      <c r="BV353" s="2328"/>
      <c r="BW353" s="2328"/>
      <c r="BX353" s="2328"/>
      <c r="BY353" s="2328"/>
      <c r="BZ353" s="2328"/>
      <c r="CA353" s="2328"/>
      <c r="CB353" s="2328"/>
      <c r="CC353" s="2328"/>
      <c r="CD353" s="2328"/>
      <c r="CE353" s="2328"/>
      <c r="CF353" s="2328"/>
      <c r="CG353" s="2328"/>
      <c r="CH353" s="2328"/>
      <c r="CI353" s="2328"/>
      <c r="CJ353" s="2328"/>
      <c r="CK353" s="2328"/>
      <c r="CL353" s="2328"/>
      <c r="CM353" s="2328"/>
      <c r="CN353" s="2328"/>
      <c r="CO353" s="2328"/>
      <c r="CP353" s="2328"/>
      <c r="CQ353" s="2328"/>
      <c r="CR353" s="2328"/>
      <c r="CS353" s="2328"/>
      <c r="CT353" s="2328"/>
      <c r="CU353" s="2328"/>
      <c r="CV353" s="2328"/>
      <c r="CW353" s="701"/>
      <c r="CX353" s="709"/>
      <c r="CY353" s="700"/>
      <c r="CZ353" s="2472"/>
      <c r="DA353" s="2472"/>
      <c r="DB353" s="2472"/>
      <c r="DC353" s="2472"/>
      <c r="DD353" s="2472"/>
      <c r="DE353" s="2472"/>
      <c r="DF353" s="2472"/>
      <c r="DG353" s="2472"/>
      <c r="DH353" s="2472"/>
      <c r="DI353" s="2472"/>
      <c r="DJ353" s="2472"/>
      <c r="DK353" s="2472"/>
      <c r="DL353" s="2472"/>
      <c r="DM353" s="2472"/>
      <c r="DN353" s="2472"/>
      <c r="DO353" s="2472"/>
      <c r="DP353" s="2472"/>
      <c r="DQ353" s="2472"/>
      <c r="DR353" s="2472"/>
      <c r="DS353" s="2472"/>
      <c r="DT353" s="2472"/>
      <c r="DU353" s="2472"/>
      <c r="DV353" s="2472"/>
      <c r="DW353" s="2472"/>
      <c r="DX353" s="709"/>
    </row>
    <row r="354" spans="2:130" ht="10.5" customHeight="1">
      <c r="B354" s="3"/>
      <c r="C354" s="3"/>
      <c r="D354" s="3"/>
      <c r="E354" s="696"/>
      <c r="F354" s="697"/>
      <c r="G354" s="2319"/>
      <c r="H354" s="2319"/>
      <c r="I354" s="2319"/>
      <c r="J354" s="2319"/>
      <c r="K354" s="2319"/>
      <c r="L354" s="2319"/>
      <c r="M354" s="2319"/>
      <c r="N354" s="2319"/>
      <c r="O354" s="2319"/>
      <c r="P354" s="2319"/>
      <c r="Q354" s="2319"/>
      <c r="R354" s="2319"/>
      <c r="S354" s="2319"/>
      <c r="T354" s="2319"/>
      <c r="U354" s="2319"/>
      <c r="V354" s="2319"/>
      <c r="W354" s="2319"/>
      <c r="X354" s="2319"/>
      <c r="Y354" s="2319"/>
      <c r="Z354" s="2319"/>
      <c r="AA354" s="2319"/>
      <c r="AB354" s="2319"/>
      <c r="AC354" s="2319"/>
      <c r="AD354" s="2319"/>
      <c r="AE354" s="2319"/>
      <c r="AF354" s="2319"/>
      <c r="AG354" s="2319"/>
      <c r="AH354" s="2319"/>
      <c r="AI354" s="2319"/>
      <c r="AJ354" s="2319"/>
      <c r="AK354" s="2319"/>
      <c r="AL354" s="2319"/>
      <c r="AM354" s="2319"/>
      <c r="AN354" s="2319"/>
      <c r="AO354" s="2319"/>
      <c r="AP354" s="697"/>
      <c r="AQ354" s="698"/>
      <c r="AR354" s="696"/>
      <c r="AS354" s="697"/>
      <c r="AT354" s="2319"/>
      <c r="AU354" s="2319"/>
      <c r="AV354" s="2319"/>
      <c r="AW354" s="2319"/>
      <c r="AX354" s="2319"/>
      <c r="AY354" s="2319"/>
      <c r="AZ354" s="2319"/>
      <c r="BA354" s="2319"/>
      <c r="BB354" s="2319"/>
      <c r="BC354" s="2319"/>
      <c r="BD354" s="2319"/>
      <c r="BE354" s="2319"/>
      <c r="BF354" s="2319"/>
      <c r="BG354" s="2319"/>
      <c r="BH354" s="2319"/>
      <c r="BI354" s="2319"/>
      <c r="BJ354" s="2319"/>
      <c r="BK354" s="2319"/>
      <c r="BL354" s="2319"/>
      <c r="BM354" s="2319"/>
      <c r="BN354" s="2319"/>
      <c r="BO354" s="697"/>
      <c r="BP354" s="698"/>
      <c r="BQ354" s="696"/>
      <c r="BR354" s="697"/>
      <c r="BS354" s="2319"/>
      <c r="BT354" s="2319"/>
      <c r="BU354" s="2319"/>
      <c r="BV354" s="2319"/>
      <c r="BW354" s="2319"/>
      <c r="BX354" s="2319"/>
      <c r="BY354" s="2319"/>
      <c r="BZ354" s="2319"/>
      <c r="CA354" s="2319"/>
      <c r="CB354" s="2319"/>
      <c r="CC354" s="2319"/>
      <c r="CD354" s="2319"/>
      <c r="CE354" s="2319"/>
      <c r="CF354" s="2319"/>
      <c r="CG354" s="2319"/>
      <c r="CH354" s="2319"/>
      <c r="CI354" s="2319"/>
      <c r="CJ354" s="2319"/>
      <c r="CK354" s="2319"/>
      <c r="CL354" s="2319"/>
      <c r="CM354" s="2319"/>
      <c r="CN354" s="2319"/>
      <c r="CO354" s="2319"/>
      <c r="CP354" s="2319"/>
      <c r="CQ354" s="2319"/>
      <c r="CR354" s="2319"/>
      <c r="CS354" s="2319"/>
      <c r="CT354" s="2319"/>
      <c r="CU354" s="2319"/>
      <c r="CV354" s="2319"/>
      <c r="CW354" s="697"/>
      <c r="CX354" s="698"/>
      <c r="CY354" s="696"/>
      <c r="CZ354" s="2473"/>
      <c r="DA354" s="2473"/>
      <c r="DB354" s="2473"/>
      <c r="DC354" s="2473"/>
      <c r="DD354" s="2473"/>
      <c r="DE354" s="2473"/>
      <c r="DF354" s="2473"/>
      <c r="DG354" s="2473"/>
      <c r="DH354" s="2473"/>
      <c r="DI354" s="2473"/>
      <c r="DJ354" s="2473"/>
      <c r="DK354" s="2473"/>
      <c r="DL354" s="2473"/>
      <c r="DM354" s="2473"/>
      <c r="DN354" s="2473"/>
      <c r="DO354" s="2473"/>
      <c r="DP354" s="2473"/>
      <c r="DQ354" s="2473"/>
      <c r="DR354" s="2473"/>
      <c r="DS354" s="2473"/>
      <c r="DT354" s="2473"/>
      <c r="DU354" s="2473"/>
      <c r="DV354" s="2473"/>
      <c r="DW354" s="2473"/>
      <c r="DX354" s="698"/>
    </row>
    <row r="355" spans="2:130" ht="10.5" customHeight="1">
      <c r="B355" s="3"/>
      <c r="C355" s="3"/>
      <c r="D355" s="3"/>
      <c r="E355" s="700"/>
      <c r="F355" s="701"/>
      <c r="G355" s="2328"/>
      <c r="H355" s="2328"/>
      <c r="I355" s="2328"/>
      <c r="J355" s="2328"/>
      <c r="K355" s="2328"/>
      <c r="L355" s="2328"/>
      <c r="M355" s="2328"/>
      <c r="N355" s="2328"/>
      <c r="O355" s="2328"/>
      <c r="P355" s="2328"/>
      <c r="Q355" s="2328"/>
      <c r="R355" s="2328"/>
      <c r="S355" s="2328"/>
      <c r="T355" s="2328"/>
      <c r="U355" s="2328"/>
      <c r="V355" s="2328"/>
      <c r="W355" s="2328"/>
      <c r="X355" s="2328"/>
      <c r="Y355" s="2328"/>
      <c r="Z355" s="2328"/>
      <c r="AA355" s="2328"/>
      <c r="AB355" s="2328"/>
      <c r="AC355" s="2328"/>
      <c r="AD355" s="2328"/>
      <c r="AE355" s="2328"/>
      <c r="AF355" s="2328"/>
      <c r="AG355" s="2328"/>
      <c r="AH355" s="2328"/>
      <c r="AI355" s="2328"/>
      <c r="AJ355" s="2328"/>
      <c r="AK355" s="2328"/>
      <c r="AL355" s="2328"/>
      <c r="AM355" s="2328"/>
      <c r="AN355" s="2328"/>
      <c r="AO355" s="2328"/>
      <c r="AP355" s="701"/>
      <c r="AQ355" s="709"/>
      <c r="AR355" s="700"/>
      <c r="AS355" s="701"/>
      <c r="AT355" s="2328"/>
      <c r="AU355" s="2328"/>
      <c r="AV355" s="2328"/>
      <c r="AW355" s="2328"/>
      <c r="AX355" s="2328"/>
      <c r="AY355" s="2328"/>
      <c r="AZ355" s="2328"/>
      <c r="BA355" s="2328"/>
      <c r="BB355" s="2328"/>
      <c r="BC355" s="2328"/>
      <c r="BD355" s="2328"/>
      <c r="BE355" s="2328"/>
      <c r="BF355" s="2328"/>
      <c r="BG355" s="2328"/>
      <c r="BH355" s="2328"/>
      <c r="BI355" s="2328"/>
      <c r="BJ355" s="2328"/>
      <c r="BK355" s="2328"/>
      <c r="BL355" s="2328"/>
      <c r="BM355" s="2328"/>
      <c r="BN355" s="2328"/>
      <c r="BO355" s="701"/>
      <c r="BP355" s="709"/>
      <c r="BQ355" s="700"/>
      <c r="BR355" s="701"/>
      <c r="BS355" s="2328"/>
      <c r="BT355" s="2328"/>
      <c r="BU355" s="2328"/>
      <c r="BV355" s="2328"/>
      <c r="BW355" s="2328"/>
      <c r="BX355" s="2328"/>
      <c r="BY355" s="2328"/>
      <c r="BZ355" s="2328"/>
      <c r="CA355" s="2328"/>
      <c r="CB355" s="2328"/>
      <c r="CC355" s="2328"/>
      <c r="CD355" s="2328"/>
      <c r="CE355" s="2328"/>
      <c r="CF355" s="2328"/>
      <c r="CG355" s="2328"/>
      <c r="CH355" s="2328"/>
      <c r="CI355" s="2328"/>
      <c r="CJ355" s="2328"/>
      <c r="CK355" s="2328"/>
      <c r="CL355" s="2328"/>
      <c r="CM355" s="2328"/>
      <c r="CN355" s="2328"/>
      <c r="CO355" s="2328"/>
      <c r="CP355" s="2328"/>
      <c r="CQ355" s="2328"/>
      <c r="CR355" s="2328"/>
      <c r="CS355" s="2328"/>
      <c r="CT355" s="2328"/>
      <c r="CU355" s="2328"/>
      <c r="CV355" s="2328"/>
      <c r="CW355" s="701"/>
      <c r="CX355" s="709"/>
      <c r="CY355" s="700"/>
      <c r="CZ355" s="2472"/>
      <c r="DA355" s="2472"/>
      <c r="DB355" s="2472"/>
      <c r="DC355" s="2472"/>
      <c r="DD355" s="2472"/>
      <c r="DE355" s="2472"/>
      <c r="DF355" s="2472"/>
      <c r="DG355" s="2472"/>
      <c r="DH355" s="2472"/>
      <c r="DI355" s="2472"/>
      <c r="DJ355" s="2472"/>
      <c r="DK355" s="2472"/>
      <c r="DL355" s="2472"/>
      <c r="DM355" s="2472"/>
      <c r="DN355" s="2472"/>
      <c r="DO355" s="2472"/>
      <c r="DP355" s="2472"/>
      <c r="DQ355" s="2472"/>
      <c r="DR355" s="2472"/>
      <c r="DS355" s="2472"/>
      <c r="DT355" s="2472"/>
      <c r="DU355" s="2472"/>
      <c r="DV355" s="2472"/>
      <c r="DW355" s="2472"/>
      <c r="DX355" s="709"/>
    </row>
    <row r="356" spans="2:130" ht="10.5" customHeight="1">
      <c r="B356" s="3"/>
      <c r="C356" s="3"/>
      <c r="D356" s="3"/>
      <c r="E356" s="696"/>
      <c r="F356" s="697"/>
      <c r="G356" s="2319"/>
      <c r="H356" s="2319"/>
      <c r="I356" s="2319"/>
      <c r="J356" s="2319"/>
      <c r="K356" s="2319"/>
      <c r="L356" s="2319"/>
      <c r="M356" s="2319"/>
      <c r="N356" s="2319"/>
      <c r="O356" s="2319"/>
      <c r="P356" s="2319"/>
      <c r="Q356" s="2319"/>
      <c r="R356" s="2319"/>
      <c r="S356" s="2319"/>
      <c r="T356" s="2319"/>
      <c r="U356" s="2319"/>
      <c r="V356" s="2319"/>
      <c r="W356" s="2319"/>
      <c r="X356" s="2319"/>
      <c r="Y356" s="2319"/>
      <c r="Z356" s="2319"/>
      <c r="AA356" s="2319"/>
      <c r="AB356" s="2319"/>
      <c r="AC356" s="2319"/>
      <c r="AD356" s="2319"/>
      <c r="AE356" s="2319"/>
      <c r="AF356" s="2319"/>
      <c r="AG356" s="2319"/>
      <c r="AH356" s="2319"/>
      <c r="AI356" s="2319"/>
      <c r="AJ356" s="2319"/>
      <c r="AK356" s="2319"/>
      <c r="AL356" s="2319"/>
      <c r="AM356" s="2319"/>
      <c r="AN356" s="2319"/>
      <c r="AO356" s="2319"/>
      <c r="AP356" s="697"/>
      <c r="AQ356" s="698"/>
      <c r="AR356" s="696"/>
      <c r="AS356" s="697"/>
      <c r="AT356" s="2319"/>
      <c r="AU356" s="2319"/>
      <c r="AV356" s="2319"/>
      <c r="AW356" s="2319"/>
      <c r="AX356" s="2319"/>
      <c r="AY356" s="2319"/>
      <c r="AZ356" s="2319"/>
      <c r="BA356" s="2319"/>
      <c r="BB356" s="2319"/>
      <c r="BC356" s="2319"/>
      <c r="BD356" s="2319"/>
      <c r="BE356" s="2319"/>
      <c r="BF356" s="2319"/>
      <c r="BG356" s="2319"/>
      <c r="BH356" s="2319"/>
      <c r="BI356" s="2319"/>
      <c r="BJ356" s="2319"/>
      <c r="BK356" s="2319"/>
      <c r="BL356" s="2319"/>
      <c r="BM356" s="2319"/>
      <c r="BN356" s="2319"/>
      <c r="BO356" s="697"/>
      <c r="BP356" s="698"/>
      <c r="BQ356" s="696"/>
      <c r="BR356" s="697"/>
      <c r="BS356" s="2319"/>
      <c r="BT356" s="2319"/>
      <c r="BU356" s="2319"/>
      <c r="BV356" s="2319"/>
      <c r="BW356" s="2319"/>
      <c r="BX356" s="2319"/>
      <c r="BY356" s="2319"/>
      <c r="BZ356" s="2319"/>
      <c r="CA356" s="2319"/>
      <c r="CB356" s="2319"/>
      <c r="CC356" s="2319"/>
      <c r="CD356" s="2319"/>
      <c r="CE356" s="2319"/>
      <c r="CF356" s="2319"/>
      <c r="CG356" s="2319"/>
      <c r="CH356" s="2319"/>
      <c r="CI356" s="2319"/>
      <c r="CJ356" s="2319"/>
      <c r="CK356" s="2319"/>
      <c r="CL356" s="2319"/>
      <c r="CM356" s="2319"/>
      <c r="CN356" s="2319"/>
      <c r="CO356" s="2319"/>
      <c r="CP356" s="2319"/>
      <c r="CQ356" s="2319"/>
      <c r="CR356" s="2319"/>
      <c r="CS356" s="2319"/>
      <c r="CT356" s="2319"/>
      <c r="CU356" s="2319"/>
      <c r="CV356" s="2319"/>
      <c r="CW356" s="697"/>
      <c r="CX356" s="698"/>
      <c r="CY356" s="696"/>
      <c r="CZ356" s="2473"/>
      <c r="DA356" s="2473"/>
      <c r="DB356" s="2473"/>
      <c r="DC356" s="2473"/>
      <c r="DD356" s="2473"/>
      <c r="DE356" s="2473"/>
      <c r="DF356" s="2473"/>
      <c r="DG356" s="2473"/>
      <c r="DH356" s="2473"/>
      <c r="DI356" s="2473"/>
      <c r="DJ356" s="2473"/>
      <c r="DK356" s="2473"/>
      <c r="DL356" s="2473"/>
      <c r="DM356" s="2473"/>
      <c r="DN356" s="2473"/>
      <c r="DO356" s="2473"/>
      <c r="DP356" s="2473"/>
      <c r="DQ356" s="2473"/>
      <c r="DR356" s="2473"/>
      <c r="DS356" s="2473"/>
      <c r="DT356" s="2473"/>
      <c r="DU356" s="2473"/>
      <c r="DV356" s="2473"/>
      <c r="DW356" s="2473"/>
      <c r="DX356" s="698"/>
    </row>
    <row r="357" spans="2:130" ht="10.5" customHeight="1">
      <c r="B357" s="3"/>
      <c r="C357" s="3"/>
      <c r="D357" s="3"/>
      <c r="E357" s="2472" t="s">
        <v>674</v>
      </c>
      <c r="F357" s="2472"/>
      <c r="G357" s="2472"/>
      <c r="H357" s="2472"/>
      <c r="I357" s="2472"/>
      <c r="J357" s="2472"/>
      <c r="K357" s="2472"/>
      <c r="L357" s="2472"/>
      <c r="M357" s="2472"/>
      <c r="N357" s="2472"/>
      <c r="O357" s="2472"/>
      <c r="P357" s="2472"/>
      <c r="Q357" s="2472"/>
      <c r="R357" s="2472"/>
      <c r="S357" s="2472"/>
      <c r="T357" s="2472"/>
      <c r="U357" s="2472"/>
      <c r="V357" s="2472"/>
      <c r="W357" s="2472"/>
      <c r="X357" s="2472"/>
      <c r="Y357" s="2472"/>
      <c r="Z357" s="2472"/>
      <c r="AA357" s="2472"/>
      <c r="AB357" s="2472"/>
      <c r="AC357" s="2472"/>
      <c r="AD357" s="2472"/>
      <c r="AE357" s="2472"/>
      <c r="AF357" s="2472"/>
      <c r="AG357" s="2472"/>
      <c r="AH357" s="2472"/>
      <c r="AI357" s="2472"/>
      <c r="AJ357" s="2472"/>
      <c r="AK357" s="2472"/>
      <c r="AL357" s="2472"/>
      <c r="AM357" s="2472"/>
      <c r="AN357" s="2472"/>
      <c r="AO357" s="2472"/>
      <c r="AP357" s="2472"/>
      <c r="AQ357" s="2472"/>
      <c r="AR357" s="2472"/>
      <c r="AS357" s="2472"/>
      <c r="AT357" s="2472"/>
      <c r="AU357" s="2472"/>
      <c r="AV357" s="2472"/>
      <c r="AW357" s="2472"/>
      <c r="AX357" s="2472"/>
      <c r="AY357" s="2472"/>
      <c r="AZ357" s="2472"/>
      <c r="BA357" s="2472"/>
      <c r="BB357" s="2472"/>
      <c r="BC357" s="2472"/>
      <c r="BD357" s="2472"/>
      <c r="BE357" s="2472"/>
      <c r="BF357" s="2472"/>
      <c r="BG357" s="2472"/>
      <c r="BH357" s="2472"/>
      <c r="BI357" s="2472"/>
      <c r="BJ357" s="2472"/>
      <c r="BK357" s="2472"/>
      <c r="BL357" s="2472"/>
      <c r="BM357" s="2472"/>
      <c r="BN357" s="2472"/>
      <c r="BO357" s="2472"/>
      <c r="BP357" s="2472"/>
      <c r="BQ357" s="2472"/>
      <c r="BR357" s="2472"/>
      <c r="BS357" s="2472"/>
      <c r="BT357" s="2472"/>
      <c r="BU357" s="2472"/>
      <c r="BV357" s="2472"/>
      <c r="BW357" s="2472"/>
      <c r="BX357" s="2472"/>
      <c r="BY357" s="2472"/>
      <c r="BZ357" s="2472"/>
      <c r="CA357" s="2472"/>
      <c r="CB357" s="2472"/>
      <c r="CC357" s="2472"/>
      <c r="CD357" s="2472"/>
      <c r="CE357" s="2472"/>
      <c r="CF357" s="2472"/>
      <c r="CG357" s="2472"/>
      <c r="CH357" s="2472"/>
      <c r="CI357" s="2472"/>
      <c r="CJ357" s="2472"/>
      <c r="CK357" s="2472"/>
      <c r="CL357" s="2472"/>
      <c r="CM357" s="2472"/>
      <c r="CN357" s="2472"/>
      <c r="CO357" s="2472"/>
      <c r="CP357" s="2472"/>
      <c r="CQ357" s="2472"/>
      <c r="CR357" s="2472"/>
      <c r="CS357" s="2472"/>
      <c r="CT357" s="2472"/>
      <c r="CU357" s="2472"/>
      <c r="CV357" s="2472"/>
      <c r="CW357" s="2472"/>
      <c r="CX357" s="2472"/>
      <c r="CY357" s="2472"/>
      <c r="CZ357" s="2472"/>
      <c r="DA357" s="2472"/>
      <c r="DB357" s="2472"/>
      <c r="DC357" s="2472"/>
      <c r="DD357" s="2472"/>
      <c r="DE357" s="2472"/>
      <c r="DF357" s="2472"/>
      <c r="DG357" s="2472"/>
      <c r="DH357" s="2472"/>
      <c r="DI357" s="2472"/>
      <c r="DJ357" s="2472"/>
      <c r="DK357" s="2472"/>
      <c r="DL357" s="2472"/>
      <c r="DM357" s="2472"/>
      <c r="DN357" s="2472"/>
      <c r="DO357" s="2472"/>
      <c r="DP357" s="2472"/>
      <c r="DQ357" s="2472"/>
      <c r="DR357" s="2472"/>
      <c r="DS357" s="2472"/>
      <c r="DT357" s="2472"/>
      <c r="DU357" s="2472"/>
      <c r="DV357" s="2472"/>
      <c r="DW357" s="2472"/>
      <c r="DX357" s="2472"/>
      <c r="DY357" s="710"/>
    </row>
    <row r="358" spans="2:130" ht="10.5" customHeight="1">
      <c r="B358" s="3"/>
      <c r="C358" s="3"/>
      <c r="D358" s="3"/>
      <c r="E358" s="2474"/>
      <c r="F358" s="2474"/>
      <c r="G358" s="2474"/>
      <c r="H358" s="2474"/>
      <c r="I358" s="2474"/>
      <c r="J358" s="2474"/>
      <c r="K358" s="2474"/>
      <c r="L358" s="2474"/>
      <c r="M358" s="2474"/>
      <c r="N358" s="2474"/>
      <c r="O358" s="2474"/>
      <c r="P358" s="2474"/>
      <c r="Q358" s="2474"/>
      <c r="R358" s="2474"/>
      <c r="S358" s="2474"/>
      <c r="T358" s="2474"/>
      <c r="U358" s="2474"/>
      <c r="V358" s="2474"/>
      <c r="W358" s="2474"/>
      <c r="X358" s="2474"/>
      <c r="Y358" s="2474"/>
      <c r="Z358" s="2474"/>
      <c r="AA358" s="2474"/>
      <c r="AB358" s="2474"/>
      <c r="AC358" s="2474"/>
      <c r="AD358" s="2474"/>
      <c r="AE358" s="2474"/>
      <c r="AF358" s="2474"/>
      <c r="AG358" s="2474"/>
      <c r="AH358" s="2474"/>
      <c r="AI358" s="2474"/>
      <c r="AJ358" s="2474"/>
      <c r="AK358" s="2474"/>
      <c r="AL358" s="2474"/>
      <c r="AM358" s="2474"/>
      <c r="AN358" s="2474"/>
      <c r="AO358" s="2474"/>
      <c r="AP358" s="2474"/>
      <c r="AQ358" s="2474"/>
      <c r="AR358" s="2474"/>
      <c r="AS358" s="2474"/>
      <c r="AT358" s="2474"/>
      <c r="AU358" s="2474"/>
      <c r="AV358" s="2474"/>
      <c r="AW358" s="2474"/>
      <c r="AX358" s="2474"/>
      <c r="AY358" s="2474"/>
      <c r="AZ358" s="2474"/>
      <c r="BA358" s="2474"/>
      <c r="BB358" s="2474"/>
      <c r="BC358" s="2474"/>
      <c r="BD358" s="2474"/>
      <c r="BE358" s="2474"/>
      <c r="BF358" s="2474"/>
      <c r="BG358" s="2474"/>
      <c r="BH358" s="2474"/>
      <c r="BI358" s="2474"/>
      <c r="BJ358" s="2474"/>
      <c r="BK358" s="2474"/>
      <c r="BL358" s="2474"/>
      <c r="BM358" s="2474"/>
      <c r="BN358" s="2474"/>
      <c r="BO358" s="2474"/>
      <c r="BP358" s="2474"/>
      <c r="BQ358" s="2474"/>
      <c r="BR358" s="2474"/>
      <c r="BS358" s="2474"/>
      <c r="BT358" s="2474"/>
      <c r="BU358" s="2474"/>
      <c r="BV358" s="2474"/>
      <c r="BW358" s="2474"/>
      <c r="BX358" s="2474"/>
      <c r="BY358" s="2474"/>
      <c r="BZ358" s="2474"/>
      <c r="CA358" s="2474"/>
      <c r="CB358" s="2474"/>
      <c r="CC358" s="2474"/>
      <c r="CD358" s="2474"/>
      <c r="CE358" s="2474"/>
      <c r="CF358" s="2474"/>
      <c r="CG358" s="2474"/>
      <c r="CH358" s="2474"/>
      <c r="CI358" s="2474"/>
      <c r="CJ358" s="2474"/>
      <c r="CK358" s="2474"/>
      <c r="CL358" s="2474"/>
      <c r="CM358" s="2474"/>
      <c r="CN358" s="2474"/>
      <c r="CO358" s="2474"/>
      <c r="CP358" s="2474"/>
      <c r="CQ358" s="2474"/>
      <c r="CR358" s="2474"/>
      <c r="CS358" s="2474"/>
      <c r="CT358" s="2474"/>
      <c r="CU358" s="2474"/>
      <c r="CV358" s="2474"/>
      <c r="CW358" s="2474"/>
      <c r="CX358" s="2474"/>
      <c r="CY358" s="2474"/>
      <c r="CZ358" s="2474"/>
      <c r="DA358" s="2474"/>
      <c r="DB358" s="2474"/>
      <c r="DC358" s="2474"/>
      <c r="DD358" s="2474"/>
      <c r="DE358" s="2474"/>
      <c r="DF358" s="2474"/>
      <c r="DG358" s="2474"/>
      <c r="DH358" s="2474"/>
      <c r="DI358" s="2474"/>
      <c r="DJ358" s="2474"/>
      <c r="DK358" s="2474"/>
      <c r="DL358" s="2474"/>
      <c r="DM358" s="2474"/>
      <c r="DN358" s="2474"/>
      <c r="DO358" s="2474"/>
      <c r="DP358" s="2474"/>
      <c r="DQ358" s="2474"/>
      <c r="DR358" s="2474"/>
      <c r="DS358" s="2474"/>
      <c r="DT358" s="2474"/>
      <c r="DU358" s="2474"/>
      <c r="DV358" s="2474"/>
      <c r="DW358" s="2474"/>
      <c r="DX358" s="2474"/>
      <c r="DY358" s="682"/>
    </row>
    <row r="359" spans="2:130" ht="10.5" customHeight="1"/>
    <row r="360" spans="2:130" ht="10.5" customHeight="1"/>
    <row r="361" spans="2:130" ht="10.5" customHeight="1">
      <c r="E361" s="2427" t="s">
        <v>675</v>
      </c>
      <c r="F361" s="2406"/>
      <c r="G361" s="2406"/>
      <c r="H361" s="2406"/>
      <c r="I361" s="2406"/>
      <c r="J361" s="2406"/>
      <c r="K361" s="2406"/>
      <c r="L361" s="2406"/>
      <c r="M361" s="2406"/>
      <c r="N361" s="2406"/>
      <c r="O361" s="2406"/>
      <c r="P361" s="2406"/>
      <c r="Q361" s="2406"/>
      <c r="R361" s="2406"/>
      <c r="S361" s="2406"/>
      <c r="T361" s="2406"/>
      <c r="U361" s="2406"/>
      <c r="V361" s="2406"/>
      <c r="W361" s="2406"/>
      <c r="X361" s="2406"/>
      <c r="Y361" s="2406"/>
      <c r="Z361" s="2406"/>
      <c r="AA361" s="2406"/>
      <c r="AB361" s="2406"/>
      <c r="AC361" s="2406"/>
      <c r="AD361" s="2406"/>
      <c r="AE361" s="2406"/>
      <c r="AF361" s="2406"/>
      <c r="AG361" s="2406"/>
      <c r="AH361" s="2406"/>
      <c r="AI361" s="2406"/>
      <c r="AJ361" s="2406"/>
      <c r="AK361" s="2406"/>
      <c r="AL361" s="2406"/>
      <c r="AM361" s="2406"/>
      <c r="AN361" s="2407"/>
      <c r="AR361" s="673"/>
      <c r="AS361" s="673"/>
      <c r="AT361" s="673"/>
      <c r="AU361" s="673"/>
      <c r="AV361" s="673"/>
      <c r="AW361" s="673"/>
      <c r="AX361" s="673"/>
      <c r="AY361" s="673"/>
      <c r="AZ361" s="673"/>
      <c r="BA361" s="673"/>
      <c r="BB361" s="673"/>
      <c r="BC361" s="673"/>
      <c r="BD361" s="673"/>
      <c r="BE361" s="673"/>
      <c r="BF361" s="673"/>
      <c r="BG361" s="673"/>
      <c r="BH361" s="673"/>
      <c r="BI361" s="673"/>
      <c r="BJ361" s="673"/>
      <c r="BK361" s="673"/>
      <c r="BL361" s="673"/>
      <c r="BM361" s="680"/>
      <c r="BN361" s="680"/>
      <c r="BO361" s="680"/>
      <c r="BP361" s="680"/>
      <c r="BQ361" s="680"/>
      <c r="BR361" s="680"/>
      <c r="BS361" s="680"/>
      <c r="BT361" s="680"/>
      <c r="BU361" s="680"/>
      <c r="BV361" s="680"/>
      <c r="BW361" s="680"/>
      <c r="BX361" s="680"/>
      <c r="BY361" s="680"/>
      <c r="BZ361" s="680"/>
      <c r="CA361" s="680"/>
      <c r="CB361" s="680"/>
      <c r="CC361" s="680"/>
      <c r="CD361" s="680"/>
      <c r="CE361" s="673"/>
      <c r="CF361" s="673"/>
      <c r="CG361" s="673"/>
      <c r="CH361" s="673"/>
      <c r="CI361" s="673"/>
      <c r="CJ361" s="673"/>
      <c r="CK361" s="673"/>
      <c r="CL361" s="673"/>
      <c r="CM361" s="673"/>
      <c r="CN361" s="673"/>
      <c r="CO361" s="673"/>
      <c r="CP361" s="673"/>
      <c r="CQ361" s="673"/>
      <c r="CR361" s="673"/>
      <c r="CS361" s="673"/>
      <c r="CT361" s="673"/>
      <c r="CU361" s="673"/>
      <c r="CV361" s="673"/>
      <c r="CW361" s="673"/>
      <c r="CX361" s="673"/>
      <c r="CY361" s="673"/>
      <c r="CZ361" s="673"/>
      <c r="DA361" s="673"/>
      <c r="DB361" s="673"/>
      <c r="DC361" s="673"/>
      <c r="DD361" s="673"/>
      <c r="DE361" s="673"/>
      <c r="DF361" s="673"/>
      <c r="DG361" s="673"/>
      <c r="DH361" s="673"/>
      <c r="DI361" s="673"/>
      <c r="DJ361" s="673"/>
      <c r="DK361" s="673"/>
      <c r="DL361" s="673"/>
      <c r="DM361" s="673"/>
      <c r="DN361" s="673"/>
      <c r="DO361" s="673"/>
      <c r="DP361" s="673"/>
      <c r="DQ361" s="673"/>
      <c r="DR361" s="673"/>
      <c r="DS361" s="673"/>
      <c r="DT361" s="673"/>
      <c r="DU361" s="673"/>
      <c r="DV361" s="673"/>
      <c r="DW361" s="673"/>
      <c r="DX361" s="673"/>
      <c r="DY361" s="673"/>
    </row>
    <row r="362" spans="2:130" ht="10.5" customHeight="1">
      <c r="E362" s="2418"/>
      <c r="F362" s="2419"/>
      <c r="G362" s="2419"/>
      <c r="H362" s="2419"/>
      <c r="I362" s="2419"/>
      <c r="J362" s="2419"/>
      <c r="K362" s="2419"/>
      <c r="L362" s="2419"/>
      <c r="M362" s="2419"/>
      <c r="N362" s="2419"/>
      <c r="O362" s="2419"/>
      <c r="P362" s="2419"/>
      <c r="Q362" s="2419"/>
      <c r="R362" s="2419"/>
      <c r="S362" s="2419"/>
      <c r="T362" s="2419"/>
      <c r="U362" s="2419"/>
      <c r="V362" s="2419"/>
      <c r="W362" s="2419"/>
      <c r="X362" s="2419"/>
      <c r="Y362" s="2419"/>
      <c r="Z362" s="2419"/>
      <c r="AA362" s="2419"/>
      <c r="AB362" s="2419"/>
      <c r="AC362" s="2419"/>
      <c r="AD362" s="2419"/>
      <c r="AE362" s="2419"/>
      <c r="AF362" s="2419"/>
      <c r="AG362" s="2419"/>
      <c r="AH362" s="2419"/>
      <c r="AI362" s="2419"/>
      <c r="AJ362" s="2419"/>
      <c r="AK362" s="2419"/>
      <c r="AL362" s="2419"/>
      <c r="AM362" s="2419"/>
      <c r="AN362" s="2420"/>
      <c r="AR362" s="673"/>
      <c r="AS362" s="673"/>
      <c r="AT362" s="673"/>
      <c r="AU362" s="673"/>
      <c r="AV362" s="673"/>
      <c r="AW362" s="673"/>
      <c r="AX362" s="673"/>
      <c r="AY362" s="673"/>
      <c r="AZ362" s="673"/>
      <c r="BA362" s="673"/>
      <c r="BB362" s="673"/>
      <c r="BC362" s="673"/>
      <c r="BD362" s="673"/>
      <c r="BE362" s="673"/>
      <c r="BF362" s="673"/>
      <c r="BG362" s="673"/>
      <c r="BH362" s="673"/>
      <c r="BI362" s="673"/>
      <c r="BJ362" s="673"/>
      <c r="BK362" s="673"/>
      <c r="BL362" s="673"/>
      <c r="BM362" s="673"/>
      <c r="BN362" s="673"/>
      <c r="BO362" s="673"/>
      <c r="BP362" s="673"/>
      <c r="BQ362" s="673"/>
      <c r="BR362" s="673"/>
      <c r="BS362" s="673"/>
      <c r="BT362" s="673"/>
      <c r="BU362" s="673"/>
      <c r="BV362" s="673"/>
      <c r="BW362" s="673"/>
      <c r="BX362" s="673"/>
      <c r="BY362" s="673"/>
      <c r="BZ362" s="673"/>
      <c r="CA362" s="673"/>
      <c r="CB362" s="673"/>
      <c r="CC362" s="673"/>
      <c r="CD362" s="673"/>
      <c r="CE362" s="673"/>
      <c r="CF362" s="673"/>
      <c r="CG362" s="673"/>
      <c r="CH362" s="673"/>
      <c r="CI362" s="673"/>
      <c r="CJ362" s="673"/>
      <c r="CK362" s="673"/>
      <c r="CL362" s="673"/>
      <c r="CM362" s="673"/>
      <c r="CN362" s="673"/>
      <c r="CO362" s="673"/>
      <c r="CP362" s="673"/>
      <c r="CQ362" s="673"/>
      <c r="CR362" s="673"/>
      <c r="CS362" s="673"/>
      <c r="CT362" s="673"/>
      <c r="CU362" s="673"/>
      <c r="CV362" s="673"/>
      <c r="CW362" s="673"/>
      <c r="CX362" s="673"/>
      <c r="CY362" s="673"/>
      <c r="CZ362" s="673"/>
      <c r="DA362" s="673"/>
      <c r="DB362" s="673"/>
      <c r="DC362" s="673"/>
      <c r="DD362" s="673"/>
      <c r="DE362" s="673"/>
      <c r="DF362" s="673"/>
      <c r="DG362" s="673"/>
      <c r="DH362" s="673"/>
      <c r="DI362" s="673"/>
      <c r="DJ362" s="673"/>
      <c r="DK362" s="673"/>
      <c r="DL362" s="673"/>
      <c r="DM362" s="673"/>
      <c r="DN362" s="673"/>
      <c r="DO362" s="673"/>
      <c r="DP362" s="673"/>
      <c r="DQ362" s="673"/>
      <c r="DR362" s="673"/>
      <c r="DS362" s="673"/>
      <c r="DT362" s="673"/>
      <c r="DU362" s="673"/>
      <c r="DV362" s="673"/>
    </row>
    <row r="363" spans="2:130" ht="10.5" customHeight="1">
      <c r="E363" s="2398"/>
      <c r="F363" s="2399"/>
      <c r="G363" s="2399"/>
      <c r="H363" s="2399"/>
      <c r="I363" s="2399"/>
      <c r="J363" s="2399"/>
      <c r="K363" s="2399"/>
      <c r="L363" s="2399"/>
      <c r="M363" s="2399"/>
      <c r="N363" s="2399"/>
      <c r="O363" s="2399"/>
      <c r="P363" s="2399"/>
      <c r="Q363" s="2399"/>
      <c r="R363" s="2399"/>
      <c r="S363" s="2399"/>
      <c r="T363" s="2399"/>
      <c r="U363" s="2399"/>
      <c r="V363" s="2399"/>
      <c r="W363" s="2399"/>
      <c r="X363" s="2399"/>
      <c r="Y363" s="2399"/>
      <c r="Z363" s="2399"/>
      <c r="AA363" s="2399"/>
      <c r="AB363" s="2399"/>
      <c r="AC363" s="2399"/>
      <c r="AD363" s="2399"/>
      <c r="AE363" s="2399"/>
      <c r="AF363" s="2399"/>
      <c r="AG363" s="2399"/>
      <c r="AH363" s="2399"/>
      <c r="AI363" s="2399"/>
      <c r="AJ363" s="2399"/>
      <c r="AK363" s="2399"/>
      <c r="AL363" s="2399"/>
      <c r="AM363" s="2399"/>
      <c r="AN363" s="2400"/>
      <c r="AR363" s="673"/>
      <c r="AS363" s="673"/>
      <c r="AT363" s="673"/>
      <c r="AU363" s="19"/>
      <c r="AV363" s="19"/>
      <c r="AW363" s="19"/>
      <c r="AX363" s="19"/>
      <c r="AY363" s="19"/>
      <c r="AZ363" s="19"/>
      <c r="BA363" s="19"/>
      <c r="BB363" s="19"/>
      <c r="BC363" s="19"/>
      <c r="BD363" s="19"/>
      <c r="BE363" s="19"/>
      <c r="BF363" s="19"/>
      <c r="BG363" s="19"/>
      <c r="BH363" s="19"/>
      <c r="BI363" s="19"/>
      <c r="BJ363" s="19"/>
      <c r="BK363" s="19"/>
      <c r="BL363" s="9"/>
      <c r="BM363" s="9"/>
      <c r="BN363" s="9"/>
      <c r="BO363" s="9"/>
      <c r="BP363" s="9"/>
      <c r="BQ363" s="9"/>
      <c r="BR363" s="9"/>
      <c r="BS363" s="9"/>
      <c r="BT363" s="19"/>
      <c r="BU363" s="19"/>
      <c r="BV363" s="19"/>
      <c r="BW363" s="19"/>
      <c r="BX363" s="3"/>
      <c r="BY363" s="3"/>
      <c r="BZ363" s="3"/>
      <c r="CA363" s="3"/>
      <c r="CB363" s="3"/>
      <c r="CC363" s="3"/>
      <c r="CD363" s="3"/>
      <c r="CE363" s="697"/>
      <c r="CF363" s="697"/>
      <c r="CG363" s="697"/>
      <c r="CH363" s="697"/>
      <c r="CI363" s="2463" t="s">
        <v>636</v>
      </c>
      <c r="CJ363" s="2464"/>
      <c r="CK363" s="2464"/>
      <c r="CL363" s="2464"/>
      <c r="CM363" s="2464"/>
      <c r="CN363" s="2464"/>
      <c r="CO363" s="2464"/>
      <c r="CP363" s="2464"/>
      <c r="CQ363" s="2464"/>
      <c r="CR363" s="2464"/>
      <c r="CS363" s="2464"/>
      <c r="CT363" s="2464"/>
      <c r="CU363" s="2464"/>
      <c r="CV363" s="2464"/>
      <c r="CW363" s="2464"/>
      <c r="CX363" s="2464"/>
      <c r="CY363" s="2465"/>
      <c r="CZ363" s="2327"/>
      <c r="DA363" s="2328"/>
      <c r="DB363" s="2328"/>
      <c r="DC363" s="2328"/>
      <c r="DD363" s="2328"/>
      <c r="DE363" s="2328"/>
      <c r="DF363" s="2328"/>
      <c r="DG363" s="2328"/>
      <c r="DH363" s="2328"/>
      <c r="DI363" s="2328"/>
      <c r="DJ363" s="2328"/>
      <c r="DK363" s="2328"/>
      <c r="DL363" s="2328"/>
      <c r="DM363" s="2328"/>
      <c r="DN363" s="2328"/>
      <c r="DO363" s="2328"/>
      <c r="DP363" s="2328"/>
      <c r="DQ363" s="2328"/>
      <c r="DR363" s="2328"/>
      <c r="DS363" s="2328"/>
      <c r="DT363" s="2328"/>
      <c r="DU363" s="2328"/>
      <c r="DV363" s="2328"/>
      <c r="DW363" s="2328"/>
      <c r="DX363" s="2329"/>
      <c r="DY363" s="3"/>
      <c r="DZ363" s="3"/>
    </row>
    <row r="364" spans="2:130" ht="10.5" customHeight="1">
      <c r="AU364" s="3"/>
      <c r="AV364" s="3"/>
      <c r="AW364" s="3"/>
      <c r="AX364" s="3"/>
      <c r="AY364" s="3"/>
      <c r="AZ364" s="3"/>
      <c r="BA364" s="697"/>
      <c r="BB364" s="697"/>
      <c r="BC364" s="698"/>
      <c r="BD364" s="2327" t="s">
        <v>991</v>
      </c>
      <c r="BE364" s="2328"/>
      <c r="BF364" s="2328"/>
      <c r="BG364" s="2328"/>
      <c r="BH364" s="2328"/>
      <c r="BI364" s="2328"/>
      <c r="BJ364" s="2328"/>
      <c r="BK364" s="2328"/>
      <c r="BL364" s="2328"/>
      <c r="BM364" s="2328"/>
      <c r="BN364" s="2328"/>
      <c r="BO364" s="2328"/>
      <c r="BP364" s="2328"/>
      <c r="BQ364" s="2328"/>
      <c r="BR364" s="2328"/>
      <c r="BS364" s="2328"/>
      <c r="BT364" s="2328"/>
      <c r="BU364" s="2328"/>
      <c r="BV364" s="2328"/>
      <c r="BW364" s="2329"/>
      <c r="BX364" s="696"/>
      <c r="BY364" s="697"/>
      <c r="BZ364" s="697"/>
      <c r="CA364" s="697"/>
      <c r="CB364" s="697"/>
      <c r="CC364" s="697"/>
      <c r="CD364" s="697"/>
      <c r="CE364" s="700"/>
      <c r="CF364" s="3"/>
      <c r="CG364" s="3"/>
      <c r="CH364" s="3"/>
      <c r="CI364" s="2466"/>
      <c r="CJ364" s="2467"/>
      <c r="CK364" s="2467"/>
      <c r="CL364" s="2467"/>
      <c r="CM364" s="2467"/>
      <c r="CN364" s="2467"/>
      <c r="CO364" s="2467"/>
      <c r="CP364" s="2467"/>
      <c r="CQ364" s="2467"/>
      <c r="CR364" s="2467"/>
      <c r="CS364" s="2467"/>
      <c r="CT364" s="2467"/>
      <c r="CU364" s="2467"/>
      <c r="CV364" s="2467"/>
      <c r="CW364" s="2467"/>
      <c r="CX364" s="2467"/>
      <c r="CY364" s="2468"/>
      <c r="CZ364" s="2330"/>
      <c r="DA364" s="2319"/>
      <c r="DB364" s="2319"/>
      <c r="DC364" s="2319"/>
      <c r="DD364" s="2319"/>
      <c r="DE364" s="2319"/>
      <c r="DF364" s="2319"/>
      <c r="DG364" s="2319"/>
      <c r="DH364" s="2319"/>
      <c r="DI364" s="2319"/>
      <c r="DJ364" s="2319"/>
      <c r="DK364" s="2319"/>
      <c r="DL364" s="2319"/>
      <c r="DM364" s="2319"/>
      <c r="DN364" s="2319"/>
      <c r="DO364" s="2319"/>
      <c r="DP364" s="2319"/>
      <c r="DQ364" s="2319"/>
      <c r="DR364" s="2319"/>
      <c r="DS364" s="2319"/>
      <c r="DT364" s="2319"/>
      <c r="DU364" s="2319"/>
      <c r="DV364" s="2319"/>
      <c r="DW364" s="2319"/>
      <c r="DX364" s="2331"/>
      <c r="DY364" s="3"/>
      <c r="DZ364" s="3"/>
    </row>
    <row r="365" spans="2:130" ht="10.5" customHeight="1">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19"/>
      <c r="AV365" s="19"/>
      <c r="AW365" s="19"/>
      <c r="AX365" s="19"/>
      <c r="AY365" s="19"/>
      <c r="AZ365" s="706"/>
      <c r="BA365" s="19"/>
      <c r="BB365" s="19"/>
      <c r="BC365" s="3"/>
      <c r="BD365" s="2330"/>
      <c r="BE365" s="2319"/>
      <c r="BF365" s="2319"/>
      <c r="BG365" s="2319"/>
      <c r="BH365" s="2319"/>
      <c r="BI365" s="2319"/>
      <c r="BJ365" s="2319"/>
      <c r="BK365" s="2319"/>
      <c r="BL365" s="2319"/>
      <c r="BM365" s="2319"/>
      <c r="BN365" s="2319"/>
      <c r="BO365" s="2319"/>
      <c r="BP365" s="2319"/>
      <c r="BQ365" s="2319"/>
      <c r="BR365" s="2319"/>
      <c r="BS365" s="2319"/>
      <c r="BT365" s="2319"/>
      <c r="BU365" s="2319"/>
      <c r="BV365" s="2319"/>
      <c r="BW365" s="2331"/>
      <c r="BX365" s="3"/>
      <c r="BY365" s="3"/>
      <c r="BZ365" s="3"/>
      <c r="CA365" s="3"/>
      <c r="CB365" s="3"/>
      <c r="CC365" s="3"/>
      <c r="CD365" s="3"/>
      <c r="CE365" s="696"/>
      <c r="CF365" s="697"/>
      <c r="CG365" s="697"/>
      <c r="CH365" s="697"/>
      <c r="CI365" s="2463" t="s">
        <v>676</v>
      </c>
      <c r="CJ365" s="2464"/>
      <c r="CK365" s="2464"/>
      <c r="CL365" s="2464"/>
      <c r="CM365" s="2464"/>
      <c r="CN365" s="2464"/>
      <c r="CO365" s="2464"/>
      <c r="CP365" s="2464"/>
      <c r="CQ365" s="2464"/>
      <c r="CR365" s="2464"/>
      <c r="CS365" s="2464"/>
      <c r="CT365" s="2464"/>
      <c r="CU365" s="2464"/>
      <c r="CV365" s="2464"/>
      <c r="CW365" s="2464"/>
      <c r="CX365" s="2464"/>
      <c r="CY365" s="2465"/>
      <c r="CZ365" s="2327"/>
      <c r="DA365" s="2328"/>
      <c r="DB365" s="2328"/>
      <c r="DC365" s="2328"/>
      <c r="DD365" s="2328"/>
      <c r="DE365" s="2328"/>
      <c r="DF365" s="2328"/>
      <c r="DG365" s="2328"/>
      <c r="DH365" s="2328"/>
      <c r="DI365" s="2328"/>
      <c r="DJ365" s="2328"/>
      <c r="DK365" s="2328"/>
      <c r="DL365" s="2328"/>
      <c r="DM365" s="2328"/>
      <c r="DN365" s="2328"/>
      <c r="DO365" s="2328"/>
      <c r="DP365" s="2328"/>
      <c r="DQ365" s="2328"/>
      <c r="DR365" s="2328"/>
      <c r="DS365" s="2328"/>
      <c r="DT365" s="2328"/>
      <c r="DU365" s="2328"/>
      <c r="DV365" s="2328"/>
      <c r="DW365" s="2328"/>
      <c r="DX365" s="2329"/>
      <c r="DY365" s="3"/>
      <c r="DZ365" s="3"/>
    </row>
    <row r="366" spans="2:130" ht="10.5" customHeight="1">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19"/>
      <c r="AV366" s="19"/>
      <c r="AW366" s="19"/>
      <c r="AX366" s="19"/>
      <c r="AY366" s="19"/>
      <c r="AZ366" s="706"/>
      <c r="BA366" s="19"/>
      <c r="BB366" s="19"/>
      <c r="BC366" s="3"/>
      <c r="BD366" s="3"/>
      <c r="BE366" s="3"/>
      <c r="BF366" s="3"/>
      <c r="BG366" s="3"/>
      <c r="BH366" s="3"/>
      <c r="BI366" s="3"/>
      <c r="BJ366" s="3"/>
      <c r="BK366" s="3"/>
      <c r="BL366" s="3"/>
      <c r="BM366" s="3"/>
      <c r="BN366" s="3"/>
      <c r="BO366" s="3"/>
      <c r="BP366" s="3"/>
      <c r="BQ366" s="3"/>
      <c r="BR366" s="3"/>
      <c r="BS366" s="3"/>
      <c r="BT366" s="19"/>
      <c r="BU366" s="19"/>
      <c r="BV366" s="19"/>
      <c r="BW366" s="19"/>
      <c r="BX366" s="3"/>
      <c r="BY366" s="3"/>
      <c r="BZ366" s="3"/>
      <c r="CA366" s="3"/>
      <c r="CB366" s="3"/>
      <c r="CC366" s="3"/>
      <c r="CD366" s="3"/>
      <c r="CE366" s="3"/>
      <c r="CF366" s="3"/>
      <c r="CG366" s="3"/>
      <c r="CH366" s="3"/>
      <c r="CI366" s="2466"/>
      <c r="CJ366" s="2467"/>
      <c r="CK366" s="2467"/>
      <c r="CL366" s="2467"/>
      <c r="CM366" s="2467"/>
      <c r="CN366" s="2467"/>
      <c r="CO366" s="2467"/>
      <c r="CP366" s="2467"/>
      <c r="CQ366" s="2467"/>
      <c r="CR366" s="2467"/>
      <c r="CS366" s="2467"/>
      <c r="CT366" s="2467"/>
      <c r="CU366" s="2467"/>
      <c r="CV366" s="2467"/>
      <c r="CW366" s="2467"/>
      <c r="CX366" s="2467"/>
      <c r="CY366" s="2468"/>
      <c r="CZ366" s="2330"/>
      <c r="DA366" s="2319"/>
      <c r="DB366" s="2319"/>
      <c r="DC366" s="2319"/>
      <c r="DD366" s="2319"/>
      <c r="DE366" s="2319"/>
      <c r="DF366" s="2319"/>
      <c r="DG366" s="2319"/>
      <c r="DH366" s="2319"/>
      <c r="DI366" s="2319"/>
      <c r="DJ366" s="2319"/>
      <c r="DK366" s="2319"/>
      <c r="DL366" s="2319"/>
      <c r="DM366" s="2319"/>
      <c r="DN366" s="2319"/>
      <c r="DO366" s="2319"/>
      <c r="DP366" s="2319"/>
      <c r="DQ366" s="2319"/>
      <c r="DR366" s="2319"/>
      <c r="DS366" s="2319"/>
      <c r="DT366" s="2319"/>
      <c r="DU366" s="2319"/>
      <c r="DV366" s="2319"/>
      <c r="DW366" s="2319"/>
      <c r="DX366" s="2331"/>
      <c r="DY366" s="3"/>
      <c r="DZ366" s="3"/>
    </row>
    <row r="367" spans="2:130" ht="10.5" customHeight="1">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19"/>
      <c r="AV367" s="19"/>
      <c r="AW367" s="19"/>
      <c r="AX367" s="19"/>
      <c r="AY367" s="19"/>
      <c r="AZ367" s="706"/>
      <c r="BA367" s="3"/>
      <c r="BB367" s="19"/>
      <c r="BC367" s="3"/>
      <c r="BD367" s="3"/>
      <c r="BE367" s="3"/>
      <c r="BF367" s="3"/>
      <c r="BG367" s="3"/>
      <c r="BH367" s="3"/>
      <c r="BI367" s="3"/>
      <c r="BJ367" s="3"/>
      <c r="BK367" s="3"/>
      <c r="BL367" s="3"/>
      <c r="BM367" s="3"/>
      <c r="BN367" s="3"/>
      <c r="BO367" s="3"/>
      <c r="BP367" s="3"/>
      <c r="BQ367" s="3"/>
      <c r="BR367" s="3"/>
      <c r="BS367" s="3"/>
      <c r="BT367" s="19"/>
      <c r="BU367" s="19"/>
      <c r="BV367" s="19"/>
      <c r="BW367" s="19"/>
      <c r="BX367" s="3"/>
      <c r="BY367" s="3"/>
      <c r="BZ367" s="3"/>
      <c r="CA367" s="3"/>
      <c r="CB367" s="3"/>
      <c r="CC367" s="3"/>
      <c r="CD367" s="3"/>
      <c r="CE367" s="3"/>
      <c r="CF367" s="3"/>
      <c r="CG367" s="3"/>
      <c r="CH367" s="3"/>
      <c r="CI367" s="19"/>
      <c r="CJ367" s="19"/>
      <c r="CK367" s="19"/>
      <c r="CL367" s="19"/>
      <c r="CM367" s="19"/>
      <c r="CN367" s="3"/>
      <c r="CO367" s="3"/>
      <c r="CP367" s="3"/>
      <c r="CQ367" s="3"/>
      <c r="CR367" s="3"/>
      <c r="CS367" s="3"/>
      <c r="CT367" s="3"/>
      <c r="CU367" s="3"/>
      <c r="CV367" s="3"/>
      <c r="CW367" s="3"/>
      <c r="CX367" s="3"/>
      <c r="CY367" s="3"/>
      <c r="CZ367" s="19"/>
      <c r="DA367" s="19"/>
      <c r="DB367" s="19"/>
      <c r="DC367" s="19"/>
      <c r="DD367" s="19"/>
      <c r="DE367" s="19"/>
      <c r="DF367" s="19"/>
      <c r="DG367" s="3"/>
      <c r="DH367" s="3"/>
      <c r="DI367" s="3"/>
      <c r="DJ367" s="3"/>
      <c r="DK367" s="3"/>
      <c r="DL367" s="3"/>
      <c r="DM367" s="3"/>
      <c r="DN367" s="3"/>
      <c r="DO367" s="3"/>
      <c r="DP367" s="3"/>
      <c r="DQ367" s="3"/>
      <c r="DR367" s="3"/>
      <c r="DS367" s="3"/>
      <c r="DT367" s="3"/>
      <c r="DU367" s="3"/>
      <c r="DV367" s="3"/>
      <c r="DW367" s="3"/>
      <c r="DX367" s="3"/>
      <c r="DY367" s="3"/>
      <c r="DZ367" s="3"/>
    </row>
    <row r="368" spans="2:130" ht="10.5" customHeight="1">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19"/>
      <c r="AV368" s="19"/>
      <c r="AW368" s="19"/>
      <c r="AX368" s="19"/>
      <c r="AY368" s="19"/>
      <c r="AZ368" s="706"/>
      <c r="BA368" s="19"/>
      <c r="BB368" s="19"/>
      <c r="BC368" s="3"/>
      <c r="BD368" s="19"/>
      <c r="BE368" s="19"/>
      <c r="BF368" s="19"/>
      <c r="BG368" s="19"/>
      <c r="BH368" s="19"/>
      <c r="BI368" s="19"/>
      <c r="BJ368" s="19"/>
      <c r="BK368" s="19"/>
      <c r="BL368" s="19"/>
      <c r="BM368" s="19"/>
      <c r="BN368" s="9"/>
      <c r="BO368" s="9"/>
      <c r="BP368" s="9"/>
      <c r="BQ368" s="9"/>
      <c r="BR368" s="9"/>
      <c r="BS368" s="9"/>
      <c r="BT368" s="19"/>
      <c r="BU368" s="19"/>
      <c r="BV368" s="19"/>
      <c r="BW368" s="19"/>
      <c r="BX368" s="3"/>
      <c r="BY368" s="3"/>
      <c r="BZ368" s="3"/>
      <c r="CA368" s="3"/>
      <c r="CB368" s="3"/>
      <c r="CC368" s="3"/>
      <c r="CD368" s="3"/>
      <c r="CE368" s="697"/>
      <c r="CF368" s="697"/>
      <c r="CG368" s="697"/>
      <c r="CH368" s="697"/>
      <c r="CI368" s="2463" t="s">
        <v>636</v>
      </c>
      <c r="CJ368" s="2464"/>
      <c r="CK368" s="2464"/>
      <c r="CL368" s="2464"/>
      <c r="CM368" s="2464"/>
      <c r="CN368" s="2464"/>
      <c r="CO368" s="2464"/>
      <c r="CP368" s="2464"/>
      <c r="CQ368" s="2464"/>
      <c r="CR368" s="2464"/>
      <c r="CS368" s="2464"/>
      <c r="CT368" s="2464"/>
      <c r="CU368" s="2464"/>
      <c r="CV368" s="2464"/>
      <c r="CW368" s="2464"/>
      <c r="CX368" s="2464"/>
      <c r="CY368" s="2465"/>
      <c r="CZ368" s="2327"/>
      <c r="DA368" s="2328"/>
      <c r="DB368" s="2328"/>
      <c r="DC368" s="2328"/>
      <c r="DD368" s="2328"/>
      <c r="DE368" s="2328"/>
      <c r="DF368" s="2328"/>
      <c r="DG368" s="2328"/>
      <c r="DH368" s="2328"/>
      <c r="DI368" s="2328"/>
      <c r="DJ368" s="2328"/>
      <c r="DK368" s="2328"/>
      <c r="DL368" s="2328"/>
      <c r="DM368" s="2328"/>
      <c r="DN368" s="2328"/>
      <c r="DO368" s="2328"/>
      <c r="DP368" s="2328"/>
      <c r="DQ368" s="2328"/>
      <c r="DR368" s="2328"/>
      <c r="DS368" s="2328"/>
      <c r="DT368" s="2328"/>
      <c r="DU368" s="2328"/>
      <c r="DV368" s="2328"/>
      <c r="DW368" s="2328"/>
      <c r="DX368" s="2329"/>
      <c r="DY368" s="3"/>
      <c r="DZ368" s="3"/>
    </row>
    <row r="369" spans="4:130" ht="10.5" customHeight="1">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19"/>
      <c r="AV369" s="19"/>
      <c r="AW369" s="19"/>
      <c r="AX369" s="19"/>
      <c r="AY369" s="19"/>
      <c r="AZ369" s="706"/>
      <c r="BA369" s="697"/>
      <c r="BB369" s="697"/>
      <c r="BC369" s="698"/>
      <c r="BD369" s="2327" t="s">
        <v>1009</v>
      </c>
      <c r="BE369" s="2328"/>
      <c r="BF369" s="2328"/>
      <c r="BG369" s="2328"/>
      <c r="BH369" s="2328"/>
      <c r="BI369" s="2328"/>
      <c r="BJ369" s="2328"/>
      <c r="BK369" s="2328"/>
      <c r="BL369" s="2328"/>
      <c r="BM369" s="2328"/>
      <c r="BN369" s="2328"/>
      <c r="BO369" s="2328"/>
      <c r="BP369" s="2328"/>
      <c r="BQ369" s="2328"/>
      <c r="BR369" s="2328"/>
      <c r="BS369" s="2328"/>
      <c r="BT369" s="2328"/>
      <c r="BU369" s="2328"/>
      <c r="BV369" s="2328"/>
      <c r="BW369" s="2329"/>
      <c r="BX369" s="696"/>
      <c r="BY369" s="697"/>
      <c r="BZ369" s="697"/>
      <c r="CA369" s="697"/>
      <c r="CB369" s="697"/>
      <c r="CC369" s="697"/>
      <c r="CD369" s="697"/>
      <c r="CE369" s="700"/>
      <c r="CF369" s="3"/>
      <c r="CG369" s="3"/>
      <c r="CH369" s="3"/>
      <c r="CI369" s="2466"/>
      <c r="CJ369" s="2467"/>
      <c r="CK369" s="2467"/>
      <c r="CL369" s="2467"/>
      <c r="CM369" s="2467"/>
      <c r="CN369" s="2467"/>
      <c r="CO369" s="2467"/>
      <c r="CP369" s="2467"/>
      <c r="CQ369" s="2467"/>
      <c r="CR369" s="2467"/>
      <c r="CS369" s="2467"/>
      <c r="CT369" s="2467"/>
      <c r="CU369" s="2467"/>
      <c r="CV369" s="2467"/>
      <c r="CW369" s="2467"/>
      <c r="CX369" s="2467"/>
      <c r="CY369" s="2468"/>
      <c r="CZ369" s="2330"/>
      <c r="DA369" s="2319"/>
      <c r="DB369" s="2319"/>
      <c r="DC369" s="2319"/>
      <c r="DD369" s="2319"/>
      <c r="DE369" s="2319"/>
      <c r="DF369" s="2319"/>
      <c r="DG369" s="2319"/>
      <c r="DH369" s="2319"/>
      <c r="DI369" s="2319"/>
      <c r="DJ369" s="2319"/>
      <c r="DK369" s="2319"/>
      <c r="DL369" s="2319"/>
      <c r="DM369" s="2319"/>
      <c r="DN369" s="2319"/>
      <c r="DO369" s="2319"/>
      <c r="DP369" s="2319"/>
      <c r="DQ369" s="2319"/>
      <c r="DR369" s="2319"/>
      <c r="DS369" s="2319"/>
      <c r="DT369" s="2319"/>
      <c r="DU369" s="2319"/>
      <c r="DV369" s="2319"/>
      <c r="DW369" s="2319"/>
      <c r="DX369" s="2331"/>
      <c r="DY369" s="3"/>
      <c r="DZ369" s="3"/>
    </row>
    <row r="370" spans="4:130" ht="10.5" customHeight="1">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19"/>
      <c r="AV370" s="19"/>
      <c r="AW370" s="19"/>
      <c r="AX370" s="19"/>
      <c r="AY370" s="19"/>
      <c r="AZ370" s="706"/>
      <c r="BA370" s="19"/>
      <c r="BB370" s="19"/>
      <c r="BC370" s="3"/>
      <c r="BD370" s="2330"/>
      <c r="BE370" s="2319"/>
      <c r="BF370" s="2319"/>
      <c r="BG370" s="2319"/>
      <c r="BH370" s="2319"/>
      <c r="BI370" s="2319"/>
      <c r="BJ370" s="2319"/>
      <c r="BK370" s="2319"/>
      <c r="BL370" s="2319"/>
      <c r="BM370" s="2319"/>
      <c r="BN370" s="2319"/>
      <c r="BO370" s="2319"/>
      <c r="BP370" s="2319"/>
      <c r="BQ370" s="2319"/>
      <c r="BR370" s="2319"/>
      <c r="BS370" s="2319"/>
      <c r="BT370" s="2319"/>
      <c r="BU370" s="2319"/>
      <c r="BV370" s="2319"/>
      <c r="BW370" s="2331"/>
      <c r="BX370" s="3"/>
      <c r="BY370" s="3"/>
      <c r="BZ370" s="3"/>
      <c r="CA370" s="3"/>
      <c r="CB370" s="3"/>
      <c r="CC370" s="3"/>
      <c r="CD370" s="3"/>
      <c r="CE370" s="696"/>
      <c r="CF370" s="697"/>
      <c r="CG370" s="697"/>
      <c r="CH370" s="697"/>
      <c r="CI370" s="2463" t="s">
        <v>676</v>
      </c>
      <c r="CJ370" s="2464"/>
      <c r="CK370" s="2464"/>
      <c r="CL370" s="2464"/>
      <c r="CM370" s="2464"/>
      <c r="CN370" s="2464"/>
      <c r="CO370" s="2464"/>
      <c r="CP370" s="2464"/>
      <c r="CQ370" s="2464"/>
      <c r="CR370" s="2464"/>
      <c r="CS370" s="2464"/>
      <c r="CT370" s="2464"/>
      <c r="CU370" s="2464"/>
      <c r="CV370" s="2464"/>
      <c r="CW370" s="2464"/>
      <c r="CX370" s="2464"/>
      <c r="CY370" s="2465"/>
      <c r="CZ370" s="2327"/>
      <c r="DA370" s="2328"/>
      <c r="DB370" s="2328"/>
      <c r="DC370" s="2328"/>
      <c r="DD370" s="2328"/>
      <c r="DE370" s="2328"/>
      <c r="DF370" s="2328"/>
      <c r="DG370" s="2328"/>
      <c r="DH370" s="2328"/>
      <c r="DI370" s="2328"/>
      <c r="DJ370" s="2328"/>
      <c r="DK370" s="2328"/>
      <c r="DL370" s="2328"/>
      <c r="DM370" s="2328"/>
      <c r="DN370" s="2328"/>
      <c r="DO370" s="2328"/>
      <c r="DP370" s="2328"/>
      <c r="DQ370" s="2328"/>
      <c r="DR370" s="2328"/>
      <c r="DS370" s="2328"/>
      <c r="DT370" s="2328"/>
      <c r="DU370" s="2328"/>
      <c r="DV370" s="2328"/>
      <c r="DW370" s="2328"/>
      <c r="DX370" s="2329"/>
      <c r="DY370" s="3"/>
      <c r="DZ370" s="3"/>
    </row>
    <row r="371" spans="4:130" ht="10.5" customHeight="1">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19"/>
      <c r="AV371" s="19"/>
      <c r="AW371" s="19"/>
      <c r="AX371" s="19"/>
      <c r="AY371" s="19"/>
      <c r="AZ371" s="706"/>
      <c r="BA371" s="19"/>
      <c r="BB371" s="19"/>
      <c r="BC371" s="3"/>
      <c r="BD371" s="3"/>
      <c r="BE371" s="3"/>
      <c r="BF371" s="3"/>
      <c r="BG371" s="3"/>
      <c r="BH371" s="3"/>
      <c r="BI371" s="3"/>
      <c r="BJ371" s="3"/>
      <c r="BK371" s="3"/>
      <c r="BL371" s="3"/>
      <c r="BM371" s="3"/>
      <c r="BN371" s="3"/>
      <c r="BO371" s="3"/>
      <c r="BP371" s="3"/>
      <c r="BQ371" s="3"/>
      <c r="BR371" s="3"/>
      <c r="BS371" s="3"/>
      <c r="BT371" s="19"/>
      <c r="BU371" s="19"/>
      <c r="BV371" s="19"/>
      <c r="BW371" s="19"/>
      <c r="BX371" s="3"/>
      <c r="BY371" s="3"/>
      <c r="BZ371" s="3"/>
      <c r="CA371" s="3"/>
      <c r="CB371" s="3"/>
      <c r="CC371" s="3"/>
      <c r="CD371" s="3"/>
      <c r="CE371" s="3"/>
      <c r="CF371" s="3"/>
      <c r="CG371" s="3"/>
      <c r="CH371" s="3"/>
      <c r="CI371" s="2466"/>
      <c r="CJ371" s="2467"/>
      <c r="CK371" s="2467"/>
      <c r="CL371" s="2467"/>
      <c r="CM371" s="2467"/>
      <c r="CN371" s="2467"/>
      <c r="CO371" s="2467"/>
      <c r="CP371" s="2467"/>
      <c r="CQ371" s="2467"/>
      <c r="CR371" s="2467"/>
      <c r="CS371" s="2467"/>
      <c r="CT371" s="2467"/>
      <c r="CU371" s="2467"/>
      <c r="CV371" s="2467"/>
      <c r="CW371" s="2467"/>
      <c r="CX371" s="2467"/>
      <c r="CY371" s="2468"/>
      <c r="CZ371" s="2330"/>
      <c r="DA371" s="2319"/>
      <c r="DB371" s="2319"/>
      <c r="DC371" s="2319"/>
      <c r="DD371" s="2319"/>
      <c r="DE371" s="2319"/>
      <c r="DF371" s="2319"/>
      <c r="DG371" s="2319"/>
      <c r="DH371" s="2319"/>
      <c r="DI371" s="2319"/>
      <c r="DJ371" s="2319"/>
      <c r="DK371" s="2319"/>
      <c r="DL371" s="2319"/>
      <c r="DM371" s="2319"/>
      <c r="DN371" s="2319"/>
      <c r="DO371" s="2319"/>
      <c r="DP371" s="2319"/>
      <c r="DQ371" s="2319"/>
      <c r="DR371" s="2319"/>
      <c r="DS371" s="2319"/>
      <c r="DT371" s="2319"/>
      <c r="DU371" s="2319"/>
      <c r="DV371" s="2319"/>
      <c r="DW371" s="2319"/>
      <c r="DX371" s="2331"/>
      <c r="DY371" s="3"/>
      <c r="DZ371" s="3"/>
    </row>
    <row r="372" spans="4:130" ht="10.5" customHeight="1">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19"/>
      <c r="AV372" s="19"/>
      <c r="AW372" s="19"/>
      <c r="AX372" s="19"/>
      <c r="AY372" s="19"/>
      <c r="AZ372" s="706"/>
      <c r="BA372" s="3"/>
      <c r="BB372" s="19"/>
      <c r="BC372" s="3"/>
      <c r="BD372" s="3"/>
      <c r="BE372" s="3"/>
      <c r="BF372" s="3"/>
      <c r="BG372" s="3"/>
      <c r="BH372" s="3"/>
      <c r="BI372" s="3"/>
      <c r="BJ372" s="3"/>
      <c r="BK372" s="3"/>
      <c r="BL372" s="3"/>
      <c r="BM372" s="3"/>
      <c r="BN372" s="3"/>
      <c r="BO372" s="3"/>
      <c r="BP372" s="3"/>
      <c r="BQ372" s="3"/>
      <c r="BR372" s="3"/>
      <c r="BS372" s="3"/>
      <c r="BT372" s="19"/>
      <c r="BU372" s="19"/>
      <c r="BV372" s="19"/>
      <c r="BW372" s="19"/>
      <c r="BX372" s="3"/>
      <c r="BY372" s="3"/>
      <c r="BZ372" s="3"/>
      <c r="CA372" s="3"/>
      <c r="CB372" s="3"/>
      <c r="CC372" s="3"/>
      <c r="CD372" s="3"/>
      <c r="CE372" s="3"/>
      <c r="CF372" s="3"/>
      <c r="CG372" s="3"/>
      <c r="CH372" s="3"/>
      <c r="CI372" s="3"/>
      <c r="CJ372" s="3"/>
      <c r="CK372" s="3"/>
      <c r="CL372" s="3"/>
      <c r="CM372" s="3"/>
      <c r="CN372" s="3"/>
      <c r="CO372" s="19"/>
      <c r="CP372" s="19"/>
      <c r="CQ372" s="19"/>
      <c r="CR372" s="19"/>
      <c r="CS372" s="19"/>
      <c r="CT372" s="19"/>
      <c r="CU372" s="19"/>
      <c r="CV372" s="19"/>
      <c r="CW372" s="19"/>
      <c r="CX372" s="19"/>
      <c r="CY372" s="19"/>
      <c r="CZ372" s="19"/>
      <c r="DA372" s="19"/>
      <c r="DB372" s="19"/>
      <c r="DC372" s="19"/>
      <c r="DD372" s="19"/>
      <c r="DE372" s="19"/>
      <c r="DF372" s="19"/>
      <c r="DG372" s="3"/>
      <c r="DH372" s="3"/>
      <c r="DI372" s="3"/>
      <c r="DJ372" s="3"/>
      <c r="DK372" s="3"/>
      <c r="DL372" s="3"/>
      <c r="DM372" s="3"/>
      <c r="DN372" s="3"/>
      <c r="DO372" s="3"/>
      <c r="DP372" s="3"/>
      <c r="DQ372" s="3"/>
      <c r="DR372" s="3"/>
      <c r="DS372" s="3"/>
      <c r="DT372" s="3"/>
      <c r="DU372" s="3"/>
      <c r="DV372" s="3"/>
      <c r="DW372" s="3"/>
      <c r="DX372" s="3"/>
      <c r="DY372" s="3"/>
      <c r="DZ372" s="3"/>
    </row>
    <row r="373" spans="4:130" ht="10.5" customHeight="1">
      <c r="D373" s="3"/>
      <c r="E373" s="3"/>
      <c r="F373" s="3"/>
      <c r="G373" s="3"/>
      <c r="H373" s="3"/>
      <c r="I373" s="2327" t="s">
        <v>653</v>
      </c>
      <c r="J373" s="2328"/>
      <c r="K373" s="2328"/>
      <c r="L373" s="2328"/>
      <c r="M373" s="2328"/>
      <c r="N373" s="2328"/>
      <c r="O373" s="2328"/>
      <c r="P373" s="2328"/>
      <c r="Q373" s="2328"/>
      <c r="R373" s="2328"/>
      <c r="S373" s="2328"/>
      <c r="T373" s="2328"/>
      <c r="U373" s="2328"/>
      <c r="V373" s="2328"/>
      <c r="W373" s="2328"/>
      <c r="X373" s="2328"/>
      <c r="Y373" s="2328"/>
      <c r="Z373" s="2328"/>
      <c r="AA373" s="2328"/>
      <c r="AB373" s="2328"/>
      <c r="AC373" s="2328"/>
      <c r="AD373" s="2328"/>
      <c r="AE373" s="2328"/>
      <c r="AF373" s="2328"/>
      <c r="AG373" s="2328"/>
      <c r="AH373" s="2329"/>
      <c r="AI373" s="19"/>
      <c r="AJ373" s="19"/>
      <c r="AK373" s="19"/>
      <c r="AL373" s="19"/>
      <c r="AM373" s="19"/>
      <c r="AN373" s="19"/>
      <c r="AO373" s="19"/>
      <c r="AP373" s="19"/>
      <c r="AQ373" s="19"/>
      <c r="AR373" s="19"/>
      <c r="AS373" s="19"/>
      <c r="AT373" s="19"/>
      <c r="AU373" s="19"/>
      <c r="AV373" s="19"/>
      <c r="AW373" s="19"/>
      <c r="AX373" s="19"/>
      <c r="AY373" s="19"/>
      <c r="AZ373" s="706"/>
      <c r="BA373" s="19"/>
      <c r="BB373" s="19"/>
      <c r="BC373" s="3"/>
      <c r="BD373" s="19"/>
      <c r="BE373" s="19"/>
      <c r="BF373" s="19"/>
      <c r="BG373" s="19"/>
      <c r="BH373" s="19"/>
      <c r="BI373" s="19"/>
      <c r="BJ373" s="19"/>
      <c r="BK373" s="19"/>
      <c r="BL373" s="19"/>
      <c r="BM373" s="19"/>
      <c r="BN373" s="9"/>
      <c r="BO373" s="9"/>
      <c r="BP373" s="9"/>
      <c r="BQ373" s="9"/>
      <c r="BR373" s="9"/>
      <c r="BS373" s="9"/>
      <c r="BT373" s="19"/>
      <c r="BU373" s="19"/>
      <c r="BV373" s="19"/>
      <c r="BW373" s="19"/>
      <c r="BX373" s="3"/>
      <c r="BY373" s="3"/>
      <c r="BZ373" s="3"/>
      <c r="CA373" s="3"/>
      <c r="CB373" s="3"/>
      <c r="CC373" s="3"/>
      <c r="CD373" s="3"/>
      <c r="CE373" s="697"/>
      <c r="CF373" s="697"/>
      <c r="CG373" s="697"/>
      <c r="CH373" s="697"/>
      <c r="CI373" s="2463" t="s">
        <v>636</v>
      </c>
      <c r="CJ373" s="2464"/>
      <c r="CK373" s="2464"/>
      <c r="CL373" s="2464"/>
      <c r="CM373" s="2464"/>
      <c r="CN373" s="2464"/>
      <c r="CO373" s="2464"/>
      <c r="CP373" s="2464"/>
      <c r="CQ373" s="2464"/>
      <c r="CR373" s="2464"/>
      <c r="CS373" s="2464"/>
      <c r="CT373" s="2464"/>
      <c r="CU373" s="2464"/>
      <c r="CV373" s="2464"/>
      <c r="CW373" s="2464"/>
      <c r="CX373" s="2464"/>
      <c r="CY373" s="2465"/>
      <c r="CZ373" s="2327"/>
      <c r="DA373" s="2328"/>
      <c r="DB373" s="2328"/>
      <c r="DC373" s="2328"/>
      <c r="DD373" s="2328"/>
      <c r="DE373" s="2328"/>
      <c r="DF373" s="2328"/>
      <c r="DG373" s="2328"/>
      <c r="DH373" s="2328"/>
      <c r="DI373" s="2328"/>
      <c r="DJ373" s="2328"/>
      <c r="DK373" s="2328"/>
      <c r="DL373" s="2328"/>
      <c r="DM373" s="2328"/>
      <c r="DN373" s="2328"/>
      <c r="DO373" s="2328"/>
      <c r="DP373" s="2328"/>
      <c r="DQ373" s="2328"/>
      <c r="DR373" s="2328"/>
      <c r="DS373" s="2328"/>
      <c r="DT373" s="2328"/>
      <c r="DU373" s="2328"/>
      <c r="DV373" s="2328"/>
      <c r="DW373" s="2328"/>
      <c r="DX373" s="2329"/>
      <c r="DY373" s="3"/>
      <c r="DZ373" s="3"/>
    </row>
    <row r="374" spans="4:130" ht="10.5" customHeight="1">
      <c r="D374" s="3"/>
      <c r="E374" s="3"/>
      <c r="F374" s="3"/>
      <c r="G374" s="3"/>
      <c r="H374" s="3"/>
      <c r="I374" s="2469"/>
      <c r="J374" s="2470"/>
      <c r="K374" s="2470"/>
      <c r="L374" s="2470"/>
      <c r="M374" s="2470"/>
      <c r="N374" s="2470"/>
      <c r="O374" s="2470"/>
      <c r="P374" s="2470"/>
      <c r="Q374" s="2470"/>
      <c r="R374" s="2470"/>
      <c r="S374" s="2470"/>
      <c r="T374" s="2470"/>
      <c r="U374" s="2470"/>
      <c r="V374" s="2470"/>
      <c r="W374" s="2470"/>
      <c r="X374" s="2470"/>
      <c r="Y374" s="2470"/>
      <c r="Z374" s="2470"/>
      <c r="AA374" s="2470"/>
      <c r="AB374" s="2470"/>
      <c r="AC374" s="2470"/>
      <c r="AD374" s="2470"/>
      <c r="AE374" s="2470"/>
      <c r="AF374" s="2470"/>
      <c r="AG374" s="2470"/>
      <c r="AH374" s="2471"/>
      <c r="AI374" s="696"/>
      <c r="AJ374" s="697"/>
      <c r="AK374" s="697"/>
      <c r="AL374" s="697"/>
      <c r="AM374" s="697"/>
      <c r="AN374" s="697"/>
      <c r="AO374" s="697"/>
      <c r="AP374" s="697"/>
      <c r="AQ374" s="697"/>
      <c r="AR374" s="697"/>
      <c r="AS374" s="697"/>
      <c r="AT374" s="697"/>
      <c r="AU374" s="697"/>
      <c r="AV374" s="697"/>
      <c r="AW374" s="697"/>
      <c r="AX374" s="697"/>
      <c r="AY374" s="697"/>
      <c r="AZ374" s="698"/>
      <c r="BA374" s="697"/>
      <c r="BB374" s="697"/>
      <c r="BC374" s="698"/>
      <c r="BD374" s="2327" t="s">
        <v>1007</v>
      </c>
      <c r="BE374" s="2328"/>
      <c r="BF374" s="2328"/>
      <c r="BG374" s="2328"/>
      <c r="BH374" s="2328"/>
      <c r="BI374" s="2328"/>
      <c r="BJ374" s="2328"/>
      <c r="BK374" s="2328"/>
      <c r="BL374" s="2328"/>
      <c r="BM374" s="2328"/>
      <c r="BN374" s="2328"/>
      <c r="BO374" s="2328"/>
      <c r="BP374" s="2328"/>
      <c r="BQ374" s="2328"/>
      <c r="BR374" s="2328"/>
      <c r="BS374" s="2328"/>
      <c r="BT374" s="2328"/>
      <c r="BU374" s="2328"/>
      <c r="BV374" s="2328"/>
      <c r="BW374" s="2329"/>
      <c r="BX374" s="696"/>
      <c r="BY374" s="697"/>
      <c r="BZ374" s="697"/>
      <c r="CA374" s="697"/>
      <c r="CB374" s="697"/>
      <c r="CC374" s="697"/>
      <c r="CD374" s="697"/>
      <c r="CE374" s="700"/>
      <c r="CF374" s="3"/>
      <c r="CG374" s="3"/>
      <c r="CH374" s="3"/>
      <c r="CI374" s="2466"/>
      <c r="CJ374" s="2467"/>
      <c r="CK374" s="2467"/>
      <c r="CL374" s="2467"/>
      <c r="CM374" s="2467"/>
      <c r="CN374" s="2467"/>
      <c r="CO374" s="2467"/>
      <c r="CP374" s="2467"/>
      <c r="CQ374" s="2467"/>
      <c r="CR374" s="2467"/>
      <c r="CS374" s="2467"/>
      <c r="CT374" s="2467"/>
      <c r="CU374" s="2467"/>
      <c r="CV374" s="2467"/>
      <c r="CW374" s="2467"/>
      <c r="CX374" s="2467"/>
      <c r="CY374" s="2468"/>
      <c r="CZ374" s="2330"/>
      <c r="DA374" s="2319"/>
      <c r="DB374" s="2319"/>
      <c r="DC374" s="2319"/>
      <c r="DD374" s="2319"/>
      <c r="DE374" s="2319"/>
      <c r="DF374" s="2319"/>
      <c r="DG374" s="2319"/>
      <c r="DH374" s="2319"/>
      <c r="DI374" s="2319"/>
      <c r="DJ374" s="2319"/>
      <c r="DK374" s="2319"/>
      <c r="DL374" s="2319"/>
      <c r="DM374" s="2319"/>
      <c r="DN374" s="2319"/>
      <c r="DO374" s="2319"/>
      <c r="DP374" s="2319"/>
      <c r="DQ374" s="2319"/>
      <c r="DR374" s="2319"/>
      <c r="DS374" s="2319"/>
      <c r="DT374" s="2319"/>
      <c r="DU374" s="2319"/>
      <c r="DV374" s="2319"/>
      <c r="DW374" s="2319"/>
      <c r="DX374" s="2331"/>
      <c r="DY374" s="3"/>
      <c r="DZ374" s="3"/>
    </row>
    <row r="375" spans="4:130" ht="10.5" customHeight="1">
      <c r="D375" s="3"/>
      <c r="E375" s="3"/>
      <c r="F375" s="3"/>
      <c r="G375" s="3"/>
      <c r="H375" s="3"/>
      <c r="I375" s="2469" t="s">
        <v>656</v>
      </c>
      <c r="J375" s="2470"/>
      <c r="K375" s="2470"/>
      <c r="L375" s="2470"/>
      <c r="M375" s="2470"/>
      <c r="N375" s="2470"/>
      <c r="O375" s="2470"/>
      <c r="P375" s="2470"/>
      <c r="Q375" s="2470"/>
      <c r="R375" s="2470"/>
      <c r="S375" s="2470"/>
      <c r="T375" s="2470"/>
      <c r="U375" s="2470"/>
      <c r="V375" s="2470"/>
      <c r="W375" s="2470"/>
      <c r="X375" s="2470"/>
      <c r="Y375" s="2470"/>
      <c r="Z375" s="2470"/>
      <c r="AA375" s="2470"/>
      <c r="AB375" s="2470"/>
      <c r="AC375" s="2470"/>
      <c r="AD375" s="2470"/>
      <c r="AE375" s="2470"/>
      <c r="AF375" s="2470"/>
      <c r="AG375" s="2470"/>
      <c r="AH375" s="2471"/>
      <c r="AI375" s="3"/>
      <c r="AJ375" s="3"/>
      <c r="AK375" s="3"/>
      <c r="AL375" s="3"/>
      <c r="AM375" s="3"/>
      <c r="AN375" s="3"/>
      <c r="AO375" s="3"/>
      <c r="AP375" s="3"/>
      <c r="AQ375" s="3"/>
      <c r="AR375" s="3"/>
      <c r="AS375" s="3"/>
      <c r="AT375" s="3"/>
      <c r="AU375" s="19"/>
      <c r="AV375" s="19"/>
      <c r="AW375" s="19"/>
      <c r="AX375" s="19"/>
      <c r="AY375" s="19"/>
      <c r="AZ375" s="706"/>
      <c r="BA375" s="19"/>
      <c r="BB375" s="19"/>
      <c r="BC375" s="3"/>
      <c r="BD375" s="2330"/>
      <c r="BE375" s="2319"/>
      <c r="BF375" s="2319"/>
      <c r="BG375" s="2319"/>
      <c r="BH375" s="2319"/>
      <c r="BI375" s="2319"/>
      <c r="BJ375" s="2319"/>
      <c r="BK375" s="2319"/>
      <c r="BL375" s="2319"/>
      <c r="BM375" s="2319"/>
      <c r="BN375" s="2319"/>
      <c r="BO375" s="2319"/>
      <c r="BP375" s="2319"/>
      <c r="BQ375" s="2319"/>
      <c r="BR375" s="2319"/>
      <c r="BS375" s="2319"/>
      <c r="BT375" s="2319"/>
      <c r="BU375" s="2319"/>
      <c r="BV375" s="2319"/>
      <c r="BW375" s="2331"/>
      <c r="BX375" s="3"/>
      <c r="BY375" s="3"/>
      <c r="BZ375" s="3"/>
      <c r="CA375" s="3"/>
      <c r="CB375" s="3"/>
      <c r="CC375" s="3"/>
      <c r="CD375" s="3"/>
      <c r="CE375" s="696"/>
      <c r="CF375" s="697"/>
      <c r="CG375" s="697"/>
      <c r="CH375" s="697"/>
      <c r="CI375" s="2463" t="s">
        <v>676</v>
      </c>
      <c r="CJ375" s="2464"/>
      <c r="CK375" s="2464"/>
      <c r="CL375" s="2464"/>
      <c r="CM375" s="2464"/>
      <c r="CN375" s="2464"/>
      <c r="CO375" s="2464"/>
      <c r="CP375" s="2464"/>
      <c r="CQ375" s="2464"/>
      <c r="CR375" s="2464"/>
      <c r="CS375" s="2464"/>
      <c r="CT375" s="2464"/>
      <c r="CU375" s="2464"/>
      <c r="CV375" s="2464"/>
      <c r="CW375" s="2464"/>
      <c r="CX375" s="2464"/>
      <c r="CY375" s="2465"/>
      <c r="CZ375" s="2327"/>
      <c r="DA375" s="2328"/>
      <c r="DB375" s="2328"/>
      <c r="DC375" s="2328"/>
      <c r="DD375" s="2328"/>
      <c r="DE375" s="2328"/>
      <c r="DF375" s="2328"/>
      <c r="DG375" s="2328"/>
      <c r="DH375" s="2328"/>
      <c r="DI375" s="2328"/>
      <c r="DJ375" s="2328"/>
      <c r="DK375" s="2328"/>
      <c r="DL375" s="2328"/>
      <c r="DM375" s="2328"/>
      <c r="DN375" s="2328"/>
      <c r="DO375" s="2328"/>
      <c r="DP375" s="2328"/>
      <c r="DQ375" s="2328"/>
      <c r="DR375" s="2328"/>
      <c r="DS375" s="2328"/>
      <c r="DT375" s="2328"/>
      <c r="DU375" s="2328"/>
      <c r="DV375" s="2328"/>
      <c r="DW375" s="2328"/>
      <c r="DX375" s="2329"/>
      <c r="DY375" s="3"/>
      <c r="DZ375" s="3"/>
    </row>
    <row r="376" spans="4:130" ht="10.5" customHeight="1">
      <c r="D376" s="3"/>
      <c r="E376" s="3"/>
      <c r="F376" s="3"/>
      <c r="G376" s="3"/>
      <c r="H376" s="3"/>
      <c r="I376" s="2330"/>
      <c r="J376" s="2319"/>
      <c r="K376" s="2319"/>
      <c r="L376" s="2319"/>
      <c r="M376" s="2319"/>
      <c r="N376" s="2319"/>
      <c r="O376" s="2319"/>
      <c r="P376" s="2319"/>
      <c r="Q376" s="2319"/>
      <c r="R376" s="2319"/>
      <c r="S376" s="2319"/>
      <c r="T376" s="2319"/>
      <c r="U376" s="2319"/>
      <c r="V376" s="2319"/>
      <c r="W376" s="2319"/>
      <c r="X376" s="2319"/>
      <c r="Y376" s="2319"/>
      <c r="Z376" s="2319"/>
      <c r="AA376" s="2319"/>
      <c r="AB376" s="2319"/>
      <c r="AC376" s="2319"/>
      <c r="AD376" s="2319"/>
      <c r="AE376" s="2319"/>
      <c r="AF376" s="2319"/>
      <c r="AG376" s="2319"/>
      <c r="AH376" s="2331"/>
      <c r="AI376" s="3"/>
      <c r="AJ376" s="3"/>
      <c r="AK376" s="3"/>
      <c r="AL376" s="3"/>
      <c r="AM376" s="3"/>
      <c r="AN376" s="3"/>
      <c r="AO376" s="3"/>
      <c r="AP376" s="3"/>
      <c r="AQ376" s="3"/>
      <c r="AR376" s="3"/>
      <c r="AS376" s="3"/>
      <c r="AT376" s="3"/>
      <c r="AU376" s="19"/>
      <c r="AV376" s="19"/>
      <c r="AW376" s="19"/>
      <c r="AX376" s="19"/>
      <c r="AY376" s="19"/>
      <c r="AZ376" s="706"/>
      <c r="BA376" s="19"/>
      <c r="BB376" s="19"/>
      <c r="BC376" s="3"/>
      <c r="BD376" s="3"/>
      <c r="BE376" s="3"/>
      <c r="BF376" s="3"/>
      <c r="BG376" s="3"/>
      <c r="BH376" s="3"/>
      <c r="BI376" s="3"/>
      <c r="BJ376" s="3"/>
      <c r="BK376" s="3"/>
      <c r="BL376" s="3"/>
      <c r="BM376" s="3"/>
      <c r="BN376" s="3"/>
      <c r="BO376" s="3"/>
      <c r="BP376" s="3"/>
      <c r="BQ376" s="3"/>
      <c r="BR376" s="3"/>
      <c r="BS376" s="3"/>
      <c r="BT376" s="19"/>
      <c r="BU376" s="19"/>
      <c r="BV376" s="19"/>
      <c r="BW376" s="19"/>
      <c r="BX376" s="3"/>
      <c r="BY376" s="3"/>
      <c r="BZ376" s="3"/>
      <c r="CA376" s="3"/>
      <c r="CB376" s="3"/>
      <c r="CC376" s="3"/>
      <c r="CD376" s="3"/>
      <c r="CE376" s="3"/>
      <c r="CF376" s="3"/>
      <c r="CG376" s="3"/>
      <c r="CH376" s="3"/>
      <c r="CI376" s="2466"/>
      <c r="CJ376" s="2467"/>
      <c r="CK376" s="2467"/>
      <c r="CL376" s="2467"/>
      <c r="CM376" s="2467"/>
      <c r="CN376" s="2467"/>
      <c r="CO376" s="2467"/>
      <c r="CP376" s="2467"/>
      <c r="CQ376" s="2467"/>
      <c r="CR376" s="2467"/>
      <c r="CS376" s="2467"/>
      <c r="CT376" s="2467"/>
      <c r="CU376" s="2467"/>
      <c r="CV376" s="2467"/>
      <c r="CW376" s="2467"/>
      <c r="CX376" s="2467"/>
      <c r="CY376" s="2468"/>
      <c r="CZ376" s="2330"/>
      <c r="DA376" s="2319"/>
      <c r="DB376" s="2319"/>
      <c r="DC376" s="2319"/>
      <c r="DD376" s="2319"/>
      <c r="DE376" s="2319"/>
      <c r="DF376" s="2319"/>
      <c r="DG376" s="2319"/>
      <c r="DH376" s="2319"/>
      <c r="DI376" s="2319"/>
      <c r="DJ376" s="2319"/>
      <c r="DK376" s="2319"/>
      <c r="DL376" s="2319"/>
      <c r="DM376" s="2319"/>
      <c r="DN376" s="2319"/>
      <c r="DO376" s="2319"/>
      <c r="DP376" s="2319"/>
      <c r="DQ376" s="2319"/>
      <c r="DR376" s="2319"/>
      <c r="DS376" s="2319"/>
      <c r="DT376" s="2319"/>
      <c r="DU376" s="2319"/>
      <c r="DV376" s="2319"/>
      <c r="DW376" s="2319"/>
      <c r="DX376" s="2331"/>
      <c r="DY376" s="3"/>
      <c r="DZ376" s="3"/>
    </row>
    <row r="377" spans="4:130" ht="10.5" customHeight="1">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19"/>
      <c r="AV377" s="19"/>
      <c r="AW377" s="19"/>
      <c r="AX377" s="19"/>
      <c r="AY377" s="19"/>
      <c r="AZ377" s="706"/>
      <c r="BA377" s="19"/>
      <c r="BB377" s="19"/>
      <c r="BC377" s="3"/>
      <c r="BD377" s="3"/>
      <c r="BE377" s="3"/>
      <c r="BF377" s="3"/>
      <c r="BG377" s="3"/>
      <c r="BH377" s="3"/>
      <c r="BI377" s="3"/>
      <c r="BJ377" s="3"/>
      <c r="BK377" s="3"/>
      <c r="BL377" s="3"/>
      <c r="BM377" s="3"/>
      <c r="BN377" s="3"/>
      <c r="BO377" s="3"/>
      <c r="BP377" s="3"/>
      <c r="BQ377" s="3"/>
      <c r="BR377" s="3"/>
      <c r="BS377" s="3"/>
      <c r="BT377" s="19"/>
      <c r="BU377" s="19"/>
      <c r="BV377" s="19"/>
      <c r="BW377" s="19"/>
      <c r="BX377" s="3"/>
      <c r="BY377" s="3"/>
      <c r="BZ377" s="3"/>
      <c r="CA377" s="3"/>
      <c r="CB377" s="3"/>
      <c r="CC377" s="3"/>
      <c r="CD377" s="3"/>
      <c r="CE377" s="3"/>
      <c r="CF377" s="3"/>
      <c r="CG377" s="3"/>
      <c r="CH377" s="3"/>
      <c r="CI377" s="19"/>
      <c r="CJ377" s="19"/>
      <c r="CK377" s="19"/>
      <c r="CL377" s="19"/>
      <c r="CM377" s="19"/>
      <c r="CN377" s="702"/>
      <c r="CO377" s="702"/>
      <c r="CP377" s="702"/>
      <c r="CQ377" s="702"/>
      <c r="CR377" s="702"/>
      <c r="CS377" s="702"/>
      <c r="CT377" s="702"/>
      <c r="CU377" s="702"/>
      <c r="CV377" s="702"/>
      <c r="CW377" s="702"/>
      <c r="CX377" s="702"/>
      <c r="CY377" s="702"/>
      <c r="CZ377" s="702"/>
      <c r="DA377" s="702"/>
      <c r="DB377" s="702"/>
      <c r="DC377" s="702"/>
      <c r="DD377" s="702"/>
      <c r="DE377" s="702"/>
      <c r="DF377" s="702"/>
      <c r="DG377" s="3"/>
      <c r="DH377" s="3"/>
      <c r="DI377" s="3"/>
      <c r="DJ377" s="3"/>
      <c r="DK377" s="3"/>
      <c r="DL377" s="3"/>
      <c r="DM377" s="3"/>
      <c r="DN377" s="3"/>
      <c r="DO377" s="3"/>
      <c r="DP377" s="3"/>
      <c r="DQ377" s="3"/>
      <c r="DR377" s="3"/>
      <c r="DS377" s="3"/>
      <c r="DT377" s="3"/>
      <c r="DU377" s="3"/>
      <c r="DV377" s="3"/>
      <c r="DW377" s="3"/>
      <c r="DX377" s="3"/>
      <c r="DY377" s="3"/>
      <c r="DZ377" s="3"/>
    </row>
    <row r="378" spans="4:130" ht="10.5" customHeight="1">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19"/>
      <c r="AV378" s="19"/>
      <c r="AW378" s="19"/>
      <c r="AX378" s="19"/>
      <c r="AY378" s="19"/>
      <c r="AZ378" s="706"/>
      <c r="BA378" s="19"/>
      <c r="BB378" s="19"/>
      <c r="BC378" s="3"/>
      <c r="BD378" s="19"/>
      <c r="BE378" s="19"/>
      <c r="BF378" s="19"/>
      <c r="BG378" s="19"/>
      <c r="BH378" s="19"/>
      <c r="BI378" s="19"/>
      <c r="BJ378" s="19"/>
      <c r="BK378" s="19"/>
      <c r="BL378" s="19"/>
      <c r="BM378" s="19"/>
      <c r="BN378" s="9"/>
      <c r="BO378" s="9"/>
      <c r="BP378" s="9"/>
      <c r="BQ378" s="9"/>
      <c r="BR378" s="9"/>
      <c r="BS378" s="9"/>
      <c r="BT378" s="19"/>
      <c r="BU378" s="19"/>
      <c r="BV378" s="19"/>
      <c r="BW378" s="19"/>
      <c r="BX378" s="3"/>
      <c r="BY378" s="3"/>
      <c r="BZ378" s="3"/>
      <c r="CA378" s="3"/>
      <c r="CB378" s="3"/>
      <c r="CC378" s="3"/>
      <c r="CD378" s="3"/>
      <c r="CE378" s="697"/>
      <c r="CF378" s="697"/>
      <c r="CG378" s="697"/>
      <c r="CH378" s="697"/>
      <c r="CI378" s="2463" t="s">
        <v>636</v>
      </c>
      <c r="CJ378" s="2464"/>
      <c r="CK378" s="2464"/>
      <c r="CL378" s="2464"/>
      <c r="CM378" s="2464"/>
      <c r="CN378" s="2464"/>
      <c r="CO378" s="2464"/>
      <c r="CP378" s="2464"/>
      <c r="CQ378" s="2464"/>
      <c r="CR378" s="2464"/>
      <c r="CS378" s="2464"/>
      <c r="CT378" s="2464"/>
      <c r="CU378" s="2464"/>
      <c r="CV378" s="2464"/>
      <c r="CW378" s="2464"/>
      <c r="CX378" s="2464"/>
      <c r="CY378" s="2465"/>
      <c r="CZ378" s="2327"/>
      <c r="DA378" s="2328"/>
      <c r="DB378" s="2328"/>
      <c r="DC378" s="2328"/>
      <c r="DD378" s="2328"/>
      <c r="DE378" s="2328"/>
      <c r="DF378" s="2328"/>
      <c r="DG378" s="2328"/>
      <c r="DH378" s="2328"/>
      <c r="DI378" s="2328"/>
      <c r="DJ378" s="2328"/>
      <c r="DK378" s="2328"/>
      <c r="DL378" s="2328"/>
      <c r="DM378" s="2328"/>
      <c r="DN378" s="2328"/>
      <c r="DO378" s="2328"/>
      <c r="DP378" s="2328"/>
      <c r="DQ378" s="2328"/>
      <c r="DR378" s="2328"/>
      <c r="DS378" s="2328"/>
      <c r="DT378" s="2328"/>
      <c r="DU378" s="2328"/>
      <c r="DV378" s="2328"/>
      <c r="DW378" s="2328"/>
      <c r="DX378" s="2329"/>
      <c r="DY378" s="3"/>
      <c r="DZ378" s="3"/>
    </row>
    <row r="379" spans="4:130" ht="10.5" customHeight="1">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19"/>
      <c r="AV379" s="19"/>
      <c r="AW379" s="19"/>
      <c r="AX379" s="19"/>
      <c r="AY379" s="19"/>
      <c r="AZ379" s="706"/>
      <c r="BA379" s="697"/>
      <c r="BB379" s="697"/>
      <c r="BC379" s="698"/>
      <c r="BD379" s="2327" t="s">
        <v>1008</v>
      </c>
      <c r="BE379" s="2328"/>
      <c r="BF379" s="2328"/>
      <c r="BG379" s="2328"/>
      <c r="BH379" s="2328"/>
      <c r="BI379" s="2328"/>
      <c r="BJ379" s="2328"/>
      <c r="BK379" s="2328"/>
      <c r="BL379" s="2328"/>
      <c r="BM379" s="2328"/>
      <c r="BN379" s="2328"/>
      <c r="BO379" s="2328"/>
      <c r="BP379" s="2328"/>
      <c r="BQ379" s="2328"/>
      <c r="BR379" s="2328"/>
      <c r="BS379" s="2328"/>
      <c r="BT379" s="2328"/>
      <c r="BU379" s="2328"/>
      <c r="BV379" s="2328"/>
      <c r="BW379" s="2329"/>
      <c r="BX379" s="696"/>
      <c r="BY379" s="697"/>
      <c r="BZ379" s="697"/>
      <c r="CA379" s="697"/>
      <c r="CB379" s="697"/>
      <c r="CC379" s="697"/>
      <c r="CD379" s="697"/>
      <c r="CE379" s="700"/>
      <c r="CF379" s="3"/>
      <c r="CG379" s="3"/>
      <c r="CH379" s="3"/>
      <c r="CI379" s="2466"/>
      <c r="CJ379" s="2467"/>
      <c r="CK379" s="2467"/>
      <c r="CL379" s="2467"/>
      <c r="CM379" s="2467"/>
      <c r="CN379" s="2467"/>
      <c r="CO379" s="2467"/>
      <c r="CP379" s="2467"/>
      <c r="CQ379" s="2467"/>
      <c r="CR379" s="2467"/>
      <c r="CS379" s="2467"/>
      <c r="CT379" s="2467"/>
      <c r="CU379" s="2467"/>
      <c r="CV379" s="2467"/>
      <c r="CW379" s="2467"/>
      <c r="CX379" s="2467"/>
      <c r="CY379" s="2468"/>
      <c r="CZ379" s="2330"/>
      <c r="DA379" s="2319"/>
      <c r="DB379" s="2319"/>
      <c r="DC379" s="2319"/>
      <c r="DD379" s="2319"/>
      <c r="DE379" s="2319"/>
      <c r="DF379" s="2319"/>
      <c r="DG379" s="2319"/>
      <c r="DH379" s="2319"/>
      <c r="DI379" s="2319"/>
      <c r="DJ379" s="2319"/>
      <c r="DK379" s="2319"/>
      <c r="DL379" s="2319"/>
      <c r="DM379" s="2319"/>
      <c r="DN379" s="2319"/>
      <c r="DO379" s="2319"/>
      <c r="DP379" s="2319"/>
      <c r="DQ379" s="2319"/>
      <c r="DR379" s="2319"/>
      <c r="DS379" s="2319"/>
      <c r="DT379" s="2319"/>
      <c r="DU379" s="2319"/>
      <c r="DV379" s="2319"/>
      <c r="DW379" s="2319"/>
      <c r="DX379" s="2331"/>
      <c r="DY379" s="3"/>
      <c r="DZ379" s="3"/>
    </row>
    <row r="380" spans="4:130" ht="10.5" customHeight="1">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19"/>
      <c r="AV380" s="19"/>
      <c r="AW380" s="19"/>
      <c r="AX380" s="19"/>
      <c r="AY380" s="19"/>
      <c r="AZ380" s="706"/>
      <c r="BA380" s="19"/>
      <c r="BB380" s="19"/>
      <c r="BC380" s="3"/>
      <c r="BD380" s="2330"/>
      <c r="BE380" s="2319"/>
      <c r="BF380" s="2319"/>
      <c r="BG380" s="2319"/>
      <c r="BH380" s="2319"/>
      <c r="BI380" s="2319"/>
      <c r="BJ380" s="2319"/>
      <c r="BK380" s="2319"/>
      <c r="BL380" s="2319"/>
      <c r="BM380" s="2319"/>
      <c r="BN380" s="2319"/>
      <c r="BO380" s="2319"/>
      <c r="BP380" s="2319"/>
      <c r="BQ380" s="2319"/>
      <c r="BR380" s="2319"/>
      <c r="BS380" s="2319"/>
      <c r="BT380" s="2319"/>
      <c r="BU380" s="2319"/>
      <c r="BV380" s="2319"/>
      <c r="BW380" s="2331"/>
      <c r="BX380" s="3"/>
      <c r="BY380" s="3"/>
      <c r="BZ380" s="3"/>
      <c r="CA380" s="3"/>
      <c r="CB380" s="3"/>
      <c r="CC380" s="3"/>
      <c r="CD380" s="3"/>
      <c r="CE380" s="696"/>
      <c r="CF380" s="697"/>
      <c r="CG380" s="697"/>
      <c r="CH380" s="697"/>
      <c r="CI380" s="2463" t="s">
        <v>676</v>
      </c>
      <c r="CJ380" s="2464"/>
      <c r="CK380" s="2464"/>
      <c r="CL380" s="2464"/>
      <c r="CM380" s="2464"/>
      <c r="CN380" s="2464"/>
      <c r="CO380" s="2464"/>
      <c r="CP380" s="2464"/>
      <c r="CQ380" s="2464"/>
      <c r="CR380" s="2464"/>
      <c r="CS380" s="2464"/>
      <c r="CT380" s="2464"/>
      <c r="CU380" s="2464"/>
      <c r="CV380" s="2464"/>
      <c r="CW380" s="2464"/>
      <c r="CX380" s="2464"/>
      <c r="CY380" s="2465"/>
      <c r="CZ380" s="2327"/>
      <c r="DA380" s="2328"/>
      <c r="DB380" s="2328"/>
      <c r="DC380" s="2328"/>
      <c r="DD380" s="2328"/>
      <c r="DE380" s="2328"/>
      <c r="DF380" s="2328"/>
      <c r="DG380" s="2328"/>
      <c r="DH380" s="2328"/>
      <c r="DI380" s="2328"/>
      <c r="DJ380" s="2328"/>
      <c r="DK380" s="2328"/>
      <c r="DL380" s="2328"/>
      <c r="DM380" s="2328"/>
      <c r="DN380" s="2328"/>
      <c r="DO380" s="2328"/>
      <c r="DP380" s="2328"/>
      <c r="DQ380" s="2328"/>
      <c r="DR380" s="2328"/>
      <c r="DS380" s="2328"/>
      <c r="DT380" s="2328"/>
      <c r="DU380" s="2328"/>
      <c r="DV380" s="2328"/>
      <c r="DW380" s="2328"/>
      <c r="DX380" s="2329"/>
      <c r="DY380" s="3"/>
      <c r="DZ380" s="3"/>
    </row>
    <row r="381" spans="4:130" ht="10.5" customHeight="1">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19"/>
      <c r="AV381" s="19"/>
      <c r="AW381" s="19"/>
      <c r="AX381" s="19"/>
      <c r="AY381" s="19"/>
      <c r="AZ381" s="706"/>
      <c r="BA381" s="19"/>
      <c r="BB381" s="19"/>
      <c r="BC381" s="3"/>
      <c r="BD381" s="3"/>
      <c r="BE381" s="3"/>
      <c r="BF381" s="3"/>
      <c r="BG381" s="3"/>
      <c r="BH381" s="3"/>
      <c r="BI381" s="3"/>
      <c r="BJ381" s="3"/>
      <c r="BK381" s="3"/>
      <c r="BL381" s="3"/>
      <c r="BM381" s="3"/>
      <c r="BN381" s="3"/>
      <c r="BO381" s="3"/>
      <c r="BP381" s="3"/>
      <c r="BQ381" s="3"/>
      <c r="BR381" s="3"/>
      <c r="BS381" s="3"/>
      <c r="BT381" s="19"/>
      <c r="BU381" s="19"/>
      <c r="BV381" s="19"/>
      <c r="BW381" s="19"/>
      <c r="BX381" s="3"/>
      <c r="BY381" s="3"/>
      <c r="BZ381" s="3"/>
      <c r="CA381" s="3"/>
      <c r="CB381" s="3"/>
      <c r="CC381" s="3"/>
      <c r="CD381" s="3"/>
      <c r="CE381" s="3"/>
      <c r="CF381" s="3"/>
      <c r="CG381" s="3"/>
      <c r="CH381" s="3"/>
      <c r="CI381" s="2466"/>
      <c r="CJ381" s="2467"/>
      <c r="CK381" s="2467"/>
      <c r="CL381" s="2467"/>
      <c r="CM381" s="2467"/>
      <c r="CN381" s="2467"/>
      <c r="CO381" s="2467"/>
      <c r="CP381" s="2467"/>
      <c r="CQ381" s="2467"/>
      <c r="CR381" s="2467"/>
      <c r="CS381" s="2467"/>
      <c r="CT381" s="2467"/>
      <c r="CU381" s="2467"/>
      <c r="CV381" s="2467"/>
      <c r="CW381" s="2467"/>
      <c r="CX381" s="2467"/>
      <c r="CY381" s="2468"/>
      <c r="CZ381" s="2330"/>
      <c r="DA381" s="2319"/>
      <c r="DB381" s="2319"/>
      <c r="DC381" s="2319"/>
      <c r="DD381" s="2319"/>
      <c r="DE381" s="2319"/>
      <c r="DF381" s="2319"/>
      <c r="DG381" s="2319"/>
      <c r="DH381" s="2319"/>
      <c r="DI381" s="2319"/>
      <c r="DJ381" s="2319"/>
      <c r="DK381" s="2319"/>
      <c r="DL381" s="2319"/>
      <c r="DM381" s="2319"/>
      <c r="DN381" s="2319"/>
      <c r="DO381" s="2319"/>
      <c r="DP381" s="2319"/>
      <c r="DQ381" s="2319"/>
      <c r="DR381" s="2319"/>
      <c r="DS381" s="2319"/>
      <c r="DT381" s="2319"/>
      <c r="DU381" s="2319"/>
      <c r="DV381" s="2319"/>
      <c r="DW381" s="2319"/>
      <c r="DX381" s="2331"/>
      <c r="DY381" s="3"/>
      <c r="DZ381" s="3"/>
    </row>
    <row r="382" spans="4:130" ht="10.5" customHeight="1">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19"/>
      <c r="AV382" s="19"/>
      <c r="AW382" s="19"/>
      <c r="AX382" s="19"/>
      <c r="AY382" s="19"/>
      <c r="AZ382" s="706"/>
      <c r="BA382" s="3"/>
      <c r="BB382" s="19"/>
      <c r="BC382" s="3"/>
      <c r="BD382" s="3"/>
      <c r="BE382" s="3"/>
      <c r="BF382" s="3"/>
      <c r="BG382" s="3"/>
      <c r="BH382" s="3"/>
      <c r="BI382" s="3"/>
      <c r="BJ382" s="3"/>
      <c r="BK382" s="3"/>
      <c r="BL382" s="3"/>
      <c r="BM382" s="3"/>
      <c r="BN382" s="3"/>
      <c r="BO382" s="3"/>
      <c r="BP382" s="3"/>
      <c r="BQ382" s="3"/>
      <c r="BR382" s="3"/>
      <c r="BS382" s="3"/>
      <c r="BT382" s="19"/>
      <c r="BU382" s="19"/>
      <c r="BV382" s="19"/>
      <c r="BW382" s="19"/>
      <c r="BX382" s="3"/>
      <c r="BY382" s="3"/>
      <c r="BZ382" s="3"/>
      <c r="CA382" s="3"/>
      <c r="CB382" s="3"/>
      <c r="CC382" s="3"/>
      <c r="CD382" s="3"/>
      <c r="CE382" s="3"/>
      <c r="CF382" s="3"/>
      <c r="CG382" s="3"/>
      <c r="CH382" s="3"/>
      <c r="CI382" s="19"/>
      <c r="CJ382" s="19"/>
      <c r="CK382" s="19"/>
      <c r="CL382" s="19"/>
      <c r="CM382" s="19"/>
      <c r="CN382" s="19"/>
      <c r="CO382" s="19"/>
      <c r="CP382" s="19"/>
      <c r="CQ382" s="19"/>
      <c r="CR382" s="19"/>
      <c r="CS382" s="19"/>
      <c r="CT382" s="19"/>
      <c r="CU382" s="19"/>
      <c r="CV382" s="19"/>
      <c r="CW382" s="19"/>
      <c r="CX382" s="19"/>
      <c r="CY382" s="19"/>
      <c r="CZ382" s="19"/>
      <c r="DA382" s="19"/>
      <c r="DB382" s="19"/>
      <c r="DC382" s="19"/>
      <c r="DD382" s="19"/>
      <c r="DE382" s="19"/>
      <c r="DF382" s="19"/>
      <c r="DG382" s="3"/>
      <c r="DH382" s="3"/>
      <c r="DI382" s="3"/>
      <c r="DJ382" s="3"/>
      <c r="DK382" s="3"/>
      <c r="DL382" s="3"/>
      <c r="DM382" s="3"/>
      <c r="DN382" s="3"/>
      <c r="DO382" s="3"/>
      <c r="DP382" s="3"/>
      <c r="DQ382" s="3"/>
      <c r="DR382" s="3"/>
      <c r="DS382" s="3"/>
      <c r="DT382" s="3"/>
      <c r="DU382" s="3"/>
      <c r="DV382" s="3"/>
      <c r="DW382" s="3"/>
      <c r="DX382" s="3"/>
      <c r="DY382" s="3"/>
      <c r="DZ382" s="3"/>
    </row>
    <row r="383" spans="4:130" ht="10.5" customHeight="1">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19"/>
      <c r="AV383" s="19"/>
      <c r="AW383" s="19"/>
      <c r="AX383" s="19"/>
      <c r="AY383" s="19"/>
      <c r="AZ383" s="706"/>
      <c r="BA383" s="19"/>
      <c r="BB383" s="19"/>
      <c r="BC383" s="3"/>
      <c r="BD383" s="19"/>
      <c r="BE383" s="19"/>
      <c r="BF383" s="19"/>
      <c r="BG383" s="19"/>
      <c r="BH383" s="19"/>
      <c r="BI383" s="19"/>
      <c r="BJ383" s="19"/>
      <c r="BK383" s="19"/>
      <c r="BL383" s="19"/>
      <c r="BM383" s="19"/>
      <c r="BN383" s="9"/>
      <c r="BO383" s="9"/>
      <c r="BP383" s="9"/>
      <c r="BQ383" s="9"/>
      <c r="BR383" s="9"/>
      <c r="BS383" s="9"/>
      <c r="BT383" s="19"/>
      <c r="BU383" s="19"/>
      <c r="BV383" s="19"/>
      <c r="BW383" s="19"/>
      <c r="BX383" s="3"/>
      <c r="BY383" s="3"/>
      <c r="BZ383" s="3"/>
      <c r="CA383" s="3"/>
      <c r="CB383" s="3"/>
      <c r="CC383" s="3"/>
      <c r="CD383" s="3"/>
      <c r="CE383" s="697"/>
      <c r="CF383" s="697"/>
      <c r="CG383" s="697"/>
      <c r="CH383" s="697"/>
      <c r="CI383" s="2463" t="s">
        <v>636</v>
      </c>
      <c r="CJ383" s="2464"/>
      <c r="CK383" s="2464"/>
      <c r="CL383" s="2464"/>
      <c r="CM383" s="2464"/>
      <c r="CN383" s="2464"/>
      <c r="CO383" s="2464"/>
      <c r="CP383" s="2464"/>
      <c r="CQ383" s="2464"/>
      <c r="CR383" s="2464"/>
      <c r="CS383" s="2464"/>
      <c r="CT383" s="2464"/>
      <c r="CU383" s="2464"/>
      <c r="CV383" s="2464"/>
      <c r="CW383" s="2464"/>
      <c r="CX383" s="2464"/>
      <c r="CY383" s="2465"/>
      <c r="CZ383" s="2327"/>
      <c r="DA383" s="2328"/>
      <c r="DB383" s="2328"/>
      <c r="DC383" s="2328"/>
      <c r="DD383" s="2328"/>
      <c r="DE383" s="2328"/>
      <c r="DF383" s="2328"/>
      <c r="DG383" s="2328"/>
      <c r="DH383" s="2328"/>
      <c r="DI383" s="2328"/>
      <c r="DJ383" s="2328"/>
      <c r="DK383" s="2328"/>
      <c r="DL383" s="2328"/>
      <c r="DM383" s="2328"/>
      <c r="DN383" s="2328"/>
      <c r="DO383" s="2328"/>
      <c r="DP383" s="2328"/>
      <c r="DQ383" s="2328"/>
      <c r="DR383" s="2328"/>
      <c r="DS383" s="2328"/>
      <c r="DT383" s="2328"/>
      <c r="DU383" s="2328"/>
      <c r="DV383" s="2328"/>
      <c r="DW383" s="2328"/>
      <c r="DX383" s="2329"/>
      <c r="DY383" s="3"/>
      <c r="DZ383" s="3"/>
    </row>
    <row r="384" spans="4:130" ht="10.5" customHeight="1">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19"/>
      <c r="AV384" s="19"/>
      <c r="AW384" s="19"/>
      <c r="AX384" s="19"/>
      <c r="AY384" s="19"/>
      <c r="AZ384" s="706"/>
      <c r="BA384" s="697"/>
      <c r="BB384" s="697"/>
      <c r="BC384" s="698"/>
      <c r="BD384" s="2327"/>
      <c r="BE384" s="2328"/>
      <c r="BF384" s="2328"/>
      <c r="BG384" s="2328"/>
      <c r="BH384" s="2328"/>
      <c r="BI384" s="2328"/>
      <c r="BJ384" s="2328"/>
      <c r="BK384" s="2328"/>
      <c r="BL384" s="2328"/>
      <c r="BM384" s="2328"/>
      <c r="BN384" s="2328"/>
      <c r="BO384" s="2328"/>
      <c r="BP384" s="2328"/>
      <c r="BQ384" s="2328"/>
      <c r="BR384" s="2328"/>
      <c r="BS384" s="2328"/>
      <c r="BT384" s="2328"/>
      <c r="BU384" s="2328"/>
      <c r="BV384" s="2328"/>
      <c r="BW384" s="2329"/>
      <c r="BX384" s="696"/>
      <c r="BY384" s="697"/>
      <c r="BZ384" s="697"/>
      <c r="CA384" s="697"/>
      <c r="CB384" s="697"/>
      <c r="CC384" s="697"/>
      <c r="CD384" s="697"/>
      <c r="CE384" s="700"/>
      <c r="CF384" s="3"/>
      <c r="CG384" s="3"/>
      <c r="CH384" s="3"/>
      <c r="CI384" s="2466"/>
      <c r="CJ384" s="2467"/>
      <c r="CK384" s="2467"/>
      <c r="CL384" s="2467"/>
      <c r="CM384" s="2467"/>
      <c r="CN384" s="2467"/>
      <c r="CO384" s="2467"/>
      <c r="CP384" s="2467"/>
      <c r="CQ384" s="2467"/>
      <c r="CR384" s="2467"/>
      <c r="CS384" s="2467"/>
      <c r="CT384" s="2467"/>
      <c r="CU384" s="2467"/>
      <c r="CV384" s="2467"/>
      <c r="CW384" s="2467"/>
      <c r="CX384" s="2467"/>
      <c r="CY384" s="2468"/>
      <c r="CZ384" s="2330"/>
      <c r="DA384" s="2319"/>
      <c r="DB384" s="2319"/>
      <c r="DC384" s="2319"/>
      <c r="DD384" s="2319"/>
      <c r="DE384" s="2319"/>
      <c r="DF384" s="2319"/>
      <c r="DG384" s="2319"/>
      <c r="DH384" s="2319"/>
      <c r="DI384" s="2319"/>
      <c r="DJ384" s="2319"/>
      <c r="DK384" s="2319"/>
      <c r="DL384" s="2319"/>
      <c r="DM384" s="2319"/>
      <c r="DN384" s="2319"/>
      <c r="DO384" s="2319"/>
      <c r="DP384" s="2319"/>
      <c r="DQ384" s="2319"/>
      <c r="DR384" s="2319"/>
      <c r="DS384" s="2319"/>
      <c r="DT384" s="2319"/>
      <c r="DU384" s="2319"/>
      <c r="DV384" s="2319"/>
      <c r="DW384" s="2319"/>
      <c r="DX384" s="2331"/>
      <c r="DY384" s="3"/>
      <c r="DZ384" s="3"/>
    </row>
    <row r="385" spans="3:130" ht="10.5" customHeight="1">
      <c r="AU385" s="3"/>
      <c r="AV385" s="3"/>
      <c r="AW385" s="3"/>
      <c r="AX385" s="3"/>
      <c r="AY385" s="3"/>
      <c r="AZ385" s="3"/>
      <c r="BA385" s="19"/>
      <c r="BB385" s="19"/>
      <c r="BC385" s="3"/>
      <c r="BD385" s="2330"/>
      <c r="BE385" s="2319"/>
      <c r="BF385" s="2319"/>
      <c r="BG385" s="2319"/>
      <c r="BH385" s="2319"/>
      <c r="BI385" s="2319"/>
      <c r="BJ385" s="2319"/>
      <c r="BK385" s="2319"/>
      <c r="BL385" s="2319"/>
      <c r="BM385" s="2319"/>
      <c r="BN385" s="2319"/>
      <c r="BO385" s="2319"/>
      <c r="BP385" s="2319"/>
      <c r="BQ385" s="2319"/>
      <c r="BR385" s="2319"/>
      <c r="BS385" s="2319"/>
      <c r="BT385" s="2319"/>
      <c r="BU385" s="2319"/>
      <c r="BV385" s="2319"/>
      <c r="BW385" s="2331"/>
      <c r="BX385" s="3"/>
      <c r="BY385" s="3"/>
      <c r="BZ385" s="3"/>
      <c r="CA385" s="3"/>
      <c r="CB385" s="3"/>
      <c r="CC385" s="3"/>
      <c r="CD385" s="3"/>
      <c r="CE385" s="696"/>
      <c r="CF385" s="697"/>
      <c r="CG385" s="697"/>
      <c r="CH385" s="697"/>
      <c r="CI385" s="2463" t="s">
        <v>676</v>
      </c>
      <c r="CJ385" s="2464"/>
      <c r="CK385" s="2464"/>
      <c r="CL385" s="2464"/>
      <c r="CM385" s="2464"/>
      <c r="CN385" s="2464"/>
      <c r="CO385" s="2464"/>
      <c r="CP385" s="2464"/>
      <c r="CQ385" s="2464"/>
      <c r="CR385" s="2464"/>
      <c r="CS385" s="2464"/>
      <c r="CT385" s="2464"/>
      <c r="CU385" s="2464"/>
      <c r="CV385" s="2464"/>
      <c r="CW385" s="2464"/>
      <c r="CX385" s="2464"/>
      <c r="CY385" s="2465"/>
      <c r="CZ385" s="2327"/>
      <c r="DA385" s="2328"/>
      <c r="DB385" s="2328"/>
      <c r="DC385" s="2328"/>
      <c r="DD385" s="2328"/>
      <c r="DE385" s="2328"/>
      <c r="DF385" s="2328"/>
      <c r="DG385" s="2328"/>
      <c r="DH385" s="2328"/>
      <c r="DI385" s="2328"/>
      <c r="DJ385" s="2328"/>
      <c r="DK385" s="2328"/>
      <c r="DL385" s="2328"/>
      <c r="DM385" s="2328"/>
      <c r="DN385" s="2328"/>
      <c r="DO385" s="2328"/>
      <c r="DP385" s="2328"/>
      <c r="DQ385" s="2328"/>
      <c r="DR385" s="2328"/>
      <c r="DS385" s="2328"/>
      <c r="DT385" s="2328"/>
      <c r="DU385" s="2328"/>
      <c r="DV385" s="2328"/>
      <c r="DW385" s="2328"/>
      <c r="DX385" s="2329"/>
      <c r="DY385" s="3"/>
      <c r="DZ385" s="3"/>
    </row>
    <row r="386" spans="3:130" ht="10.5" customHeight="1">
      <c r="AU386" s="3"/>
      <c r="AV386" s="3"/>
      <c r="AW386" s="3"/>
      <c r="AX386" s="3"/>
      <c r="AY386" s="3"/>
      <c r="AZ386" s="3"/>
      <c r="BA386" s="19"/>
      <c r="BB386" s="19"/>
      <c r="BC386" s="3"/>
      <c r="BD386" s="3"/>
      <c r="BE386" s="3"/>
      <c r="BF386" s="3"/>
      <c r="BG386" s="3"/>
      <c r="BH386" s="3"/>
      <c r="BI386" s="3"/>
      <c r="BJ386" s="3"/>
      <c r="BK386" s="3"/>
      <c r="BL386" s="3"/>
      <c r="BM386" s="3"/>
      <c r="BN386" s="3"/>
      <c r="BO386" s="3"/>
      <c r="BP386" s="3"/>
      <c r="BQ386" s="3"/>
      <c r="BR386" s="3"/>
      <c r="BS386" s="3"/>
      <c r="BT386" s="19"/>
      <c r="BU386" s="19"/>
      <c r="BV386" s="19"/>
      <c r="BW386" s="19"/>
      <c r="BX386" s="3"/>
      <c r="BY386" s="3"/>
      <c r="BZ386" s="3"/>
      <c r="CA386" s="3"/>
      <c r="CB386" s="3"/>
      <c r="CC386" s="3"/>
      <c r="CD386" s="3"/>
      <c r="CE386" s="3"/>
      <c r="CF386" s="3"/>
      <c r="CG386" s="3"/>
      <c r="CH386" s="3"/>
      <c r="CI386" s="2466"/>
      <c r="CJ386" s="2467"/>
      <c r="CK386" s="2467"/>
      <c r="CL386" s="2467"/>
      <c r="CM386" s="2467"/>
      <c r="CN386" s="2467"/>
      <c r="CO386" s="2467"/>
      <c r="CP386" s="2467"/>
      <c r="CQ386" s="2467"/>
      <c r="CR386" s="2467"/>
      <c r="CS386" s="2467"/>
      <c r="CT386" s="2467"/>
      <c r="CU386" s="2467"/>
      <c r="CV386" s="2467"/>
      <c r="CW386" s="2467"/>
      <c r="CX386" s="2467"/>
      <c r="CY386" s="2468"/>
      <c r="CZ386" s="2330"/>
      <c r="DA386" s="2319"/>
      <c r="DB386" s="2319"/>
      <c r="DC386" s="2319"/>
      <c r="DD386" s="2319"/>
      <c r="DE386" s="2319"/>
      <c r="DF386" s="2319"/>
      <c r="DG386" s="2319"/>
      <c r="DH386" s="2319"/>
      <c r="DI386" s="2319"/>
      <c r="DJ386" s="2319"/>
      <c r="DK386" s="2319"/>
      <c r="DL386" s="2319"/>
      <c r="DM386" s="2319"/>
      <c r="DN386" s="2319"/>
      <c r="DO386" s="2319"/>
      <c r="DP386" s="2319"/>
      <c r="DQ386" s="2319"/>
      <c r="DR386" s="2319"/>
      <c r="DS386" s="2319"/>
      <c r="DT386" s="2319"/>
      <c r="DU386" s="2319"/>
      <c r="DV386" s="2319"/>
      <c r="DW386" s="2319"/>
      <c r="DX386" s="2331"/>
      <c r="DY386" s="3"/>
      <c r="DZ386" s="3"/>
    </row>
    <row r="387" spans="3:130" ht="14.25" customHeight="1">
      <c r="AU387" s="3"/>
      <c r="AV387" s="3"/>
      <c r="AW387" s="3"/>
      <c r="AX387" s="3"/>
      <c r="AY387" s="3"/>
      <c r="AZ387" s="3"/>
      <c r="BA387" s="3"/>
      <c r="BB387" s="3"/>
      <c r="BC387" s="3"/>
      <c r="BD387" s="19"/>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702"/>
      <c r="CC387" s="702"/>
      <c r="CD387" s="702"/>
      <c r="CE387" s="702"/>
      <c r="CF387" s="702"/>
      <c r="CG387" s="702"/>
      <c r="CH387" s="702"/>
      <c r="CI387" s="19"/>
      <c r="CJ387" s="19"/>
      <c r="CK387" s="19"/>
      <c r="CL387" s="19"/>
      <c r="CM387" s="19"/>
      <c r="CN387" s="702"/>
      <c r="CO387" s="702"/>
      <c r="CP387" s="702"/>
      <c r="CQ387" s="702"/>
      <c r="CR387" s="702"/>
      <c r="CS387" s="702"/>
      <c r="CT387" s="702"/>
      <c r="CU387" s="702"/>
      <c r="CV387" s="702"/>
      <c r="CW387" s="702"/>
      <c r="CX387" s="702"/>
      <c r="CY387" s="702"/>
      <c r="CZ387" s="702"/>
      <c r="DA387" s="702"/>
      <c r="DB387" s="702"/>
      <c r="DC387" s="702"/>
      <c r="DD387" s="702"/>
      <c r="DE387" s="702"/>
      <c r="DF387" s="702"/>
      <c r="DG387" s="702"/>
      <c r="DH387" s="702"/>
      <c r="DI387" s="702"/>
      <c r="DJ387" s="702"/>
      <c r="DK387" s="702"/>
      <c r="DL387" s="702"/>
      <c r="DM387" s="702"/>
      <c r="DN387" s="702"/>
      <c r="DO387" s="702"/>
      <c r="DP387" s="702"/>
      <c r="DQ387" s="702"/>
      <c r="DR387" s="702"/>
      <c r="DS387" s="702"/>
      <c r="DT387" s="702"/>
      <c r="DU387" s="702"/>
      <c r="DV387" s="702"/>
      <c r="DW387" s="702"/>
      <c r="DX387" s="702"/>
      <c r="DY387" s="702"/>
      <c r="DZ387" s="3"/>
    </row>
    <row r="388" spans="3:130" ht="14.25" customHeight="1">
      <c r="AU388" s="3"/>
      <c r="AV388" s="3"/>
      <c r="AW388" s="3"/>
      <c r="AX388" s="3"/>
      <c r="AY388" s="3"/>
      <c r="AZ388" s="3"/>
      <c r="BA388" s="3"/>
      <c r="BB388" s="3"/>
      <c r="BC388" s="3"/>
      <c r="BD388" s="19"/>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702"/>
      <c r="CC388" s="702"/>
      <c r="CD388" s="702"/>
      <c r="CE388" s="702"/>
      <c r="CF388" s="702"/>
      <c r="CG388" s="702"/>
      <c r="CH388" s="702"/>
      <c r="CI388" s="19"/>
      <c r="CJ388" s="19"/>
      <c r="CK388" s="19"/>
      <c r="CL388" s="19"/>
      <c r="CM388" s="19"/>
      <c r="CN388" s="702"/>
      <c r="CO388" s="702"/>
      <c r="CP388" s="702"/>
      <c r="CQ388" s="702"/>
      <c r="CR388" s="702"/>
      <c r="CS388" s="702"/>
      <c r="CT388" s="702"/>
      <c r="CU388" s="702"/>
      <c r="CV388" s="702"/>
      <c r="CW388" s="702"/>
      <c r="CX388" s="702"/>
      <c r="CY388" s="702"/>
      <c r="CZ388" s="702"/>
      <c r="DA388" s="702"/>
      <c r="DB388" s="702"/>
      <c r="DC388" s="702"/>
      <c r="DD388" s="702"/>
      <c r="DE388" s="702"/>
      <c r="DF388" s="702"/>
      <c r="DG388" s="702"/>
      <c r="DH388" s="702"/>
      <c r="DI388" s="702"/>
      <c r="DJ388" s="702"/>
      <c r="DK388" s="702"/>
      <c r="DL388" s="702"/>
      <c r="DM388" s="702"/>
      <c r="DN388" s="702"/>
      <c r="DO388" s="702"/>
      <c r="DP388" s="702"/>
      <c r="DQ388" s="702"/>
      <c r="DR388" s="702"/>
      <c r="DS388" s="702"/>
      <c r="DT388" s="702"/>
      <c r="DU388" s="702"/>
      <c r="DV388" s="702"/>
      <c r="DW388" s="702"/>
      <c r="DX388" s="702"/>
      <c r="DY388" s="702"/>
      <c r="DZ388" s="3"/>
    </row>
    <row r="389" spans="3:130">
      <c r="BH389" s="2294" t="s">
        <v>650</v>
      </c>
      <c r="BI389" s="2294"/>
      <c r="BJ389" s="2294"/>
      <c r="BK389" s="2294"/>
      <c r="BL389" s="2294"/>
      <c r="BM389" s="2295">
        <v>5</v>
      </c>
      <c r="BN389" s="2295"/>
      <c r="BO389" s="2295"/>
      <c r="BP389" s="2295"/>
      <c r="BQ389" s="2295"/>
      <c r="BR389" s="2292" t="s">
        <v>652</v>
      </c>
      <c r="BS389" s="2292"/>
      <c r="BT389" s="2292"/>
      <c r="BU389" s="2292"/>
      <c r="BV389" s="2292"/>
    </row>
    <row r="390" spans="3:130" ht="21" customHeight="1">
      <c r="AS390" s="673"/>
      <c r="AT390" s="673"/>
      <c r="AU390" s="673"/>
      <c r="AV390" s="673"/>
      <c r="AW390" s="673"/>
      <c r="AX390" s="673"/>
      <c r="AY390" s="673"/>
      <c r="AZ390" s="673"/>
      <c r="BA390" s="673"/>
      <c r="BB390" s="673"/>
      <c r="BC390" s="673"/>
      <c r="BD390" s="673"/>
      <c r="BE390" s="673"/>
      <c r="BF390" s="673"/>
      <c r="BG390" s="673"/>
      <c r="BH390" s="673"/>
      <c r="BI390" s="673"/>
      <c r="BJ390" s="673"/>
      <c r="BK390" s="673"/>
      <c r="BL390" s="673"/>
      <c r="BM390" s="673"/>
      <c r="BN390" s="673"/>
      <c r="BO390" s="673"/>
      <c r="BP390" s="673"/>
      <c r="BQ390" s="673"/>
      <c r="BR390" s="673"/>
      <c r="BS390" s="673"/>
      <c r="BT390" s="673"/>
      <c r="BU390" s="673"/>
      <c r="BV390" s="673"/>
      <c r="BW390" s="673"/>
      <c r="BX390" s="673"/>
      <c r="BY390" s="673"/>
      <c r="BZ390" s="673"/>
      <c r="CA390" s="673"/>
      <c r="CB390" s="680"/>
      <c r="CC390" s="680"/>
      <c r="CD390" s="680"/>
      <c r="CE390" s="680"/>
      <c r="CF390" s="680"/>
      <c r="CG390" s="680"/>
      <c r="CH390" s="680"/>
      <c r="CI390" s="680"/>
      <c r="CJ390" s="680"/>
      <c r="CK390" s="680"/>
      <c r="CL390" s="680"/>
      <c r="CM390" s="680"/>
      <c r="CN390" s="680"/>
      <c r="CO390" s="680"/>
      <c r="CP390" s="680"/>
      <c r="CQ390" s="680"/>
      <c r="CR390" s="680"/>
      <c r="CS390" s="680"/>
      <c r="CT390" s="680"/>
      <c r="CU390" s="680"/>
      <c r="CV390" s="680"/>
      <c r="CW390" s="680"/>
      <c r="CX390" s="680"/>
      <c r="CY390" s="680"/>
      <c r="CZ390" s="680"/>
      <c r="DA390" s="680"/>
      <c r="DB390" s="680"/>
      <c r="DC390" s="680"/>
      <c r="DD390" s="680"/>
      <c r="DE390" s="680"/>
      <c r="DF390" s="680"/>
      <c r="DG390" s="680"/>
      <c r="DH390" s="680"/>
      <c r="DI390" s="680"/>
      <c r="DJ390" s="680"/>
      <c r="DK390" s="680"/>
      <c r="DL390" s="680"/>
      <c r="DM390" s="680"/>
      <c r="DN390" s="680"/>
      <c r="DO390" s="680"/>
      <c r="DP390" s="680"/>
      <c r="DQ390" s="680"/>
      <c r="DR390" s="680"/>
      <c r="DS390" s="680"/>
      <c r="DT390" s="680"/>
      <c r="DU390" s="680"/>
      <c r="DV390" s="680"/>
      <c r="DW390" s="680"/>
      <c r="DX390" s="680"/>
      <c r="DY390" s="680"/>
    </row>
    <row r="391" spans="3:130" ht="21" customHeight="1">
      <c r="AS391" s="673"/>
      <c r="AT391" s="673"/>
      <c r="AU391" s="673"/>
      <c r="AV391" s="673"/>
      <c r="AW391" s="673"/>
      <c r="AX391" s="673"/>
      <c r="AY391" s="673"/>
      <c r="AZ391" s="673"/>
      <c r="BA391" s="673"/>
      <c r="BB391" s="673"/>
      <c r="BC391" s="673"/>
      <c r="BD391" s="673"/>
      <c r="BE391" s="673"/>
      <c r="BF391" s="673"/>
      <c r="BG391" s="673"/>
      <c r="BH391" s="673"/>
      <c r="BI391" s="673"/>
      <c r="BJ391" s="673"/>
      <c r="BK391" s="673"/>
      <c r="BL391" s="673"/>
      <c r="BM391" s="673"/>
      <c r="BN391" s="673"/>
      <c r="BO391" s="673"/>
      <c r="BP391" s="673"/>
      <c r="BQ391" s="673"/>
      <c r="BR391" s="673"/>
      <c r="BS391" s="673"/>
      <c r="BT391" s="673"/>
      <c r="BU391" s="673"/>
      <c r="BV391" s="673"/>
      <c r="BW391" s="673"/>
      <c r="BX391" s="673"/>
      <c r="BY391" s="673"/>
      <c r="BZ391" s="673"/>
      <c r="CA391" s="673"/>
      <c r="CB391" s="1395"/>
      <c r="CC391" s="1395"/>
      <c r="CD391" s="1395"/>
      <c r="CE391" s="1395"/>
      <c r="CF391" s="1395"/>
      <c r="CG391" s="1395"/>
      <c r="CH391" s="1395"/>
      <c r="CI391" s="1395"/>
      <c r="CJ391" s="1395"/>
      <c r="CK391" s="1395"/>
      <c r="CL391" s="1395"/>
      <c r="CM391" s="1395"/>
      <c r="CN391" s="1395"/>
      <c r="CO391" s="1395"/>
      <c r="CP391" s="1395"/>
      <c r="CQ391" s="1395"/>
      <c r="CR391" s="1395"/>
      <c r="CS391" s="1395"/>
      <c r="CT391" s="1395"/>
      <c r="CU391" s="1395"/>
      <c r="CV391" s="1395"/>
      <c r="CW391" s="1395"/>
      <c r="CX391" s="1395"/>
      <c r="CY391" s="1395"/>
      <c r="CZ391" s="1395"/>
      <c r="DA391" s="1395"/>
      <c r="DB391" s="1395"/>
      <c r="DC391" s="1395"/>
      <c r="DD391" s="1395"/>
      <c r="DE391" s="1395"/>
      <c r="DF391" s="1395"/>
      <c r="DG391" s="1395"/>
      <c r="DH391" s="1395"/>
      <c r="DI391" s="1395"/>
      <c r="DJ391" s="1395"/>
      <c r="DK391" s="1395"/>
      <c r="DL391" s="1395"/>
      <c r="DM391" s="1395"/>
      <c r="DN391" s="1395"/>
      <c r="DO391" s="1395"/>
      <c r="DP391" s="1395"/>
      <c r="DQ391" s="1395"/>
      <c r="DR391" s="1395"/>
      <c r="DS391" s="1395"/>
      <c r="DT391" s="1395"/>
      <c r="DU391" s="1395"/>
      <c r="DV391" s="1395"/>
      <c r="DW391" s="1395"/>
      <c r="DX391" s="1395"/>
      <c r="DY391" s="1395"/>
    </row>
    <row r="392" spans="3:130" ht="21" customHeight="1">
      <c r="C392" s="2292" t="str">
        <f>D137</f>
        <v>４　使用車両</v>
      </c>
      <c r="D392" s="2292"/>
      <c r="E392" s="2292"/>
      <c r="F392" s="2292"/>
      <c r="G392" s="2292"/>
      <c r="H392" s="2292"/>
      <c r="I392" s="2292"/>
      <c r="J392" s="2292"/>
      <c r="K392" s="2292"/>
      <c r="L392" s="2292"/>
      <c r="M392" s="2292"/>
      <c r="N392" s="2292"/>
      <c r="O392" s="2292"/>
      <c r="P392" s="2292"/>
      <c r="Q392" s="2292"/>
      <c r="R392" s="2292"/>
      <c r="S392" s="2292"/>
      <c r="T392" s="2292"/>
      <c r="U392" s="2292"/>
      <c r="V392" s="2292"/>
      <c r="W392" s="2292"/>
      <c r="X392" s="2292"/>
      <c r="Y392" s="2292"/>
      <c r="Z392" s="2292"/>
      <c r="AA392" s="2292"/>
      <c r="AB392" s="2292"/>
      <c r="AC392" s="2292"/>
      <c r="AD392" s="2292"/>
      <c r="AE392" s="2292"/>
      <c r="AF392" s="2292"/>
      <c r="AG392" s="2292"/>
      <c r="AH392" s="2292"/>
      <c r="AI392" s="2292"/>
      <c r="AJ392" s="2292"/>
      <c r="AK392" s="2292"/>
      <c r="AL392" s="2292"/>
      <c r="AM392" s="682"/>
      <c r="AN392" s="682"/>
      <c r="AO392" s="682"/>
      <c r="AP392" s="682"/>
      <c r="AQ392" s="682"/>
      <c r="AR392" s="682"/>
      <c r="AS392" s="682"/>
      <c r="AT392" s="682"/>
      <c r="AU392" s="682"/>
      <c r="BD392" s="673"/>
      <c r="BE392" s="673"/>
      <c r="BF392" s="673"/>
      <c r="BG392" s="673"/>
      <c r="BH392" s="673"/>
      <c r="BI392" s="673"/>
      <c r="BJ392" s="673"/>
      <c r="BK392" s="673"/>
      <c r="BL392" s="673"/>
      <c r="BM392" s="673"/>
      <c r="BN392" s="673"/>
      <c r="BO392" s="673"/>
      <c r="BP392" s="673"/>
      <c r="BQ392" s="673"/>
      <c r="BR392" s="673"/>
      <c r="BS392" s="673"/>
      <c r="BT392" s="673"/>
      <c r="BU392" s="673"/>
      <c r="BV392" s="673"/>
      <c r="BW392" s="673"/>
      <c r="BX392" s="673"/>
      <c r="BY392" s="673"/>
      <c r="BZ392" s="673"/>
      <c r="CA392" s="673"/>
      <c r="CB392" s="680"/>
      <c r="CC392" s="680"/>
      <c r="CD392" s="680"/>
      <c r="CE392" s="680"/>
      <c r="CF392" s="680"/>
      <c r="CG392" s="680"/>
      <c r="CH392" s="680"/>
      <c r="CI392" s="680"/>
      <c r="CJ392" s="680"/>
      <c r="CK392" s="680"/>
      <c r="CL392" s="680"/>
      <c r="CM392" s="680"/>
      <c r="CN392" s="680"/>
      <c r="CO392" s="680"/>
      <c r="CP392" s="680"/>
      <c r="CQ392" s="680"/>
      <c r="CR392" s="680"/>
      <c r="CS392" s="680"/>
      <c r="CT392" s="680"/>
      <c r="CU392" s="680"/>
      <c r="CV392" s="680"/>
      <c r="CW392" s="680"/>
      <c r="CX392" s="680"/>
      <c r="CY392" s="680"/>
      <c r="CZ392" s="680"/>
      <c r="DA392" s="680"/>
      <c r="DB392" s="680"/>
      <c r="DC392" s="680"/>
      <c r="DD392" s="680"/>
      <c r="DE392" s="680"/>
      <c r="DF392" s="680"/>
      <c r="DG392" s="680"/>
      <c r="DH392" s="680"/>
      <c r="DI392" s="680"/>
      <c r="DJ392" s="680"/>
      <c r="DK392" s="680"/>
      <c r="DL392" s="680"/>
      <c r="DM392" s="680"/>
      <c r="DN392" s="680"/>
      <c r="DO392" s="680"/>
      <c r="DP392" s="680"/>
      <c r="DQ392" s="680"/>
      <c r="DR392" s="680"/>
      <c r="DS392" s="680"/>
      <c r="DT392" s="680"/>
      <c r="DU392" s="680"/>
      <c r="DV392" s="680"/>
      <c r="DW392" s="680"/>
      <c r="DX392" s="680"/>
      <c r="DY392" s="680"/>
    </row>
    <row r="393" spans="3:130" ht="21" customHeight="1">
      <c r="C393" s="2292"/>
      <c r="D393" s="2292"/>
      <c r="E393" s="2292"/>
      <c r="F393" s="2292"/>
      <c r="G393" s="2292"/>
      <c r="H393" s="2292"/>
      <c r="I393" s="2292"/>
      <c r="J393" s="2292"/>
      <c r="K393" s="2292"/>
      <c r="L393" s="2292"/>
      <c r="M393" s="2292"/>
      <c r="N393" s="2292"/>
      <c r="O393" s="2292"/>
      <c r="P393" s="2292"/>
      <c r="Q393" s="2292"/>
      <c r="R393" s="2292"/>
      <c r="S393" s="2292"/>
      <c r="T393" s="2292"/>
      <c r="U393" s="2292"/>
      <c r="V393" s="2292"/>
      <c r="W393" s="2292"/>
      <c r="X393" s="2292"/>
      <c r="Y393" s="2292"/>
      <c r="Z393" s="2292"/>
      <c r="AA393" s="2292"/>
      <c r="AB393" s="2292"/>
      <c r="AC393" s="2292"/>
      <c r="AD393" s="2292"/>
      <c r="AE393" s="2292"/>
      <c r="AF393" s="2292"/>
      <c r="AG393" s="2292"/>
      <c r="AH393" s="2292"/>
      <c r="AI393" s="2292"/>
      <c r="AJ393" s="2292"/>
      <c r="AK393" s="2292"/>
      <c r="AL393" s="2292"/>
      <c r="AM393" s="682"/>
      <c r="AN393" s="682"/>
      <c r="AO393" s="682"/>
      <c r="AP393" s="682"/>
      <c r="AQ393" s="682"/>
      <c r="AR393" s="682"/>
      <c r="AS393" s="682"/>
      <c r="AT393" s="682"/>
      <c r="AU393" s="682"/>
    </row>
    <row r="394" spans="3:130" ht="21" customHeight="1">
      <c r="BC394" s="2295" t="s">
        <v>942</v>
      </c>
      <c r="BD394" s="2295"/>
      <c r="BE394" s="2295"/>
      <c r="BF394" s="2295"/>
      <c r="BG394" s="2295"/>
      <c r="BH394" s="2295"/>
      <c r="BI394" s="2295"/>
      <c r="BJ394" s="2295"/>
      <c r="BK394" s="2295"/>
      <c r="BL394" s="2295"/>
      <c r="BM394" s="2295"/>
      <c r="BN394" s="2295"/>
      <c r="BO394" s="2295"/>
      <c r="BP394" s="2295"/>
      <c r="BQ394" s="2295"/>
      <c r="BR394" s="2295"/>
      <c r="BS394" s="2295"/>
      <c r="BT394" s="2295"/>
      <c r="BU394" s="2295"/>
      <c r="BV394" s="2295"/>
      <c r="BW394" s="2295"/>
      <c r="BX394" s="2295"/>
      <c r="BY394" s="2295"/>
      <c r="BZ394" s="2295"/>
      <c r="CA394" s="2295"/>
      <c r="CB394" s="2295"/>
      <c r="CC394" s="2295"/>
      <c r="CD394" s="2295"/>
    </row>
    <row r="395" spans="3:130" ht="21" customHeight="1"/>
    <row r="396" spans="3:130" ht="33.75" customHeight="1">
      <c r="E396" s="2395" t="s">
        <v>1013</v>
      </c>
      <c r="F396" s="2396"/>
      <c r="G396" s="2396"/>
      <c r="H396" s="2396"/>
      <c r="I396" s="2396"/>
      <c r="J396" s="2396"/>
      <c r="K396" s="2396"/>
      <c r="L396" s="2396"/>
      <c r="M396" s="2396"/>
      <c r="N396" s="2396"/>
      <c r="O396" s="2396"/>
      <c r="P396" s="2396"/>
      <c r="Q396" s="2396"/>
      <c r="R396" s="2396"/>
      <c r="S396" s="2396"/>
      <c r="T396" s="2396"/>
      <c r="U396" s="2396"/>
      <c r="V396" s="2396"/>
      <c r="W396" s="2396"/>
      <c r="X396" s="2396"/>
      <c r="Y396" s="2396"/>
      <c r="Z396" s="2396"/>
      <c r="AA396" s="2396"/>
      <c r="AB396" s="2396"/>
      <c r="AC396" s="2396"/>
      <c r="AD396" s="2396"/>
      <c r="AE396" s="2396"/>
      <c r="AF396" s="2397"/>
      <c r="AG396" s="2460" t="s">
        <v>645</v>
      </c>
      <c r="AH396" s="2461"/>
      <c r="AI396" s="2461"/>
      <c r="AJ396" s="2461"/>
      <c r="AK396" s="2461"/>
      <c r="AL396" s="2461"/>
      <c r="AM396" s="2461"/>
      <c r="AN396" s="2461"/>
      <c r="AO396" s="2461"/>
      <c r="AP396" s="2461"/>
      <c r="AQ396" s="2461"/>
      <c r="AR396" s="2461"/>
      <c r="AS396" s="2461"/>
      <c r="AT396" s="2461"/>
      <c r="AU396" s="2461"/>
      <c r="AV396" s="2461"/>
      <c r="AW396" s="2461"/>
      <c r="AX396" s="2461"/>
      <c r="AY396" s="2461"/>
      <c r="AZ396" s="2461"/>
      <c r="BA396" s="2461"/>
      <c r="BB396" s="2461"/>
      <c r="BC396" s="2461"/>
      <c r="BD396" s="2461"/>
      <c r="BE396" s="2461"/>
      <c r="BF396" s="2461"/>
      <c r="BG396" s="2461"/>
      <c r="BH396" s="2461"/>
      <c r="BI396" s="2461"/>
      <c r="BJ396" s="2461"/>
      <c r="BK396" s="2461"/>
      <c r="BL396" s="2461"/>
      <c r="BM396" s="2461"/>
      <c r="BN396" s="2461"/>
      <c r="BO396" s="2461"/>
      <c r="BP396" s="2461"/>
      <c r="BQ396" s="2462"/>
      <c r="BR396" s="2395" t="s">
        <v>677</v>
      </c>
      <c r="BS396" s="2396"/>
      <c r="BT396" s="2396"/>
      <c r="BU396" s="2396"/>
      <c r="BV396" s="2396"/>
      <c r="BW396" s="2396"/>
      <c r="BX396" s="2396"/>
      <c r="BY396" s="2396"/>
      <c r="BZ396" s="2396"/>
      <c r="CA396" s="2396"/>
      <c r="CB396" s="2397"/>
      <c r="CC396" s="2460" t="s">
        <v>1014</v>
      </c>
      <c r="CD396" s="2461"/>
      <c r="CE396" s="2461"/>
      <c r="CF396" s="2461"/>
      <c r="CG396" s="2461"/>
      <c r="CH396" s="2461"/>
      <c r="CI396" s="2461"/>
      <c r="CJ396" s="2461"/>
      <c r="CK396" s="2461"/>
      <c r="CL396" s="2461"/>
      <c r="CM396" s="2461"/>
      <c r="CN396" s="2461"/>
      <c r="CO396" s="2461"/>
      <c r="CP396" s="2461"/>
      <c r="CQ396" s="2461"/>
      <c r="CR396" s="2461"/>
      <c r="CS396" s="2461"/>
      <c r="CT396" s="2461"/>
      <c r="CU396" s="2461"/>
      <c r="CV396" s="2461"/>
      <c r="CW396" s="2461"/>
      <c r="CX396" s="2461"/>
      <c r="CY396" s="2462"/>
      <c r="CZ396" s="2460" t="s">
        <v>678</v>
      </c>
      <c r="DA396" s="2461"/>
      <c r="DB396" s="2461"/>
      <c r="DC396" s="2461"/>
      <c r="DD396" s="2461"/>
      <c r="DE396" s="2461"/>
      <c r="DF396" s="2461"/>
      <c r="DG396" s="2461"/>
      <c r="DH396" s="2461"/>
      <c r="DI396" s="2461"/>
      <c r="DJ396" s="2461"/>
      <c r="DK396" s="2461"/>
      <c r="DL396" s="2461"/>
      <c r="DM396" s="2461"/>
      <c r="DN396" s="2461"/>
      <c r="DO396" s="2461"/>
      <c r="DP396" s="2461"/>
      <c r="DQ396" s="2461"/>
      <c r="DR396" s="2461"/>
      <c r="DS396" s="2461"/>
      <c r="DT396" s="2461"/>
      <c r="DU396" s="2461"/>
      <c r="DV396" s="2461"/>
      <c r="DW396" s="2462"/>
    </row>
    <row r="397" spans="3:130" ht="33.75" customHeight="1">
      <c r="E397" s="2395" t="s">
        <v>1075</v>
      </c>
      <c r="F397" s="2396"/>
      <c r="G397" s="2396"/>
      <c r="H397" s="2396"/>
      <c r="I397" s="2396"/>
      <c r="J397" s="2396"/>
      <c r="K397" s="2396"/>
      <c r="L397" s="2396"/>
      <c r="M397" s="2396"/>
      <c r="N397" s="2396"/>
      <c r="O397" s="2396"/>
      <c r="P397" s="2396"/>
      <c r="Q397" s="2396"/>
      <c r="R397" s="2396"/>
      <c r="S397" s="2396"/>
      <c r="T397" s="2396"/>
      <c r="U397" s="2396"/>
      <c r="V397" s="2396"/>
      <c r="W397" s="2396"/>
      <c r="X397" s="2396"/>
      <c r="Y397" s="2396"/>
      <c r="Z397" s="2396"/>
      <c r="AA397" s="2396"/>
      <c r="AB397" s="2396"/>
      <c r="AC397" s="2396"/>
      <c r="AD397" s="2396"/>
      <c r="AE397" s="2396"/>
      <c r="AF397" s="2397"/>
      <c r="AG397" s="2460" t="s">
        <v>1076</v>
      </c>
      <c r="AH397" s="2461"/>
      <c r="AI397" s="2461"/>
      <c r="AJ397" s="2461"/>
      <c r="AK397" s="2461"/>
      <c r="AL397" s="2461"/>
      <c r="AM397" s="2461"/>
      <c r="AN397" s="2461"/>
      <c r="AO397" s="2461"/>
      <c r="AP397" s="2461"/>
      <c r="AQ397" s="2461"/>
      <c r="AR397" s="2461"/>
      <c r="AS397" s="2461"/>
      <c r="AT397" s="2461"/>
      <c r="AU397" s="2461"/>
      <c r="AV397" s="2461"/>
      <c r="AW397" s="2461"/>
      <c r="AX397" s="2461"/>
      <c r="AY397" s="2461"/>
      <c r="AZ397" s="2461"/>
      <c r="BA397" s="2461"/>
      <c r="BB397" s="2461"/>
      <c r="BC397" s="2461"/>
      <c r="BD397" s="2461"/>
      <c r="BE397" s="2461"/>
      <c r="BF397" s="2461"/>
      <c r="BG397" s="2461"/>
      <c r="BH397" s="2461"/>
      <c r="BI397" s="2461"/>
      <c r="BJ397" s="2461"/>
      <c r="BK397" s="2461"/>
      <c r="BL397" s="2461"/>
      <c r="BM397" s="2461"/>
      <c r="BN397" s="2461"/>
      <c r="BO397" s="2461"/>
      <c r="BP397" s="2461"/>
      <c r="BQ397" s="2462"/>
      <c r="BR397" s="2395">
        <v>1</v>
      </c>
      <c r="BS397" s="2396"/>
      <c r="BT397" s="2396"/>
      <c r="BU397" s="2396"/>
      <c r="BV397" s="2396"/>
      <c r="BW397" s="2396"/>
      <c r="BX397" s="2396"/>
      <c r="BY397" s="2396"/>
      <c r="BZ397" s="2396"/>
      <c r="CA397" s="2396"/>
      <c r="CB397" s="2397"/>
      <c r="CC397" s="2460" t="s">
        <v>1077</v>
      </c>
      <c r="CD397" s="2461"/>
      <c r="CE397" s="2461"/>
      <c r="CF397" s="2461"/>
      <c r="CG397" s="2461"/>
      <c r="CH397" s="2461"/>
      <c r="CI397" s="2461"/>
      <c r="CJ397" s="2461"/>
      <c r="CK397" s="2461"/>
      <c r="CL397" s="2461"/>
      <c r="CM397" s="2461"/>
      <c r="CN397" s="2461"/>
      <c r="CO397" s="2461"/>
      <c r="CP397" s="2461"/>
      <c r="CQ397" s="2461"/>
      <c r="CR397" s="2461"/>
      <c r="CS397" s="2461"/>
      <c r="CT397" s="2461"/>
      <c r="CU397" s="2461"/>
      <c r="CV397" s="2461"/>
      <c r="CW397" s="2461"/>
      <c r="CX397" s="2461"/>
      <c r="CY397" s="2462"/>
      <c r="CZ397" s="2460"/>
      <c r="DA397" s="2461"/>
      <c r="DB397" s="2461"/>
      <c r="DC397" s="2461"/>
      <c r="DD397" s="2461"/>
      <c r="DE397" s="2461"/>
      <c r="DF397" s="2461"/>
      <c r="DG397" s="2461"/>
      <c r="DH397" s="2461"/>
      <c r="DI397" s="2461"/>
      <c r="DJ397" s="2461"/>
      <c r="DK397" s="2461"/>
      <c r="DL397" s="2461"/>
      <c r="DM397" s="2461"/>
      <c r="DN397" s="2461"/>
      <c r="DO397" s="2461"/>
      <c r="DP397" s="2461"/>
      <c r="DQ397" s="2461"/>
      <c r="DR397" s="2461"/>
      <c r="DS397" s="2461"/>
      <c r="DT397" s="2461"/>
      <c r="DU397" s="2461"/>
      <c r="DV397" s="2461"/>
      <c r="DW397" s="2462"/>
    </row>
    <row r="398" spans="3:130" ht="33.75" customHeight="1">
      <c r="E398" s="2395"/>
      <c r="F398" s="2396"/>
      <c r="G398" s="2396"/>
      <c r="H398" s="2396"/>
      <c r="I398" s="2396"/>
      <c r="J398" s="2396"/>
      <c r="K398" s="2396"/>
      <c r="L398" s="2396"/>
      <c r="M398" s="2396"/>
      <c r="N398" s="2396"/>
      <c r="O398" s="2396"/>
      <c r="P398" s="2396"/>
      <c r="Q398" s="2396"/>
      <c r="R398" s="2396"/>
      <c r="S398" s="2396"/>
      <c r="T398" s="2396"/>
      <c r="U398" s="2396"/>
      <c r="V398" s="2396"/>
      <c r="W398" s="2396"/>
      <c r="X398" s="2396"/>
      <c r="Y398" s="2396"/>
      <c r="Z398" s="2396"/>
      <c r="AA398" s="2396"/>
      <c r="AB398" s="2396"/>
      <c r="AC398" s="2396"/>
      <c r="AD398" s="2396"/>
      <c r="AE398" s="2396"/>
      <c r="AF398" s="2397"/>
      <c r="AG398" s="2460"/>
      <c r="AH398" s="2461"/>
      <c r="AI398" s="2461"/>
      <c r="AJ398" s="2461"/>
      <c r="AK398" s="2461"/>
      <c r="AL398" s="2461"/>
      <c r="AM398" s="2461"/>
      <c r="AN398" s="2461"/>
      <c r="AO398" s="2461"/>
      <c r="AP398" s="2461"/>
      <c r="AQ398" s="2461"/>
      <c r="AR398" s="2461"/>
      <c r="AS398" s="2461"/>
      <c r="AT398" s="2461"/>
      <c r="AU398" s="2461"/>
      <c r="AV398" s="2461"/>
      <c r="AW398" s="2461"/>
      <c r="AX398" s="2461"/>
      <c r="AY398" s="2461"/>
      <c r="AZ398" s="2461"/>
      <c r="BA398" s="2461"/>
      <c r="BB398" s="2461"/>
      <c r="BC398" s="2461"/>
      <c r="BD398" s="2461"/>
      <c r="BE398" s="2461"/>
      <c r="BF398" s="2461"/>
      <c r="BG398" s="2461"/>
      <c r="BH398" s="2461"/>
      <c r="BI398" s="2461"/>
      <c r="BJ398" s="2461"/>
      <c r="BK398" s="2461"/>
      <c r="BL398" s="2461"/>
      <c r="BM398" s="2461"/>
      <c r="BN398" s="2461"/>
      <c r="BO398" s="2461"/>
      <c r="BP398" s="2461"/>
      <c r="BQ398" s="2462"/>
      <c r="BR398" s="2395"/>
      <c r="BS398" s="2396"/>
      <c r="BT398" s="2396"/>
      <c r="BU398" s="2396"/>
      <c r="BV398" s="2396"/>
      <c r="BW398" s="2396"/>
      <c r="BX398" s="2396"/>
      <c r="BY398" s="2396"/>
      <c r="BZ398" s="2396"/>
      <c r="CA398" s="2396"/>
      <c r="CB398" s="2397"/>
      <c r="CC398" s="2460"/>
      <c r="CD398" s="2461"/>
      <c r="CE398" s="2461"/>
      <c r="CF398" s="2461"/>
      <c r="CG398" s="2461"/>
      <c r="CH398" s="2461"/>
      <c r="CI398" s="2461"/>
      <c r="CJ398" s="2461"/>
      <c r="CK398" s="2461"/>
      <c r="CL398" s="2461"/>
      <c r="CM398" s="2461"/>
      <c r="CN398" s="2461"/>
      <c r="CO398" s="2461"/>
      <c r="CP398" s="2461"/>
      <c r="CQ398" s="2461"/>
      <c r="CR398" s="2461"/>
      <c r="CS398" s="2461"/>
      <c r="CT398" s="2461"/>
      <c r="CU398" s="2461"/>
      <c r="CV398" s="2461"/>
      <c r="CW398" s="2461"/>
      <c r="CX398" s="2461"/>
      <c r="CY398" s="2462"/>
      <c r="CZ398" s="2460"/>
      <c r="DA398" s="2461"/>
      <c r="DB398" s="2461"/>
      <c r="DC398" s="2461"/>
      <c r="DD398" s="2461"/>
      <c r="DE398" s="2461"/>
      <c r="DF398" s="2461"/>
      <c r="DG398" s="2461"/>
      <c r="DH398" s="2461"/>
      <c r="DI398" s="2461"/>
      <c r="DJ398" s="2461"/>
      <c r="DK398" s="2461"/>
      <c r="DL398" s="2461"/>
      <c r="DM398" s="2461"/>
      <c r="DN398" s="2461"/>
      <c r="DO398" s="2461"/>
      <c r="DP398" s="2461"/>
      <c r="DQ398" s="2461"/>
      <c r="DR398" s="2461"/>
      <c r="DS398" s="2461"/>
      <c r="DT398" s="2461"/>
      <c r="DU398" s="2461"/>
      <c r="DV398" s="2461"/>
      <c r="DW398" s="2462"/>
    </row>
    <row r="399" spans="3:130" ht="33.75" customHeight="1">
      <c r="E399" s="2395"/>
      <c r="F399" s="2396"/>
      <c r="G399" s="2396"/>
      <c r="H399" s="2396"/>
      <c r="I399" s="2396"/>
      <c r="J399" s="2396"/>
      <c r="K399" s="2396"/>
      <c r="L399" s="2396"/>
      <c r="M399" s="2396"/>
      <c r="N399" s="2396"/>
      <c r="O399" s="2396"/>
      <c r="P399" s="2396"/>
      <c r="Q399" s="2396"/>
      <c r="R399" s="2396"/>
      <c r="S399" s="2396"/>
      <c r="T399" s="2396"/>
      <c r="U399" s="2396"/>
      <c r="V399" s="2396"/>
      <c r="W399" s="2396"/>
      <c r="X399" s="2396"/>
      <c r="Y399" s="2396"/>
      <c r="Z399" s="2396"/>
      <c r="AA399" s="2396"/>
      <c r="AB399" s="2396"/>
      <c r="AC399" s="2396"/>
      <c r="AD399" s="2396"/>
      <c r="AE399" s="2396"/>
      <c r="AF399" s="2397"/>
      <c r="AG399" s="2460"/>
      <c r="AH399" s="2461"/>
      <c r="AI399" s="2461"/>
      <c r="AJ399" s="2461"/>
      <c r="AK399" s="2461"/>
      <c r="AL399" s="2461"/>
      <c r="AM399" s="2461"/>
      <c r="AN399" s="2461"/>
      <c r="AO399" s="2461"/>
      <c r="AP399" s="2461"/>
      <c r="AQ399" s="2461"/>
      <c r="AR399" s="2461"/>
      <c r="AS399" s="2461"/>
      <c r="AT399" s="2461"/>
      <c r="AU399" s="2461"/>
      <c r="AV399" s="2461"/>
      <c r="AW399" s="2461"/>
      <c r="AX399" s="2461"/>
      <c r="AY399" s="2461"/>
      <c r="AZ399" s="2461"/>
      <c r="BA399" s="2461"/>
      <c r="BB399" s="2461"/>
      <c r="BC399" s="2461"/>
      <c r="BD399" s="2461"/>
      <c r="BE399" s="2461"/>
      <c r="BF399" s="2461"/>
      <c r="BG399" s="2461"/>
      <c r="BH399" s="2461"/>
      <c r="BI399" s="2461"/>
      <c r="BJ399" s="2461"/>
      <c r="BK399" s="2461"/>
      <c r="BL399" s="2461"/>
      <c r="BM399" s="2461"/>
      <c r="BN399" s="2461"/>
      <c r="BO399" s="2461"/>
      <c r="BP399" s="2461"/>
      <c r="BQ399" s="2462"/>
      <c r="BR399" s="2395"/>
      <c r="BS399" s="2396"/>
      <c r="BT399" s="2396"/>
      <c r="BU399" s="2396"/>
      <c r="BV399" s="2396"/>
      <c r="BW399" s="2396"/>
      <c r="BX399" s="2396"/>
      <c r="BY399" s="2396"/>
      <c r="BZ399" s="2396"/>
      <c r="CA399" s="2396"/>
      <c r="CB399" s="2397"/>
      <c r="CC399" s="2460"/>
      <c r="CD399" s="2461"/>
      <c r="CE399" s="2461"/>
      <c r="CF399" s="2461"/>
      <c r="CG399" s="2461"/>
      <c r="CH399" s="2461"/>
      <c r="CI399" s="2461"/>
      <c r="CJ399" s="2461"/>
      <c r="CK399" s="2461"/>
      <c r="CL399" s="2461"/>
      <c r="CM399" s="2461"/>
      <c r="CN399" s="2461"/>
      <c r="CO399" s="2461"/>
      <c r="CP399" s="2461"/>
      <c r="CQ399" s="2461"/>
      <c r="CR399" s="2461"/>
      <c r="CS399" s="2461"/>
      <c r="CT399" s="2461"/>
      <c r="CU399" s="2461"/>
      <c r="CV399" s="2461"/>
      <c r="CW399" s="2461"/>
      <c r="CX399" s="2461"/>
      <c r="CY399" s="2462"/>
      <c r="CZ399" s="2460"/>
      <c r="DA399" s="2461"/>
      <c r="DB399" s="2461"/>
      <c r="DC399" s="2461"/>
      <c r="DD399" s="2461"/>
      <c r="DE399" s="2461"/>
      <c r="DF399" s="2461"/>
      <c r="DG399" s="2461"/>
      <c r="DH399" s="2461"/>
      <c r="DI399" s="2461"/>
      <c r="DJ399" s="2461"/>
      <c r="DK399" s="2461"/>
      <c r="DL399" s="2461"/>
      <c r="DM399" s="2461"/>
      <c r="DN399" s="2461"/>
      <c r="DO399" s="2461"/>
      <c r="DP399" s="2461"/>
      <c r="DQ399" s="2461"/>
      <c r="DR399" s="2461"/>
      <c r="DS399" s="2461"/>
      <c r="DT399" s="2461"/>
      <c r="DU399" s="2461"/>
      <c r="DV399" s="2461"/>
      <c r="DW399" s="2462"/>
    </row>
    <row r="400" spans="3:130" ht="33.75" customHeight="1">
      <c r="E400" s="2395"/>
      <c r="F400" s="2396"/>
      <c r="G400" s="2396"/>
      <c r="H400" s="2396"/>
      <c r="I400" s="2396"/>
      <c r="J400" s="2396"/>
      <c r="K400" s="2396"/>
      <c r="L400" s="2396"/>
      <c r="M400" s="2396"/>
      <c r="N400" s="2396"/>
      <c r="O400" s="2396"/>
      <c r="P400" s="2396"/>
      <c r="Q400" s="2396"/>
      <c r="R400" s="2396"/>
      <c r="S400" s="2396"/>
      <c r="T400" s="2396"/>
      <c r="U400" s="2396"/>
      <c r="V400" s="2396"/>
      <c r="W400" s="2396"/>
      <c r="X400" s="2396"/>
      <c r="Y400" s="2396"/>
      <c r="Z400" s="2396"/>
      <c r="AA400" s="2396"/>
      <c r="AB400" s="2396"/>
      <c r="AC400" s="2396"/>
      <c r="AD400" s="2396"/>
      <c r="AE400" s="2396"/>
      <c r="AF400" s="2397"/>
      <c r="AG400" s="2460"/>
      <c r="AH400" s="2461"/>
      <c r="AI400" s="2461"/>
      <c r="AJ400" s="2461"/>
      <c r="AK400" s="2461"/>
      <c r="AL400" s="2461"/>
      <c r="AM400" s="2461"/>
      <c r="AN400" s="2461"/>
      <c r="AO400" s="2461"/>
      <c r="AP400" s="2461"/>
      <c r="AQ400" s="2461"/>
      <c r="AR400" s="2461"/>
      <c r="AS400" s="2461"/>
      <c r="AT400" s="2461"/>
      <c r="AU400" s="2461"/>
      <c r="AV400" s="2461"/>
      <c r="AW400" s="2461"/>
      <c r="AX400" s="2461"/>
      <c r="AY400" s="2461"/>
      <c r="AZ400" s="2461"/>
      <c r="BA400" s="2461"/>
      <c r="BB400" s="2461"/>
      <c r="BC400" s="2461"/>
      <c r="BD400" s="2461"/>
      <c r="BE400" s="2461"/>
      <c r="BF400" s="2461"/>
      <c r="BG400" s="2461"/>
      <c r="BH400" s="2461"/>
      <c r="BI400" s="2461"/>
      <c r="BJ400" s="2461"/>
      <c r="BK400" s="2461"/>
      <c r="BL400" s="2461"/>
      <c r="BM400" s="2461"/>
      <c r="BN400" s="2461"/>
      <c r="BO400" s="2461"/>
      <c r="BP400" s="2461"/>
      <c r="BQ400" s="2462"/>
      <c r="BR400" s="2395"/>
      <c r="BS400" s="2396"/>
      <c r="BT400" s="2396"/>
      <c r="BU400" s="2396"/>
      <c r="BV400" s="2396"/>
      <c r="BW400" s="2396"/>
      <c r="BX400" s="2396"/>
      <c r="BY400" s="2396"/>
      <c r="BZ400" s="2396"/>
      <c r="CA400" s="2396"/>
      <c r="CB400" s="2397"/>
      <c r="CC400" s="2460"/>
      <c r="CD400" s="2461"/>
      <c r="CE400" s="2461"/>
      <c r="CF400" s="2461"/>
      <c r="CG400" s="2461"/>
      <c r="CH400" s="2461"/>
      <c r="CI400" s="2461"/>
      <c r="CJ400" s="2461"/>
      <c r="CK400" s="2461"/>
      <c r="CL400" s="2461"/>
      <c r="CM400" s="2461"/>
      <c r="CN400" s="2461"/>
      <c r="CO400" s="2461"/>
      <c r="CP400" s="2461"/>
      <c r="CQ400" s="2461"/>
      <c r="CR400" s="2461"/>
      <c r="CS400" s="2461"/>
      <c r="CT400" s="2461"/>
      <c r="CU400" s="2461"/>
      <c r="CV400" s="2461"/>
      <c r="CW400" s="2461"/>
      <c r="CX400" s="2461"/>
      <c r="CY400" s="2462"/>
      <c r="CZ400" s="2460"/>
      <c r="DA400" s="2461"/>
      <c r="DB400" s="2461"/>
      <c r="DC400" s="2461"/>
      <c r="DD400" s="2461"/>
      <c r="DE400" s="2461"/>
      <c r="DF400" s="2461"/>
      <c r="DG400" s="2461"/>
      <c r="DH400" s="2461"/>
      <c r="DI400" s="2461"/>
      <c r="DJ400" s="2461"/>
      <c r="DK400" s="2461"/>
      <c r="DL400" s="2461"/>
      <c r="DM400" s="2461"/>
      <c r="DN400" s="2461"/>
      <c r="DO400" s="2461"/>
      <c r="DP400" s="2461"/>
      <c r="DQ400" s="2461"/>
      <c r="DR400" s="2461"/>
      <c r="DS400" s="2461"/>
      <c r="DT400" s="2461"/>
      <c r="DU400" s="2461"/>
      <c r="DV400" s="2461"/>
      <c r="DW400" s="2462"/>
    </row>
    <row r="401" spans="5:127" ht="33.75" customHeight="1">
      <c r="E401" s="2395"/>
      <c r="F401" s="2396"/>
      <c r="G401" s="2396"/>
      <c r="H401" s="2396"/>
      <c r="I401" s="2396"/>
      <c r="J401" s="2396"/>
      <c r="K401" s="2396"/>
      <c r="L401" s="2396"/>
      <c r="M401" s="2396"/>
      <c r="N401" s="2396"/>
      <c r="O401" s="2396"/>
      <c r="P401" s="2396"/>
      <c r="Q401" s="2396"/>
      <c r="R401" s="2396"/>
      <c r="S401" s="2396"/>
      <c r="T401" s="2396"/>
      <c r="U401" s="2396"/>
      <c r="V401" s="2396"/>
      <c r="W401" s="2396"/>
      <c r="X401" s="2396"/>
      <c r="Y401" s="2396"/>
      <c r="Z401" s="2396"/>
      <c r="AA401" s="2396"/>
      <c r="AB401" s="2396"/>
      <c r="AC401" s="2396"/>
      <c r="AD401" s="2396"/>
      <c r="AE401" s="2396"/>
      <c r="AF401" s="2397"/>
      <c r="AG401" s="2460"/>
      <c r="AH401" s="2461"/>
      <c r="AI401" s="2461"/>
      <c r="AJ401" s="2461"/>
      <c r="AK401" s="2461"/>
      <c r="AL401" s="2461"/>
      <c r="AM401" s="2461"/>
      <c r="AN401" s="2461"/>
      <c r="AO401" s="2461"/>
      <c r="AP401" s="2461"/>
      <c r="AQ401" s="2461"/>
      <c r="AR401" s="2461"/>
      <c r="AS401" s="2461"/>
      <c r="AT401" s="2461"/>
      <c r="AU401" s="2461"/>
      <c r="AV401" s="2461"/>
      <c r="AW401" s="2461"/>
      <c r="AX401" s="2461"/>
      <c r="AY401" s="2461"/>
      <c r="AZ401" s="2461"/>
      <c r="BA401" s="2461"/>
      <c r="BB401" s="2461"/>
      <c r="BC401" s="2461"/>
      <c r="BD401" s="2461"/>
      <c r="BE401" s="2461"/>
      <c r="BF401" s="2461"/>
      <c r="BG401" s="2461"/>
      <c r="BH401" s="2461"/>
      <c r="BI401" s="2461"/>
      <c r="BJ401" s="2461"/>
      <c r="BK401" s="2461"/>
      <c r="BL401" s="2461"/>
      <c r="BM401" s="2461"/>
      <c r="BN401" s="2461"/>
      <c r="BO401" s="2461"/>
      <c r="BP401" s="2461"/>
      <c r="BQ401" s="2462"/>
      <c r="BR401" s="2395"/>
      <c r="BS401" s="2396"/>
      <c r="BT401" s="2396"/>
      <c r="BU401" s="2396"/>
      <c r="BV401" s="2396"/>
      <c r="BW401" s="2396"/>
      <c r="BX401" s="2396"/>
      <c r="BY401" s="2396"/>
      <c r="BZ401" s="2396"/>
      <c r="CA401" s="2396"/>
      <c r="CB401" s="2397"/>
      <c r="CC401" s="2460"/>
      <c r="CD401" s="2461"/>
      <c r="CE401" s="2461"/>
      <c r="CF401" s="2461"/>
      <c r="CG401" s="2461"/>
      <c r="CH401" s="2461"/>
      <c r="CI401" s="2461"/>
      <c r="CJ401" s="2461"/>
      <c r="CK401" s="2461"/>
      <c r="CL401" s="2461"/>
      <c r="CM401" s="2461"/>
      <c r="CN401" s="2461"/>
      <c r="CO401" s="2461"/>
      <c r="CP401" s="2461"/>
      <c r="CQ401" s="2461"/>
      <c r="CR401" s="2461"/>
      <c r="CS401" s="2461"/>
      <c r="CT401" s="2461"/>
      <c r="CU401" s="2461"/>
      <c r="CV401" s="2461"/>
      <c r="CW401" s="2461"/>
      <c r="CX401" s="2461"/>
      <c r="CY401" s="2462"/>
      <c r="CZ401" s="2460"/>
      <c r="DA401" s="2461"/>
      <c r="DB401" s="2461"/>
      <c r="DC401" s="2461"/>
      <c r="DD401" s="2461"/>
      <c r="DE401" s="2461"/>
      <c r="DF401" s="2461"/>
      <c r="DG401" s="2461"/>
      <c r="DH401" s="2461"/>
      <c r="DI401" s="2461"/>
      <c r="DJ401" s="2461"/>
      <c r="DK401" s="2461"/>
      <c r="DL401" s="2461"/>
      <c r="DM401" s="2461"/>
      <c r="DN401" s="2461"/>
      <c r="DO401" s="2461"/>
      <c r="DP401" s="2461"/>
      <c r="DQ401" s="2461"/>
      <c r="DR401" s="2461"/>
      <c r="DS401" s="2461"/>
      <c r="DT401" s="2461"/>
      <c r="DU401" s="2461"/>
      <c r="DV401" s="2461"/>
      <c r="DW401" s="2462"/>
    </row>
    <row r="402" spans="5:127" ht="33.75" customHeight="1">
      <c r="E402" s="2395"/>
      <c r="F402" s="2396"/>
      <c r="G402" s="2396"/>
      <c r="H402" s="2396"/>
      <c r="I402" s="2396"/>
      <c r="J402" s="2396"/>
      <c r="K402" s="2396"/>
      <c r="L402" s="2396"/>
      <c r="M402" s="2396"/>
      <c r="N402" s="2396"/>
      <c r="O402" s="2396"/>
      <c r="P402" s="2396"/>
      <c r="Q402" s="2396"/>
      <c r="R402" s="2396"/>
      <c r="S402" s="2396"/>
      <c r="T402" s="2396"/>
      <c r="U402" s="2396"/>
      <c r="V402" s="2396"/>
      <c r="W402" s="2396"/>
      <c r="X402" s="2396"/>
      <c r="Y402" s="2396"/>
      <c r="Z402" s="2396"/>
      <c r="AA402" s="2396"/>
      <c r="AB402" s="2396"/>
      <c r="AC402" s="2396"/>
      <c r="AD402" s="2396"/>
      <c r="AE402" s="2396"/>
      <c r="AF402" s="2397"/>
      <c r="AG402" s="2460"/>
      <c r="AH402" s="2461"/>
      <c r="AI402" s="2461"/>
      <c r="AJ402" s="2461"/>
      <c r="AK402" s="2461"/>
      <c r="AL402" s="2461"/>
      <c r="AM402" s="2461"/>
      <c r="AN402" s="2461"/>
      <c r="AO402" s="2461"/>
      <c r="AP402" s="2461"/>
      <c r="AQ402" s="2461"/>
      <c r="AR402" s="2461"/>
      <c r="AS402" s="2461"/>
      <c r="AT402" s="2461"/>
      <c r="AU402" s="2461"/>
      <c r="AV402" s="2461"/>
      <c r="AW402" s="2461"/>
      <c r="AX402" s="2461"/>
      <c r="AY402" s="2461"/>
      <c r="AZ402" s="2461"/>
      <c r="BA402" s="2461"/>
      <c r="BB402" s="2461"/>
      <c r="BC402" s="2461"/>
      <c r="BD402" s="2461"/>
      <c r="BE402" s="2461"/>
      <c r="BF402" s="2461"/>
      <c r="BG402" s="2461"/>
      <c r="BH402" s="2461"/>
      <c r="BI402" s="2461"/>
      <c r="BJ402" s="2461"/>
      <c r="BK402" s="2461"/>
      <c r="BL402" s="2461"/>
      <c r="BM402" s="2461"/>
      <c r="BN402" s="2461"/>
      <c r="BO402" s="2461"/>
      <c r="BP402" s="2461"/>
      <c r="BQ402" s="2462"/>
      <c r="BR402" s="2395"/>
      <c r="BS402" s="2396"/>
      <c r="BT402" s="2396"/>
      <c r="BU402" s="2396"/>
      <c r="BV402" s="2396"/>
      <c r="BW402" s="2396"/>
      <c r="BX402" s="2396"/>
      <c r="BY402" s="2396"/>
      <c r="BZ402" s="2396"/>
      <c r="CA402" s="2396"/>
      <c r="CB402" s="2397"/>
      <c r="CC402" s="2460"/>
      <c r="CD402" s="2461"/>
      <c r="CE402" s="2461"/>
      <c r="CF402" s="2461"/>
      <c r="CG402" s="2461"/>
      <c r="CH402" s="2461"/>
      <c r="CI402" s="2461"/>
      <c r="CJ402" s="2461"/>
      <c r="CK402" s="2461"/>
      <c r="CL402" s="2461"/>
      <c r="CM402" s="2461"/>
      <c r="CN402" s="2461"/>
      <c r="CO402" s="2461"/>
      <c r="CP402" s="2461"/>
      <c r="CQ402" s="2461"/>
      <c r="CR402" s="2461"/>
      <c r="CS402" s="2461"/>
      <c r="CT402" s="2461"/>
      <c r="CU402" s="2461"/>
      <c r="CV402" s="2461"/>
      <c r="CW402" s="2461"/>
      <c r="CX402" s="2461"/>
      <c r="CY402" s="2462"/>
      <c r="CZ402" s="2460"/>
      <c r="DA402" s="2461"/>
      <c r="DB402" s="2461"/>
      <c r="DC402" s="2461"/>
      <c r="DD402" s="2461"/>
      <c r="DE402" s="2461"/>
      <c r="DF402" s="2461"/>
      <c r="DG402" s="2461"/>
      <c r="DH402" s="2461"/>
      <c r="DI402" s="2461"/>
      <c r="DJ402" s="2461"/>
      <c r="DK402" s="2461"/>
      <c r="DL402" s="2461"/>
      <c r="DM402" s="2461"/>
      <c r="DN402" s="2461"/>
      <c r="DO402" s="2461"/>
      <c r="DP402" s="2461"/>
      <c r="DQ402" s="2461"/>
      <c r="DR402" s="2461"/>
      <c r="DS402" s="2461"/>
      <c r="DT402" s="2461"/>
      <c r="DU402" s="2461"/>
      <c r="DV402" s="2461"/>
      <c r="DW402" s="2462"/>
    </row>
    <row r="403" spans="5:127" ht="33.75" customHeight="1">
      <c r="E403" s="2395"/>
      <c r="F403" s="2396"/>
      <c r="G403" s="2396"/>
      <c r="H403" s="2396"/>
      <c r="I403" s="2396"/>
      <c r="J403" s="2396"/>
      <c r="K403" s="2396"/>
      <c r="L403" s="2396"/>
      <c r="M403" s="2396"/>
      <c r="N403" s="2396"/>
      <c r="O403" s="2396"/>
      <c r="P403" s="2396"/>
      <c r="Q403" s="2396"/>
      <c r="R403" s="2396"/>
      <c r="S403" s="2396"/>
      <c r="T403" s="2396"/>
      <c r="U403" s="2396"/>
      <c r="V403" s="2396"/>
      <c r="W403" s="2396"/>
      <c r="X403" s="2396"/>
      <c r="Y403" s="2396"/>
      <c r="Z403" s="2396"/>
      <c r="AA403" s="2396"/>
      <c r="AB403" s="2396"/>
      <c r="AC403" s="2396"/>
      <c r="AD403" s="2396"/>
      <c r="AE403" s="2396"/>
      <c r="AF403" s="2397"/>
      <c r="AG403" s="2460"/>
      <c r="AH403" s="2461"/>
      <c r="AI403" s="2461"/>
      <c r="AJ403" s="2461"/>
      <c r="AK403" s="2461"/>
      <c r="AL403" s="2461"/>
      <c r="AM403" s="2461"/>
      <c r="AN403" s="2461"/>
      <c r="AO403" s="2461"/>
      <c r="AP403" s="2461"/>
      <c r="AQ403" s="2461"/>
      <c r="AR403" s="2461"/>
      <c r="AS403" s="2461"/>
      <c r="AT403" s="2461"/>
      <c r="AU403" s="2461"/>
      <c r="AV403" s="2461"/>
      <c r="AW403" s="2461"/>
      <c r="AX403" s="2461"/>
      <c r="AY403" s="2461"/>
      <c r="AZ403" s="2461"/>
      <c r="BA403" s="2461"/>
      <c r="BB403" s="2461"/>
      <c r="BC403" s="2461"/>
      <c r="BD403" s="2461"/>
      <c r="BE403" s="2461"/>
      <c r="BF403" s="2461"/>
      <c r="BG403" s="2461"/>
      <c r="BH403" s="2461"/>
      <c r="BI403" s="2461"/>
      <c r="BJ403" s="2461"/>
      <c r="BK403" s="2461"/>
      <c r="BL403" s="2461"/>
      <c r="BM403" s="2461"/>
      <c r="BN403" s="2461"/>
      <c r="BO403" s="2461"/>
      <c r="BP403" s="2461"/>
      <c r="BQ403" s="2462"/>
      <c r="BR403" s="2395"/>
      <c r="BS403" s="2396"/>
      <c r="BT403" s="2396"/>
      <c r="BU403" s="2396"/>
      <c r="BV403" s="2396"/>
      <c r="BW403" s="2396"/>
      <c r="BX403" s="2396"/>
      <c r="BY403" s="2396"/>
      <c r="BZ403" s="2396"/>
      <c r="CA403" s="2396"/>
      <c r="CB403" s="2397"/>
      <c r="CC403" s="2460"/>
      <c r="CD403" s="2461"/>
      <c r="CE403" s="2461"/>
      <c r="CF403" s="2461"/>
      <c r="CG403" s="2461"/>
      <c r="CH403" s="2461"/>
      <c r="CI403" s="2461"/>
      <c r="CJ403" s="2461"/>
      <c r="CK403" s="2461"/>
      <c r="CL403" s="2461"/>
      <c r="CM403" s="2461"/>
      <c r="CN403" s="2461"/>
      <c r="CO403" s="2461"/>
      <c r="CP403" s="2461"/>
      <c r="CQ403" s="2461"/>
      <c r="CR403" s="2461"/>
      <c r="CS403" s="2461"/>
      <c r="CT403" s="2461"/>
      <c r="CU403" s="2461"/>
      <c r="CV403" s="2461"/>
      <c r="CW403" s="2461"/>
      <c r="CX403" s="2461"/>
      <c r="CY403" s="2462"/>
      <c r="CZ403" s="2460"/>
      <c r="DA403" s="2461"/>
      <c r="DB403" s="2461"/>
      <c r="DC403" s="2461"/>
      <c r="DD403" s="2461"/>
      <c r="DE403" s="2461"/>
      <c r="DF403" s="2461"/>
      <c r="DG403" s="2461"/>
      <c r="DH403" s="2461"/>
      <c r="DI403" s="2461"/>
      <c r="DJ403" s="2461"/>
      <c r="DK403" s="2461"/>
      <c r="DL403" s="2461"/>
      <c r="DM403" s="2461"/>
      <c r="DN403" s="2461"/>
      <c r="DO403" s="2461"/>
      <c r="DP403" s="2461"/>
      <c r="DQ403" s="2461"/>
      <c r="DR403" s="2461"/>
      <c r="DS403" s="2461"/>
      <c r="DT403" s="2461"/>
      <c r="DU403" s="2461"/>
      <c r="DV403" s="2461"/>
      <c r="DW403" s="2462"/>
    </row>
    <row r="404" spans="5:127" ht="33.75" customHeight="1">
      <c r="E404" s="2395"/>
      <c r="F404" s="2396"/>
      <c r="G404" s="2396"/>
      <c r="H404" s="2396"/>
      <c r="I404" s="2396"/>
      <c r="J404" s="2396"/>
      <c r="K404" s="2396"/>
      <c r="L404" s="2396"/>
      <c r="M404" s="2396"/>
      <c r="N404" s="2396"/>
      <c r="O404" s="2396"/>
      <c r="P404" s="2396"/>
      <c r="Q404" s="2396"/>
      <c r="R404" s="2396"/>
      <c r="S404" s="2396"/>
      <c r="T404" s="2396"/>
      <c r="U404" s="2396"/>
      <c r="V404" s="2396"/>
      <c r="W404" s="2396"/>
      <c r="X404" s="2396"/>
      <c r="Y404" s="2396"/>
      <c r="Z404" s="2396"/>
      <c r="AA404" s="2396"/>
      <c r="AB404" s="2396"/>
      <c r="AC404" s="2396"/>
      <c r="AD404" s="2396"/>
      <c r="AE404" s="2396"/>
      <c r="AF404" s="2397"/>
      <c r="AG404" s="2460"/>
      <c r="AH404" s="2461"/>
      <c r="AI404" s="2461"/>
      <c r="AJ404" s="2461"/>
      <c r="AK404" s="2461"/>
      <c r="AL404" s="2461"/>
      <c r="AM404" s="2461"/>
      <c r="AN404" s="2461"/>
      <c r="AO404" s="2461"/>
      <c r="AP404" s="2461"/>
      <c r="AQ404" s="2461"/>
      <c r="AR404" s="2461"/>
      <c r="AS404" s="2461"/>
      <c r="AT404" s="2461"/>
      <c r="AU404" s="2461"/>
      <c r="AV404" s="2461"/>
      <c r="AW404" s="2461"/>
      <c r="AX404" s="2461"/>
      <c r="AY404" s="2461"/>
      <c r="AZ404" s="2461"/>
      <c r="BA404" s="2461"/>
      <c r="BB404" s="2461"/>
      <c r="BC404" s="2461"/>
      <c r="BD404" s="2461"/>
      <c r="BE404" s="2461"/>
      <c r="BF404" s="2461"/>
      <c r="BG404" s="2461"/>
      <c r="BH404" s="2461"/>
      <c r="BI404" s="2461"/>
      <c r="BJ404" s="2461"/>
      <c r="BK404" s="2461"/>
      <c r="BL404" s="2461"/>
      <c r="BM404" s="2461"/>
      <c r="BN404" s="2461"/>
      <c r="BO404" s="2461"/>
      <c r="BP404" s="2461"/>
      <c r="BQ404" s="2462"/>
      <c r="BR404" s="2395"/>
      <c r="BS404" s="2396"/>
      <c r="BT404" s="2396"/>
      <c r="BU404" s="2396"/>
      <c r="BV404" s="2396"/>
      <c r="BW404" s="2396"/>
      <c r="BX404" s="2396"/>
      <c r="BY404" s="2396"/>
      <c r="BZ404" s="2396"/>
      <c r="CA404" s="2396"/>
      <c r="CB404" s="2397"/>
      <c r="CC404" s="2460"/>
      <c r="CD404" s="2461"/>
      <c r="CE404" s="2461"/>
      <c r="CF404" s="2461"/>
      <c r="CG404" s="2461"/>
      <c r="CH404" s="2461"/>
      <c r="CI404" s="2461"/>
      <c r="CJ404" s="2461"/>
      <c r="CK404" s="2461"/>
      <c r="CL404" s="2461"/>
      <c r="CM404" s="2461"/>
      <c r="CN404" s="2461"/>
      <c r="CO404" s="2461"/>
      <c r="CP404" s="2461"/>
      <c r="CQ404" s="2461"/>
      <c r="CR404" s="2461"/>
      <c r="CS404" s="2461"/>
      <c r="CT404" s="2461"/>
      <c r="CU404" s="2461"/>
      <c r="CV404" s="2461"/>
      <c r="CW404" s="2461"/>
      <c r="CX404" s="2461"/>
      <c r="CY404" s="2462"/>
      <c r="CZ404" s="2460"/>
      <c r="DA404" s="2461"/>
      <c r="DB404" s="2461"/>
      <c r="DC404" s="2461"/>
      <c r="DD404" s="2461"/>
      <c r="DE404" s="2461"/>
      <c r="DF404" s="2461"/>
      <c r="DG404" s="2461"/>
      <c r="DH404" s="2461"/>
      <c r="DI404" s="2461"/>
      <c r="DJ404" s="2461"/>
      <c r="DK404" s="2461"/>
      <c r="DL404" s="2461"/>
      <c r="DM404" s="2461"/>
      <c r="DN404" s="2461"/>
      <c r="DO404" s="2461"/>
      <c r="DP404" s="2461"/>
      <c r="DQ404" s="2461"/>
      <c r="DR404" s="2461"/>
      <c r="DS404" s="2461"/>
      <c r="DT404" s="2461"/>
      <c r="DU404" s="2461"/>
      <c r="DV404" s="2461"/>
      <c r="DW404" s="2462"/>
    </row>
    <row r="405" spans="5:127" ht="33.75" customHeight="1">
      <c r="E405" s="2395"/>
      <c r="F405" s="2396"/>
      <c r="G405" s="2396"/>
      <c r="H405" s="2396"/>
      <c r="I405" s="2396"/>
      <c r="J405" s="2396"/>
      <c r="K405" s="2396"/>
      <c r="L405" s="2396"/>
      <c r="M405" s="2396"/>
      <c r="N405" s="2396"/>
      <c r="O405" s="2396"/>
      <c r="P405" s="2396"/>
      <c r="Q405" s="2396"/>
      <c r="R405" s="2396"/>
      <c r="S405" s="2396"/>
      <c r="T405" s="2396"/>
      <c r="U405" s="2396"/>
      <c r="V405" s="2396"/>
      <c r="W405" s="2396"/>
      <c r="X405" s="2396"/>
      <c r="Y405" s="2396"/>
      <c r="Z405" s="2396"/>
      <c r="AA405" s="2396"/>
      <c r="AB405" s="2396"/>
      <c r="AC405" s="2396"/>
      <c r="AD405" s="2396"/>
      <c r="AE405" s="2396"/>
      <c r="AF405" s="2397"/>
      <c r="AG405" s="2460"/>
      <c r="AH405" s="2461"/>
      <c r="AI405" s="2461"/>
      <c r="AJ405" s="2461"/>
      <c r="AK405" s="2461"/>
      <c r="AL405" s="2461"/>
      <c r="AM405" s="2461"/>
      <c r="AN405" s="2461"/>
      <c r="AO405" s="2461"/>
      <c r="AP405" s="2461"/>
      <c r="AQ405" s="2461"/>
      <c r="AR405" s="2461"/>
      <c r="AS405" s="2461"/>
      <c r="AT405" s="2461"/>
      <c r="AU405" s="2461"/>
      <c r="AV405" s="2461"/>
      <c r="AW405" s="2461"/>
      <c r="AX405" s="2461"/>
      <c r="AY405" s="2461"/>
      <c r="AZ405" s="2461"/>
      <c r="BA405" s="2461"/>
      <c r="BB405" s="2461"/>
      <c r="BC405" s="2461"/>
      <c r="BD405" s="2461"/>
      <c r="BE405" s="2461"/>
      <c r="BF405" s="2461"/>
      <c r="BG405" s="2461"/>
      <c r="BH405" s="2461"/>
      <c r="BI405" s="2461"/>
      <c r="BJ405" s="2461"/>
      <c r="BK405" s="2461"/>
      <c r="BL405" s="2461"/>
      <c r="BM405" s="2461"/>
      <c r="BN405" s="2461"/>
      <c r="BO405" s="2461"/>
      <c r="BP405" s="2461"/>
      <c r="BQ405" s="2462"/>
      <c r="BR405" s="2395"/>
      <c r="BS405" s="2396"/>
      <c r="BT405" s="2396"/>
      <c r="BU405" s="2396"/>
      <c r="BV405" s="2396"/>
      <c r="BW405" s="2396"/>
      <c r="BX405" s="2396"/>
      <c r="BY405" s="2396"/>
      <c r="BZ405" s="2396"/>
      <c r="CA405" s="2396"/>
      <c r="CB405" s="2397"/>
      <c r="CC405" s="2460"/>
      <c r="CD405" s="2461"/>
      <c r="CE405" s="2461"/>
      <c r="CF405" s="2461"/>
      <c r="CG405" s="2461"/>
      <c r="CH405" s="2461"/>
      <c r="CI405" s="2461"/>
      <c r="CJ405" s="2461"/>
      <c r="CK405" s="2461"/>
      <c r="CL405" s="2461"/>
      <c r="CM405" s="2461"/>
      <c r="CN405" s="2461"/>
      <c r="CO405" s="2461"/>
      <c r="CP405" s="2461"/>
      <c r="CQ405" s="2461"/>
      <c r="CR405" s="2461"/>
      <c r="CS405" s="2461"/>
      <c r="CT405" s="2461"/>
      <c r="CU405" s="2461"/>
      <c r="CV405" s="2461"/>
      <c r="CW405" s="2461"/>
      <c r="CX405" s="2461"/>
      <c r="CY405" s="2462"/>
      <c r="CZ405" s="2460"/>
      <c r="DA405" s="2461"/>
      <c r="DB405" s="2461"/>
      <c r="DC405" s="2461"/>
      <c r="DD405" s="2461"/>
      <c r="DE405" s="2461"/>
      <c r="DF405" s="2461"/>
      <c r="DG405" s="2461"/>
      <c r="DH405" s="2461"/>
      <c r="DI405" s="2461"/>
      <c r="DJ405" s="2461"/>
      <c r="DK405" s="2461"/>
      <c r="DL405" s="2461"/>
      <c r="DM405" s="2461"/>
      <c r="DN405" s="2461"/>
      <c r="DO405" s="2461"/>
      <c r="DP405" s="2461"/>
      <c r="DQ405" s="2461"/>
      <c r="DR405" s="2461"/>
      <c r="DS405" s="2461"/>
      <c r="DT405" s="2461"/>
      <c r="DU405" s="2461"/>
      <c r="DV405" s="2461"/>
      <c r="DW405" s="2462"/>
    </row>
    <row r="406" spans="5:127" ht="33.75" customHeight="1">
      <c r="E406" s="2395"/>
      <c r="F406" s="2396"/>
      <c r="G406" s="2396"/>
      <c r="H406" s="2396"/>
      <c r="I406" s="2396"/>
      <c r="J406" s="2396"/>
      <c r="K406" s="2396"/>
      <c r="L406" s="2396"/>
      <c r="M406" s="2396"/>
      <c r="N406" s="2396"/>
      <c r="O406" s="2396"/>
      <c r="P406" s="2396"/>
      <c r="Q406" s="2396"/>
      <c r="R406" s="2396"/>
      <c r="S406" s="2396"/>
      <c r="T406" s="2396"/>
      <c r="U406" s="2396"/>
      <c r="V406" s="2396"/>
      <c r="W406" s="2396"/>
      <c r="X406" s="2396"/>
      <c r="Y406" s="2396"/>
      <c r="Z406" s="2396"/>
      <c r="AA406" s="2396"/>
      <c r="AB406" s="2396"/>
      <c r="AC406" s="2396"/>
      <c r="AD406" s="2396"/>
      <c r="AE406" s="2396"/>
      <c r="AF406" s="2397"/>
      <c r="AG406" s="2460"/>
      <c r="AH406" s="2461"/>
      <c r="AI406" s="2461"/>
      <c r="AJ406" s="2461"/>
      <c r="AK406" s="2461"/>
      <c r="AL406" s="2461"/>
      <c r="AM406" s="2461"/>
      <c r="AN406" s="2461"/>
      <c r="AO406" s="2461"/>
      <c r="AP406" s="2461"/>
      <c r="AQ406" s="2461"/>
      <c r="AR406" s="2461"/>
      <c r="AS406" s="2461"/>
      <c r="AT406" s="2461"/>
      <c r="AU406" s="2461"/>
      <c r="AV406" s="2461"/>
      <c r="AW406" s="2461"/>
      <c r="AX406" s="2461"/>
      <c r="AY406" s="2461"/>
      <c r="AZ406" s="2461"/>
      <c r="BA406" s="2461"/>
      <c r="BB406" s="2461"/>
      <c r="BC406" s="2461"/>
      <c r="BD406" s="2461"/>
      <c r="BE406" s="2461"/>
      <c r="BF406" s="2461"/>
      <c r="BG406" s="2461"/>
      <c r="BH406" s="2461"/>
      <c r="BI406" s="2461"/>
      <c r="BJ406" s="2461"/>
      <c r="BK406" s="2461"/>
      <c r="BL406" s="2461"/>
      <c r="BM406" s="2461"/>
      <c r="BN406" s="2461"/>
      <c r="BO406" s="2461"/>
      <c r="BP406" s="2461"/>
      <c r="BQ406" s="2462"/>
      <c r="BR406" s="2395"/>
      <c r="BS406" s="2396"/>
      <c r="BT406" s="2396"/>
      <c r="BU406" s="2396"/>
      <c r="BV406" s="2396"/>
      <c r="BW406" s="2396"/>
      <c r="BX406" s="2396"/>
      <c r="BY406" s="2396"/>
      <c r="BZ406" s="2396"/>
      <c r="CA406" s="2396"/>
      <c r="CB406" s="2397"/>
      <c r="CC406" s="2460"/>
      <c r="CD406" s="2461"/>
      <c r="CE406" s="2461"/>
      <c r="CF406" s="2461"/>
      <c r="CG406" s="2461"/>
      <c r="CH406" s="2461"/>
      <c r="CI406" s="2461"/>
      <c r="CJ406" s="2461"/>
      <c r="CK406" s="2461"/>
      <c r="CL406" s="2461"/>
      <c r="CM406" s="2461"/>
      <c r="CN406" s="2461"/>
      <c r="CO406" s="2461"/>
      <c r="CP406" s="2461"/>
      <c r="CQ406" s="2461"/>
      <c r="CR406" s="2461"/>
      <c r="CS406" s="2461"/>
      <c r="CT406" s="2461"/>
      <c r="CU406" s="2461"/>
      <c r="CV406" s="2461"/>
      <c r="CW406" s="2461"/>
      <c r="CX406" s="2461"/>
      <c r="CY406" s="2462"/>
      <c r="CZ406" s="2460"/>
      <c r="DA406" s="2461"/>
      <c r="DB406" s="2461"/>
      <c r="DC406" s="2461"/>
      <c r="DD406" s="2461"/>
      <c r="DE406" s="2461"/>
      <c r="DF406" s="2461"/>
      <c r="DG406" s="2461"/>
      <c r="DH406" s="2461"/>
      <c r="DI406" s="2461"/>
      <c r="DJ406" s="2461"/>
      <c r="DK406" s="2461"/>
      <c r="DL406" s="2461"/>
      <c r="DM406" s="2461"/>
      <c r="DN406" s="2461"/>
      <c r="DO406" s="2461"/>
      <c r="DP406" s="2461"/>
      <c r="DQ406" s="2461"/>
      <c r="DR406" s="2461"/>
      <c r="DS406" s="2461"/>
      <c r="DT406" s="2461"/>
      <c r="DU406" s="2461"/>
      <c r="DV406" s="2461"/>
      <c r="DW406" s="2462"/>
    </row>
    <row r="407" spans="5:127" ht="21" customHeight="1"/>
    <row r="408" spans="5:127" ht="21" customHeight="1"/>
    <row r="409" spans="5:127" ht="21" customHeight="1"/>
    <row r="410" spans="5:127" ht="21" customHeight="1"/>
    <row r="411" spans="5:127" ht="21" customHeight="1"/>
    <row r="412" spans="5:127" ht="21" customHeight="1"/>
    <row r="413" spans="5:127" ht="21" customHeight="1"/>
    <row r="414" spans="5:127" ht="21" customHeight="1"/>
    <row r="415" spans="5:127" ht="21" customHeight="1"/>
    <row r="416" spans="5:127" ht="21" customHeight="1"/>
    <row r="417" ht="21" customHeight="1"/>
    <row r="418" ht="21" customHeight="1"/>
    <row r="419" ht="21" customHeight="1"/>
    <row r="420" ht="21" customHeight="1"/>
    <row r="421" ht="21" customHeight="1"/>
    <row r="422" ht="21" customHeight="1"/>
    <row r="423" ht="21" customHeight="1"/>
    <row r="424" ht="21" customHeight="1"/>
    <row r="425" ht="21" customHeight="1"/>
    <row r="426" ht="21" customHeight="1"/>
    <row r="427" ht="21" customHeight="1"/>
    <row r="428" ht="21" customHeight="1"/>
    <row r="429" ht="21" customHeight="1"/>
    <row r="430" ht="21" customHeight="1"/>
    <row r="431" ht="21" customHeight="1"/>
    <row r="432" ht="21" customHeight="1"/>
    <row r="433" spans="3:129" ht="21" customHeight="1"/>
    <row r="434" spans="3:129" ht="21" customHeight="1"/>
    <row r="435" spans="3:129" ht="21" customHeight="1"/>
    <row r="436" spans="3:129" ht="21" customHeight="1"/>
    <row r="437" spans="3:129" ht="21" customHeight="1"/>
    <row r="438" spans="3:129" ht="21" customHeight="1"/>
    <row r="439" spans="3:129">
      <c r="BH439" s="2294" t="s">
        <v>652</v>
      </c>
      <c r="BI439" s="2294"/>
      <c r="BJ439" s="2294"/>
      <c r="BK439" s="2294"/>
      <c r="BL439" s="2294"/>
      <c r="BM439" s="2295">
        <v>6</v>
      </c>
      <c r="BN439" s="2295"/>
      <c r="BO439" s="2295"/>
      <c r="BP439" s="2295"/>
      <c r="BQ439" s="2295"/>
      <c r="BR439" s="2292" t="s">
        <v>650</v>
      </c>
      <c r="BS439" s="2292"/>
      <c r="BT439" s="2292"/>
      <c r="BU439" s="2292"/>
      <c r="BV439" s="2292"/>
    </row>
    <row r="442" spans="3:129">
      <c r="C442" s="2292" t="str">
        <f>D139</f>
        <v>５　納入機器</v>
      </c>
      <c r="D442" s="2292"/>
      <c r="E442" s="2292"/>
      <c r="F442" s="2292"/>
      <c r="G442" s="2292"/>
      <c r="H442" s="2292"/>
      <c r="I442" s="2292"/>
      <c r="J442" s="2292"/>
      <c r="K442" s="2292"/>
      <c r="L442" s="2292"/>
      <c r="M442" s="2292"/>
      <c r="N442" s="2292"/>
      <c r="O442" s="2292"/>
      <c r="P442" s="2292"/>
      <c r="Q442" s="2292"/>
      <c r="R442" s="2292"/>
      <c r="S442" s="2292"/>
      <c r="T442" s="2292"/>
      <c r="U442" s="2292"/>
      <c r="V442" s="2292"/>
      <c r="W442" s="2292"/>
      <c r="X442" s="2292"/>
      <c r="Y442" s="2292"/>
      <c r="Z442" s="2292"/>
      <c r="AA442" s="2292"/>
      <c r="AB442" s="2292"/>
      <c r="AC442" s="2292"/>
      <c r="AD442" s="2292"/>
      <c r="AE442" s="2292"/>
      <c r="AF442" s="2292"/>
      <c r="AG442" s="2292"/>
      <c r="AH442" s="2292"/>
      <c r="AI442" s="2292"/>
      <c r="AJ442" s="2292"/>
      <c r="AK442" s="2292"/>
      <c r="AL442" s="2292"/>
      <c r="AM442" s="682"/>
      <c r="AN442" s="682"/>
      <c r="AO442" s="682"/>
      <c r="AP442" s="682"/>
      <c r="AQ442" s="682"/>
      <c r="AR442" s="682"/>
      <c r="AS442" s="682"/>
      <c r="AT442" s="682"/>
      <c r="AU442" s="682"/>
    </row>
    <row r="443" spans="3:129">
      <c r="C443" s="2292"/>
      <c r="D443" s="2292"/>
      <c r="E443" s="2292"/>
      <c r="F443" s="2292"/>
      <c r="G443" s="2292"/>
      <c r="H443" s="2292"/>
      <c r="I443" s="2292"/>
      <c r="J443" s="2292"/>
      <c r="K443" s="2292"/>
      <c r="L443" s="2292"/>
      <c r="M443" s="2292"/>
      <c r="N443" s="2292"/>
      <c r="O443" s="2292"/>
      <c r="P443" s="2292"/>
      <c r="Q443" s="2292"/>
      <c r="R443" s="2292"/>
      <c r="S443" s="2292"/>
      <c r="T443" s="2292"/>
      <c r="U443" s="2292"/>
      <c r="V443" s="2292"/>
      <c r="W443" s="2292"/>
      <c r="X443" s="2292"/>
      <c r="Y443" s="2292"/>
      <c r="Z443" s="2292"/>
      <c r="AA443" s="2292"/>
      <c r="AB443" s="2292"/>
      <c r="AC443" s="2292"/>
      <c r="AD443" s="2292"/>
      <c r="AE443" s="2292"/>
      <c r="AF443" s="2292"/>
      <c r="AG443" s="2292"/>
      <c r="AH443" s="2292"/>
      <c r="AI443" s="2292"/>
      <c r="AJ443" s="2292"/>
      <c r="AK443" s="2292"/>
      <c r="AL443" s="2292"/>
      <c r="AM443" s="682"/>
      <c r="AN443" s="682"/>
      <c r="AO443" s="682"/>
      <c r="AP443" s="682"/>
      <c r="AQ443" s="682"/>
      <c r="AR443" s="682"/>
      <c r="AS443" s="682"/>
      <c r="AT443" s="682"/>
      <c r="AU443" s="682"/>
    </row>
    <row r="444" spans="3:129">
      <c r="DB444" s="680"/>
      <c r="DC444" s="680"/>
      <c r="DD444" s="680"/>
      <c r="DE444" s="680"/>
      <c r="DF444" s="680"/>
      <c r="DG444" s="680"/>
      <c r="DH444" s="680"/>
      <c r="DI444" s="680"/>
      <c r="DJ444" s="680"/>
      <c r="DK444" s="680"/>
      <c r="DL444" s="680"/>
      <c r="DM444" s="680"/>
      <c r="DN444" s="680"/>
      <c r="DO444" s="680"/>
      <c r="DP444" s="680"/>
      <c r="DQ444" s="680"/>
      <c r="DR444" s="680"/>
      <c r="DS444" s="680"/>
      <c r="DT444" s="680"/>
      <c r="DU444" s="680"/>
      <c r="DV444" s="680"/>
      <c r="DW444" s="680"/>
      <c r="DX444" s="680"/>
      <c r="DY444" s="711"/>
    </row>
    <row r="445" spans="3:129">
      <c r="C445" s="2427" t="s">
        <v>679</v>
      </c>
      <c r="D445" s="2406"/>
      <c r="E445" s="2406"/>
      <c r="F445" s="2406"/>
      <c r="G445" s="2406"/>
      <c r="H445" s="2406"/>
      <c r="I445" s="2406"/>
      <c r="J445" s="2406"/>
      <c r="K445" s="2406"/>
      <c r="L445" s="2406"/>
      <c r="M445" s="2406"/>
      <c r="N445" s="2406"/>
      <c r="O445" s="2406"/>
      <c r="P445" s="2406"/>
      <c r="Q445" s="2406"/>
      <c r="R445" s="2406"/>
      <c r="S445" s="2406"/>
      <c r="T445" s="2406"/>
      <c r="U445" s="2406"/>
      <c r="V445" s="2406"/>
      <c r="W445" s="2406"/>
      <c r="X445" s="2406"/>
      <c r="Y445" s="2406"/>
      <c r="Z445" s="2406"/>
      <c r="AA445" s="2406"/>
      <c r="AB445" s="2406"/>
      <c r="AC445" s="2406"/>
      <c r="AD445" s="2407"/>
      <c r="AE445" s="2454" t="s">
        <v>680</v>
      </c>
      <c r="AF445" s="2455"/>
      <c r="AG445" s="2455"/>
      <c r="AH445" s="2455"/>
      <c r="AI445" s="2455"/>
      <c r="AJ445" s="2455"/>
      <c r="AK445" s="2455"/>
      <c r="AL445" s="2455"/>
      <c r="AM445" s="2455"/>
      <c r="AN445" s="2455"/>
      <c r="AO445" s="2455"/>
      <c r="AP445" s="2455"/>
      <c r="AQ445" s="2455"/>
      <c r="AR445" s="2455"/>
      <c r="AS445" s="2455"/>
      <c r="AT445" s="2456"/>
      <c r="AU445" s="2427" t="s">
        <v>646</v>
      </c>
      <c r="AV445" s="2406"/>
      <c r="AW445" s="2406"/>
      <c r="AX445" s="2406"/>
      <c r="AY445" s="2406"/>
      <c r="AZ445" s="2406"/>
      <c r="BA445" s="2406"/>
      <c r="BB445" s="2407"/>
      <c r="BC445" s="2427" t="s">
        <v>681</v>
      </c>
      <c r="BD445" s="2406"/>
      <c r="BE445" s="2406"/>
      <c r="BF445" s="2406"/>
      <c r="BG445" s="2406"/>
      <c r="BH445" s="2406"/>
      <c r="BI445" s="2406"/>
      <c r="BJ445" s="2406"/>
      <c r="BK445" s="2406"/>
      <c r="BL445" s="2406"/>
      <c r="BM445" s="2406"/>
      <c r="BN445" s="2407"/>
      <c r="BO445" s="2427" t="s">
        <v>682</v>
      </c>
      <c r="BP445" s="2406"/>
      <c r="BQ445" s="2406"/>
      <c r="BR445" s="2406"/>
      <c r="BS445" s="2406"/>
      <c r="BT445" s="2406"/>
      <c r="BU445" s="2406"/>
      <c r="BV445" s="2406"/>
      <c r="BW445" s="2406"/>
      <c r="BX445" s="2406"/>
      <c r="BY445" s="2406"/>
      <c r="BZ445" s="2406"/>
      <c r="CA445" s="2406"/>
      <c r="CB445" s="2407"/>
      <c r="CC445" s="2427" t="s">
        <v>683</v>
      </c>
      <c r="CD445" s="2406"/>
      <c r="CE445" s="2406"/>
      <c r="CF445" s="2406"/>
      <c r="CG445" s="2406"/>
      <c r="CH445" s="2406"/>
      <c r="CI445" s="2406"/>
      <c r="CJ445" s="2406"/>
      <c r="CK445" s="2406"/>
      <c r="CL445" s="2406"/>
      <c r="CM445" s="2406"/>
      <c r="CN445" s="2407"/>
      <c r="CO445" s="2395" t="s">
        <v>684</v>
      </c>
      <c r="CP445" s="2396"/>
      <c r="CQ445" s="2396"/>
      <c r="CR445" s="2396"/>
      <c r="CS445" s="2396"/>
      <c r="CT445" s="2396"/>
      <c r="CU445" s="2396"/>
      <c r="CV445" s="2396"/>
      <c r="CW445" s="2396"/>
      <c r="CX445" s="2396"/>
      <c r="CY445" s="2396"/>
      <c r="CZ445" s="2396"/>
      <c r="DA445" s="2396"/>
      <c r="DB445" s="2396"/>
      <c r="DC445" s="2396"/>
      <c r="DD445" s="2396"/>
      <c r="DE445" s="2396"/>
      <c r="DF445" s="2396"/>
      <c r="DG445" s="2396"/>
      <c r="DH445" s="2396"/>
      <c r="DI445" s="2396"/>
      <c r="DJ445" s="2396"/>
      <c r="DK445" s="2396"/>
      <c r="DL445" s="2396"/>
      <c r="DM445" s="2396"/>
      <c r="DN445" s="2396"/>
      <c r="DO445" s="2396"/>
      <c r="DP445" s="2397"/>
      <c r="DQ445" s="2427" t="s">
        <v>685</v>
      </c>
      <c r="DR445" s="2406"/>
      <c r="DS445" s="2406"/>
      <c r="DT445" s="2406"/>
      <c r="DU445" s="2406"/>
      <c r="DV445" s="2406"/>
      <c r="DW445" s="2406"/>
      <c r="DX445" s="2407"/>
    </row>
    <row r="446" spans="3:129">
      <c r="C446" s="2398"/>
      <c r="D446" s="2399"/>
      <c r="E446" s="2399"/>
      <c r="F446" s="2399"/>
      <c r="G446" s="2399"/>
      <c r="H446" s="2399"/>
      <c r="I446" s="2399"/>
      <c r="J446" s="2399"/>
      <c r="K446" s="2399"/>
      <c r="L446" s="2399"/>
      <c r="M446" s="2399"/>
      <c r="N446" s="2399"/>
      <c r="O446" s="2399"/>
      <c r="P446" s="2399"/>
      <c r="Q446" s="2399"/>
      <c r="R446" s="2399"/>
      <c r="S446" s="2399"/>
      <c r="T446" s="2399"/>
      <c r="U446" s="2399"/>
      <c r="V446" s="2399"/>
      <c r="W446" s="2399"/>
      <c r="X446" s="2399"/>
      <c r="Y446" s="2399"/>
      <c r="Z446" s="2399"/>
      <c r="AA446" s="2399"/>
      <c r="AB446" s="2399"/>
      <c r="AC446" s="2399"/>
      <c r="AD446" s="2400"/>
      <c r="AE446" s="2457"/>
      <c r="AF446" s="2458"/>
      <c r="AG446" s="2458"/>
      <c r="AH446" s="2458"/>
      <c r="AI446" s="2458"/>
      <c r="AJ446" s="2458"/>
      <c r="AK446" s="2458"/>
      <c r="AL446" s="2458"/>
      <c r="AM446" s="2458"/>
      <c r="AN446" s="2458"/>
      <c r="AO446" s="2458"/>
      <c r="AP446" s="2458"/>
      <c r="AQ446" s="2458"/>
      <c r="AR446" s="2458"/>
      <c r="AS446" s="2458"/>
      <c r="AT446" s="2459"/>
      <c r="AU446" s="2398"/>
      <c r="AV446" s="2399"/>
      <c r="AW446" s="2399"/>
      <c r="AX446" s="2399"/>
      <c r="AY446" s="2399"/>
      <c r="AZ446" s="2399"/>
      <c r="BA446" s="2399"/>
      <c r="BB446" s="2400"/>
      <c r="BC446" s="2398"/>
      <c r="BD446" s="2399"/>
      <c r="BE446" s="2399"/>
      <c r="BF446" s="2399"/>
      <c r="BG446" s="2399"/>
      <c r="BH446" s="2399"/>
      <c r="BI446" s="2399"/>
      <c r="BJ446" s="2399"/>
      <c r="BK446" s="2399"/>
      <c r="BL446" s="2399"/>
      <c r="BM446" s="2399"/>
      <c r="BN446" s="2400"/>
      <c r="BO446" s="2398"/>
      <c r="BP446" s="2399"/>
      <c r="BQ446" s="2399"/>
      <c r="BR446" s="2399"/>
      <c r="BS446" s="2399"/>
      <c r="BT446" s="2399"/>
      <c r="BU446" s="2399"/>
      <c r="BV446" s="2399"/>
      <c r="BW446" s="2399"/>
      <c r="BX446" s="2399"/>
      <c r="BY446" s="2399"/>
      <c r="BZ446" s="2399"/>
      <c r="CA446" s="2399"/>
      <c r="CB446" s="2400"/>
      <c r="CC446" s="2398"/>
      <c r="CD446" s="2399"/>
      <c r="CE446" s="2399"/>
      <c r="CF446" s="2399"/>
      <c r="CG446" s="2399"/>
      <c r="CH446" s="2399"/>
      <c r="CI446" s="2399"/>
      <c r="CJ446" s="2399"/>
      <c r="CK446" s="2399"/>
      <c r="CL446" s="2399"/>
      <c r="CM446" s="2399"/>
      <c r="CN446" s="2400"/>
      <c r="CO446" s="2395"/>
      <c r="CP446" s="2396"/>
      <c r="CQ446" s="2396"/>
      <c r="CR446" s="2397"/>
      <c r="CS446" s="2395"/>
      <c r="CT446" s="2396"/>
      <c r="CU446" s="2396"/>
      <c r="CV446" s="2397"/>
      <c r="CW446" s="2395"/>
      <c r="CX446" s="2396"/>
      <c r="CY446" s="2396"/>
      <c r="CZ446" s="2397"/>
      <c r="DA446" s="2395"/>
      <c r="DB446" s="2396"/>
      <c r="DC446" s="2396"/>
      <c r="DD446" s="2397"/>
      <c r="DE446" s="2395"/>
      <c r="DF446" s="2396"/>
      <c r="DG446" s="2396"/>
      <c r="DH446" s="2397"/>
      <c r="DI446" s="2395"/>
      <c r="DJ446" s="2396"/>
      <c r="DK446" s="2396"/>
      <c r="DL446" s="2397"/>
      <c r="DM446" s="2395"/>
      <c r="DN446" s="2396"/>
      <c r="DO446" s="2396"/>
      <c r="DP446" s="2397"/>
      <c r="DQ446" s="2398"/>
      <c r="DR446" s="2399"/>
      <c r="DS446" s="2399"/>
      <c r="DT446" s="2399"/>
      <c r="DU446" s="2399"/>
      <c r="DV446" s="2399"/>
      <c r="DW446" s="2399"/>
      <c r="DX446" s="2400"/>
    </row>
    <row r="447" spans="3:129" ht="6.75" customHeight="1">
      <c r="C447" s="2442" t="s">
        <v>687</v>
      </c>
      <c r="D447" s="2443"/>
      <c r="E447" s="2443"/>
      <c r="F447" s="2443"/>
      <c r="G447" s="2443"/>
      <c r="H447" s="2443"/>
      <c r="I447" s="2443"/>
      <c r="J447" s="2443"/>
      <c r="K447" s="2443"/>
      <c r="L447" s="2443"/>
      <c r="M447" s="2443"/>
      <c r="N447" s="2443"/>
      <c r="O447" s="2443"/>
      <c r="P447" s="2443"/>
      <c r="Q447" s="2443"/>
      <c r="R447" s="2443"/>
      <c r="S447" s="2443"/>
      <c r="T447" s="2443"/>
      <c r="U447" s="2443"/>
      <c r="V447" s="2443"/>
      <c r="W447" s="2443"/>
      <c r="X447" s="2443"/>
      <c r="Y447" s="2443"/>
      <c r="Z447" s="2443"/>
      <c r="AA447" s="2443"/>
      <c r="AB447" s="2443"/>
      <c r="AC447" s="2443"/>
      <c r="AD447" s="2444"/>
      <c r="AE447" s="2442" t="s">
        <v>687</v>
      </c>
      <c r="AF447" s="2443"/>
      <c r="AG447" s="2443"/>
      <c r="AH447" s="2443"/>
      <c r="AI447" s="2443"/>
      <c r="AJ447" s="2443"/>
      <c r="AK447" s="2443"/>
      <c r="AL447" s="2443"/>
      <c r="AM447" s="2443"/>
      <c r="AN447" s="2443"/>
      <c r="AO447" s="2443"/>
      <c r="AP447" s="2443"/>
      <c r="AQ447" s="2443"/>
      <c r="AR447" s="2443"/>
      <c r="AS447" s="2443"/>
      <c r="AT447" s="2444"/>
      <c r="AU447" s="2442" t="s">
        <v>688</v>
      </c>
      <c r="AV447" s="2443"/>
      <c r="AW447" s="2443"/>
      <c r="AX447" s="2443"/>
      <c r="AY447" s="2443"/>
      <c r="AZ447" s="2443"/>
      <c r="BA447" s="2443"/>
      <c r="BB447" s="2444"/>
      <c r="BC447" s="2442" t="s">
        <v>689</v>
      </c>
      <c r="BD447" s="2443"/>
      <c r="BE447" s="2443"/>
      <c r="BF447" s="2443"/>
      <c r="BG447" s="2443"/>
      <c r="BH447" s="2443"/>
      <c r="BI447" s="2443"/>
      <c r="BJ447" s="2443"/>
      <c r="BK447" s="2443"/>
      <c r="BL447" s="2443"/>
      <c r="BM447" s="2443"/>
      <c r="BN447" s="2444"/>
      <c r="BO447" s="2442" t="s">
        <v>690</v>
      </c>
      <c r="BP447" s="2443"/>
      <c r="BQ447" s="2443"/>
      <c r="BR447" s="2443"/>
      <c r="BS447" s="2443"/>
      <c r="BT447" s="2443"/>
      <c r="BU447" s="2443"/>
      <c r="BV447" s="2443"/>
      <c r="BW447" s="2443"/>
      <c r="BX447" s="2443"/>
      <c r="BY447" s="2443"/>
      <c r="BZ447" s="2443"/>
      <c r="CA447" s="2443"/>
      <c r="CB447" s="2444"/>
      <c r="CC447" s="2383" t="s">
        <v>1017</v>
      </c>
      <c r="CD447" s="2384"/>
      <c r="CE447" s="2384"/>
      <c r="CF447" s="2384"/>
      <c r="CG447" s="2384"/>
      <c r="CH447" s="2384"/>
      <c r="CI447" s="2384"/>
      <c r="CJ447" s="2384"/>
      <c r="CK447" s="2384"/>
      <c r="CL447" s="2384"/>
      <c r="CM447" s="2384"/>
      <c r="CN447" s="2385"/>
      <c r="CO447" s="669"/>
      <c r="CP447" s="670"/>
      <c r="CQ447" s="670"/>
      <c r="CR447" s="670"/>
      <c r="CS447" s="669"/>
      <c r="CT447" s="670"/>
      <c r="CU447" s="670"/>
      <c r="CV447" s="671"/>
      <c r="CW447" s="669"/>
      <c r="CX447" s="670"/>
      <c r="CY447" s="670"/>
      <c r="CZ447" s="671"/>
      <c r="DA447" s="669"/>
      <c r="DB447" s="670"/>
      <c r="DC447" s="670"/>
      <c r="DD447" s="671"/>
      <c r="DE447" s="669"/>
      <c r="DF447" s="670"/>
      <c r="DG447" s="670"/>
      <c r="DH447" s="671"/>
      <c r="DI447" s="669"/>
      <c r="DJ447" s="670"/>
      <c r="DK447" s="670"/>
      <c r="DL447" s="671"/>
      <c r="DM447" s="669"/>
      <c r="DN447" s="670"/>
      <c r="DO447" s="670"/>
      <c r="DP447" s="671"/>
      <c r="DQ447" s="2427"/>
      <c r="DR447" s="2406"/>
      <c r="DS447" s="2406"/>
      <c r="DT447" s="2406"/>
      <c r="DU447" s="2406"/>
      <c r="DV447" s="2406"/>
      <c r="DW447" s="2406"/>
      <c r="DX447" s="2407"/>
      <c r="DY447" s="673"/>
    </row>
    <row r="448" spans="3:129" ht="6.75" customHeight="1">
      <c r="C448" s="2445"/>
      <c r="D448" s="2446"/>
      <c r="E448" s="2446"/>
      <c r="F448" s="2446"/>
      <c r="G448" s="2446"/>
      <c r="H448" s="2446"/>
      <c r="I448" s="2446"/>
      <c r="J448" s="2446"/>
      <c r="K448" s="2446"/>
      <c r="L448" s="2446"/>
      <c r="M448" s="2446"/>
      <c r="N448" s="2446"/>
      <c r="O448" s="2446"/>
      <c r="P448" s="2446"/>
      <c r="Q448" s="2446"/>
      <c r="R448" s="2446"/>
      <c r="S448" s="2446"/>
      <c r="T448" s="2446"/>
      <c r="U448" s="2446"/>
      <c r="V448" s="2446"/>
      <c r="W448" s="2446"/>
      <c r="X448" s="2446"/>
      <c r="Y448" s="2446"/>
      <c r="Z448" s="2446"/>
      <c r="AA448" s="2446"/>
      <c r="AB448" s="2446"/>
      <c r="AC448" s="2446"/>
      <c r="AD448" s="2447"/>
      <c r="AE448" s="2445"/>
      <c r="AF448" s="2446"/>
      <c r="AG448" s="2446"/>
      <c r="AH448" s="2446"/>
      <c r="AI448" s="2446"/>
      <c r="AJ448" s="2446"/>
      <c r="AK448" s="2446"/>
      <c r="AL448" s="2446"/>
      <c r="AM448" s="2446"/>
      <c r="AN448" s="2446"/>
      <c r="AO448" s="2446"/>
      <c r="AP448" s="2446"/>
      <c r="AQ448" s="2446"/>
      <c r="AR448" s="2446"/>
      <c r="AS448" s="2446"/>
      <c r="AT448" s="2447"/>
      <c r="AU448" s="2445"/>
      <c r="AV448" s="2446"/>
      <c r="AW448" s="2446"/>
      <c r="AX448" s="2446"/>
      <c r="AY448" s="2446"/>
      <c r="AZ448" s="2446"/>
      <c r="BA448" s="2446"/>
      <c r="BB448" s="2447"/>
      <c r="BC448" s="2445"/>
      <c r="BD448" s="2446"/>
      <c r="BE448" s="2446"/>
      <c r="BF448" s="2446"/>
      <c r="BG448" s="2446"/>
      <c r="BH448" s="2446"/>
      <c r="BI448" s="2446"/>
      <c r="BJ448" s="2446"/>
      <c r="BK448" s="2446"/>
      <c r="BL448" s="2446"/>
      <c r="BM448" s="2446"/>
      <c r="BN448" s="2447"/>
      <c r="BO448" s="2445"/>
      <c r="BP448" s="2446"/>
      <c r="BQ448" s="2446"/>
      <c r="BR448" s="2446"/>
      <c r="BS448" s="2446"/>
      <c r="BT448" s="2446"/>
      <c r="BU448" s="2446"/>
      <c r="BV448" s="2446"/>
      <c r="BW448" s="2446"/>
      <c r="BX448" s="2446"/>
      <c r="BY448" s="2446"/>
      <c r="BZ448" s="2446"/>
      <c r="CA448" s="2446"/>
      <c r="CB448" s="2447"/>
      <c r="CC448" s="2451"/>
      <c r="CD448" s="2452"/>
      <c r="CE448" s="2452"/>
      <c r="CF448" s="2452"/>
      <c r="CG448" s="2452"/>
      <c r="CH448" s="2452"/>
      <c r="CI448" s="2452"/>
      <c r="CJ448" s="2452"/>
      <c r="CK448" s="2452"/>
      <c r="CL448" s="2452"/>
      <c r="CM448" s="2452"/>
      <c r="CN448" s="2453"/>
      <c r="CO448" s="672"/>
      <c r="CP448" s="673"/>
      <c r="CQ448" s="673"/>
      <c r="CR448" s="673"/>
      <c r="CS448" s="672"/>
      <c r="CT448" s="673"/>
      <c r="CU448" s="673"/>
      <c r="CV448" s="674"/>
      <c r="CW448" s="672"/>
      <c r="CX448" s="673"/>
      <c r="CY448" s="673"/>
      <c r="CZ448" s="674"/>
      <c r="DA448" s="672"/>
      <c r="DB448" s="673"/>
      <c r="DC448" s="673"/>
      <c r="DD448" s="674"/>
      <c r="DE448" s="672"/>
      <c r="DF448" s="673"/>
      <c r="DG448" s="673"/>
      <c r="DH448" s="674"/>
      <c r="DI448" s="672"/>
      <c r="DJ448" s="673"/>
      <c r="DK448" s="673"/>
      <c r="DL448" s="674"/>
      <c r="DM448" s="672"/>
      <c r="DN448" s="673"/>
      <c r="DO448" s="673"/>
      <c r="DP448" s="674"/>
      <c r="DQ448" s="2418"/>
      <c r="DR448" s="2419"/>
      <c r="DS448" s="2419"/>
      <c r="DT448" s="2419"/>
      <c r="DU448" s="2419"/>
      <c r="DV448" s="2419"/>
      <c r="DW448" s="2419"/>
      <c r="DX448" s="2420"/>
      <c r="DY448" s="673"/>
    </row>
    <row r="449" spans="3:129" ht="6.75" customHeight="1">
      <c r="C449" s="2445"/>
      <c r="D449" s="2446"/>
      <c r="E449" s="2446"/>
      <c r="F449" s="2446"/>
      <c r="G449" s="2446"/>
      <c r="H449" s="2446"/>
      <c r="I449" s="2446"/>
      <c r="J449" s="2446"/>
      <c r="K449" s="2446"/>
      <c r="L449" s="2446"/>
      <c r="M449" s="2446"/>
      <c r="N449" s="2446"/>
      <c r="O449" s="2446"/>
      <c r="P449" s="2446"/>
      <c r="Q449" s="2446"/>
      <c r="R449" s="2446"/>
      <c r="S449" s="2446"/>
      <c r="T449" s="2446"/>
      <c r="U449" s="2446"/>
      <c r="V449" s="2446"/>
      <c r="W449" s="2446"/>
      <c r="X449" s="2446"/>
      <c r="Y449" s="2446"/>
      <c r="Z449" s="2446"/>
      <c r="AA449" s="2446"/>
      <c r="AB449" s="2446"/>
      <c r="AC449" s="2446"/>
      <c r="AD449" s="2447"/>
      <c r="AE449" s="2445"/>
      <c r="AF449" s="2446"/>
      <c r="AG449" s="2446"/>
      <c r="AH449" s="2446"/>
      <c r="AI449" s="2446"/>
      <c r="AJ449" s="2446"/>
      <c r="AK449" s="2446"/>
      <c r="AL449" s="2446"/>
      <c r="AM449" s="2446"/>
      <c r="AN449" s="2446"/>
      <c r="AO449" s="2446"/>
      <c r="AP449" s="2446"/>
      <c r="AQ449" s="2446"/>
      <c r="AR449" s="2446"/>
      <c r="AS449" s="2446"/>
      <c r="AT449" s="2447"/>
      <c r="AU449" s="2445"/>
      <c r="AV449" s="2446"/>
      <c r="AW449" s="2446"/>
      <c r="AX449" s="2446"/>
      <c r="AY449" s="2446"/>
      <c r="AZ449" s="2446"/>
      <c r="BA449" s="2446"/>
      <c r="BB449" s="2447"/>
      <c r="BC449" s="2445"/>
      <c r="BD449" s="2446"/>
      <c r="BE449" s="2446"/>
      <c r="BF449" s="2446"/>
      <c r="BG449" s="2446"/>
      <c r="BH449" s="2446"/>
      <c r="BI449" s="2446"/>
      <c r="BJ449" s="2446"/>
      <c r="BK449" s="2446"/>
      <c r="BL449" s="2446"/>
      <c r="BM449" s="2446"/>
      <c r="BN449" s="2447"/>
      <c r="BO449" s="2445"/>
      <c r="BP449" s="2446"/>
      <c r="BQ449" s="2446"/>
      <c r="BR449" s="2446"/>
      <c r="BS449" s="2446"/>
      <c r="BT449" s="2446"/>
      <c r="BU449" s="2446"/>
      <c r="BV449" s="2446"/>
      <c r="BW449" s="2446"/>
      <c r="BX449" s="2446"/>
      <c r="BY449" s="2446"/>
      <c r="BZ449" s="2446"/>
      <c r="CA449" s="2446"/>
      <c r="CB449" s="2447"/>
      <c r="CC449" s="2451"/>
      <c r="CD449" s="2452"/>
      <c r="CE449" s="2452"/>
      <c r="CF449" s="2452"/>
      <c r="CG449" s="2452"/>
      <c r="CH449" s="2452"/>
      <c r="CI449" s="2452"/>
      <c r="CJ449" s="2452"/>
      <c r="CK449" s="2452"/>
      <c r="CL449" s="2452"/>
      <c r="CM449" s="2452"/>
      <c r="CN449" s="2453"/>
      <c r="CO449" s="712"/>
      <c r="CP449" s="713"/>
      <c r="CQ449" s="713"/>
      <c r="CR449" s="713"/>
      <c r="CS449" s="712"/>
      <c r="CT449" s="713"/>
      <c r="CU449" s="713"/>
      <c r="CV449" s="714"/>
      <c r="CW449" s="712"/>
      <c r="CX449" s="713"/>
      <c r="CY449" s="713"/>
      <c r="CZ449" s="714"/>
      <c r="DA449" s="712"/>
      <c r="DB449" s="713"/>
      <c r="DC449" s="713"/>
      <c r="DD449" s="714"/>
      <c r="DE449" s="712"/>
      <c r="DF449" s="713"/>
      <c r="DG449" s="713"/>
      <c r="DH449" s="714"/>
      <c r="DI449" s="712"/>
      <c r="DJ449" s="713"/>
      <c r="DK449" s="713"/>
      <c r="DL449" s="714"/>
      <c r="DM449" s="712"/>
      <c r="DN449" s="713"/>
      <c r="DO449" s="713"/>
      <c r="DP449" s="714"/>
      <c r="DQ449" s="2418"/>
      <c r="DR449" s="2419"/>
      <c r="DS449" s="2419"/>
      <c r="DT449" s="2419"/>
      <c r="DU449" s="2419"/>
      <c r="DV449" s="2419"/>
      <c r="DW449" s="2419"/>
      <c r="DX449" s="2420"/>
      <c r="DY449" s="673"/>
    </row>
    <row r="450" spans="3:129" ht="6.75" customHeight="1">
      <c r="C450" s="2445"/>
      <c r="D450" s="2446"/>
      <c r="E450" s="2446"/>
      <c r="F450" s="2446"/>
      <c r="G450" s="2446"/>
      <c r="H450" s="2446"/>
      <c r="I450" s="2446"/>
      <c r="J450" s="2446"/>
      <c r="K450" s="2446"/>
      <c r="L450" s="2446"/>
      <c r="M450" s="2446"/>
      <c r="N450" s="2446"/>
      <c r="O450" s="2446"/>
      <c r="P450" s="2446"/>
      <c r="Q450" s="2446"/>
      <c r="R450" s="2446"/>
      <c r="S450" s="2446"/>
      <c r="T450" s="2446"/>
      <c r="U450" s="2446"/>
      <c r="V450" s="2446"/>
      <c r="W450" s="2446"/>
      <c r="X450" s="2446"/>
      <c r="Y450" s="2446"/>
      <c r="Z450" s="2446"/>
      <c r="AA450" s="2446"/>
      <c r="AB450" s="2446"/>
      <c r="AC450" s="2446"/>
      <c r="AD450" s="2447"/>
      <c r="AE450" s="2445"/>
      <c r="AF450" s="2446"/>
      <c r="AG450" s="2446"/>
      <c r="AH450" s="2446"/>
      <c r="AI450" s="2446"/>
      <c r="AJ450" s="2446"/>
      <c r="AK450" s="2446"/>
      <c r="AL450" s="2446"/>
      <c r="AM450" s="2446"/>
      <c r="AN450" s="2446"/>
      <c r="AO450" s="2446"/>
      <c r="AP450" s="2446"/>
      <c r="AQ450" s="2446"/>
      <c r="AR450" s="2446"/>
      <c r="AS450" s="2446"/>
      <c r="AT450" s="2447"/>
      <c r="AU450" s="2445"/>
      <c r="AV450" s="2446"/>
      <c r="AW450" s="2446"/>
      <c r="AX450" s="2446"/>
      <c r="AY450" s="2446"/>
      <c r="AZ450" s="2446"/>
      <c r="BA450" s="2446"/>
      <c r="BB450" s="2447"/>
      <c r="BC450" s="2445"/>
      <c r="BD450" s="2446"/>
      <c r="BE450" s="2446"/>
      <c r="BF450" s="2446"/>
      <c r="BG450" s="2446"/>
      <c r="BH450" s="2446"/>
      <c r="BI450" s="2446"/>
      <c r="BJ450" s="2446"/>
      <c r="BK450" s="2446"/>
      <c r="BL450" s="2446"/>
      <c r="BM450" s="2446"/>
      <c r="BN450" s="2447"/>
      <c r="BO450" s="2445"/>
      <c r="BP450" s="2446"/>
      <c r="BQ450" s="2446"/>
      <c r="BR450" s="2446"/>
      <c r="BS450" s="2446"/>
      <c r="BT450" s="2446"/>
      <c r="BU450" s="2446"/>
      <c r="BV450" s="2446"/>
      <c r="BW450" s="2446"/>
      <c r="BX450" s="2446"/>
      <c r="BY450" s="2446"/>
      <c r="BZ450" s="2446"/>
      <c r="CA450" s="2446"/>
      <c r="CB450" s="2447"/>
      <c r="CC450" s="2451"/>
      <c r="CD450" s="2452"/>
      <c r="CE450" s="2452"/>
      <c r="CF450" s="2452"/>
      <c r="CG450" s="2452"/>
      <c r="CH450" s="2452"/>
      <c r="CI450" s="2452"/>
      <c r="CJ450" s="2452"/>
      <c r="CK450" s="2452"/>
      <c r="CL450" s="2452"/>
      <c r="CM450" s="2452"/>
      <c r="CN450" s="2453"/>
      <c r="CO450" s="672"/>
      <c r="CP450" s="718"/>
      <c r="CQ450" s="718"/>
      <c r="CR450" s="718"/>
      <c r="CS450" s="719"/>
      <c r="CT450" s="718"/>
      <c r="CU450" s="718"/>
      <c r="CV450" s="720"/>
      <c r="CW450" s="719"/>
      <c r="CX450" s="718"/>
      <c r="CY450" s="718"/>
      <c r="CZ450" s="720"/>
      <c r="DA450" s="672"/>
      <c r="DB450" s="673"/>
      <c r="DC450" s="673"/>
      <c r="DD450" s="674"/>
      <c r="DE450" s="672"/>
      <c r="DF450" s="673"/>
      <c r="DG450" s="673"/>
      <c r="DH450" s="674"/>
      <c r="DI450" s="672"/>
      <c r="DJ450" s="673"/>
      <c r="DK450" s="673"/>
      <c r="DL450" s="674"/>
      <c r="DM450" s="672"/>
      <c r="DN450" s="673"/>
      <c r="DO450" s="673"/>
      <c r="DP450" s="674"/>
      <c r="DQ450" s="2418"/>
      <c r="DR450" s="2419"/>
      <c r="DS450" s="2419"/>
      <c r="DT450" s="2419"/>
      <c r="DU450" s="2419"/>
      <c r="DV450" s="2419"/>
      <c r="DW450" s="2419"/>
      <c r="DX450" s="2420"/>
      <c r="DY450" s="673"/>
    </row>
    <row r="451" spans="3:129" ht="6.75" customHeight="1">
      <c r="C451" s="2445"/>
      <c r="D451" s="2446"/>
      <c r="E451" s="2446"/>
      <c r="F451" s="2446"/>
      <c r="G451" s="2446"/>
      <c r="H451" s="2446"/>
      <c r="I451" s="2446"/>
      <c r="J451" s="2446"/>
      <c r="K451" s="2446"/>
      <c r="L451" s="2446"/>
      <c r="M451" s="2446"/>
      <c r="N451" s="2446"/>
      <c r="O451" s="2446"/>
      <c r="P451" s="2446"/>
      <c r="Q451" s="2446"/>
      <c r="R451" s="2446"/>
      <c r="S451" s="2446"/>
      <c r="T451" s="2446"/>
      <c r="U451" s="2446"/>
      <c r="V451" s="2446"/>
      <c r="W451" s="2446"/>
      <c r="X451" s="2446"/>
      <c r="Y451" s="2446"/>
      <c r="Z451" s="2446"/>
      <c r="AA451" s="2446"/>
      <c r="AB451" s="2446"/>
      <c r="AC451" s="2446"/>
      <c r="AD451" s="2447"/>
      <c r="AE451" s="2445"/>
      <c r="AF451" s="2446"/>
      <c r="AG451" s="2446"/>
      <c r="AH451" s="2446"/>
      <c r="AI451" s="2446"/>
      <c r="AJ451" s="2446"/>
      <c r="AK451" s="2446"/>
      <c r="AL451" s="2446"/>
      <c r="AM451" s="2446"/>
      <c r="AN451" s="2446"/>
      <c r="AO451" s="2446"/>
      <c r="AP451" s="2446"/>
      <c r="AQ451" s="2446"/>
      <c r="AR451" s="2446"/>
      <c r="AS451" s="2446"/>
      <c r="AT451" s="2447"/>
      <c r="AU451" s="2445"/>
      <c r="AV451" s="2446"/>
      <c r="AW451" s="2446"/>
      <c r="AX451" s="2446"/>
      <c r="AY451" s="2446"/>
      <c r="AZ451" s="2446"/>
      <c r="BA451" s="2446"/>
      <c r="BB451" s="2447"/>
      <c r="BC451" s="2445"/>
      <c r="BD451" s="2446"/>
      <c r="BE451" s="2446"/>
      <c r="BF451" s="2446"/>
      <c r="BG451" s="2446"/>
      <c r="BH451" s="2446"/>
      <c r="BI451" s="2446"/>
      <c r="BJ451" s="2446"/>
      <c r="BK451" s="2446"/>
      <c r="BL451" s="2446"/>
      <c r="BM451" s="2446"/>
      <c r="BN451" s="2447"/>
      <c r="BO451" s="2445"/>
      <c r="BP451" s="2446"/>
      <c r="BQ451" s="2446"/>
      <c r="BR451" s="2446"/>
      <c r="BS451" s="2446"/>
      <c r="BT451" s="2446"/>
      <c r="BU451" s="2446"/>
      <c r="BV451" s="2446"/>
      <c r="BW451" s="2446"/>
      <c r="BX451" s="2446"/>
      <c r="BY451" s="2446"/>
      <c r="BZ451" s="2446"/>
      <c r="CA451" s="2446"/>
      <c r="CB451" s="2447"/>
      <c r="CC451" s="2451"/>
      <c r="CD451" s="2452"/>
      <c r="CE451" s="2452"/>
      <c r="CF451" s="2452"/>
      <c r="CG451" s="2452"/>
      <c r="CH451" s="2452"/>
      <c r="CI451" s="2452"/>
      <c r="CJ451" s="2452"/>
      <c r="CK451" s="2452"/>
      <c r="CL451" s="2452"/>
      <c r="CM451" s="2452"/>
      <c r="CN451" s="2453"/>
      <c r="CO451" s="715"/>
      <c r="CP451" s="716"/>
      <c r="CQ451" s="716"/>
      <c r="CR451" s="716"/>
      <c r="CS451" s="715"/>
      <c r="CT451" s="716"/>
      <c r="CU451" s="716"/>
      <c r="CV451" s="717"/>
      <c r="CW451" s="715"/>
      <c r="CX451" s="716"/>
      <c r="CY451" s="716"/>
      <c r="CZ451" s="717"/>
      <c r="DA451" s="715"/>
      <c r="DB451" s="716"/>
      <c r="DC451" s="716"/>
      <c r="DD451" s="717"/>
      <c r="DE451" s="715"/>
      <c r="DF451" s="716"/>
      <c r="DG451" s="716"/>
      <c r="DH451" s="717"/>
      <c r="DI451" s="715"/>
      <c r="DJ451" s="716"/>
      <c r="DK451" s="716"/>
      <c r="DL451" s="717"/>
      <c r="DM451" s="715"/>
      <c r="DN451" s="716"/>
      <c r="DO451" s="716"/>
      <c r="DP451" s="717"/>
      <c r="DQ451" s="2418"/>
      <c r="DR451" s="2419"/>
      <c r="DS451" s="2419"/>
      <c r="DT451" s="2419"/>
      <c r="DU451" s="2419"/>
      <c r="DV451" s="2419"/>
      <c r="DW451" s="2419"/>
      <c r="DX451" s="2420"/>
      <c r="DY451" s="673"/>
    </row>
    <row r="452" spans="3:129" ht="6.75" customHeight="1">
      <c r="C452" s="2445"/>
      <c r="D452" s="2446"/>
      <c r="E452" s="2446"/>
      <c r="F452" s="2446"/>
      <c r="G452" s="2446"/>
      <c r="H452" s="2446"/>
      <c r="I452" s="2446"/>
      <c r="J452" s="2446"/>
      <c r="K452" s="2446"/>
      <c r="L452" s="2446"/>
      <c r="M452" s="2446"/>
      <c r="N452" s="2446"/>
      <c r="O452" s="2446"/>
      <c r="P452" s="2446"/>
      <c r="Q452" s="2446"/>
      <c r="R452" s="2446"/>
      <c r="S452" s="2446"/>
      <c r="T452" s="2446"/>
      <c r="U452" s="2446"/>
      <c r="V452" s="2446"/>
      <c r="W452" s="2446"/>
      <c r="X452" s="2446"/>
      <c r="Y452" s="2446"/>
      <c r="Z452" s="2446"/>
      <c r="AA452" s="2446"/>
      <c r="AB452" s="2446"/>
      <c r="AC452" s="2446"/>
      <c r="AD452" s="2447"/>
      <c r="AE452" s="2445"/>
      <c r="AF452" s="2446"/>
      <c r="AG452" s="2446"/>
      <c r="AH452" s="2446"/>
      <c r="AI452" s="2446"/>
      <c r="AJ452" s="2446"/>
      <c r="AK452" s="2446"/>
      <c r="AL452" s="2446"/>
      <c r="AM452" s="2446"/>
      <c r="AN452" s="2446"/>
      <c r="AO452" s="2446"/>
      <c r="AP452" s="2446"/>
      <c r="AQ452" s="2446"/>
      <c r="AR452" s="2446"/>
      <c r="AS452" s="2446"/>
      <c r="AT452" s="2447"/>
      <c r="AU452" s="2445"/>
      <c r="AV452" s="2446"/>
      <c r="AW452" s="2446"/>
      <c r="AX452" s="2446"/>
      <c r="AY452" s="2446"/>
      <c r="AZ452" s="2446"/>
      <c r="BA452" s="2446"/>
      <c r="BB452" s="2447"/>
      <c r="BC452" s="2445"/>
      <c r="BD452" s="2446"/>
      <c r="BE452" s="2446"/>
      <c r="BF452" s="2446"/>
      <c r="BG452" s="2446"/>
      <c r="BH452" s="2446"/>
      <c r="BI452" s="2446"/>
      <c r="BJ452" s="2446"/>
      <c r="BK452" s="2446"/>
      <c r="BL452" s="2446"/>
      <c r="BM452" s="2446"/>
      <c r="BN452" s="2447"/>
      <c r="BO452" s="2445"/>
      <c r="BP452" s="2446"/>
      <c r="BQ452" s="2446"/>
      <c r="BR452" s="2446"/>
      <c r="BS452" s="2446"/>
      <c r="BT452" s="2446"/>
      <c r="BU452" s="2446"/>
      <c r="BV452" s="2446"/>
      <c r="BW452" s="2446"/>
      <c r="BX452" s="2446"/>
      <c r="BY452" s="2446"/>
      <c r="BZ452" s="2446"/>
      <c r="CA452" s="2446"/>
      <c r="CB452" s="2447"/>
      <c r="CC452" s="2451"/>
      <c r="CD452" s="2452"/>
      <c r="CE452" s="2452"/>
      <c r="CF452" s="2452"/>
      <c r="CG452" s="2452"/>
      <c r="CH452" s="2452"/>
      <c r="CI452" s="2452"/>
      <c r="CJ452" s="2452"/>
      <c r="CK452" s="2452"/>
      <c r="CL452" s="2452"/>
      <c r="CM452" s="2452"/>
      <c r="CN452" s="2453"/>
      <c r="CO452" s="672"/>
      <c r="CP452" s="673"/>
      <c r="CQ452" s="673"/>
      <c r="CR452" s="673"/>
      <c r="CS452" s="672"/>
      <c r="CT452" s="673"/>
      <c r="CU452" s="673"/>
      <c r="CV452" s="674"/>
      <c r="CW452" s="672"/>
      <c r="CX452" s="673"/>
      <c r="CY452" s="673"/>
      <c r="CZ452" s="674"/>
      <c r="DA452" s="672"/>
      <c r="DB452" s="673"/>
      <c r="DC452" s="673"/>
      <c r="DD452" s="674"/>
      <c r="DE452" s="672"/>
      <c r="DF452" s="673"/>
      <c r="DG452" s="673"/>
      <c r="DH452" s="674"/>
      <c r="DI452" s="672"/>
      <c r="DJ452" s="673"/>
      <c r="DK452" s="673"/>
      <c r="DL452" s="674"/>
      <c r="DM452" s="672"/>
      <c r="DN452" s="673"/>
      <c r="DO452" s="673"/>
      <c r="DP452" s="674"/>
      <c r="DQ452" s="2418"/>
      <c r="DR452" s="2419"/>
      <c r="DS452" s="2419"/>
      <c r="DT452" s="2419"/>
      <c r="DU452" s="2419"/>
      <c r="DV452" s="2419"/>
      <c r="DW452" s="2419"/>
      <c r="DX452" s="2420"/>
      <c r="DY452" s="673"/>
    </row>
    <row r="453" spans="3:129" ht="6.75" customHeight="1">
      <c r="C453" s="2445"/>
      <c r="D453" s="2446"/>
      <c r="E453" s="2446"/>
      <c r="F453" s="2446"/>
      <c r="G453" s="2446"/>
      <c r="H453" s="2446"/>
      <c r="I453" s="2446"/>
      <c r="J453" s="2446"/>
      <c r="K453" s="2446"/>
      <c r="L453" s="2446"/>
      <c r="M453" s="2446"/>
      <c r="N453" s="2446"/>
      <c r="O453" s="2446"/>
      <c r="P453" s="2446"/>
      <c r="Q453" s="2446"/>
      <c r="R453" s="2446"/>
      <c r="S453" s="2446"/>
      <c r="T453" s="2446"/>
      <c r="U453" s="2446"/>
      <c r="V453" s="2446"/>
      <c r="W453" s="2446"/>
      <c r="X453" s="2446"/>
      <c r="Y453" s="2446"/>
      <c r="Z453" s="2446"/>
      <c r="AA453" s="2446"/>
      <c r="AB453" s="2446"/>
      <c r="AC453" s="2446"/>
      <c r="AD453" s="2447"/>
      <c r="AE453" s="2445"/>
      <c r="AF453" s="2446"/>
      <c r="AG453" s="2446"/>
      <c r="AH453" s="2446"/>
      <c r="AI453" s="2446"/>
      <c r="AJ453" s="2446"/>
      <c r="AK453" s="2446"/>
      <c r="AL453" s="2446"/>
      <c r="AM453" s="2446"/>
      <c r="AN453" s="2446"/>
      <c r="AO453" s="2446"/>
      <c r="AP453" s="2446"/>
      <c r="AQ453" s="2446"/>
      <c r="AR453" s="2446"/>
      <c r="AS453" s="2446"/>
      <c r="AT453" s="2447"/>
      <c r="AU453" s="2445"/>
      <c r="AV453" s="2446"/>
      <c r="AW453" s="2446"/>
      <c r="AX453" s="2446"/>
      <c r="AY453" s="2446"/>
      <c r="AZ453" s="2446"/>
      <c r="BA453" s="2446"/>
      <c r="BB453" s="2447"/>
      <c r="BC453" s="2445"/>
      <c r="BD453" s="2446"/>
      <c r="BE453" s="2446"/>
      <c r="BF453" s="2446"/>
      <c r="BG453" s="2446"/>
      <c r="BH453" s="2446"/>
      <c r="BI453" s="2446"/>
      <c r="BJ453" s="2446"/>
      <c r="BK453" s="2446"/>
      <c r="BL453" s="2446"/>
      <c r="BM453" s="2446"/>
      <c r="BN453" s="2447"/>
      <c r="BO453" s="2445"/>
      <c r="BP453" s="2446"/>
      <c r="BQ453" s="2446"/>
      <c r="BR453" s="2446"/>
      <c r="BS453" s="2446"/>
      <c r="BT453" s="2446"/>
      <c r="BU453" s="2446"/>
      <c r="BV453" s="2446"/>
      <c r="BW453" s="2446"/>
      <c r="BX453" s="2446"/>
      <c r="BY453" s="2446"/>
      <c r="BZ453" s="2446"/>
      <c r="CA453" s="2446"/>
      <c r="CB453" s="2447"/>
      <c r="CC453" s="2451"/>
      <c r="CD453" s="2452"/>
      <c r="CE453" s="2452"/>
      <c r="CF453" s="2452"/>
      <c r="CG453" s="2452"/>
      <c r="CH453" s="2452"/>
      <c r="CI453" s="2452"/>
      <c r="CJ453" s="2452"/>
      <c r="CK453" s="2452"/>
      <c r="CL453" s="2452"/>
      <c r="CM453" s="2452"/>
      <c r="CN453" s="2453"/>
      <c r="CO453" s="672"/>
      <c r="CP453" s="673"/>
      <c r="CQ453" s="673"/>
      <c r="CR453" s="673"/>
      <c r="CS453" s="672"/>
      <c r="CT453" s="673"/>
      <c r="CU453" s="673"/>
      <c r="CV453" s="674"/>
      <c r="CW453" s="672"/>
      <c r="CX453" s="673"/>
      <c r="CY453" s="673"/>
      <c r="CZ453" s="674"/>
      <c r="DA453" s="672"/>
      <c r="DB453" s="673"/>
      <c r="DC453" s="673"/>
      <c r="DD453" s="674"/>
      <c r="DE453" s="672"/>
      <c r="DF453" s="673"/>
      <c r="DG453" s="673"/>
      <c r="DH453" s="674"/>
      <c r="DI453" s="672"/>
      <c r="DJ453" s="673"/>
      <c r="DK453" s="673"/>
      <c r="DL453" s="674"/>
      <c r="DM453" s="672"/>
      <c r="DN453" s="673"/>
      <c r="DO453" s="673"/>
      <c r="DP453" s="674"/>
      <c r="DQ453" s="2418"/>
      <c r="DR453" s="2419"/>
      <c r="DS453" s="2419"/>
      <c r="DT453" s="2419"/>
      <c r="DU453" s="2419"/>
      <c r="DV453" s="2419"/>
      <c r="DW453" s="2419"/>
      <c r="DX453" s="2420"/>
      <c r="DY453" s="673"/>
    </row>
    <row r="454" spans="3:129" ht="6.75" customHeight="1">
      <c r="C454" s="2448"/>
      <c r="D454" s="2449"/>
      <c r="E454" s="2449"/>
      <c r="F454" s="2449"/>
      <c r="G454" s="2449"/>
      <c r="H454" s="2449"/>
      <c r="I454" s="2449"/>
      <c r="J454" s="2449"/>
      <c r="K454" s="2449"/>
      <c r="L454" s="2449"/>
      <c r="M454" s="2449"/>
      <c r="N454" s="2449"/>
      <c r="O454" s="2449"/>
      <c r="P454" s="2449"/>
      <c r="Q454" s="2449"/>
      <c r="R454" s="2449"/>
      <c r="S454" s="2449"/>
      <c r="T454" s="2449"/>
      <c r="U454" s="2449"/>
      <c r="V454" s="2449"/>
      <c r="W454" s="2449"/>
      <c r="X454" s="2449"/>
      <c r="Y454" s="2449"/>
      <c r="Z454" s="2449"/>
      <c r="AA454" s="2449"/>
      <c r="AB454" s="2449"/>
      <c r="AC454" s="2449"/>
      <c r="AD454" s="2450"/>
      <c r="AE454" s="2448"/>
      <c r="AF454" s="2449"/>
      <c r="AG454" s="2449"/>
      <c r="AH454" s="2449"/>
      <c r="AI454" s="2449"/>
      <c r="AJ454" s="2449"/>
      <c r="AK454" s="2449"/>
      <c r="AL454" s="2449"/>
      <c r="AM454" s="2449"/>
      <c r="AN454" s="2449"/>
      <c r="AO454" s="2449"/>
      <c r="AP454" s="2449"/>
      <c r="AQ454" s="2449"/>
      <c r="AR454" s="2449"/>
      <c r="AS454" s="2449"/>
      <c r="AT454" s="2450"/>
      <c r="AU454" s="2448"/>
      <c r="AV454" s="2449"/>
      <c r="AW454" s="2449"/>
      <c r="AX454" s="2449"/>
      <c r="AY454" s="2449"/>
      <c r="AZ454" s="2449"/>
      <c r="BA454" s="2449"/>
      <c r="BB454" s="2450"/>
      <c r="BC454" s="2448"/>
      <c r="BD454" s="2449"/>
      <c r="BE454" s="2449"/>
      <c r="BF454" s="2449"/>
      <c r="BG454" s="2449"/>
      <c r="BH454" s="2449"/>
      <c r="BI454" s="2449"/>
      <c r="BJ454" s="2449"/>
      <c r="BK454" s="2449"/>
      <c r="BL454" s="2449"/>
      <c r="BM454" s="2449"/>
      <c r="BN454" s="2450"/>
      <c r="BO454" s="2448"/>
      <c r="BP454" s="2449"/>
      <c r="BQ454" s="2449"/>
      <c r="BR454" s="2449"/>
      <c r="BS454" s="2449"/>
      <c r="BT454" s="2449"/>
      <c r="BU454" s="2449"/>
      <c r="BV454" s="2449"/>
      <c r="BW454" s="2449"/>
      <c r="BX454" s="2449"/>
      <c r="BY454" s="2449"/>
      <c r="BZ454" s="2449"/>
      <c r="CA454" s="2449"/>
      <c r="CB454" s="2450"/>
      <c r="CC454" s="2386"/>
      <c r="CD454" s="2387"/>
      <c r="CE454" s="2387"/>
      <c r="CF454" s="2387"/>
      <c r="CG454" s="2387"/>
      <c r="CH454" s="2387"/>
      <c r="CI454" s="2387"/>
      <c r="CJ454" s="2387"/>
      <c r="CK454" s="2387"/>
      <c r="CL454" s="2387"/>
      <c r="CM454" s="2387"/>
      <c r="CN454" s="2388"/>
      <c r="CO454" s="676"/>
      <c r="CP454" s="677"/>
      <c r="CQ454" s="677"/>
      <c r="CR454" s="677"/>
      <c r="CS454" s="676"/>
      <c r="CT454" s="677"/>
      <c r="CU454" s="677"/>
      <c r="CV454" s="678"/>
      <c r="CW454" s="676"/>
      <c r="CX454" s="677"/>
      <c r="CY454" s="677"/>
      <c r="CZ454" s="678"/>
      <c r="DA454" s="676"/>
      <c r="DB454" s="677"/>
      <c r="DC454" s="677"/>
      <c r="DD454" s="678"/>
      <c r="DE454" s="676"/>
      <c r="DF454" s="677"/>
      <c r="DG454" s="677"/>
      <c r="DH454" s="678"/>
      <c r="DI454" s="676"/>
      <c r="DJ454" s="677"/>
      <c r="DK454" s="677"/>
      <c r="DL454" s="678"/>
      <c r="DM454" s="676"/>
      <c r="DN454" s="677"/>
      <c r="DO454" s="677"/>
      <c r="DP454" s="678"/>
      <c r="DQ454" s="2398"/>
      <c r="DR454" s="2399"/>
      <c r="DS454" s="2399"/>
      <c r="DT454" s="2399"/>
      <c r="DU454" s="2399"/>
      <c r="DV454" s="2399"/>
      <c r="DW454" s="2399"/>
      <c r="DX454" s="2400"/>
      <c r="DY454" s="673"/>
    </row>
    <row r="455" spans="3:129" ht="6.75" customHeight="1">
      <c r="C455" s="2442" t="s">
        <v>687</v>
      </c>
      <c r="D455" s="2443"/>
      <c r="E455" s="2443"/>
      <c r="F455" s="2443"/>
      <c r="G455" s="2443"/>
      <c r="H455" s="2443"/>
      <c r="I455" s="2443"/>
      <c r="J455" s="2443"/>
      <c r="K455" s="2443"/>
      <c r="L455" s="2443"/>
      <c r="M455" s="2443"/>
      <c r="N455" s="2443"/>
      <c r="O455" s="2443"/>
      <c r="P455" s="2443"/>
      <c r="Q455" s="2443"/>
      <c r="R455" s="2443"/>
      <c r="S455" s="2443"/>
      <c r="T455" s="2443"/>
      <c r="U455" s="2443"/>
      <c r="V455" s="2443"/>
      <c r="W455" s="2443"/>
      <c r="X455" s="2443"/>
      <c r="Y455" s="2443"/>
      <c r="Z455" s="2443"/>
      <c r="AA455" s="2443"/>
      <c r="AB455" s="2443"/>
      <c r="AC455" s="2443"/>
      <c r="AD455" s="2444"/>
      <c r="AE455" s="2442" t="s">
        <v>691</v>
      </c>
      <c r="AF455" s="2443"/>
      <c r="AG455" s="2443"/>
      <c r="AH455" s="2443"/>
      <c r="AI455" s="2443"/>
      <c r="AJ455" s="2443"/>
      <c r="AK455" s="2443"/>
      <c r="AL455" s="2443"/>
      <c r="AM455" s="2443"/>
      <c r="AN455" s="2443"/>
      <c r="AO455" s="2443"/>
      <c r="AP455" s="2443"/>
      <c r="AQ455" s="2443"/>
      <c r="AR455" s="2443"/>
      <c r="AS455" s="2443"/>
      <c r="AT455" s="2444"/>
      <c r="AU455" s="2442" t="s">
        <v>688</v>
      </c>
      <c r="AV455" s="2443"/>
      <c r="AW455" s="2443"/>
      <c r="AX455" s="2443"/>
      <c r="AY455" s="2443"/>
      <c r="AZ455" s="2443"/>
      <c r="BA455" s="2443"/>
      <c r="BB455" s="2444"/>
      <c r="BC455" s="2442" t="s">
        <v>689</v>
      </c>
      <c r="BD455" s="2443"/>
      <c r="BE455" s="2443"/>
      <c r="BF455" s="2443"/>
      <c r="BG455" s="2443"/>
      <c r="BH455" s="2443"/>
      <c r="BI455" s="2443"/>
      <c r="BJ455" s="2443"/>
      <c r="BK455" s="2443"/>
      <c r="BL455" s="2443"/>
      <c r="BM455" s="2443"/>
      <c r="BN455" s="2444"/>
      <c r="BO455" s="2442" t="s">
        <v>687</v>
      </c>
      <c r="BP455" s="2443"/>
      <c r="BQ455" s="2443"/>
      <c r="BR455" s="2443"/>
      <c r="BS455" s="2443"/>
      <c r="BT455" s="2443"/>
      <c r="BU455" s="2443"/>
      <c r="BV455" s="2443"/>
      <c r="BW455" s="2443"/>
      <c r="BX455" s="2443"/>
      <c r="BY455" s="2443"/>
      <c r="BZ455" s="2443"/>
      <c r="CA455" s="2443"/>
      <c r="CB455" s="2444"/>
      <c r="CC455" s="2383" t="s">
        <v>1017</v>
      </c>
      <c r="CD455" s="2384"/>
      <c r="CE455" s="2384"/>
      <c r="CF455" s="2384"/>
      <c r="CG455" s="2384"/>
      <c r="CH455" s="2384"/>
      <c r="CI455" s="2384"/>
      <c r="CJ455" s="2384"/>
      <c r="CK455" s="2384"/>
      <c r="CL455" s="2384"/>
      <c r="CM455" s="2384"/>
      <c r="CN455" s="2385"/>
      <c r="CO455" s="669"/>
      <c r="CP455" s="670"/>
      <c r="CQ455" s="670"/>
      <c r="CR455" s="670"/>
      <c r="CS455" s="669"/>
      <c r="CT455" s="670"/>
      <c r="CU455" s="670"/>
      <c r="CV455" s="671"/>
      <c r="CW455" s="669"/>
      <c r="CX455" s="670"/>
      <c r="CY455" s="670"/>
      <c r="CZ455" s="671"/>
      <c r="DA455" s="669"/>
      <c r="DB455" s="670"/>
      <c r="DC455" s="670"/>
      <c r="DD455" s="671"/>
      <c r="DE455" s="669"/>
      <c r="DF455" s="670"/>
      <c r="DG455" s="670"/>
      <c r="DH455" s="671"/>
      <c r="DI455" s="669"/>
      <c r="DJ455" s="670"/>
      <c r="DK455" s="670"/>
      <c r="DL455" s="671"/>
      <c r="DM455" s="669"/>
      <c r="DN455" s="670"/>
      <c r="DO455" s="670"/>
      <c r="DP455" s="671"/>
      <c r="DQ455" s="2427"/>
      <c r="DR455" s="2406"/>
      <c r="DS455" s="2406"/>
      <c r="DT455" s="2406"/>
      <c r="DU455" s="2406"/>
      <c r="DV455" s="2406"/>
      <c r="DW455" s="2406"/>
      <c r="DX455" s="2407"/>
      <c r="DY455" s="673"/>
    </row>
    <row r="456" spans="3:129" ht="6.75" customHeight="1">
      <c r="C456" s="2445"/>
      <c r="D456" s="2446"/>
      <c r="E456" s="2446"/>
      <c r="F456" s="2446"/>
      <c r="G456" s="2446"/>
      <c r="H456" s="2446"/>
      <c r="I456" s="2446"/>
      <c r="J456" s="2446"/>
      <c r="K456" s="2446"/>
      <c r="L456" s="2446"/>
      <c r="M456" s="2446"/>
      <c r="N456" s="2446"/>
      <c r="O456" s="2446"/>
      <c r="P456" s="2446"/>
      <c r="Q456" s="2446"/>
      <c r="R456" s="2446"/>
      <c r="S456" s="2446"/>
      <c r="T456" s="2446"/>
      <c r="U456" s="2446"/>
      <c r="V456" s="2446"/>
      <c r="W456" s="2446"/>
      <c r="X456" s="2446"/>
      <c r="Y456" s="2446"/>
      <c r="Z456" s="2446"/>
      <c r="AA456" s="2446"/>
      <c r="AB456" s="2446"/>
      <c r="AC456" s="2446"/>
      <c r="AD456" s="2447"/>
      <c r="AE456" s="2445"/>
      <c r="AF456" s="2446"/>
      <c r="AG456" s="2446"/>
      <c r="AH456" s="2446"/>
      <c r="AI456" s="2446"/>
      <c r="AJ456" s="2446"/>
      <c r="AK456" s="2446"/>
      <c r="AL456" s="2446"/>
      <c r="AM456" s="2446"/>
      <c r="AN456" s="2446"/>
      <c r="AO456" s="2446"/>
      <c r="AP456" s="2446"/>
      <c r="AQ456" s="2446"/>
      <c r="AR456" s="2446"/>
      <c r="AS456" s="2446"/>
      <c r="AT456" s="2447"/>
      <c r="AU456" s="2445"/>
      <c r="AV456" s="2446"/>
      <c r="AW456" s="2446"/>
      <c r="AX456" s="2446"/>
      <c r="AY456" s="2446"/>
      <c r="AZ456" s="2446"/>
      <c r="BA456" s="2446"/>
      <c r="BB456" s="2447"/>
      <c r="BC456" s="2445"/>
      <c r="BD456" s="2446"/>
      <c r="BE456" s="2446"/>
      <c r="BF456" s="2446"/>
      <c r="BG456" s="2446"/>
      <c r="BH456" s="2446"/>
      <c r="BI456" s="2446"/>
      <c r="BJ456" s="2446"/>
      <c r="BK456" s="2446"/>
      <c r="BL456" s="2446"/>
      <c r="BM456" s="2446"/>
      <c r="BN456" s="2447"/>
      <c r="BO456" s="2445"/>
      <c r="BP456" s="2446"/>
      <c r="BQ456" s="2446"/>
      <c r="BR456" s="2446"/>
      <c r="BS456" s="2446"/>
      <c r="BT456" s="2446"/>
      <c r="BU456" s="2446"/>
      <c r="BV456" s="2446"/>
      <c r="BW456" s="2446"/>
      <c r="BX456" s="2446"/>
      <c r="BY456" s="2446"/>
      <c r="BZ456" s="2446"/>
      <c r="CA456" s="2446"/>
      <c r="CB456" s="2447"/>
      <c r="CC456" s="2451"/>
      <c r="CD456" s="2452"/>
      <c r="CE456" s="2452"/>
      <c r="CF456" s="2452"/>
      <c r="CG456" s="2452"/>
      <c r="CH456" s="2452"/>
      <c r="CI456" s="2452"/>
      <c r="CJ456" s="2452"/>
      <c r="CK456" s="2452"/>
      <c r="CL456" s="2452"/>
      <c r="CM456" s="2452"/>
      <c r="CN456" s="2453"/>
      <c r="CO456" s="672"/>
      <c r="CP456" s="673"/>
      <c r="CQ456" s="673"/>
      <c r="CR456" s="673"/>
      <c r="CS456" s="672"/>
      <c r="CT456" s="673"/>
      <c r="CU456" s="673"/>
      <c r="CV456" s="674"/>
      <c r="CW456" s="672"/>
      <c r="CX456" s="673"/>
      <c r="CY456" s="673"/>
      <c r="CZ456" s="674"/>
      <c r="DA456" s="672"/>
      <c r="DB456" s="673"/>
      <c r="DC456" s="673"/>
      <c r="DD456" s="674"/>
      <c r="DE456" s="672"/>
      <c r="DF456" s="673"/>
      <c r="DG456" s="673"/>
      <c r="DH456" s="674"/>
      <c r="DI456" s="672"/>
      <c r="DJ456" s="673"/>
      <c r="DK456" s="673"/>
      <c r="DL456" s="674"/>
      <c r="DM456" s="672"/>
      <c r="DN456" s="673"/>
      <c r="DO456" s="673"/>
      <c r="DP456" s="674"/>
      <c r="DQ456" s="2418"/>
      <c r="DR456" s="2419"/>
      <c r="DS456" s="2419"/>
      <c r="DT456" s="2419"/>
      <c r="DU456" s="2419"/>
      <c r="DV456" s="2419"/>
      <c r="DW456" s="2419"/>
      <c r="DX456" s="2420"/>
      <c r="DY456" s="673"/>
    </row>
    <row r="457" spans="3:129" ht="6.75" customHeight="1">
      <c r="C457" s="2445"/>
      <c r="D457" s="2446"/>
      <c r="E457" s="2446"/>
      <c r="F457" s="2446"/>
      <c r="G457" s="2446"/>
      <c r="H457" s="2446"/>
      <c r="I457" s="2446"/>
      <c r="J457" s="2446"/>
      <c r="K457" s="2446"/>
      <c r="L457" s="2446"/>
      <c r="M457" s="2446"/>
      <c r="N457" s="2446"/>
      <c r="O457" s="2446"/>
      <c r="P457" s="2446"/>
      <c r="Q457" s="2446"/>
      <c r="R457" s="2446"/>
      <c r="S457" s="2446"/>
      <c r="T457" s="2446"/>
      <c r="U457" s="2446"/>
      <c r="V457" s="2446"/>
      <c r="W457" s="2446"/>
      <c r="X457" s="2446"/>
      <c r="Y457" s="2446"/>
      <c r="Z457" s="2446"/>
      <c r="AA457" s="2446"/>
      <c r="AB457" s="2446"/>
      <c r="AC457" s="2446"/>
      <c r="AD457" s="2447"/>
      <c r="AE457" s="2445"/>
      <c r="AF457" s="2446"/>
      <c r="AG457" s="2446"/>
      <c r="AH457" s="2446"/>
      <c r="AI457" s="2446"/>
      <c r="AJ457" s="2446"/>
      <c r="AK457" s="2446"/>
      <c r="AL457" s="2446"/>
      <c r="AM457" s="2446"/>
      <c r="AN457" s="2446"/>
      <c r="AO457" s="2446"/>
      <c r="AP457" s="2446"/>
      <c r="AQ457" s="2446"/>
      <c r="AR457" s="2446"/>
      <c r="AS457" s="2446"/>
      <c r="AT457" s="2447"/>
      <c r="AU457" s="2445"/>
      <c r="AV457" s="2446"/>
      <c r="AW457" s="2446"/>
      <c r="AX457" s="2446"/>
      <c r="AY457" s="2446"/>
      <c r="AZ457" s="2446"/>
      <c r="BA457" s="2446"/>
      <c r="BB457" s="2447"/>
      <c r="BC457" s="2445"/>
      <c r="BD457" s="2446"/>
      <c r="BE457" s="2446"/>
      <c r="BF457" s="2446"/>
      <c r="BG457" s="2446"/>
      <c r="BH457" s="2446"/>
      <c r="BI457" s="2446"/>
      <c r="BJ457" s="2446"/>
      <c r="BK457" s="2446"/>
      <c r="BL457" s="2446"/>
      <c r="BM457" s="2446"/>
      <c r="BN457" s="2447"/>
      <c r="BO457" s="2445"/>
      <c r="BP457" s="2446"/>
      <c r="BQ457" s="2446"/>
      <c r="BR457" s="2446"/>
      <c r="BS457" s="2446"/>
      <c r="BT457" s="2446"/>
      <c r="BU457" s="2446"/>
      <c r="BV457" s="2446"/>
      <c r="BW457" s="2446"/>
      <c r="BX457" s="2446"/>
      <c r="BY457" s="2446"/>
      <c r="BZ457" s="2446"/>
      <c r="CA457" s="2446"/>
      <c r="CB457" s="2447"/>
      <c r="CC457" s="2451"/>
      <c r="CD457" s="2452"/>
      <c r="CE457" s="2452"/>
      <c r="CF457" s="2452"/>
      <c r="CG457" s="2452"/>
      <c r="CH457" s="2452"/>
      <c r="CI457" s="2452"/>
      <c r="CJ457" s="2452"/>
      <c r="CK457" s="2452"/>
      <c r="CL457" s="2452"/>
      <c r="CM457" s="2452"/>
      <c r="CN457" s="2453"/>
      <c r="CO457" s="712"/>
      <c r="CP457" s="713"/>
      <c r="CQ457" s="713"/>
      <c r="CR457" s="713"/>
      <c r="CS457" s="712"/>
      <c r="CT457" s="713"/>
      <c r="CU457" s="713"/>
      <c r="CV457" s="714"/>
      <c r="CW457" s="712"/>
      <c r="CX457" s="713"/>
      <c r="CY457" s="713"/>
      <c r="CZ457" s="714"/>
      <c r="DA457" s="712"/>
      <c r="DB457" s="713"/>
      <c r="DC457" s="713"/>
      <c r="DD457" s="714"/>
      <c r="DE457" s="712"/>
      <c r="DF457" s="713"/>
      <c r="DG457" s="713"/>
      <c r="DH457" s="714"/>
      <c r="DI457" s="712"/>
      <c r="DJ457" s="713"/>
      <c r="DK457" s="713"/>
      <c r="DL457" s="714"/>
      <c r="DM457" s="712"/>
      <c r="DN457" s="713"/>
      <c r="DO457" s="713"/>
      <c r="DP457" s="714"/>
      <c r="DQ457" s="2418"/>
      <c r="DR457" s="2419"/>
      <c r="DS457" s="2419"/>
      <c r="DT457" s="2419"/>
      <c r="DU457" s="2419"/>
      <c r="DV457" s="2419"/>
      <c r="DW457" s="2419"/>
      <c r="DX457" s="2420"/>
      <c r="DY457" s="673"/>
    </row>
    <row r="458" spans="3:129" ht="6.75" customHeight="1">
      <c r="C458" s="2445"/>
      <c r="D458" s="2446"/>
      <c r="E458" s="2446"/>
      <c r="F458" s="2446"/>
      <c r="G458" s="2446"/>
      <c r="H458" s="2446"/>
      <c r="I458" s="2446"/>
      <c r="J458" s="2446"/>
      <c r="K458" s="2446"/>
      <c r="L458" s="2446"/>
      <c r="M458" s="2446"/>
      <c r="N458" s="2446"/>
      <c r="O458" s="2446"/>
      <c r="P458" s="2446"/>
      <c r="Q458" s="2446"/>
      <c r="R458" s="2446"/>
      <c r="S458" s="2446"/>
      <c r="T458" s="2446"/>
      <c r="U458" s="2446"/>
      <c r="V458" s="2446"/>
      <c r="W458" s="2446"/>
      <c r="X458" s="2446"/>
      <c r="Y458" s="2446"/>
      <c r="Z458" s="2446"/>
      <c r="AA458" s="2446"/>
      <c r="AB458" s="2446"/>
      <c r="AC458" s="2446"/>
      <c r="AD458" s="2447"/>
      <c r="AE458" s="2445"/>
      <c r="AF458" s="2446"/>
      <c r="AG458" s="2446"/>
      <c r="AH458" s="2446"/>
      <c r="AI458" s="2446"/>
      <c r="AJ458" s="2446"/>
      <c r="AK458" s="2446"/>
      <c r="AL458" s="2446"/>
      <c r="AM458" s="2446"/>
      <c r="AN458" s="2446"/>
      <c r="AO458" s="2446"/>
      <c r="AP458" s="2446"/>
      <c r="AQ458" s="2446"/>
      <c r="AR458" s="2446"/>
      <c r="AS458" s="2446"/>
      <c r="AT458" s="2447"/>
      <c r="AU458" s="2445"/>
      <c r="AV458" s="2446"/>
      <c r="AW458" s="2446"/>
      <c r="AX458" s="2446"/>
      <c r="AY458" s="2446"/>
      <c r="AZ458" s="2446"/>
      <c r="BA458" s="2446"/>
      <c r="BB458" s="2447"/>
      <c r="BC458" s="2445"/>
      <c r="BD458" s="2446"/>
      <c r="BE458" s="2446"/>
      <c r="BF458" s="2446"/>
      <c r="BG458" s="2446"/>
      <c r="BH458" s="2446"/>
      <c r="BI458" s="2446"/>
      <c r="BJ458" s="2446"/>
      <c r="BK458" s="2446"/>
      <c r="BL458" s="2446"/>
      <c r="BM458" s="2446"/>
      <c r="BN458" s="2447"/>
      <c r="BO458" s="2445"/>
      <c r="BP458" s="2446"/>
      <c r="BQ458" s="2446"/>
      <c r="BR458" s="2446"/>
      <c r="BS458" s="2446"/>
      <c r="BT458" s="2446"/>
      <c r="BU458" s="2446"/>
      <c r="BV458" s="2446"/>
      <c r="BW458" s="2446"/>
      <c r="BX458" s="2446"/>
      <c r="BY458" s="2446"/>
      <c r="BZ458" s="2446"/>
      <c r="CA458" s="2446"/>
      <c r="CB458" s="2447"/>
      <c r="CC458" s="2451"/>
      <c r="CD458" s="2452"/>
      <c r="CE458" s="2452"/>
      <c r="CF458" s="2452"/>
      <c r="CG458" s="2452"/>
      <c r="CH458" s="2452"/>
      <c r="CI458" s="2452"/>
      <c r="CJ458" s="2452"/>
      <c r="CK458" s="2452"/>
      <c r="CL458" s="2452"/>
      <c r="CM458" s="2452"/>
      <c r="CN458" s="2453"/>
      <c r="CO458" s="672"/>
      <c r="CP458" s="673"/>
      <c r="CQ458" s="673"/>
      <c r="CR458" s="673"/>
      <c r="CS458" s="672"/>
      <c r="CT458" s="718"/>
      <c r="CU458" s="718"/>
      <c r="CV458" s="720"/>
      <c r="CW458" s="719"/>
      <c r="CX458" s="718"/>
      <c r="CY458" s="718"/>
      <c r="CZ458" s="720"/>
      <c r="DA458" s="719"/>
      <c r="DB458" s="718"/>
      <c r="DC458" s="673"/>
      <c r="DD458" s="674"/>
      <c r="DE458" s="672"/>
      <c r="DF458" s="673"/>
      <c r="DG458" s="673"/>
      <c r="DH458" s="674"/>
      <c r="DI458" s="672"/>
      <c r="DJ458" s="673"/>
      <c r="DK458" s="673"/>
      <c r="DL458" s="674"/>
      <c r="DM458" s="672"/>
      <c r="DN458" s="673"/>
      <c r="DO458" s="673"/>
      <c r="DP458" s="674"/>
      <c r="DQ458" s="2418"/>
      <c r="DR458" s="2419"/>
      <c r="DS458" s="2419"/>
      <c r="DT458" s="2419"/>
      <c r="DU458" s="2419"/>
      <c r="DV458" s="2419"/>
      <c r="DW458" s="2419"/>
      <c r="DX458" s="2420"/>
      <c r="DY458" s="673"/>
    </row>
    <row r="459" spans="3:129" ht="6.75" customHeight="1">
      <c r="C459" s="2445"/>
      <c r="D459" s="2446"/>
      <c r="E459" s="2446"/>
      <c r="F459" s="2446"/>
      <c r="G459" s="2446"/>
      <c r="H459" s="2446"/>
      <c r="I459" s="2446"/>
      <c r="J459" s="2446"/>
      <c r="K459" s="2446"/>
      <c r="L459" s="2446"/>
      <c r="M459" s="2446"/>
      <c r="N459" s="2446"/>
      <c r="O459" s="2446"/>
      <c r="P459" s="2446"/>
      <c r="Q459" s="2446"/>
      <c r="R459" s="2446"/>
      <c r="S459" s="2446"/>
      <c r="T459" s="2446"/>
      <c r="U459" s="2446"/>
      <c r="V459" s="2446"/>
      <c r="W459" s="2446"/>
      <c r="X459" s="2446"/>
      <c r="Y459" s="2446"/>
      <c r="Z459" s="2446"/>
      <c r="AA459" s="2446"/>
      <c r="AB459" s="2446"/>
      <c r="AC459" s="2446"/>
      <c r="AD459" s="2447"/>
      <c r="AE459" s="2445"/>
      <c r="AF459" s="2446"/>
      <c r="AG459" s="2446"/>
      <c r="AH459" s="2446"/>
      <c r="AI459" s="2446"/>
      <c r="AJ459" s="2446"/>
      <c r="AK459" s="2446"/>
      <c r="AL459" s="2446"/>
      <c r="AM459" s="2446"/>
      <c r="AN459" s="2446"/>
      <c r="AO459" s="2446"/>
      <c r="AP459" s="2446"/>
      <c r="AQ459" s="2446"/>
      <c r="AR459" s="2446"/>
      <c r="AS459" s="2446"/>
      <c r="AT459" s="2447"/>
      <c r="AU459" s="2445"/>
      <c r="AV459" s="2446"/>
      <c r="AW459" s="2446"/>
      <c r="AX459" s="2446"/>
      <c r="AY459" s="2446"/>
      <c r="AZ459" s="2446"/>
      <c r="BA459" s="2446"/>
      <c r="BB459" s="2447"/>
      <c r="BC459" s="2445"/>
      <c r="BD459" s="2446"/>
      <c r="BE459" s="2446"/>
      <c r="BF459" s="2446"/>
      <c r="BG459" s="2446"/>
      <c r="BH459" s="2446"/>
      <c r="BI459" s="2446"/>
      <c r="BJ459" s="2446"/>
      <c r="BK459" s="2446"/>
      <c r="BL459" s="2446"/>
      <c r="BM459" s="2446"/>
      <c r="BN459" s="2447"/>
      <c r="BO459" s="2445"/>
      <c r="BP459" s="2446"/>
      <c r="BQ459" s="2446"/>
      <c r="BR459" s="2446"/>
      <c r="BS459" s="2446"/>
      <c r="BT459" s="2446"/>
      <c r="BU459" s="2446"/>
      <c r="BV459" s="2446"/>
      <c r="BW459" s="2446"/>
      <c r="BX459" s="2446"/>
      <c r="BY459" s="2446"/>
      <c r="BZ459" s="2446"/>
      <c r="CA459" s="2446"/>
      <c r="CB459" s="2447"/>
      <c r="CC459" s="2451"/>
      <c r="CD459" s="2452"/>
      <c r="CE459" s="2452"/>
      <c r="CF459" s="2452"/>
      <c r="CG459" s="2452"/>
      <c r="CH459" s="2452"/>
      <c r="CI459" s="2452"/>
      <c r="CJ459" s="2452"/>
      <c r="CK459" s="2452"/>
      <c r="CL459" s="2452"/>
      <c r="CM459" s="2452"/>
      <c r="CN459" s="2453"/>
      <c r="CO459" s="715"/>
      <c r="CP459" s="716"/>
      <c r="CQ459" s="716"/>
      <c r="CR459" s="716"/>
      <c r="CS459" s="715"/>
      <c r="CT459" s="716"/>
      <c r="CU459" s="716"/>
      <c r="CV459" s="717"/>
      <c r="CW459" s="715"/>
      <c r="CX459" s="716"/>
      <c r="CY459" s="716"/>
      <c r="CZ459" s="717"/>
      <c r="DA459" s="715"/>
      <c r="DB459" s="716"/>
      <c r="DC459" s="716"/>
      <c r="DD459" s="717"/>
      <c r="DE459" s="715"/>
      <c r="DF459" s="716"/>
      <c r="DG459" s="716"/>
      <c r="DH459" s="717"/>
      <c r="DI459" s="715"/>
      <c r="DJ459" s="716"/>
      <c r="DK459" s="716"/>
      <c r="DL459" s="717"/>
      <c r="DM459" s="715"/>
      <c r="DN459" s="716"/>
      <c r="DO459" s="716"/>
      <c r="DP459" s="717"/>
      <c r="DQ459" s="2418"/>
      <c r="DR459" s="2419"/>
      <c r="DS459" s="2419"/>
      <c r="DT459" s="2419"/>
      <c r="DU459" s="2419"/>
      <c r="DV459" s="2419"/>
      <c r="DW459" s="2419"/>
      <c r="DX459" s="2420"/>
      <c r="DY459" s="673"/>
    </row>
    <row r="460" spans="3:129" ht="6.75" customHeight="1">
      <c r="C460" s="2445"/>
      <c r="D460" s="2446"/>
      <c r="E460" s="2446"/>
      <c r="F460" s="2446"/>
      <c r="G460" s="2446"/>
      <c r="H460" s="2446"/>
      <c r="I460" s="2446"/>
      <c r="J460" s="2446"/>
      <c r="K460" s="2446"/>
      <c r="L460" s="2446"/>
      <c r="M460" s="2446"/>
      <c r="N460" s="2446"/>
      <c r="O460" s="2446"/>
      <c r="P460" s="2446"/>
      <c r="Q460" s="2446"/>
      <c r="R460" s="2446"/>
      <c r="S460" s="2446"/>
      <c r="T460" s="2446"/>
      <c r="U460" s="2446"/>
      <c r="V460" s="2446"/>
      <c r="W460" s="2446"/>
      <c r="X460" s="2446"/>
      <c r="Y460" s="2446"/>
      <c r="Z460" s="2446"/>
      <c r="AA460" s="2446"/>
      <c r="AB460" s="2446"/>
      <c r="AC460" s="2446"/>
      <c r="AD460" s="2447"/>
      <c r="AE460" s="2445"/>
      <c r="AF460" s="2446"/>
      <c r="AG460" s="2446"/>
      <c r="AH460" s="2446"/>
      <c r="AI460" s="2446"/>
      <c r="AJ460" s="2446"/>
      <c r="AK460" s="2446"/>
      <c r="AL460" s="2446"/>
      <c r="AM460" s="2446"/>
      <c r="AN460" s="2446"/>
      <c r="AO460" s="2446"/>
      <c r="AP460" s="2446"/>
      <c r="AQ460" s="2446"/>
      <c r="AR460" s="2446"/>
      <c r="AS460" s="2446"/>
      <c r="AT460" s="2447"/>
      <c r="AU460" s="2445"/>
      <c r="AV460" s="2446"/>
      <c r="AW460" s="2446"/>
      <c r="AX460" s="2446"/>
      <c r="AY460" s="2446"/>
      <c r="AZ460" s="2446"/>
      <c r="BA460" s="2446"/>
      <c r="BB460" s="2447"/>
      <c r="BC460" s="2445"/>
      <c r="BD460" s="2446"/>
      <c r="BE460" s="2446"/>
      <c r="BF460" s="2446"/>
      <c r="BG460" s="2446"/>
      <c r="BH460" s="2446"/>
      <c r="BI460" s="2446"/>
      <c r="BJ460" s="2446"/>
      <c r="BK460" s="2446"/>
      <c r="BL460" s="2446"/>
      <c r="BM460" s="2446"/>
      <c r="BN460" s="2447"/>
      <c r="BO460" s="2445"/>
      <c r="BP460" s="2446"/>
      <c r="BQ460" s="2446"/>
      <c r="BR460" s="2446"/>
      <c r="BS460" s="2446"/>
      <c r="BT460" s="2446"/>
      <c r="BU460" s="2446"/>
      <c r="BV460" s="2446"/>
      <c r="BW460" s="2446"/>
      <c r="BX460" s="2446"/>
      <c r="BY460" s="2446"/>
      <c r="BZ460" s="2446"/>
      <c r="CA460" s="2446"/>
      <c r="CB460" s="2447"/>
      <c r="CC460" s="2451"/>
      <c r="CD460" s="2452"/>
      <c r="CE460" s="2452"/>
      <c r="CF460" s="2452"/>
      <c r="CG460" s="2452"/>
      <c r="CH460" s="2452"/>
      <c r="CI460" s="2452"/>
      <c r="CJ460" s="2452"/>
      <c r="CK460" s="2452"/>
      <c r="CL460" s="2452"/>
      <c r="CM460" s="2452"/>
      <c r="CN460" s="2453"/>
      <c r="CO460" s="672"/>
      <c r="CP460" s="673"/>
      <c r="CQ460" s="673"/>
      <c r="CR460" s="673"/>
      <c r="CS460" s="672"/>
      <c r="CT460" s="673"/>
      <c r="CU460" s="673"/>
      <c r="CV460" s="674"/>
      <c r="CW460" s="672"/>
      <c r="CX460" s="673"/>
      <c r="CY460" s="673"/>
      <c r="CZ460" s="674"/>
      <c r="DA460" s="672"/>
      <c r="DB460" s="673"/>
      <c r="DC460" s="673"/>
      <c r="DD460" s="674"/>
      <c r="DE460" s="672"/>
      <c r="DF460" s="673"/>
      <c r="DG460" s="673"/>
      <c r="DH460" s="674"/>
      <c r="DI460" s="672"/>
      <c r="DJ460" s="673"/>
      <c r="DK460" s="673"/>
      <c r="DL460" s="674"/>
      <c r="DM460" s="672"/>
      <c r="DN460" s="673"/>
      <c r="DO460" s="673"/>
      <c r="DP460" s="674"/>
      <c r="DQ460" s="2418"/>
      <c r="DR460" s="2419"/>
      <c r="DS460" s="2419"/>
      <c r="DT460" s="2419"/>
      <c r="DU460" s="2419"/>
      <c r="DV460" s="2419"/>
      <c r="DW460" s="2419"/>
      <c r="DX460" s="2420"/>
      <c r="DY460" s="673"/>
    </row>
    <row r="461" spans="3:129" ht="6.75" customHeight="1">
      <c r="C461" s="2445"/>
      <c r="D461" s="2446"/>
      <c r="E461" s="2446"/>
      <c r="F461" s="2446"/>
      <c r="G461" s="2446"/>
      <c r="H461" s="2446"/>
      <c r="I461" s="2446"/>
      <c r="J461" s="2446"/>
      <c r="K461" s="2446"/>
      <c r="L461" s="2446"/>
      <c r="M461" s="2446"/>
      <c r="N461" s="2446"/>
      <c r="O461" s="2446"/>
      <c r="P461" s="2446"/>
      <c r="Q461" s="2446"/>
      <c r="R461" s="2446"/>
      <c r="S461" s="2446"/>
      <c r="T461" s="2446"/>
      <c r="U461" s="2446"/>
      <c r="V461" s="2446"/>
      <c r="W461" s="2446"/>
      <c r="X461" s="2446"/>
      <c r="Y461" s="2446"/>
      <c r="Z461" s="2446"/>
      <c r="AA461" s="2446"/>
      <c r="AB461" s="2446"/>
      <c r="AC461" s="2446"/>
      <c r="AD461" s="2447"/>
      <c r="AE461" s="2445"/>
      <c r="AF461" s="2446"/>
      <c r="AG461" s="2446"/>
      <c r="AH461" s="2446"/>
      <c r="AI461" s="2446"/>
      <c r="AJ461" s="2446"/>
      <c r="AK461" s="2446"/>
      <c r="AL461" s="2446"/>
      <c r="AM461" s="2446"/>
      <c r="AN461" s="2446"/>
      <c r="AO461" s="2446"/>
      <c r="AP461" s="2446"/>
      <c r="AQ461" s="2446"/>
      <c r="AR461" s="2446"/>
      <c r="AS461" s="2446"/>
      <c r="AT461" s="2447"/>
      <c r="AU461" s="2445"/>
      <c r="AV461" s="2446"/>
      <c r="AW461" s="2446"/>
      <c r="AX461" s="2446"/>
      <c r="AY461" s="2446"/>
      <c r="AZ461" s="2446"/>
      <c r="BA461" s="2446"/>
      <c r="BB461" s="2447"/>
      <c r="BC461" s="2445"/>
      <c r="BD461" s="2446"/>
      <c r="BE461" s="2446"/>
      <c r="BF461" s="2446"/>
      <c r="BG461" s="2446"/>
      <c r="BH461" s="2446"/>
      <c r="BI461" s="2446"/>
      <c r="BJ461" s="2446"/>
      <c r="BK461" s="2446"/>
      <c r="BL461" s="2446"/>
      <c r="BM461" s="2446"/>
      <c r="BN461" s="2447"/>
      <c r="BO461" s="2445"/>
      <c r="BP461" s="2446"/>
      <c r="BQ461" s="2446"/>
      <c r="BR461" s="2446"/>
      <c r="BS461" s="2446"/>
      <c r="BT461" s="2446"/>
      <c r="BU461" s="2446"/>
      <c r="BV461" s="2446"/>
      <c r="BW461" s="2446"/>
      <c r="BX461" s="2446"/>
      <c r="BY461" s="2446"/>
      <c r="BZ461" s="2446"/>
      <c r="CA461" s="2446"/>
      <c r="CB461" s="2447"/>
      <c r="CC461" s="2451"/>
      <c r="CD461" s="2452"/>
      <c r="CE461" s="2452"/>
      <c r="CF461" s="2452"/>
      <c r="CG461" s="2452"/>
      <c r="CH461" s="2452"/>
      <c r="CI461" s="2452"/>
      <c r="CJ461" s="2452"/>
      <c r="CK461" s="2452"/>
      <c r="CL461" s="2452"/>
      <c r="CM461" s="2452"/>
      <c r="CN461" s="2453"/>
      <c r="CO461" s="672"/>
      <c r="CP461" s="673"/>
      <c r="CQ461" s="673"/>
      <c r="CR461" s="673"/>
      <c r="CS461" s="672"/>
      <c r="CT461" s="673"/>
      <c r="CU461" s="673"/>
      <c r="CV461" s="674"/>
      <c r="CW461" s="672"/>
      <c r="CX461" s="673"/>
      <c r="CY461" s="673"/>
      <c r="CZ461" s="674"/>
      <c r="DA461" s="672"/>
      <c r="DB461" s="673"/>
      <c r="DC461" s="673"/>
      <c r="DD461" s="674"/>
      <c r="DE461" s="672"/>
      <c r="DF461" s="673"/>
      <c r="DG461" s="673"/>
      <c r="DH461" s="674"/>
      <c r="DI461" s="672"/>
      <c r="DJ461" s="673"/>
      <c r="DK461" s="673"/>
      <c r="DL461" s="674"/>
      <c r="DM461" s="672"/>
      <c r="DN461" s="673"/>
      <c r="DO461" s="673"/>
      <c r="DP461" s="674"/>
      <c r="DQ461" s="2418"/>
      <c r="DR461" s="2419"/>
      <c r="DS461" s="2419"/>
      <c r="DT461" s="2419"/>
      <c r="DU461" s="2419"/>
      <c r="DV461" s="2419"/>
      <c r="DW461" s="2419"/>
      <c r="DX461" s="2420"/>
      <c r="DY461" s="673"/>
    </row>
    <row r="462" spans="3:129" ht="6.75" customHeight="1">
      <c r="C462" s="2448"/>
      <c r="D462" s="2449"/>
      <c r="E462" s="2449"/>
      <c r="F462" s="2449"/>
      <c r="G462" s="2449"/>
      <c r="H462" s="2449"/>
      <c r="I462" s="2449"/>
      <c r="J462" s="2449"/>
      <c r="K462" s="2449"/>
      <c r="L462" s="2449"/>
      <c r="M462" s="2449"/>
      <c r="N462" s="2449"/>
      <c r="O462" s="2449"/>
      <c r="P462" s="2449"/>
      <c r="Q462" s="2449"/>
      <c r="R462" s="2449"/>
      <c r="S462" s="2449"/>
      <c r="T462" s="2449"/>
      <c r="U462" s="2449"/>
      <c r="V462" s="2449"/>
      <c r="W462" s="2449"/>
      <c r="X462" s="2449"/>
      <c r="Y462" s="2449"/>
      <c r="Z462" s="2449"/>
      <c r="AA462" s="2449"/>
      <c r="AB462" s="2449"/>
      <c r="AC462" s="2449"/>
      <c r="AD462" s="2450"/>
      <c r="AE462" s="2448"/>
      <c r="AF462" s="2449"/>
      <c r="AG462" s="2449"/>
      <c r="AH462" s="2449"/>
      <c r="AI462" s="2449"/>
      <c r="AJ462" s="2449"/>
      <c r="AK462" s="2449"/>
      <c r="AL462" s="2449"/>
      <c r="AM462" s="2449"/>
      <c r="AN462" s="2449"/>
      <c r="AO462" s="2449"/>
      <c r="AP462" s="2449"/>
      <c r="AQ462" s="2449"/>
      <c r="AR462" s="2449"/>
      <c r="AS462" s="2449"/>
      <c r="AT462" s="2450"/>
      <c r="AU462" s="2448"/>
      <c r="AV462" s="2449"/>
      <c r="AW462" s="2449"/>
      <c r="AX462" s="2449"/>
      <c r="AY462" s="2449"/>
      <c r="AZ462" s="2449"/>
      <c r="BA462" s="2449"/>
      <c r="BB462" s="2450"/>
      <c r="BC462" s="2448"/>
      <c r="BD462" s="2449"/>
      <c r="BE462" s="2449"/>
      <c r="BF462" s="2449"/>
      <c r="BG462" s="2449"/>
      <c r="BH462" s="2449"/>
      <c r="BI462" s="2449"/>
      <c r="BJ462" s="2449"/>
      <c r="BK462" s="2449"/>
      <c r="BL462" s="2449"/>
      <c r="BM462" s="2449"/>
      <c r="BN462" s="2450"/>
      <c r="BO462" s="2448"/>
      <c r="BP462" s="2449"/>
      <c r="BQ462" s="2449"/>
      <c r="BR462" s="2449"/>
      <c r="BS462" s="2449"/>
      <c r="BT462" s="2449"/>
      <c r="BU462" s="2449"/>
      <c r="BV462" s="2449"/>
      <c r="BW462" s="2449"/>
      <c r="BX462" s="2449"/>
      <c r="BY462" s="2449"/>
      <c r="BZ462" s="2449"/>
      <c r="CA462" s="2449"/>
      <c r="CB462" s="2450"/>
      <c r="CC462" s="2386"/>
      <c r="CD462" s="2387"/>
      <c r="CE462" s="2387"/>
      <c r="CF462" s="2387"/>
      <c r="CG462" s="2387"/>
      <c r="CH462" s="2387"/>
      <c r="CI462" s="2387"/>
      <c r="CJ462" s="2387"/>
      <c r="CK462" s="2387"/>
      <c r="CL462" s="2387"/>
      <c r="CM462" s="2387"/>
      <c r="CN462" s="2388"/>
      <c r="CO462" s="676"/>
      <c r="CP462" s="677"/>
      <c r="CQ462" s="677"/>
      <c r="CR462" s="677"/>
      <c r="CS462" s="676"/>
      <c r="CT462" s="677"/>
      <c r="CU462" s="677"/>
      <c r="CV462" s="678"/>
      <c r="CW462" s="676"/>
      <c r="CX462" s="677"/>
      <c r="CY462" s="677"/>
      <c r="CZ462" s="678"/>
      <c r="DA462" s="676"/>
      <c r="DB462" s="677"/>
      <c r="DC462" s="677"/>
      <c r="DD462" s="678"/>
      <c r="DE462" s="676"/>
      <c r="DF462" s="677"/>
      <c r="DG462" s="677"/>
      <c r="DH462" s="678"/>
      <c r="DI462" s="676"/>
      <c r="DJ462" s="677"/>
      <c r="DK462" s="677"/>
      <c r="DL462" s="678"/>
      <c r="DM462" s="676"/>
      <c r="DN462" s="677"/>
      <c r="DO462" s="677"/>
      <c r="DP462" s="678"/>
      <c r="DQ462" s="2398"/>
      <c r="DR462" s="2399"/>
      <c r="DS462" s="2399"/>
      <c r="DT462" s="2399"/>
      <c r="DU462" s="2399"/>
      <c r="DV462" s="2399"/>
      <c r="DW462" s="2399"/>
      <c r="DX462" s="2400"/>
      <c r="DY462" s="673"/>
    </row>
    <row r="463" spans="3:129" ht="6.75" customHeight="1">
      <c r="C463" s="2427"/>
      <c r="D463" s="2406"/>
      <c r="E463" s="2406"/>
      <c r="F463" s="2406"/>
      <c r="G463" s="2406"/>
      <c r="H463" s="2406"/>
      <c r="I463" s="2406"/>
      <c r="J463" s="2406"/>
      <c r="K463" s="2406"/>
      <c r="L463" s="2406"/>
      <c r="M463" s="2406"/>
      <c r="N463" s="2406"/>
      <c r="O463" s="2406"/>
      <c r="P463" s="2406"/>
      <c r="Q463" s="2406"/>
      <c r="R463" s="2406"/>
      <c r="S463" s="2406"/>
      <c r="T463" s="2406"/>
      <c r="U463" s="2406"/>
      <c r="V463" s="2406"/>
      <c r="W463" s="2406"/>
      <c r="X463" s="2406"/>
      <c r="Y463" s="2406"/>
      <c r="Z463" s="2406"/>
      <c r="AA463" s="2406"/>
      <c r="AB463" s="2406"/>
      <c r="AC463" s="2406"/>
      <c r="AD463" s="2407"/>
      <c r="AE463" s="2427"/>
      <c r="AF463" s="2406"/>
      <c r="AG463" s="2406"/>
      <c r="AH463" s="2406"/>
      <c r="AI463" s="2406"/>
      <c r="AJ463" s="2406"/>
      <c r="AK463" s="2406"/>
      <c r="AL463" s="2406"/>
      <c r="AM463" s="2406"/>
      <c r="AN463" s="2406"/>
      <c r="AO463" s="2406"/>
      <c r="AP463" s="2406"/>
      <c r="AQ463" s="2406"/>
      <c r="AR463" s="2406"/>
      <c r="AS463" s="2406"/>
      <c r="AT463" s="2407"/>
      <c r="AU463" s="2427"/>
      <c r="AV463" s="2406"/>
      <c r="AW463" s="2406"/>
      <c r="AX463" s="2406"/>
      <c r="AY463" s="2406"/>
      <c r="AZ463" s="2406"/>
      <c r="BA463" s="2406"/>
      <c r="BB463" s="2407"/>
      <c r="BC463" s="2427"/>
      <c r="BD463" s="2406"/>
      <c r="BE463" s="2406"/>
      <c r="BF463" s="2406"/>
      <c r="BG463" s="2406"/>
      <c r="BH463" s="2406"/>
      <c r="BI463" s="2406"/>
      <c r="BJ463" s="2406"/>
      <c r="BK463" s="2406"/>
      <c r="BL463" s="2406"/>
      <c r="BM463" s="2406"/>
      <c r="BN463" s="2407"/>
      <c r="BO463" s="2427"/>
      <c r="BP463" s="2406"/>
      <c r="BQ463" s="2406"/>
      <c r="BR463" s="2406"/>
      <c r="BS463" s="2406"/>
      <c r="BT463" s="2406"/>
      <c r="BU463" s="2406"/>
      <c r="BV463" s="2406"/>
      <c r="BW463" s="2406"/>
      <c r="BX463" s="2406"/>
      <c r="BY463" s="2406"/>
      <c r="BZ463" s="2406"/>
      <c r="CA463" s="2406"/>
      <c r="CB463" s="2407"/>
      <c r="CC463" s="2427"/>
      <c r="CD463" s="2406"/>
      <c r="CE463" s="2406"/>
      <c r="CF463" s="2406"/>
      <c r="CG463" s="2406"/>
      <c r="CH463" s="2406"/>
      <c r="CI463" s="2406"/>
      <c r="CJ463" s="2406"/>
      <c r="CK463" s="2406"/>
      <c r="CL463" s="2406"/>
      <c r="CM463" s="2406"/>
      <c r="CN463" s="2407"/>
      <c r="CO463" s="669"/>
      <c r="CP463" s="670"/>
      <c r="CQ463" s="670"/>
      <c r="CR463" s="670"/>
      <c r="CS463" s="669"/>
      <c r="CT463" s="670"/>
      <c r="CU463" s="670"/>
      <c r="CV463" s="671"/>
      <c r="CW463" s="669"/>
      <c r="CX463" s="670"/>
      <c r="CY463" s="670"/>
      <c r="CZ463" s="671"/>
      <c r="DA463" s="669"/>
      <c r="DB463" s="670"/>
      <c r="DC463" s="670"/>
      <c r="DD463" s="671"/>
      <c r="DE463" s="669"/>
      <c r="DF463" s="670"/>
      <c r="DG463" s="670"/>
      <c r="DH463" s="671"/>
      <c r="DI463" s="669"/>
      <c r="DJ463" s="670"/>
      <c r="DK463" s="670"/>
      <c r="DL463" s="671"/>
      <c r="DM463" s="669"/>
      <c r="DN463" s="670"/>
      <c r="DO463" s="670"/>
      <c r="DP463" s="671"/>
      <c r="DQ463" s="2427"/>
      <c r="DR463" s="2406"/>
      <c r="DS463" s="2406"/>
      <c r="DT463" s="2406"/>
      <c r="DU463" s="2406"/>
      <c r="DV463" s="2406"/>
      <c r="DW463" s="2406"/>
      <c r="DX463" s="2407"/>
      <c r="DY463" s="673"/>
    </row>
    <row r="464" spans="3:129" ht="6.75" customHeight="1">
      <c r="C464" s="2418"/>
      <c r="D464" s="2419"/>
      <c r="E464" s="2419"/>
      <c r="F464" s="2419"/>
      <c r="G464" s="2419"/>
      <c r="H464" s="2419"/>
      <c r="I464" s="2419"/>
      <c r="J464" s="2419"/>
      <c r="K464" s="2419"/>
      <c r="L464" s="2419"/>
      <c r="M464" s="2419"/>
      <c r="N464" s="2419"/>
      <c r="O464" s="2419"/>
      <c r="P464" s="2419"/>
      <c r="Q464" s="2419"/>
      <c r="R464" s="2419"/>
      <c r="S464" s="2419"/>
      <c r="T464" s="2419"/>
      <c r="U464" s="2419"/>
      <c r="V464" s="2419"/>
      <c r="W464" s="2419"/>
      <c r="X464" s="2419"/>
      <c r="Y464" s="2419"/>
      <c r="Z464" s="2419"/>
      <c r="AA464" s="2419"/>
      <c r="AB464" s="2419"/>
      <c r="AC464" s="2419"/>
      <c r="AD464" s="2420"/>
      <c r="AE464" s="2418"/>
      <c r="AF464" s="2419"/>
      <c r="AG464" s="2419"/>
      <c r="AH464" s="2419"/>
      <c r="AI464" s="2419"/>
      <c r="AJ464" s="2419"/>
      <c r="AK464" s="2419"/>
      <c r="AL464" s="2419"/>
      <c r="AM464" s="2419"/>
      <c r="AN464" s="2419"/>
      <c r="AO464" s="2419"/>
      <c r="AP464" s="2419"/>
      <c r="AQ464" s="2419"/>
      <c r="AR464" s="2419"/>
      <c r="AS464" s="2419"/>
      <c r="AT464" s="2420"/>
      <c r="AU464" s="2418"/>
      <c r="AV464" s="2419"/>
      <c r="AW464" s="2419"/>
      <c r="AX464" s="2419"/>
      <c r="AY464" s="2419"/>
      <c r="AZ464" s="2419"/>
      <c r="BA464" s="2419"/>
      <c r="BB464" s="2420"/>
      <c r="BC464" s="2418"/>
      <c r="BD464" s="2419"/>
      <c r="BE464" s="2419"/>
      <c r="BF464" s="2419"/>
      <c r="BG464" s="2419"/>
      <c r="BH464" s="2419"/>
      <c r="BI464" s="2419"/>
      <c r="BJ464" s="2419"/>
      <c r="BK464" s="2419"/>
      <c r="BL464" s="2419"/>
      <c r="BM464" s="2419"/>
      <c r="BN464" s="2420"/>
      <c r="BO464" s="2418"/>
      <c r="BP464" s="2419"/>
      <c r="BQ464" s="2419"/>
      <c r="BR464" s="2419"/>
      <c r="BS464" s="2419"/>
      <c r="BT464" s="2419"/>
      <c r="BU464" s="2419"/>
      <c r="BV464" s="2419"/>
      <c r="BW464" s="2419"/>
      <c r="BX464" s="2419"/>
      <c r="BY464" s="2419"/>
      <c r="BZ464" s="2419"/>
      <c r="CA464" s="2419"/>
      <c r="CB464" s="2420"/>
      <c r="CC464" s="2418"/>
      <c r="CD464" s="2419"/>
      <c r="CE464" s="2419"/>
      <c r="CF464" s="2419"/>
      <c r="CG464" s="2419"/>
      <c r="CH464" s="2419"/>
      <c r="CI464" s="2419"/>
      <c r="CJ464" s="2419"/>
      <c r="CK464" s="2419"/>
      <c r="CL464" s="2419"/>
      <c r="CM464" s="2419"/>
      <c r="CN464" s="2420"/>
      <c r="CO464" s="672"/>
      <c r="CP464" s="673"/>
      <c r="CQ464" s="673"/>
      <c r="CR464" s="673"/>
      <c r="CS464" s="672"/>
      <c r="CT464" s="673"/>
      <c r="CU464" s="673"/>
      <c r="CV464" s="674"/>
      <c r="CW464" s="672"/>
      <c r="CX464" s="673"/>
      <c r="CY464" s="673"/>
      <c r="CZ464" s="674"/>
      <c r="DA464" s="672"/>
      <c r="DB464" s="673"/>
      <c r="DC464" s="673"/>
      <c r="DD464" s="674"/>
      <c r="DE464" s="672"/>
      <c r="DF464" s="673"/>
      <c r="DG464" s="673"/>
      <c r="DH464" s="674"/>
      <c r="DI464" s="672"/>
      <c r="DJ464" s="673"/>
      <c r="DK464" s="673"/>
      <c r="DL464" s="674"/>
      <c r="DM464" s="672"/>
      <c r="DN464" s="673"/>
      <c r="DO464" s="673"/>
      <c r="DP464" s="674"/>
      <c r="DQ464" s="2418"/>
      <c r="DR464" s="2419"/>
      <c r="DS464" s="2419"/>
      <c r="DT464" s="2419"/>
      <c r="DU464" s="2419"/>
      <c r="DV464" s="2419"/>
      <c r="DW464" s="2419"/>
      <c r="DX464" s="2420"/>
      <c r="DY464" s="673"/>
    </row>
    <row r="465" spans="3:129" ht="6.75" customHeight="1">
      <c r="C465" s="2418"/>
      <c r="D465" s="2419"/>
      <c r="E465" s="2419"/>
      <c r="F465" s="2419"/>
      <c r="G465" s="2419"/>
      <c r="H465" s="2419"/>
      <c r="I465" s="2419"/>
      <c r="J465" s="2419"/>
      <c r="K465" s="2419"/>
      <c r="L465" s="2419"/>
      <c r="M465" s="2419"/>
      <c r="N465" s="2419"/>
      <c r="O465" s="2419"/>
      <c r="P465" s="2419"/>
      <c r="Q465" s="2419"/>
      <c r="R465" s="2419"/>
      <c r="S465" s="2419"/>
      <c r="T465" s="2419"/>
      <c r="U465" s="2419"/>
      <c r="V465" s="2419"/>
      <c r="W465" s="2419"/>
      <c r="X465" s="2419"/>
      <c r="Y465" s="2419"/>
      <c r="Z465" s="2419"/>
      <c r="AA465" s="2419"/>
      <c r="AB465" s="2419"/>
      <c r="AC465" s="2419"/>
      <c r="AD465" s="2420"/>
      <c r="AE465" s="2418"/>
      <c r="AF465" s="2419"/>
      <c r="AG465" s="2419"/>
      <c r="AH465" s="2419"/>
      <c r="AI465" s="2419"/>
      <c r="AJ465" s="2419"/>
      <c r="AK465" s="2419"/>
      <c r="AL465" s="2419"/>
      <c r="AM465" s="2419"/>
      <c r="AN465" s="2419"/>
      <c r="AO465" s="2419"/>
      <c r="AP465" s="2419"/>
      <c r="AQ465" s="2419"/>
      <c r="AR465" s="2419"/>
      <c r="AS465" s="2419"/>
      <c r="AT465" s="2420"/>
      <c r="AU465" s="2418"/>
      <c r="AV465" s="2419"/>
      <c r="AW465" s="2419"/>
      <c r="AX465" s="2419"/>
      <c r="AY465" s="2419"/>
      <c r="AZ465" s="2419"/>
      <c r="BA465" s="2419"/>
      <c r="BB465" s="2420"/>
      <c r="BC465" s="2418"/>
      <c r="BD465" s="2419"/>
      <c r="BE465" s="2419"/>
      <c r="BF465" s="2419"/>
      <c r="BG465" s="2419"/>
      <c r="BH465" s="2419"/>
      <c r="BI465" s="2419"/>
      <c r="BJ465" s="2419"/>
      <c r="BK465" s="2419"/>
      <c r="BL465" s="2419"/>
      <c r="BM465" s="2419"/>
      <c r="BN465" s="2420"/>
      <c r="BO465" s="2418"/>
      <c r="BP465" s="2419"/>
      <c r="BQ465" s="2419"/>
      <c r="BR465" s="2419"/>
      <c r="BS465" s="2419"/>
      <c r="BT465" s="2419"/>
      <c r="BU465" s="2419"/>
      <c r="BV465" s="2419"/>
      <c r="BW465" s="2419"/>
      <c r="BX465" s="2419"/>
      <c r="BY465" s="2419"/>
      <c r="BZ465" s="2419"/>
      <c r="CA465" s="2419"/>
      <c r="CB465" s="2420"/>
      <c r="CC465" s="2418"/>
      <c r="CD465" s="2419"/>
      <c r="CE465" s="2419"/>
      <c r="CF465" s="2419"/>
      <c r="CG465" s="2419"/>
      <c r="CH465" s="2419"/>
      <c r="CI465" s="2419"/>
      <c r="CJ465" s="2419"/>
      <c r="CK465" s="2419"/>
      <c r="CL465" s="2419"/>
      <c r="CM465" s="2419"/>
      <c r="CN465" s="2420"/>
      <c r="CO465" s="712"/>
      <c r="CP465" s="713"/>
      <c r="CQ465" s="713"/>
      <c r="CR465" s="713"/>
      <c r="CS465" s="712"/>
      <c r="CT465" s="713"/>
      <c r="CU465" s="713"/>
      <c r="CV465" s="714"/>
      <c r="CW465" s="712"/>
      <c r="CX465" s="713"/>
      <c r="CY465" s="713"/>
      <c r="CZ465" s="714"/>
      <c r="DA465" s="712"/>
      <c r="DB465" s="713"/>
      <c r="DC465" s="713"/>
      <c r="DD465" s="714"/>
      <c r="DE465" s="712"/>
      <c r="DF465" s="713"/>
      <c r="DG465" s="713"/>
      <c r="DH465" s="714"/>
      <c r="DI465" s="712"/>
      <c r="DJ465" s="713"/>
      <c r="DK465" s="713"/>
      <c r="DL465" s="714"/>
      <c r="DM465" s="712"/>
      <c r="DN465" s="713"/>
      <c r="DO465" s="713"/>
      <c r="DP465" s="714"/>
      <c r="DQ465" s="2418"/>
      <c r="DR465" s="2419"/>
      <c r="DS465" s="2419"/>
      <c r="DT465" s="2419"/>
      <c r="DU465" s="2419"/>
      <c r="DV465" s="2419"/>
      <c r="DW465" s="2419"/>
      <c r="DX465" s="2420"/>
      <c r="DY465" s="673"/>
    </row>
    <row r="466" spans="3:129" ht="6.75" customHeight="1">
      <c r="C466" s="2418"/>
      <c r="D466" s="2419"/>
      <c r="E466" s="2419"/>
      <c r="F466" s="2419"/>
      <c r="G466" s="2419"/>
      <c r="H466" s="2419"/>
      <c r="I466" s="2419"/>
      <c r="J466" s="2419"/>
      <c r="K466" s="2419"/>
      <c r="L466" s="2419"/>
      <c r="M466" s="2419"/>
      <c r="N466" s="2419"/>
      <c r="O466" s="2419"/>
      <c r="P466" s="2419"/>
      <c r="Q466" s="2419"/>
      <c r="R466" s="2419"/>
      <c r="S466" s="2419"/>
      <c r="T466" s="2419"/>
      <c r="U466" s="2419"/>
      <c r="V466" s="2419"/>
      <c r="W466" s="2419"/>
      <c r="X466" s="2419"/>
      <c r="Y466" s="2419"/>
      <c r="Z466" s="2419"/>
      <c r="AA466" s="2419"/>
      <c r="AB466" s="2419"/>
      <c r="AC466" s="2419"/>
      <c r="AD466" s="2420"/>
      <c r="AE466" s="2418"/>
      <c r="AF466" s="2419"/>
      <c r="AG466" s="2419"/>
      <c r="AH466" s="2419"/>
      <c r="AI466" s="2419"/>
      <c r="AJ466" s="2419"/>
      <c r="AK466" s="2419"/>
      <c r="AL466" s="2419"/>
      <c r="AM466" s="2419"/>
      <c r="AN466" s="2419"/>
      <c r="AO466" s="2419"/>
      <c r="AP466" s="2419"/>
      <c r="AQ466" s="2419"/>
      <c r="AR466" s="2419"/>
      <c r="AS466" s="2419"/>
      <c r="AT466" s="2420"/>
      <c r="AU466" s="2418"/>
      <c r="AV466" s="2419"/>
      <c r="AW466" s="2419"/>
      <c r="AX466" s="2419"/>
      <c r="AY466" s="2419"/>
      <c r="AZ466" s="2419"/>
      <c r="BA466" s="2419"/>
      <c r="BB466" s="2420"/>
      <c r="BC466" s="2418"/>
      <c r="BD466" s="2419"/>
      <c r="BE466" s="2419"/>
      <c r="BF466" s="2419"/>
      <c r="BG466" s="2419"/>
      <c r="BH466" s="2419"/>
      <c r="BI466" s="2419"/>
      <c r="BJ466" s="2419"/>
      <c r="BK466" s="2419"/>
      <c r="BL466" s="2419"/>
      <c r="BM466" s="2419"/>
      <c r="BN466" s="2420"/>
      <c r="BO466" s="2418"/>
      <c r="BP466" s="2419"/>
      <c r="BQ466" s="2419"/>
      <c r="BR466" s="2419"/>
      <c r="BS466" s="2419"/>
      <c r="BT466" s="2419"/>
      <c r="BU466" s="2419"/>
      <c r="BV466" s="2419"/>
      <c r="BW466" s="2419"/>
      <c r="BX466" s="2419"/>
      <c r="BY466" s="2419"/>
      <c r="BZ466" s="2419"/>
      <c r="CA466" s="2419"/>
      <c r="CB466" s="2420"/>
      <c r="CC466" s="2418"/>
      <c r="CD466" s="2419"/>
      <c r="CE466" s="2419"/>
      <c r="CF466" s="2419"/>
      <c r="CG466" s="2419"/>
      <c r="CH466" s="2419"/>
      <c r="CI466" s="2419"/>
      <c r="CJ466" s="2419"/>
      <c r="CK466" s="2419"/>
      <c r="CL466" s="2419"/>
      <c r="CM466" s="2419"/>
      <c r="CN466" s="2420"/>
      <c r="CO466" s="672"/>
      <c r="CP466" s="673"/>
      <c r="CQ466" s="673"/>
      <c r="CR466" s="673"/>
      <c r="CS466" s="672"/>
      <c r="CT466" s="673"/>
      <c r="CU466" s="673"/>
      <c r="CV466" s="674"/>
      <c r="CW466" s="672"/>
      <c r="CX466" s="673"/>
      <c r="CY466" s="673"/>
      <c r="CZ466" s="674"/>
      <c r="DA466" s="672"/>
      <c r="DB466" s="673"/>
      <c r="DC466" s="673"/>
      <c r="DD466" s="674"/>
      <c r="DE466" s="672"/>
      <c r="DF466" s="673"/>
      <c r="DG466" s="673"/>
      <c r="DH466" s="674"/>
      <c r="DI466" s="672"/>
      <c r="DJ466" s="673"/>
      <c r="DK466" s="673"/>
      <c r="DL466" s="674"/>
      <c r="DM466" s="672"/>
      <c r="DN466" s="673"/>
      <c r="DO466" s="673"/>
      <c r="DP466" s="674"/>
      <c r="DQ466" s="2418"/>
      <c r="DR466" s="2419"/>
      <c r="DS466" s="2419"/>
      <c r="DT466" s="2419"/>
      <c r="DU466" s="2419"/>
      <c r="DV466" s="2419"/>
      <c r="DW466" s="2419"/>
      <c r="DX466" s="2420"/>
      <c r="DY466" s="673"/>
    </row>
    <row r="467" spans="3:129" ht="6.75" customHeight="1">
      <c r="C467" s="2418"/>
      <c r="D467" s="2419"/>
      <c r="E467" s="2419"/>
      <c r="F467" s="2419"/>
      <c r="G467" s="2419"/>
      <c r="H467" s="2419"/>
      <c r="I467" s="2419"/>
      <c r="J467" s="2419"/>
      <c r="K467" s="2419"/>
      <c r="L467" s="2419"/>
      <c r="M467" s="2419"/>
      <c r="N467" s="2419"/>
      <c r="O467" s="2419"/>
      <c r="P467" s="2419"/>
      <c r="Q467" s="2419"/>
      <c r="R467" s="2419"/>
      <c r="S467" s="2419"/>
      <c r="T467" s="2419"/>
      <c r="U467" s="2419"/>
      <c r="V467" s="2419"/>
      <c r="W467" s="2419"/>
      <c r="X467" s="2419"/>
      <c r="Y467" s="2419"/>
      <c r="Z467" s="2419"/>
      <c r="AA467" s="2419"/>
      <c r="AB467" s="2419"/>
      <c r="AC467" s="2419"/>
      <c r="AD467" s="2420"/>
      <c r="AE467" s="2418"/>
      <c r="AF467" s="2419"/>
      <c r="AG467" s="2419"/>
      <c r="AH467" s="2419"/>
      <c r="AI467" s="2419"/>
      <c r="AJ467" s="2419"/>
      <c r="AK467" s="2419"/>
      <c r="AL467" s="2419"/>
      <c r="AM467" s="2419"/>
      <c r="AN467" s="2419"/>
      <c r="AO467" s="2419"/>
      <c r="AP467" s="2419"/>
      <c r="AQ467" s="2419"/>
      <c r="AR467" s="2419"/>
      <c r="AS467" s="2419"/>
      <c r="AT467" s="2420"/>
      <c r="AU467" s="2418"/>
      <c r="AV467" s="2419"/>
      <c r="AW467" s="2419"/>
      <c r="AX467" s="2419"/>
      <c r="AY467" s="2419"/>
      <c r="AZ467" s="2419"/>
      <c r="BA467" s="2419"/>
      <c r="BB467" s="2420"/>
      <c r="BC467" s="2418"/>
      <c r="BD467" s="2419"/>
      <c r="BE467" s="2419"/>
      <c r="BF467" s="2419"/>
      <c r="BG467" s="2419"/>
      <c r="BH467" s="2419"/>
      <c r="BI467" s="2419"/>
      <c r="BJ467" s="2419"/>
      <c r="BK467" s="2419"/>
      <c r="BL467" s="2419"/>
      <c r="BM467" s="2419"/>
      <c r="BN467" s="2420"/>
      <c r="BO467" s="2418"/>
      <c r="BP467" s="2419"/>
      <c r="BQ467" s="2419"/>
      <c r="BR467" s="2419"/>
      <c r="BS467" s="2419"/>
      <c r="BT467" s="2419"/>
      <c r="BU467" s="2419"/>
      <c r="BV467" s="2419"/>
      <c r="BW467" s="2419"/>
      <c r="BX467" s="2419"/>
      <c r="BY467" s="2419"/>
      <c r="BZ467" s="2419"/>
      <c r="CA467" s="2419"/>
      <c r="CB467" s="2420"/>
      <c r="CC467" s="2418"/>
      <c r="CD467" s="2419"/>
      <c r="CE467" s="2419"/>
      <c r="CF467" s="2419"/>
      <c r="CG467" s="2419"/>
      <c r="CH467" s="2419"/>
      <c r="CI467" s="2419"/>
      <c r="CJ467" s="2419"/>
      <c r="CK467" s="2419"/>
      <c r="CL467" s="2419"/>
      <c r="CM467" s="2419"/>
      <c r="CN467" s="2420"/>
      <c r="CO467" s="715"/>
      <c r="CP467" s="716"/>
      <c r="CQ467" s="716"/>
      <c r="CR467" s="716"/>
      <c r="CS467" s="715"/>
      <c r="CT467" s="716"/>
      <c r="CU467" s="716"/>
      <c r="CV467" s="717"/>
      <c r="CW467" s="715"/>
      <c r="CX467" s="716"/>
      <c r="CY467" s="716"/>
      <c r="CZ467" s="717"/>
      <c r="DA467" s="715"/>
      <c r="DB467" s="716"/>
      <c r="DC467" s="716"/>
      <c r="DD467" s="717"/>
      <c r="DE467" s="715"/>
      <c r="DF467" s="716"/>
      <c r="DG467" s="716"/>
      <c r="DH467" s="717"/>
      <c r="DI467" s="715"/>
      <c r="DJ467" s="716"/>
      <c r="DK467" s="716"/>
      <c r="DL467" s="717"/>
      <c r="DM467" s="715"/>
      <c r="DN467" s="716"/>
      <c r="DO467" s="716"/>
      <c r="DP467" s="717"/>
      <c r="DQ467" s="2418"/>
      <c r="DR467" s="2419"/>
      <c r="DS467" s="2419"/>
      <c r="DT467" s="2419"/>
      <c r="DU467" s="2419"/>
      <c r="DV467" s="2419"/>
      <c r="DW467" s="2419"/>
      <c r="DX467" s="2420"/>
      <c r="DY467" s="673"/>
    </row>
    <row r="468" spans="3:129" ht="6.75" customHeight="1">
      <c r="C468" s="2418"/>
      <c r="D468" s="2419"/>
      <c r="E468" s="2419"/>
      <c r="F468" s="2419"/>
      <c r="G468" s="2419"/>
      <c r="H468" s="2419"/>
      <c r="I468" s="2419"/>
      <c r="J468" s="2419"/>
      <c r="K468" s="2419"/>
      <c r="L468" s="2419"/>
      <c r="M468" s="2419"/>
      <c r="N468" s="2419"/>
      <c r="O468" s="2419"/>
      <c r="P468" s="2419"/>
      <c r="Q468" s="2419"/>
      <c r="R468" s="2419"/>
      <c r="S468" s="2419"/>
      <c r="T468" s="2419"/>
      <c r="U468" s="2419"/>
      <c r="V468" s="2419"/>
      <c r="W468" s="2419"/>
      <c r="X468" s="2419"/>
      <c r="Y468" s="2419"/>
      <c r="Z468" s="2419"/>
      <c r="AA468" s="2419"/>
      <c r="AB468" s="2419"/>
      <c r="AC468" s="2419"/>
      <c r="AD468" s="2420"/>
      <c r="AE468" s="2418"/>
      <c r="AF468" s="2419"/>
      <c r="AG468" s="2419"/>
      <c r="AH468" s="2419"/>
      <c r="AI468" s="2419"/>
      <c r="AJ468" s="2419"/>
      <c r="AK468" s="2419"/>
      <c r="AL468" s="2419"/>
      <c r="AM468" s="2419"/>
      <c r="AN468" s="2419"/>
      <c r="AO468" s="2419"/>
      <c r="AP468" s="2419"/>
      <c r="AQ468" s="2419"/>
      <c r="AR468" s="2419"/>
      <c r="AS468" s="2419"/>
      <c r="AT468" s="2420"/>
      <c r="AU468" s="2418"/>
      <c r="AV468" s="2419"/>
      <c r="AW468" s="2419"/>
      <c r="AX468" s="2419"/>
      <c r="AY468" s="2419"/>
      <c r="AZ468" s="2419"/>
      <c r="BA468" s="2419"/>
      <c r="BB468" s="2420"/>
      <c r="BC468" s="2418"/>
      <c r="BD468" s="2419"/>
      <c r="BE468" s="2419"/>
      <c r="BF468" s="2419"/>
      <c r="BG468" s="2419"/>
      <c r="BH468" s="2419"/>
      <c r="BI468" s="2419"/>
      <c r="BJ468" s="2419"/>
      <c r="BK468" s="2419"/>
      <c r="BL468" s="2419"/>
      <c r="BM468" s="2419"/>
      <c r="BN468" s="2420"/>
      <c r="BO468" s="2418"/>
      <c r="BP468" s="2419"/>
      <c r="BQ468" s="2419"/>
      <c r="BR468" s="2419"/>
      <c r="BS468" s="2419"/>
      <c r="BT468" s="2419"/>
      <c r="BU468" s="2419"/>
      <c r="BV468" s="2419"/>
      <c r="BW468" s="2419"/>
      <c r="BX468" s="2419"/>
      <c r="BY468" s="2419"/>
      <c r="BZ468" s="2419"/>
      <c r="CA468" s="2419"/>
      <c r="CB468" s="2420"/>
      <c r="CC468" s="2418"/>
      <c r="CD468" s="2419"/>
      <c r="CE468" s="2419"/>
      <c r="CF468" s="2419"/>
      <c r="CG468" s="2419"/>
      <c r="CH468" s="2419"/>
      <c r="CI468" s="2419"/>
      <c r="CJ468" s="2419"/>
      <c r="CK468" s="2419"/>
      <c r="CL468" s="2419"/>
      <c r="CM468" s="2419"/>
      <c r="CN468" s="2420"/>
      <c r="CO468" s="672"/>
      <c r="CP468" s="673"/>
      <c r="CQ468" s="673"/>
      <c r="CR468" s="673"/>
      <c r="CS468" s="672"/>
      <c r="CT468" s="673"/>
      <c r="CU468" s="673"/>
      <c r="CV468" s="674"/>
      <c r="CW468" s="672"/>
      <c r="CX468" s="673"/>
      <c r="CY468" s="673"/>
      <c r="CZ468" s="674"/>
      <c r="DA468" s="672"/>
      <c r="DB468" s="673"/>
      <c r="DC468" s="673"/>
      <c r="DD468" s="674"/>
      <c r="DE468" s="672"/>
      <c r="DF468" s="673"/>
      <c r="DG468" s="673"/>
      <c r="DH468" s="674"/>
      <c r="DI468" s="672"/>
      <c r="DJ468" s="673"/>
      <c r="DK468" s="673"/>
      <c r="DL468" s="674"/>
      <c r="DM468" s="672"/>
      <c r="DN468" s="673"/>
      <c r="DO468" s="673"/>
      <c r="DP468" s="674"/>
      <c r="DQ468" s="2418"/>
      <c r="DR468" s="2419"/>
      <c r="DS468" s="2419"/>
      <c r="DT468" s="2419"/>
      <c r="DU468" s="2419"/>
      <c r="DV468" s="2419"/>
      <c r="DW468" s="2419"/>
      <c r="DX468" s="2420"/>
      <c r="DY468" s="673"/>
    </row>
    <row r="469" spans="3:129" ht="6.75" customHeight="1">
      <c r="C469" s="2418"/>
      <c r="D469" s="2419"/>
      <c r="E469" s="2419"/>
      <c r="F469" s="2419"/>
      <c r="G469" s="2419"/>
      <c r="H469" s="2419"/>
      <c r="I469" s="2419"/>
      <c r="J469" s="2419"/>
      <c r="K469" s="2419"/>
      <c r="L469" s="2419"/>
      <c r="M469" s="2419"/>
      <c r="N469" s="2419"/>
      <c r="O469" s="2419"/>
      <c r="P469" s="2419"/>
      <c r="Q469" s="2419"/>
      <c r="R469" s="2419"/>
      <c r="S469" s="2419"/>
      <c r="T469" s="2419"/>
      <c r="U469" s="2419"/>
      <c r="V469" s="2419"/>
      <c r="W469" s="2419"/>
      <c r="X469" s="2419"/>
      <c r="Y469" s="2419"/>
      <c r="Z469" s="2419"/>
      <c r="AA469" s="2419"/>
      <c r="AB469" s="2419"/>
      <c r="AC469" s="2419"/>
      <c r="AD469" s="2420"/>
      <c r="AE469" s="2418"/>
      <c r="AF469" s="2419"/>
      <c r="AG469" s="2419"/>
      <c r="AH469" s="2419"/>
      <c r="AI469" s="2419"/>
      <c r="AJ469" s="2419"/>
      <c r="AK469" s="2419"/>
      <c r="AL469" s="2419"/>
      <c r="AM469" s="2419"/>
      <c r="AN469" s="2419"/>
      <c r="AO469" s="2419"/>
      <c r="AP469" s="2419"/>
      <c r="AQ469" s="2419"/>
      <c r="AR469" s="2419"/>
      <c r="AS469" s="2419"/>
      <c r="AT469" s="2420"/>
      <c r="AU469" s="2418"/>
      <c r="AV469" s="2419"/>
      <c r="AW469" s="2419"/>
      <c r="AX469" s="2419"/>
      <c r="AY469" s="2419"/>
      <c r="AZ469" s="2419"/>
      <c r="BA469" s="2419"/>
      <c r="BB469" s="2420"/>
      <c r="BC469" s="2418"/>
      <c r="BD469" s="2419"/>
      <c r="BE469" s="2419"/>
      <c r="BF469" s="2419"/>
      <c r="BG469" s="2419"/>
      <c r="BH469" s="2419"/>
      <c r="BI469" s="2419"/>
      <c r="BJ469" s="2419"/>
      <c r="BK469" s="2419"/>
      <c r="BL469" s="2419"/>
      <c r="BM469" s="2419"/>
      <c r="BN469" s="2420"/>
      <c r="BO469" s="2418"/>
      <c r="BP469" s="2419"/>
      <c r="BQ469" s="2419"/>
      <c r="BR469" s="2419"/>
      <c r="BS469" s="2419"/>
      <c r="BT469" s="2419"/>
      <c r="BU469" s="2419"/>
      <c r="BV469" s="2419"/>
      <c r="BW469" s="2419"/>
      <c r="BX469" s="2419"/>
      <c r="BY469" s="2419"/>
      <c r="BZ469" s="2419"/>
      <c r="CA469" s="2419"/>
      <c r="CB469" s="2420"/>
      <c r="CC469" s="2418"/>
      <c r="CD469" s="2419"/>
      <c r="CE469" s="2419"/>
      <c r="CF469" s="2419"/>
      <c r="CG469" s="2419"/>
      <c r="CH469" s="2419"/>
      <c r="CI469" s="2419"/>
      <c r="CJ469" s="2419"/>
      <c r="CK469" s="2419"/>
      <c r="CL469" s="2419"/>
      <c r="CM469" s="2419"/>
      <c r="CN469" s="2420"/>
      <c r="CO469" s="672"/>
      <c r="CP469" s="673"/>
      <c r="CQ469" s="673"/>
      <c r="CR469" s="673"/>
      <c r="CS469" s="672"/>
      <c r="CT469" s="673"/>
      <c r="CU469" s="673"/>
      <c r="CV469" s="674"/>
      <c r="CW469" s="672"/>
      <c r="CX469" s="673"/>
      <c r="CY469" s="673"/>
      <c r="CZ469" s="674"/>
      <c r="DA469" s="672"/>
      <c r="DB469" s="673"/>
      <c r="DC469" s="673"/>
      <c r="DD469" s="674"/>
      <c r="DE469" s="672"/>
      <c r="DF469" s="673"/>
      <c r="DG469" s="673"/>
      <c r="DH469" s="674"/>
      <c r="DI469" s="672"/>
      <c r="DJ469" s="673"/>
      <c r="DK469" s="673"/>
      <c r="DL469" s="674"/>
      <c r="DM469" s="672"/>
      <c r="DN469" s="673"/>
      <c r="DO469" s="673"/>
      <c r="DP469" s="674"/>
      <c r="DQ469" s="2418"/>
      <c r="DR469" s="2419"/>
      <c r="DS469" s="2419"/>
      <c r="DT469" s="2419"/>
      <c r="DU469" s="2419"/>
      <c r="DV469" s="2419"/>
      <c r="DW469" s="2419"/>
      <c r="DX469" s="2420"/>
      <c r="DY469" s="673"/>
    </row>
    <row r="470" spans="3:129" ht="6.75" customHeight="1">
      <c r="C470" s="2398"/>
      <c r="D470" s="2399"/>
      <c r="E470" s="2399"/>
      <c r="F470" s="2399"/>
      <c r="G470" s="2399"/>
      <c r="H470" s="2399"/>
      <c r="I470" s="2399"/>
      <c r="J470" s="2399"/>
      <c r="K470" s="2399"/>
      <c r="L470" s="2399"/>
      <c r="M470" s="2399"/>
      <c r="N470" s="2399"/>
      <c r="O470" s="2399"/>
      <c r="P470" s="2399"/>
      <c r="Q470" s="2399"/>
      <c r="R470" s="2399"/>
      <c r="S470" s="2399"/>
      <c r="T470" s="2399"/>
      <c r="U470" s="2399"/>
      <c r="V470" s="2399"/>
      <c r="W470" s="2399"/>
      <c r="X470" s="2399"/>
      <c r="Y470" s="2399"/>
      <c r="Z470" s="2399"/>
      <c r="AA470" s="2399"/>
      <c r="AB470" s="2399"/>
      <c r="AC470" s="2399"/>
      <c r="AD470" s="2400"/>
      <c r="AE470" s="2398"/>
      <c r="AF470" s="2399"/>
      <c r="AG470" s="2399"/>
      <c r="AH470" s="2399"/>
      <c r="AI470" s="2399"/>
      <c r="AJ470" s="2399"/>
      <c r="AK470" s="2399"/>
      <c r="AL470" s="2399"/>
      <c r="AM470" s="2399"/>
      <c r="AN470" s="2399"/>
      <c r="AO470" s="2399"/>
      <c r="AP470" s="2399"/>
      <c r="AQ470" s="2399"/>
      <c r="AR470" s="2399"/>
      <c r="AS470" s="2399"/>
      <c r="AT470" s="2400"/>
      <c r="AU470" s="2398"/>
      <c r="AV470" s="2399"/>
      <c r="AW470" s="2399"/>
      <c r="AX470" s="2399"/>
      <c r="AY470" s="2399"/>
      <c r="AZ470" s="2399"/>
      <c r="BA470" s="2399"/>
      <c r="BB470" s="2400"/>
      <c r="BC470" s="2398"/>
      <c r="BD470" s="2399"/>
      <c r="BE470" s="2399"/>
      <c r="BF470" s="2399"/>
      <c r="BG470" s="2399"/>
      <c r="BH470" s="2399"/>
      <c r="BI470" s="2399"/>
      <c r="BJ470" s="2399"/>
      <c r="BK470" s="2399"/>
      <c r="BL470" s="2399"/>
      <c r="BM470" s="2399"/>
      <c r="BN470" s="2400"/>
      <c r="BO470" s="2398"/>
      <c r="BP470" s="2399"/>
      <c r="BQ470" s="2399"/>
      <c r="BR470" s="2399"/>
      <c r="BS470" s="2399"/>
      <c r="BT470" s="2399"/>
      <c r="BU470" s="2399"/>
      <c r="BV470" s="2399"/>
      <c r="BW470" s="2399"/>
      <c r="BX470" s="2399"/>
      <c r="BY470" s="2399"/>
      <c r="BZ470" s="2399"/>
      <c r="CA470" s="2399"/>
      <c r="CB470" s="2400"/>
      <c r="CC470" s="2398"/>
      <c r="CD470" s="2399"/>
      <c r="CE470" s="2399"/>
      <c r="CF470" s="2399"/>
      <c r="CG470" s="2399"/>
      <c r="CH470" s="2399"/>
      <c r="CI470" s="2399"/>
      <c r="CJ470" s="2399"/>
      <c r="CK470" s="2399"/>
      <c r="CL470" s="2399"/>
      <c r="CM470" s="2399"/>
      <c r="CN470" s="2400"/>
      <c r="CO470" s="676"/>
      <c r="CP470" s="677"/>
      <c r="CQ470" s="677"/>
      <c r="CR470" s="677"/>
      <c r="CS470" s="676"/>
      <c r="CT470" s="677"/>
      <c r="CU470" s="677"/>
      <c r="CV470" s="678"/>
      <c r="CW470" s="676"/>
      <c r="CX470" s="677"/>
      <c r="CY470" s="677"/>
      <c r="CZ470" s="678"/>
      <c r="DA470" s="676"/>
      <c r="DB470" s="677"/>
      <c r="DC470" s="677"/>
      <c r="DD470" s="678"/>
      <c r="DE470" s="676"/>
      <c r="DF470" s="677"/>
      <c r="DG470" s="677"/>
      <c r="DH470" s="678"/>
      <c r="DI470" s="676"/>
      <c r="DJ470" s="677"/>
      <c r="DK470" s="677"/>
      <c r="DL470" s="678"/>
      <c r="DM470" s="676"/>
      <c r="DN470" s="677"/>
      <c r="DO470" s="677"/>
      <c r="DP470" s="678"/>
      <c r="DQ470" s="2398"/>
      <c r="DR470" s="2399"/>
      <c r="DS470" s="2399"/>
      <c r="DT470" s="2399"/>
      <c r="DU470" s="2399"/>
      <c r="DV470" s="2399"/>
      <c r="DW470" s="2399"/>
      <c r="DX470" s="2400"/>
      <c r="DY470" s="673"/>
    </row>
    <row r="471" spans="3:129" ht="6.75" customHeight="1">
      <c r="C471" s="2427"/>
      <c r="D471" s="2406"/>
      <c r="E471" s="2406"/>
      <c r="F471" s="2406"/>
      <c r="G471" s="2406"/>
      <c r="H471" s="2406"/>
      <c r="I471" s="2406"/>
      <c r="J471" s="2406"/>
      <c r="K471" s="2406"/>
      <c r="L471" s="2406"/>
      <c r="M471" s="2406"/>
      <c r="N471" s="2406"/>
      <c r="O471" s="2406"/>
      <c r="P471" s="2406"/>
      <c r="Q471" s="2406"/>
      <c r="R471" s="2406"/>
      <c r="S471" s="2406"/>
      <c r="T471" s="2406"/>
      <c r="U471" s="2406"/>
      <c r="V471" s="2406"/>
      <c r="W471" s="2406"/>
      <c r="X471" s="2406"/>
      <c r="Y471" s="2406"/>
      <c r="Z471" s="2406"/>
      <c r="AA471" s="2406"/>
      <c r="AB471" s="2406"/>
      <c r="AC471" s="2406"/>
      <c r="AD471" s="2407"/>
      <c r="AE471" s="2427"/>
      <c r="AF471" s="2406"/>
      <c r="AG471" s="2406"/>
      <c r="AH471" s="2406"/>
      <c r="AI471" s="2406"/>
      <c r="AJ471" s="2406"/>
      <c r="AK471" s="2406"/>
      <c r="AL471" s="2406"/>
      <c r="AM471" s="2406"/>
      <c r="AN471" s="2406"/>
      <c r="AO471" s="2406"/>
      <c r="AP471" s="2406"/>
      <c r="AQ471" s="2406"/>
      <c r="AR471" s="2406"/>
      <c r="AS471" s="2406"/>
      <c r="AT471" s="2407"/>
      <c r="AU471" s="2427"/>
      <c r="AV471" s="2406"/>
      <c r="AW471" s="2406"/>
      <c r="AX471" s="2406"/>
      <c r="AY471" s="2406"/>
      <c r="AZ471" s="2406"/>
      <c r="BA471" s="2406"/>
      <c r="BB471" s="2407"/>
      <c r="BC471" s="2427"/>
      <c r="BD471" s="2406"/>
      <c r="BE471" s="2406"/>
      <c r="BF471" s="2406"/>
      <c r="BG471" s="2406"/>
      <c r="BH471" s="2406"/>
      <c r="BI471" s="2406"/>
      <c r="BJ471" s="2406"/>
      <c r="BK471" s="2406"/>
      <c r="BL471" s="2406"/>
      <c r="BM471" s="2406"/>
      <c r="BN471" s="2407"/>
      <c r="BO471" s="2427"/>
      <c r="BP471" s="2406"/>
      <c r="BQ471" s="2406"/>
      <c r="BR471" s="2406"/>
      <c r="BS471" s="2406"/>
      <c r="BT471" s="2406"/>
      <c r="BU471" s="2406"/>
      <c r="BV471" s="2406"/>
      <c r="BW471" s="2406"/>
      <c r="BX471" s="2406"/>
      <c r="BY471" s="2406"/>
      <c r="BZ471" s="2406"/>
      <c r="CA471" s="2406"/>
      <c r="CB471" s="2407"/>
      <c r="CC471" s="2427"/>
      <c r="CD471" s="2406"/>
      <c r="CE471" s="2406"/>
      <c r="CF471" s="2406"/>
      <c r="CG471" s="2406"/>
      <c r="CH471" s="2406"/>
      <c r="CI471" s="2406"/>
      <c r="CJ471" s="2406"/>
      <c r="CK471" s="2406"/>
      <c r="CL471" s="2406"/>
      <c r="CM471" s="2406"/>
      <c r="CN471" s="2407"/>
      <c r="CO471" s="669"/>
      <c r="CP471" s="670"/>
      <c r="CQ471" s="670"/>
      <c r="CR471" s="670"/>
      <c r="CS471" s="669"/>
      <c r="CT471" s="670"/>
      <c r="CU471" s="670"/>
      <c r="CV471" s="671"/>
      <c r="CW471" s="669"/>
      <c r="CX471" s="670"/>
      <c r="CY471" s="670"/>
      <c r="CZ471" s="671"/>
      <c r="DA471" s="669"/>
      <c r="DB471" s="670"/>
      <c r="DC471" s="670"/>
      <c r="DD471" s="671"/>
      <c r="DE471" s="669"/>
      <c r="DF471" s="670"/>
      <c r="DG471" s="670"/>
      <c r="DH471" s="671"/>
      <c r="DI471" s="669"/>
      <c r="DJ471" s="670"/>
      <c r="DK471" s="670"/>
      <c r="DL471" s="671"/>
      <c r="DM471" s="669"/>
      <c r="DN471" s="670"/>
      <c r="DO471" s="670"/>
      <c r="DP471" s="671"/>
      <c r="DQ471" s="2427"/>
      <c r="DR471" s="2406"/>
      <c r="DS471" s="2406"/>
      <c r="DT471" s="2406"/>
      <c r="DU471" s="2406"/>
      <c r="DV471" s="2406"/>
      <c r="DW471" s="2406"/>
      <c r="DX471" s="2407"/>
      <c r="DY471" s="673"/>
    </row>
    <row r="472" spans="3:129" ht="6.75" customHeight="1">
      <c r="C472" s="2418"/>
      <c r="D472" s="2419"/>
      <c r="E472" s="2419"/>
      <c r="F472" s="2419"/>
      <c r="G472" s="2419"/>
      <c r="H472" s="2419"/>
      <c r="I472" s="2419"/>
      <c r="J472" s="2419"/>
      <c r="K472" s="2419"/>
      <c r="L472" s="2419"/>
      <c r="M472" s="2419"/>
      <c r="N472" s="2419"/>
      <c r="O472" s="2419"/>
      <c r="P472" s="2419"/>
      <c r="Q472" s="2419"/>
      <c r="R472" s="2419"/>
      <c r="S472" s="2419"/>
      <c r="T472" s="2419"/>
      <c r="U472" s="2419"/>
      <c r="V472" s="2419"/>
      <c r="W472" s="2419"/>
      <c r="X472" s="2419"/>
      <c r="Y472" s="2419"/>
      <c r="Z472" s="2419"/>
      <c r="AA472" s="2419"/>
      <c r="AB472" s="2419"/>
      <c r="AC472" s="2419"/>
      <c r="AD472" s="2420"/>
      <c r="AE472" s="2418"/>
      <c r="AF472" s="2419"/>
      <c r="AG472" s="2419"/>
      <c r="AH472" s="2419"/>
      <c r="AI472" s="2419"/>
      <c r="AJ472" s="2419"/>
      <c r="AK472" s="2419"/>
      <c r="AL472" s="2419"/>
      <c r="AM472" s="2419"/>
      <c r="AN472" s="2419"/>
      <c r="AO472" s="2419"/>
      <c r="AP472" s="2419"/>
      <c r="AQ472" s="2419"/>
      <c r="AR472" s="2419"/>
      <c r="AS472" s="2419"/>
      <c r="AT472" s="2420"/>
      <c r="AU472" s="2418"/>
      <c r="AV472" s="2419"/>
      <c r="AW472" s="2419"/>
      <c r="AX472" s="2419"/>
      <c r="AY472" s="2419"/>
      <c r="AZ472" s="2419"/>
      <c r="BA472" s="2419"/>
      <c r="BB472" s="2420"/>
      <c r="BC472" s="2418"/>
      <c r="BD472" s="2419"/>
      <c r="BE472" s="2419"/>
      <c r="BF472" s="2419"/>
      <c r="BG472" s="2419"/>
      <c r="BH472" s="2419"/>
      <c r="BI472" s="2419"/>
      <c r="BJ472" s="2419"/>
      <c r="BK472" s="2419"/>
      <c r="BL472" s="2419"/>
      <c r="BM472" s="2419"/>
      <c r="BN472" s="2420"/>
      <c r="BO472" s="2418"/>
      <c r="BP472" s="2419"/>
      <c r="BQ472" s="2419"/>
      <c r="BR472" s="2419"/>
      <c r="BS472" s="2419"/>
      <c r="BT472" s="2419"/>
      <c r="BU472" s="2419"/>
      <c r="BV472" s="2419"/>
      <c r="BW472" s="2419"/>
      <c r="BX472" s="2419"/>
      <c r="BY472" s="2419"/>
      <c r="BZ472" s="2419"/>
      <c r="CA472" s="2419"/>
      <c r="CB472" s="2420"/>
      <c r="CC472" s="2418"/>
      <c r="CD472" s="2419"/>
      <c r="CE472" s="2419"/>
      <c r="CF472" s="2419"/>
      <c r="CG472" s="2419"/>
      <c r="CH472" s="2419"/>
      <c r="CI472" s="2419"/>
      <c r="CJ472" s="2419"/>
      <c r="CK472" s="2419"/>
      <c r="CL472" s="2419"/>
      <c r="CM472" s="2419"/>
      <c r="CN472" s="2420"/>
      <c r="CO472" s="672"/>
      <c r="CP472" s="673"/>
      <c r="CQ472" s="673"/>
      <c r="CR472" s="673"/>
      <c r="CS472" s="672"/>
      <c r="CT472" s="673"/>
      <c r="CU472" s="673"/>
      <c r="CV472" s="674"/>
      <c r="CW472" s="672"/>
      <c r="CX472" s="673"/>
      <c r="CY472" s="673"/>
      <c r="CZ472" s="674"/>
      <c r="DA472" s="672"/>
      <c r="DB472" s="673"/>
      <c r="DC472" s="673"/>
      <c r="DD472" s="674"/>
      <c r="DE472" s="672"/>
      <c r="DF472" s="673"/>
      <c r="DG472" s="673"/>
      <c r="DH472" s="674"/>
      <c r="DI472" s="672"/>
      <c r="DJ472" s="673"/>
      <c r="DK472" s="673"/>
      <c r="DL472" s="674"/>
      <c r="DM472" s="672"/>
      <c r="DN472" s="673"/>
      <c r="DO472" s="673"/>
      <c r="DP472" s="674"/>
      <c r="DQ472" s="2418"/>
      <c r="DR472" s="2419"/>
      <c r="DS472" s="2419"/>
      <c r="DT472" s="2419"/>
      <c r="DU472" s="2419"/>
      <c r="DV472" s="2419"/>
      <c r="DW472" s="2419"/>
      <c r="DX472" s="2420"/>
      <c r="DY472" s="673"/>
    </row>
    <row r="473" spans="3:129" ht="6.75" customHeight="1">
      <c r="C473" s="2418"/>
      <c r="D473" s="2419"/>
      <c r="E473" s="2419"/>
      <c r="F473" s="2419"/>
      <c r="G473" s="2419"/>
      <c r="H473" s="2419"/>
      <c r="I473" s="2419"/>
      <c r="J473" s="2419"/>
      <c r="K473" s="2419"/>
      <c r="L473" s="2419"/>
      <c r="M473" s="2419"/>
      <c r="N473" s="2419"/>
      <c r="O473" s="2419"/>
      <c r="P473" s="2419"/>
      <c r="Q473" s="2419"/>
      <c r="R473" s="2419"/>
      <c r="S473" s="2419"/>
      <c r="T473" s="2419"/>
      <c r="U473" s="2419"/>
      <c r="V473" s="2419"/>
      <c r="W473" s="2419"/>
      <c r="X473" s="2419"/>
      <c r="Y473" s="2419"/>
      <c r="Z473" s="2419"/>
      <c r="AA473" s="2419"/>
      <c r="AB473" s="2419"/>
      <c r="AC473" s="2419"/>
      <c r="AD473" s="2420"/>
      <c r="AE473" s="2418"/>
      <c r="AF473" s="2419"/>
      <c r="AG473" s="2419"/>
      <c r="AH473" s="2419"/>
      <c r="AI473" s="2419"/>
      <c r="AJ473" s="2419"/>
      <c r="AK473" s="2419"/>
      <c r="AL473" s="2419"/>
      <c r="AM473" s="2419"/>
      <c r="AN473" s="2419"/>
      <c r="AO473" s="2419"/>
      <c r="AP473" s="2419"/>
      <c r="AQ473" s="2419"/>
      <c r="AR473" s="2419"/>
      <c r="AS473" s="2419"/>
      <c r="AT473" s="2420"/>
      <c r="AU473" s="2418"/>
      <c r="AV473" s="2419"/>
      <c r="AW473" s="2419"/>
      <c r="AX473" s="2419"/>
      <c r="AY473" s="2419"/>
      <c r="AZ473" s="2419"/>
      <c r="BA473" s="2419"/>
      <c r="BB473" s="2420"/>
      <c r="BC473" s="2418"/>
      <c r="BD473" s="2419"/>
      <c r="BE473" s="2419"/>
      <c r="BF473" s="2419"/>
      <c r="BG473" s="2419"/>
      <c r="BH473" s="2419"/>
      <c r="BI473" s="2419"/>
      <c r="BJ473" s="2419"/>
      <c r="BK473" s="2419"/>
      <c r="BL473" s="2419"/>
      <c r="BM473" s="2419"/>
      <c r="BN473" s="2420"/>
      <c r="BO473" s="2418"/>
      <c r="BP473" s="2419"/>
      <c r="BQ473" s="2419"/>
      <c r="BR473" s="2419"/>
      <c r="BS473" s="2419"/>
      <c r="BT473" s="2419"/>
      <c r="BU473" s="2419"/>
      <c r="BV473" s="2419"/>
      <c r="BW473" s="2419"/>
      <c r="BX473" s="2419"/>
      <c r="BY473" s="2419"/>
      <c r="BZ473" s="2419"/>
      <c r="CA473" s="2419"/>
      <c r="CB473" s="2420"/>
      <c r="CC473" s="2418"/>
      <c r="CD473" s="2419"/>
      <c r="CE473" s="2419"/>
      <c r="CF473" s="2419"/>
      <c r="CG473" s="2419"/>
      <c r="CH473" s="2419"/>
      <c r="CI473" s="2419"/>
      <c r="CJ473" s="2419"/>
      <c r="CK473" s="2419"/>
      <c r="CL473" s="2419"/>
      <c r="CM473" s="2419"/>
      <c r="CN473" s="2420"/>
      <c r="CO473" s="712"/>
      <c r="CP473" s="713"/>
      <c r="CQ473" s="713"/>
      <c r="CR473" s="713"/>
      <c r="CS473" s="712"/>
      <c r="CT473" s="713"/>
      <c r="CU473" s="713"/>
      <c r="CV473" s="714"/>
      <c r="CW473" s="712"/>
      <c r="CX473" s="713"/>
      <c r="CY473" s="713"/>
      <c r="CZ473" s="714"/>
      <c r="DA473" s="712"/>
      <c r="DB473" s="713"/>
      <c r="DC473" s="713"/>
      <c r="DD473" s="714"/>
      <c r="DE473" s="712"/>
      <c r="DF473" s="713"/>
      <c r="DG473" s="713"/>
      <c r="DH473" s="714"/>
      <c r="DI473" s="712"/>
      <c r="DJ473" s="713"/>
      <c r="DK473" s="713"/>
      <c r="DL473" s="714"/>
      <c r="DM473" s="712"/>
      <c r="DN473" s="713"/>
      <c r="DO473" s="713"/>
      <c r="DP473" s="714"/>
      <c r="DQ473" s="2418"/>
      <c r="DR473" s="2419"/>
      <c r="DS473" s="2419"/>
      <c r="DT473" s="2419"/>
      <c r="DU473" s="2419"/>
      <c r="DV473" s="2419"/>
      <c r="DW473" s="2419"/>
      <c r="DX473" s="2420"/>
      <c r="DY473" s="673"/>
    </row>
    <row r="474" spans="3:129" ht="6.75" customHeight="1">
      <c r="C474" s="2418"/>
      <c r="D474" s="2419"/>
      <c r="E474" s="2419"/>
      <c r="F474" s="2419"/>
      <c r="G474" s="2419"/>
      <c r="H474" s="2419"/>
      <c r="I474" s="2419"/>
      <c r="J474" s="2419"/>
      <c r="K474" s="2419"/>
      <c r="L474" s="2419"/>
      <c r="M474" s="2419"/>
      <c r="N474" s="2419"/>
      <c r="O474" s="2419"/>
      <c r="P474" s="2419"/>
      <c r="Q474" s="2419"/>
      <c r="R474" s="2419"/>
      <c r="S474" s="2419"/>
      <c r="T474" s="2419"/>
      <c r="U474" s="2419"/>
      <c r="V474" s="2419"/>
      <c r="W474" s="2419"/>
      <c r="X474" s="2419"/>
      <c r="Y474" s="2419"/>
      <c r="Z474" s="2419"/>
      <c r="AA474" s="2419"/>
      <c r="AB474" s="2419"/>
      <c r="AC474" s="2419"/>
      <c r="AD474" s="2420"/>
      <c r="AE474" s="2418"/>
      <c r="AF474" s="2419"/>
      <c r="AG474" s="2419"/>
      <c r="AH474" s="2419"/>
      <c r="AI474" s="2419"/>
      <c r="AJ474" s="2419"/>
      <c r="AK474" s="2419"/>
      <c r="AL474" s="2419"/>
      <c r="AM474" s="2419"/>
      <c r="AN474" s="2419"/>
      <c r="AO474" s="2419"/>
      <c r="AP474" s="2419"/>
      <c r="AQ474" s="2419"/>
      <c r="AR474" s="2419"/>
      <c r="AS474" s="2419"/>
      <c r="AT474" s="2420"/>
      <c r="AU474" s="2418"/>
      <c r="AV474" s="2419"/>
      <c r="AW474" s="2419"/>
      <c r="AX474" s="2419"/>
      <c r="AY474" s="2419"/>
      <c r="AZ474" s="2419"/>
      <c r="BA474" s="2419"/>
      <c r="BB474" s="2420"/>
      <c r="BC474" s="2418"/>
      <c r="BD474" s="2419"/>
      <c r="BE474" s="2419"/>
      <c r="BF474" s="2419"/>
      <c r="BG474" s="2419"/>
      <c r="BH474" s="2419"/>
      <c r="BI474" s="2419"/>
      <c r="BJ474" s="2419"/>
      <c r="BK474" s="2419"/>
      <c r="BL474" s="2419"/>
      <c r="BM474" s="2419"/>
      <c r="BN474" s="2420"/>
      <c r="BO474" s="2418"/>
      <c r="BP474" s="2419"/>
      <c r="BQ474" s="2419"/>
      <c r="BR474" s="2419"/>
      <c r="BS474" s="2419"/>
      <c r="BT474" s="2419"/>
      <c r="BU474" s="2419"/>
      <c r="BV474" s="2419"/>
      <c r="BW474" s="2419"/>
      <c r="BX474" s="2419"/>
      <c r="BY474" s="2419"/>
      <c r="BZ474" s="2419"/>
      <c r="CA474" s="2419"/>
      <c r="CB474" s="2420"/>
      <c r="CC474" s="2418"/>
      <c r="CD474" s="2419"/>
      <c r="CE474" s="2419"/>
      <c r="CF474" s="2419"/>
      <c r="CG474" s="2419"/>
      <c r="CH474" s="2419"/>
      <c r="CI474" s="2419"/>
      <c r="CJ474" s="2419"/>
      <c r="CK474" s="2419"/>
      <c r="CL474" s="2419"/>
      <c r="CM474" s="2419"/>
      <c r="CN474" s="2420"/>
      <c r="CO474" s="672"/>
      <c r="CP474" s="673"/>
      <c r="CQ474" s="673"/>
      <c r="CR474" s="673"/>
      <c r="CS474" s="672"/>
      <c r="CT474" s="673"/>
      <c r="CU474" s="673"/>
      <c r="CV474" s="674"/>
      <c r="CW474" s="672"/>
      <c r="CX474" s="673"/>
      <c r="CY474" s="673"/>
      <c r="CZ474" s="674"/>
      <c r="DA474" s="672"/>
      <c r="DB474" s="673"/>
      <c r="DC474" s="673"/>
      <c r="DD474" s="674"/>
      <c r="DE474" s="672"/>
      <c r="DF474" s="673"/>
      <c r="DG474" s="673"/>
      <c r="DH474" s="674"/>
      <c r="DI474" s="672"/>
      <c r="DJ474" s="673"/>
      <c r="DK474" s="673"/>
      <c r="DL474" s="674"/>
      <c r="DM474" s="672"/>
      <c r="DN474" s="673"/>
      <c r="DO474" s="673"/>
      <c r="DP474" s="674"/>
      <c r="DQ474" s="2418"/>
      <c r="DR474" s="2419"/>
      <c r="DS474" s="2419"/>
      <c r="DT474" s="2419"/>
      <c r="DU474" s="2419"/>
      <c r="DV474" s="2419"/>
      <c r="DW474" s="2419"/>
      <c r="DX474" s="2420"/>
      <c r="DY474" s="673"/>
    </row>
    <row r="475" spans="3:129" ht="6.75" customHeight="1">
      <c r="C475" s="2418"/>
      <c r="D475" s="2419"/>
      <c r="E475" s="2419"/>
      <c r="F475" s="2419"/>
      <c r="G475" s="2419"/>
      <c r="H475" s="2419"/>
      <c r="I475" s="2419"/>
      <c r="J475" s="2419"/>
      <c r="K475" s="2419"/>
      <c r="L475" s="2419"/>
      <c r="M475" s="2419"/>
      <c r="N475" s="2419"/>
      <c r="O475" s="2419"/>
      <c r="P475" s="2419"/>
      <c r="Q475" s="2419"/>
      <c r="R475" s="2419"/>
      <c r="S475" s="2419"/>
      <c r="T475" s="2419"/>
      <c r="U475" s="2419"/>
      <c r="V475" s="2419"/>
      <c r="W475" s="2419"/>
      <c r="X475" s="2419"/>
      <c r="Y475" s="2419"/>
      <c r="Z475" s="2419"/>
      <c r="AA475" s="2419"/>
      <c r="AB475" s="2419"/>
      <c r="AC475" s="2419"/>
      <c r="AD475" s="2420"/>
      <c r="AE475" s="2418"/>
      <c r="AF475" s="2419"/>
      <c r="AG475" s="2419"/>
      <c r="AH475" s="2419"/>
      <c r="AI475" s="2419"/>
      <c r="AJ475" s="2419"/>
      <c r="AK475" s="2419"/>
      <c r="AL475" s="2419"/>
      <c r="AM475" s="2419"/>
      <c r="AN475" s="2419"/>
      <c r="AO475" s="2419"/>
      <c r="AP475" s="2419"/>
      <c r="AQ475" s="2419"/>
      <c r="AR475" s="2419"/>
      <c r="AS475" s="2419"/>
      <c r="AT475" s="2420"/>
      <c r="AU475" s="2418"/>
      <c r="AV475" s="2419"/>
      <c r="AW475" s="2419"/>
      <c r="AX475" s="2419"/>
      <c r="AY475" s="2419"/>
      <c r="AZ475" s="2419"/>
      <c r="BA475" s="2419"/>
      <c r="BB475" s="2420"/>
      <c r="BC475" s="2418"/>
      <c r="BD475" s="2419"/>
      <c r="BE475" s="2419"/>
      <c r="BF475" s="2419"/>
      <c r="BG475" s="2419"/>
      <c r="BH475" s="2419"/>
      <c r="BI475" s="2419"/>
      <c r="BJ475" s="2419"/>
      <c r="BK475" s="2419"/>
      <c r="BL475" s="2419"/>
      <c r="BM475" s="2419"/>
      <c r="BN475" s="2420"/>
      <c r="BO475" s="2418"/>
      <c r="BP475" s="2419"/>
      <c r="BQ475" s="2419"/>
      <c r="BR475" s="2419"/>
      <c r="BS475" s="2419"/>
      <c r="BT475" s="2419"/>
      <c r="BU475" s="2419"/>
      <c r="BV475" s="2419"/>
      <c r="BW475" s="2419"/>
      <c r="BX475" s="2419"/>
      <c r="BY475" s="2419"/>
      <c r="BZ475" s="2419"/>
      <c r="CA475" s="2419"/>
      <c r="CB475" s="2420"/>
      <c r="CC475" s="2418"/>
      <c r="CD475" s="2419"/>
      <c r="CE475" s="2419"/>
      <c r="CF475" s="2419"/>
      <c r="CG475" s="2419"/>
      <c r="CH475" s="2419"/>
      <c r="CI475" s="2419"/>
      <c r="CJ475" s="2419"/>
      <c r="CK475" s="2419"/>
      <c r="CL475" s="2419"/>
      <c r="CM475" s="2419"/>
      <c r="CN475" s="2420"/>
      <c r="CO475" s="715"/>
      <c r="CP475" s="716"/>
      <c r="CQ475" s="716"/>
      <c r="CR475" s="716"/>
      <c r="CS475" s="715"/>
      <c r="CT475" s="716"/>
      <c r="CU475" s="716"/>
      <c r="CV475" s="717"/>
      <c r="CW475" s="715"/>
      <c r="CX475" s="716"/>
      <c r="CY475" s="716"/>
      <c r="CZ475" s="717"/>
      <c r="DA475" s="715"/>
      <c r="DB475" s="716"/>
      <c r="DC475" s="716"/>
      <c r="DD475" s="717"/>
      <c r="DE475" s="715"/>
      <c r="DF475" s="716"/>
      <c r="DG475" s="716"/>
      <c r="DH475" s="717"/>
      <c r="DI475" s="715"/>
      <c r="DJ475" s="716"/>
      <c r="DK475" s="716"/>
      <c r="DL475" s="717"/>
      <c r="DM475" s="715"/>
      <c r="DN475" s="716"/>
      <c r="DO475" s="716"/>
      <c r="DP475" s="717"/>
      <c r="DQ475" s="2418"/>
      <c r="DR475" s="2419"/>
      <c r="DS475" s="2419"/>
      <c r="DT475" s="2419"/>
      <c r="DU475" s="2419"/>
      <c r="DV475" s="2419"/>
      <c r="DW475" s="2419"/>
      <c r="DX475" s="2420"/>
      <c r="DY475" s="673"/>
    </row>
    <row r="476" spans="3:129" ht="6.75" customHeight="1">
      <c r="C476" s="2418"/>
      <c r="D476" s="2419"/>
      <c r="E476" s="2419"/>
      <c r="F476" s="2419"/>
      <c r="G476" s="2419"/>
      <c r="H476" s="2419"/>
      <c r="I476" s="2419"/>
      <c r="J476" s="2419"/>
      <c r="K476" s="2419"/>
      <c r="L476" s="2419"/>
      <c r="M476" s="2419"/>
      <c r="N476" s="2419"/>
      <c r="O476" s="2419"/>
      <c r="P476" s="2419"/>
      <c r="Q476" s="2419"/>
      <c r="R476" s="2419"/>
      <c r="S476" s="2419"/>
      <c r="T476" s="2419"/>
      <c r="U476" s="2419"/>
      <c r="V476" s="2419"/>
      <c r="W476" s="2419"/>
      <c r="X476" s="2419"/>
      <c r="Y476" s="2419"/>
      <c r="Z476" s="2419"/>
      <c r="AA476" s="2419"/>
      <c r="AB476" s="2419"/>
      <c r="AC476" s="2419"/>
      <c r="AD476" s="2420"/>
      <c r="AE476" s="2418"/>
      <c r="AF476" s="2419"/>
      <c r="AG476" s="2419"/>
      <c r="AH476" s="2419"/>
      <c r="AI476" s="2419"/>
      <c r="AJ476" s="2419"/>
      <c r="AK476" s="2419"/>
      <c r="AL476" s="2419"/>
      <c r="AM476" s="2419"/>
      <c r="AN476" s="2419"/>
      <c r="AO476" s="2419"/>
      <c r="AP476" s="2419"/>
      <c r="AQ476" s="2419"/>
      <c r="AR476" s="2419"/>
      <c r="AS476" s="2419"/>
      <c r="AT476" s="2420"/>
      <c r="AU476" s="2418"/>
      <c r="AV476" s="2419"/>
      <c r="AW476" s="2419"/>
      <c r="AX476" s="2419"/>
      <c r="AY476" s="2419"/>
      <c r="AZ476" s="2419"/>
      <c r="BA476" s="2419"/>
      <c r="BB476" s="2420"/>
      <c r="BC476" s="2418"/>
      <c r="BD476" s="2419"/>
      <c r="BE476" s="2419"/>
      <c r="BF476" s="2419"/>
      <c r="BG476" s="2419"/>
      <c r="BH476" s="2419"/>
      <c r="BI476" s="2419"/>
      <c r="BJ476" s="2419"/>
      <c r="BK476" s="2419"/>
      <c r="BL476" s="2419"/>
      <c r="BM476" s="2419"/>
      <c r="BN476" s="2420"/>
      <c r="BO476" s="2418"/>
      <c r="BP476" s="2419"/>
      <c r="BQ476" s="2419"/>
      <c r="BR476" s="2419"/>
      <c r="BS476" s="2419"/>
      <c r="BT476" s="2419"/>
      <c r="BU476" s="2419"/>
      <c r="BV476" s="2419"/>
      <c r="BW476" s="2419"/>
      <c r="BX476" s="2419"/>
      <c r="BY476" s="2419"/>
      <c r="BZ476" s="2419"/>
      <c r="CA476" s="2419"/>
      <c r="CB476" s="2420"/>
      <c r="CC476" s="2418"/>
      <c r="CD476" s="2419"/>
      <c r="CE476" s="2419"/>
      <c r="CF476" s="2419"/>
      <c r="CG476" s="2419"/>
      <c r="CH476" s="2419"/>
      <c r="CI476" s="2419"/>
      <c r="CJ476" s="2419"/>
      <c r="CK476" s="2419"/>
      <c r="CL476" s="2419"/>
      <c r="CM476" s="2419"/>
      <c r="CN476" s="2420"/>
      <c r="CO476" s="672"/>
      <c r="CP476" s="673"/>
      <c r="CQ476" s="673"/>
      <c r="CR476" s="673"/>
      <c r="CS476" s="672"/>
      <c r="CT476" s="673"/>
      <c r="CU476" s="673"/>
      <c r="CV476" s="674"/>
      <c r="CW476" s="672"/>
      <c r="CX476" s="673"/>
      <c r="CY476" s="673"/>
      <c r="CZ476" s="674"/>
      <c r="DA476" s="672"/>
      <c r="DB476" s="673"/>
      <c r="DC476" s="673"/>
      <c r="DD476" s="674"/>
      <c r="DE476" s="672"/>
      <c r="DF476" s="673"/>
      <c r="DG476" s="673"/>
      <c r="DH476" s="674"/>
      <c r="DI476" s="672"/>
      <c r="DJ476" s="673"/>
      <c r="DK476" s="673"/>
      <c r="DL476" s="674"/>
      <c r="DM476" s="672"/>
      <c r="DN476" s="673"/>
      <c r="DO476" s="673"/>
      <c r="DP476" s="674"/>
      <c r="DQ476" s="2418"/>
      <c r="DR476" s="2419"/>
      <c r="DS476" s="2419"/>
      <c r="DT476" s="2419"/>
      <c r="DU476" s="2419"/>
      <c r="DV476" s="2419"/>
      <c r="DW476" s="2419"/>
      <c r="DX476" s="2420"/>
      <c r="DY476" s="673"/>
    </row>
    <row r="477" spans="3:129" ht="6.75" customHeight="1">
      <c r="C477" s="2418"/>
      <c r="D477" s="2419"/>
      <c r="E477" s="2419"/>
      <c r="F477" s="2419"/>
      <c r="G477" s="2419"/>
      <c r="H477" s="2419"/>
      <c r="I477" s="2419"/>
      <c r="J477" s="2419"/>
      <c r="K477" s="2419"/>
      <c r="L477" s="2419"/>
      <c r="M477" s="2419"/>
      <c r="N477" s="2419"/>
      <c r="O477" s="2419"/>
      <c r="P477" s="2419"/>
      <c r="Q477" s="2419"/>
      <c r="R477" s="2419"/>
      <c r="S477" s="2419"/>
      <c r="T477" s="2419"/>
      <c r="U477" s="2419"/>
      <c r="V477" s="2419"/>
      <c r="W477" s="2419"/>
      <c r="X477" s="2419"/>
      <c r="Y477" s="2419"/>
      <c r="Z477" s="2419"/>
      <c r="AA477" s="2419"/>
      <c r="AB477" s="2419"/>
      <c r="AC477" s="2419"/>
      <c r="AD477" s="2420"/>
      <c r="AE477" s="2418"/>
      <c r="AF477" s="2419"/>
      <c r="AG477" s="2419"/>
      <c r="AH477" s="2419"/>
      <c r="AI477" s="2419"/>
      <c r="AJ477" s="2419"/>
      <c r="AK477" s="2419"/>
      <c r="AL477" s="2419"/>
      <c r="AM477" s="2419"/>
      <c r="AN477" s="2419"/>
      <c r="AO477" s="2419"/>
      <c r="AP477" s="2419"/>
      <c r="AQ477" s="2419"/>
      <c r="AR477" s="2419"/>
      <c r="AS477" s="2419"/>
      <c r="AT477" s="2420"/>
      <c r="AU477" s="2418"/>
      <c r="AV477" s="2419"/>
      <c r="AW477" s="2419"/>
      <c r="AX477" s="2419"/>
      <c r="AY477" s="2419"/>
      <c r="AZ477" s="2419"/>
      <c r="BA477" s="2419"/>
      <c r="BB477" s="2420"/>
      <c r="BC477" s="2418"/>
      <c r="BD477" s="2419"/>
      <c r="BE477" s="2419"/>
      <c r="BF477" s="2419"/>
      <c r="BG477" s="2419"/>
      <c r="BH477" s="2419"/>
      <c r="BI477" s="2419"/>
      <c r="BJ477" s="2419"/>
      <c r="BK477" s="2419"/>
      <c r="BL477" s="2419"/>
      <c r="BM477" s="2419"/>
      <c r="BN477" s="2420"/>
      <c r="BO477" s="2418"/>
      <c r="BP477" s="2419"/>
      <c r="BQ477" s="2419"/>
      <c r="BR477" s="2419"/>
      <c r="BS477" s="2419"/>
      <c r="BT477" s="2419"/>
      <c r="BU477" s="2419"/>
      <c r="BV477" s="2419"/>
      <c r="BW477" s="2419"/>
      <c r="BX477" s="2419"/>
      <c r="BY477" s="2419"/>
      <c r="BZ477" s="2419"/>
      <c r="CA477" s="2419"/>
      <c r="CB477" s="2420"/>
      <c r="CC477" s="2418"/>
      <c r="CD477" s="2419"/>
      <c r="CE477" s="2419"/>
      <c r="CF477" s="2419"/>
      <c r="CG477" s="2419"/>
      <c r="CH477" s="2419"/>
      <c r="CI477" s="2419"/>
      <c r="CJ477" s="2419"/>
      <c r="CK477" s="2419"/>
      <c r="CL477" s="2419"/>
      <c r="CM477" s="2419"/>
      <c r="CN477" s="2420"/>
      <c r="CO477" s="672"/>
      <c r="CP477" s="673"/>
      <c r="CQ477" s="673"/>
      <c r="CR477" s="673"/>
      <c r="CS477" s="672"/>
      <c r="CT477" s="673"/>
      <c r="CU477" s="673"/>
      <c r="CV477" s="674"/>
      <c r="CW477" s="672"/>
      <c r="CX477" s="673"/>
      <c r="CY477" s="673"/>
      <c r="CZ477" s="674"/>
      <c r="DA477" s="672"/>
      <c r="DB477" s="673"/>
      <c r="DC477" s="673"/>
      <c r="DD477" s="674"/>
      <c r="DE477" s="672"/>
      <c r="DF477" s="673"/>
      <c r="DG477" s="673"/>
      <c r="DH477" s="674"/>
      <c r="DI477" s="672"/>
      <c r="DJ477" s="673"/>
      <c r="DK477" s="673"/>
      <c r="DL477" s="674"/>
      <c r="DM477" s="672"/>
      <c r="DN477" s="673"/>
      <c r="DO477" s="673"/>
      <c r="DP477" s="674"/>
      <c r="DQ477" s="2418"/>
      <c r="DR477" s="2419"/>
      <c r="DS477" s="2419"/>
      <c r="DT477" s="2419"/>
      <c r="DU477" s="2419"/>
      <c r="DV477" s="2419"/>
      <c r="DW477" s="2419"/>
      <c r="DX477" s="2420"/>
      <c r="DY477" s="673"/>
    </row>
    <row r="478" spans="3:129" ht="6.75" customHeight="1">
      <c r="C478" s="2398"/>
      <c r="D478" s="2399"/>
      <c r="E478" s="2399"/>
      <c r="F478" s="2399"/>
      <c r="G478" s="2399"/>
      <c r="H478" s="2399"/>
      <c r="I478" s="2399"/>
      <c r="J478" s="2399"/>
      <c r="K478" s="2399"/>
      <c r="L478" s="2399"/>
      <c r="M478" s="2399"/>
      <c r="N478" s="2399"/>
      <c r="O478" s="2399"/>
      <c r="P478" s="2399"/>
      <c r="Q478" s="2399"/>
      <c r="R478" s="2399"/>
      <c r="S478" s="2399"/>
      <c r="T478" s="2399"/>
      <c r="U478" s="2399"/>
      <c r="V478" s="2399"/>
      <c r="W478" s="2399"/>
      <c r="X478" s="2399"/>
      <c r="Y478" s="2399"/>
      <c r="Z478" s="2399"/>
      <c r="AA478" s="2399"/>
      <c r="AB478" s="2399"/>
      <c r="AC478" s="2399"/>
      <c r="AD478" s="2400"/>
      <c r="AE478" s="2398"/>
      <c r="AF478" s="2399"/>
      <c r="AG478" s="2399"/>
      <c r="AH478" s="2399"/>
      <c r="AI478" s="2399"/>
      <c r="AJ478" s="2399"/>
      <c r="AK478" s="2399"/>
      <c r="AL478" s="2399"/>
      <c r="AM478" s="2399"/>
      <c r="AN478" s="2399"/>
      <c r="AO478" s="2399"/>
      <c r="AP478" s="2399"/>
      <c r="AQ478" s="2399"/>
      <c r="AR478" s="2399"/>
      <c r="AS478" s="2399"/>
      <c r="AT478" s="2400"/>
      <c r="AU478" s="2398"/>
      <c r="AV478" s="2399"/>
      <c r="AW478" s="2399"/>
      <c r="AX478" s="2399"/>
      <c r="AY478" s="2399"/>
      <c r="AZ478" s="2399"/>
      <c r="BA478" s="2399"/>
      <c r="BB478" s="2400"/>
      <c r="BC478" s="2398"/>
      <c r="BD478" s="2399"/>
      <c r="BE478" s="2399"/>
      <c r="BF478" s="2399"/>
      <c r="BG478" s="2399"/>
      <c r="BH478" s="2399"/>
      <c r="BI478" s="2399"/>
      <c r="BJ478" s="2399"/>
      <c r="BK478" s="2399"/>
      <c r="BL478" s="2399"/>
      <c r="BM478" s="2399"/>
      <c r="BN478" s="2400"/>
      <c r="BO478" s="2398"/>
      <c r="BP478" s="2399"/>
      <c r="BQ478" s="2399"/>
      <c r="BR478" s="2399"/>
      <c r="BS478" s="2399"/>
      <c r="BT478" s="2399"/>
      <c r="BU478" s="2399"/>
      <c r="BV478" s="2399"/>
      <c r="BW478" s="2399"/>
      <c r="BX478" s="2399"/>
      <c r="BY478" s="2399"/>
      <c r="BZ478" s="2399"/>
      <c r="CA478" s="2399"/>
      <c r="CB478" s="2400"/>
      <c r="CC478" s="2398"/>
      <c r="CD478" s="2399"/>
      <c r="CE478" s="2399"/>
      <c r="CF478" s="2399"/>
      <c r="CG478" s="2399"/>
      <c r="CH478" s="2399"/>
      <c r="CI478" s="2399"/>
      <c r="CJ478" s="2399"/>
      <c r="CK478" s="2399"/>
      <c r="CL478" s="2399"/>
      <c r="CM478" s="2399"/>
      <c r="CN478" s="2400"/>
      <c r="CO478" s="676"/>
      <c r="CP478" s="677"/>
      <c r="CQ478" s="677"/>
      <c r="CR478" s="677"/>
      <c r="CS478" s="676"/>
      <c r="CT478" s="677"/>
      <c r="CU478" s="677"/>
      <c r="CV478" s="678"/>
      <c r="CW478" s="676"/>
      <c r="CX478" s="677"/>
      <c r="CY478" s="677"/>
      <c r="CZ478" s="678"/>
      <c r="DA478" s="676"/>
      <c r="DB478" s="677"/>
      <c r="DC478" s="677"/>
      <c r="DD478" s="678"/>
      <c r="DE478" s="676"/>
      <c r="DF478" s="677"/>
      <c r="DG478" s="677"/>
      <c r="DH478" s="678"/>
      <c r="DI478" s="676"/>
      <c r="DJ478" s="677"/>
      <c r="DK478" s="677"/>
      <c r="DL478" s="678"/>
      <c r="DM478" s="676"/>
      <c r="DN478" s="677"/>
      <c r="DO478" s="677"/>
      <c r="DP478" s="678"/>
      <c r="DQ478" s="2398"/>
      <c r="DR478" s="2399"/>
      <c r="DS478" s="2399"/>
      <c r="DT478" s="2399"/>
      <c r="DU478" s="2399"/>
      <c r="DV478" s="2399"/>
      <c r="DW478" s="2399"/>
      <c r="DX478" s="2400"/>
      <c r="DY478" s="673"/>
    </row>
    <row r="479" spans="3:129" ht="6.75" customHeight="1">
      <c r="C479" s="2427"/>
      <c r="D479" s="2406"/>
      <c r="E479" s="2406"/>
      <c r="F479" s="2406"/>
      <c r="G479" s="2406"/>
      <c r="H479" s="2406"/>
      <c r="I479" s="2406"/>
      <c r="J479" s="2406"/>
      <c r="K479" s="2406"/>
      <c r="L479" s="2406"/>
      <c r="M479" s="2406"/>
      <c r="N479" s="2406"/>
      <c r="O479" s="2406"/>
      <c r="P479" s="2406"/>
      <c r="Q479" s="2406"/>
      <c r="R479" s="2406"/>
      <c r="S479" s="2406"/>
      <c r="T479" s="2406"/>
      <c r="U479" s="2406"/>
      <c r="V479" s="2406"/>
      <c r="W479" s="2406"/>
      <c r="X479" s="2406"/>
      <c r="Y479" s="2406"/>
      <c r="Z479" s="2406"/>
      <c r="AA479" s="2406"/>
      <c r="AB479" s="2406"/>
      <c r="AC479" s="2406"/>
      <c r="AD479" s="2407"/>
      <c r="AE479" s="2427"/>
      <c r="AF479" s="2406"/>
      <c r="AG479" s="2406"/>
      <c r="AH479" s="2406"/>
      <c r="AI479" s="2406"/>
      <c r="AJ479" s="2406"/>
      <c r="AK479" s="2406"/>
      <c r="AL479" s="2406"/>
      <c r="AM479" s="2406"/>
      <c r="AN479" s="2406"/>
      <c r="AO479" s="2406"/>
      <c r="AP479" s="2406"/>
      <c r="AQ479" s="2406"/>
      <c r="AR479" s="2406"/>
      <c r="AS479" s="2406"/>
      <c r="AT479" s="2407"/>
      <c r="AU479" s="2427"/>
      <c r="AV479" s="2406"/>
      <c r="AW479" s="2406"/>
      <c r="AX479" s="2406"/>
      <c r="AY479" s="2406"/>
      <c r="AZ479" s="2406"/>
      <c r="BA479" s="2406"/>
      <c r="BB479" s="2407"/>
      <c r="BC479" s="2427"/>
      <c r="BD479" s="2406"/>
      <c r="BE479" s="2406"/>
      <c r="BF479" s="2406"/>
      <c r="BG479" s="2406"/>
      <c r="BH479" s="2406"/>
      <c r="BI479" s="2406"/>
      <c r="BJ479" s="2406"/>
      <c r="BK479" s="2406"/>
      <c r="BL479" s="2406"/>
      <c r="BM479" s="2406"/>
      <c r="BN479" s="2407"/>
      <c r="BO479" s="2427"/>
      <c r="BP479" s="2406"/>
      <c r="BQ479" s="2406"/>
      <c r="BR479" s="2406"/>
      <c r="BS479" s="2406"/>
      <c r="BT479" s="2406"/>
      <c r="BU479" s="2406"/>
      <c r="BV479" s="2406"/>
      <c r="BW479" s="2406"/>
      <c r="BX479" s="2406"/>
      <c r="BY479" s="2406"/>
      <c r="BZ479" s="2406"/>
      <c r="CA479" s="2406"/>
      <c r="CB479" s="2407"/>
      <c r="CC479" s="2427"/>
      <c r="CD479" s="2406"/>
      <c r="CE479" s="2406"/>
      <c r="CF479" s="2406"/>
      <c r="CG479" s="2406"/>
      <c r="CH479" s="2406"/>
      <c r="CI479" s="2406"/>
      <c r="CJ479" s="2406"/>
      <c r="CK479" s="2406"/>
      <c r="CL479" s="2406"/>
      <c r="CM479" s="2406"/>
      <c r="CN479" s="2407"/>
      <c r="CO479" s="669"/>
      <c r="CP479" s="670"/>
      <c r="CQ479" s="670"/>
      <c r="CR479" s="670"/>
      <c r="CS479" s="669"/>
      <c r="CT479" s="670"/>
      <c r="CU479" s="670"/>
      <c r="CV479" s="671"/>
      <c r="CW479" s="669"/>
      <c r="CX479" s="670"/>
      <c r="CY479" s="670"/>
      <c r="CZ479" s="671"/>
      <c r="DA479" s="669"/>
      <c r="DB479" s="670"/>
      <c r="DC479" s="670"/>
      <c r="DD479" s="671"/>
      <c r="DE479" s="669"/>
      <c r="DF479" s="670"/>
      <c r="DG479" s="670"/>
      <c r="DH479" s="671"/>
      <c r="DI479" s="669"/>
      <c r="DJ479" s="670"/>
      <c r="DK479" s="670"/>
      <c r="DL479" s="671"/>
      <c r="DM479" s="669"/>
      <c r="DN479" s="670"/>
      <c r="DO479" s="670"/>
      <c r="DP479" s="671"/>
      <c r="DQ479" s="2427"/>
      <c r="DR479" s="2406"/>
      <c r="DS479" s="2406"/>
      <c r="DT479" s="2406"/>
      <c r="DU479" s="2406"/>
      <c r="DV479" s="2406"/>
      <c r="DW479" s="2406"/>
      <c r="DX479" s="2407"/>
      <c r="DY479" s="673"/>
    </row>
    <row r="480" spans="3:129" ht="6.75" customHeight="1">
      <c r="C480" s="2418"/>
      <c r="D480" s="2419"/>
      <c r="E480" s="2419"/>
      <c r="F480" s="2419"/>
      <c r="G480" s="2419"/>
      <c r="H480" s="2419"/>
      <c r="I480" s="2419"/>
      <c r="J480" s="2419"/>
      <c r="K480" s="2419"/>
      <c r="L480" s="2419"/>
      <c r="M480" s="2419"/>
      <c r="N480" s="2419"/>
      <c r="O480" s="2419"/>
      <c r="P480" s="2419"/>
      <c r="Q480" s="2419"/>
      <c r="R480" s="2419"/>
      <c r="S480" s="2419"/>
      <c r="T480" s="2419"/>
      <c r="U480" s="2419"/>
      <c r="V480" s="2419"/>
      <c r="W480" s="2419"/>
      <c r="X480" s="2419"/>
      <c r="Y480" s="2419"/>
      <c r="Z480" s="2419"/>
      <c r="AA480" s="2419"/>
      <c r="AB480" s="2419"/>
      <c r="AC480" s="2419"/>
      <c r="AD480" s="2420"/>
      <c r="AE480" s="2418"/>
      <c r="AF480" s="2419"/>
      <c r="AG480" s="2419"/>
      <c r="AH480" s="2419"/>
      <c r="AI480" s="2419"/>
      <c r="AJ480" s="2419"/>
      <c r="AK480" s="2419"/>
      <c r="AL480" s="2419"/>
      <c r="AM480" s="2419"/>
      <c r="AN480" s="2419"/>
      <c r="AO480" s="2419"/>
      <c r="AP480" s="2419"/>
      <c r="AQ480" s="2419"/>
      <c r="AR480" s="2419"/>
      <c r="AS480" s="2419"/>
      <c r="AT480" s="2420"/>
      <c r="AU480" s="2418"/>
      <c r="AV480" s="2419"/>
      <c r="AW480" s="2419"/>
      <c r="AX480" s="2419"/>
      <c r="AY480" s="2419"/>
      <c r="AZ480" s="2419"/>
      <c r="BA480" s="2419"/>
      <c r="BB480" s="2420"/>
      <c r="BC480" s="2418"/>
      <c r="BD480" s="2419"/>
      <c r="BE480" s="2419"/>
      <c r="BF480" s="2419"/>
      <c r="BG480" s="2419"/>
      <c r="BH480" s="2419"/>
      <c r="BI480" s="2419"/>
      <c r="BJ480" s="2419"/>
      <c r="BK480" s="2419"/>
      <c r="BL480" s="2419"/>
      <c r="BM480" s="2419"/>
      <c r="BN480" s="2420"/>
      <c r="BO480" s="2418"/>
      <c r="BP480" s="2419"/>
      <c r="BQ480" s="2419"/>
      <c r="BR480" s="2419"/>
      <c r="BS480" s="2419"/>
      <c r="BT480" s="2419"/>
      <c r="BU480" s="2419"/>
      <c r="BV480" s="2419"/>
      <c r="BW480" s="2419"/>
      <c r="BX480" s="2419"/>
      <c r="BY480" s="2419"/>
      <c r="BZ480" s="2419"/>
      <c r="CA480" s="2419"/>
      <c r="CB480" s="2420"/>
      <c r="CC480" s="2418"/>
      <c r="CD480" s="2419"/>
      <c r="CE480" s="2419"/>
      <c r="CF480" s="2419"/>
      <c r="CG480" s="2419"/>
      <c r="CH480" s="2419"/>
      <c r="CI480" s="2419"/>
      <c r="CJ480" s="2419"/>
      <c r="CK480" s="2419"/>
      <c r="CL480" s="2419"/>
      <c r="CM480" s="2419"/>
      <c r="CN480" s="2420"/>
      <c r="CO480" s="672"/>
      <c r="CP480" s="673"/>
      <c r="CQ480" s="673"/>
      <c r="CR480" s="673"/>
      <c r="CS480" s="672"/>
      <c r="CT480" s="673"/>
      <c r="CU480" s="673"/>
      <c r="CV480" s="674"/>
      <c r="CW480" s="672"/>
      <c r="CX480" s="673"/>
      <c r="CY480" s="673"/>
      <c r="CZ480" s="674"/>
      <c r="DA480" s="672"/>
      <c r="DB480" s="673"/>
      <c r="DC480" s="673"/>
      <c r="DD480" s="674"/>
      <c r="DE480" s="672"/>
      <c r="DF480" s="673"/>
      <c r="DG480" s="673"/>
      <c r="DH480" s="674"/>
      <c r="DI480" s="672"/>
      <c r="DJ480" s="673"/>
      <c r="DK480" s="673"/>
      <c r="DL480" s="674"/>
      <c r="DM480" s="672"/>
      <c r="DN480" s="673"/>
      <c r="DO480" s="673"/>
      <c r="DP480" s="674"/>
      <c r="DQ480" s="2418"/>
      <c r="DR480" s="2419"/>
      <c r="DS480" s="2419"/>
      <c r="DT480" s="2419"/>
      <c r="DU480" s="2419"/>
      <c r="DV480" s="2419"/>
      <c r="DW480" s="2419"/>
      <c r="DX480" s="2420"/>
      <c r="DY480" s="673"/>
    </row>
    <row r="481" spans="3:129" ht="6.75" customHeight="1">
      <c r="C481" s="2418"/>
      <c r="D481" s="2419"/>
      <c r="E481" s="2419"/>
      <c r="F481" s="2419"/>
      <c r="G481" s="2419"/>
      <c r="H481" s="2419"/>
      <c r="I481" s="2419"/>
      <c r="J481" s="2419"/>
      <c r="K481" s="2419"/>
      <c r="L481" s="2419"/>
      <c r="M481" s="2419"/>
      <c r="N481" s="2419"/>
      <c r="O481" s="2419"/>
      <c r="P481" s="2419"/>
      <c r="Q481" s="2419"/>
      <c r="R481" s="2419"/>
      <c r="S481" s="2419"/>
      <c r="T481" s="2419"/>
      <c r="U481" s="2419"/>
      <c r="V481" s="2419"/>
      <c r="W481" s="2419"/>
      <c r="X481" s="2419"/>
      <c r="Y481" s="2419"/>
      <c r="Z481" s="2419"/>
      <c r="AA481" s="2419"/>
      <c r="AB481" s="2419"/>
      <c r="AC481" s="2419"/>
      <c r="AD481" s="2420"/>
      <c r="AE481" s="2418"/>
      <c r="AF481" s="2419"/>
      <c r="AG481" s="2419"/>
      <c r="AH481" s="2419"/>
      <c r="AI481" s="2419"/>
      <c r="AJ481" s="2419"/>
      <c r="AK481" s="2419"/>
      <c r="AL481" s="2419"/>
      <c r="AM481" s="2419"/>
      <c r="AN481" s="2419"/>
      <c r="AO481" s="2419"/>
      <c r="AP481" s="2419"/>
      <c r="AQ481" s="2419"/>
      <c r="AR481" s="2419"/>
      <c r="AS481" s="2419"/>
      <c r="AT481" s="2420"/>
      <c r="AU481" s="2418"/>
      <c r="AV481" s="2419"/>
      <c r="AW481" s="2419"/>
      <c r="AX481" s="2419"/>
      <c r="AY481" s="2419"/>
      <c r="AZ481" s="2419"/>
      <c r="BA481" s="2419"/>
      <c r="BB481" s="2420"/>
      <c r="BC481" s="2418"/>
      <c r="BD481" s="2419"/>
      <c r="BE481" s="2419"/>
      <c r="BF481" s="2419"/>
      <c r="BG481" s="2419"/>
      <c r="BH481" s="2419"/>
      <c r="BI481" s="2419"/>
      <c r="BJ481" s="2419"/>
      <c r="BK481" s="2419"/>
      <c r="BL481" s="2419"/>
      <c r="BM481" s="2419"/>
      <c r="BN481" s="2420"/>
      <c r="BO481" s="2418"/>
      <c r="BP481" s="2419"/>
      <c r="BQ481" s="2419"/>
      <c r="BR481" s="2419"/>
      <c r="BS481" s="2419"/>
      <c r="BT481" s="2419"/>
      <c r="BU481" s="2419"/>
      <c r="BV481" s="2419"/>
      <c r="BW481" s="2419"/>
      <c r="BX481" s="2419"/>
      <c r="BY481" s="2419"/>
      <c r="BZ481" s="2419"/>
      <c r="CA481" s="2419"/>
      <c r="CB481" s="2420"/>
      <c r="CC481" s="2418"/>
      <c r="CD481" s="2419"/>
      <c r="CE481" s="2419"/>
      <c r="CF481" s="2419"/>
      <c r="CG481" s="2419"/>
      <c r="CH481" s="2419"/>
      <c r="CI481" s="2419"/>
      <c r="CJ481" s="2419"/>
      <c r="CK481" s="2419"/>
      <c r="CL481" s="2419"/>
      <c r="CM481" s="2419"/>
      <c r="CN481" s="2420"/>
      <c r="CO481" s="712"/>
      <c r="CP481" s="713"/>
      <c r="CQ481" s="713"/>
      <c r="CR481" s="713"/>
      <c r="CS481" s="712"/>
      <c r="CT481" s="713"/>
      <c r="CU481" s="713"/>
      <c r="CV481" s="714"/>
      <c r="CW481" s="712"/>
      <c r="CX481" s="713"/>
      <c r="CY481" s="713"/>
      <c r="CZ481" s="714"/>
      <c r="DA481" s="712"/>
      <c r="DB481" s="713"/>
      <c r="DC481" s="713"/>
      <c r="DD481" s="714"/>
      <c r="DE481" s="712"/>
      <c r="DF481" s="713"/>
      <c r="DG481" s="713"/>
      <c r="DH481" s="714"/>
      <c r="DI481" s="712"/>
      <c r="DJ481" s="713"/>
      <c r="DK481" s="713"/>
      <c r="DL481" s="714"/>
      <c r="DM481" s="712"/>
      <c r="DN481" s="713"/>
      <c r="DO481" s="713"/>
      <c r="DP481" s="714"/>
      <c r="DQ481" s="2418"/>
      <c r="DR481" s="2419"/>
      <c r="DS481" s="2419"/>
      <c r="DT481" s="2419"/>
      <c r="DU481" s="2419"/>
      <c r="DV481" s="2419"/>
      <c r="DW481" s="2419"/>
      <c r="DX481" s="2420"/>
      <c r="DY481" s="673"/>
    </row>
    <row r="482" spans="3:129" ht="6.75" customHeight="1">
      <c r="C482" s="2418"/>
      <c r="D482" s="2419"/>
      <c r="E482" s="2419"/>
      <c r="F482" s="2419"/>
      <c r="G482" s="2419"/>
      <c r="H482" s="2419"/>
      <c r="I482" s="2419"/>
      <c r="J482" s="2419"/>
      <c r="K482" s="2419"/>
      <c r="L482" s="2419"/>
      <c r="M482" s="2419"/>
      <c r="N482" s="2419"/>
      <c r="O482" s="2419"/>
      <c r="P482" s="2419"/>
      <c r="Q482" s="2419"/>
      <c r="R482" s="2419"/>
      <c r="S482" s="2419"/>
      <c r="T482" s="2419"/>
      <c r="U482" s="2419"/>
      <c r="V482" s="2419"/>
      <c r="W482" s="2419"/>
      <c r="X482" s="2419"/>
      <c r="Y482" s="2419"/>
      <c r="Z482" s="2419"/>
      <c r="AA482" s="2419"/>
      <c r="AB482" s="2419"/>
      <c r="AC482" s="2419"/>
      <c r="AD482" s="2420"/>
      <c r="AE482" s="2418"/>
      <c r="AF482" s="2419"/>
      <c r="AG482" s="2419"/>
      <c r="AH482" s="2419"/>
      <c r="AI482" s="2419"/>
      <c r="AJ482" s="2419"/>
      <c r="AK482" s="2419"/>
      <c r="AL482" s="2419"/>
      <c r="AM482" s="2419"/>
      <c r="AN482" s="2419"/>
      <c r="AO482" s="2419"/>
      <c r="AP482" s="2419"/>
      <c r="AQ482" s="2419"/>
      <c r="AR482" s="2419"/>
      <c r="AS482" s="2419"/>
      <c r="AT482" s="2420"/>
      <c r="AU482" s="2418"/>
      <c r="AV482" s="2419"/>
      <c r="AW482" s="2419"/>
      <c r="AX482" s="2419"/>
      <c r="AY482" s="2419"/>
      <c r="AZ482" s="2419"/>
      <c r="BA482" s="2419"/>
      <c r="BB482" s="2420"/>
      <c r="BC482" s="2418"/>
      <c r="BD482" s="2419"/>
      <c r="BE482" s="2419"/>
      <c r="BF482" s="2419"/>
      <c r="BG482" s="2419"/>
      <c r="BH482" s="2419"/>
      <c r="BI482" s="2419"/>
      <c r="BJ482" s="2419"/>
      <c r="BK482" s="2419"/>
      <c r="BL482" s="2419"/>
      <c r="BM482" s="2419"/>
      <c r="BN482" s="2420"/>
      <c r="BO482" s="2418"/>
      <c r="BP482" s="2419"/>
      <c r="BQ482" s="2419"/>
      <c r="BR482" s="2419"/>
      <c r="BS482" s="2419"/>
      <c r="BT482" s="2419"/>
      <c r="BU482" s="2419"/>
      <c r="BV482" s="2419"/>
      <c r="BW482" s="2419"/>
      <c r="BX482" s="2419"/>
      <c r="BY482" s="2419"/>
      <c r="BZ482" s="2419"/>
      <c r="CA482" s="2419"/>
      <c r="CB482" s="2420"/>
      <c r="CC482" s="2418"/>
      <c r="CD482" s="2419"/>
      <c r="CE482" s="2419"/>
      <c r="CF482" s="2419"/>
      <c r="CG482" s="2419"/>
      <c r="CH482" s="2419"/>
      <c r="CI482" s="2419"/>
      <c r="CJ482" s="2419"/>
      <c r="CK482" s="2419"/>
      <c r="CL482" s="2419"/>
      <c r="CM482" s="2419"/>
      <c r="CN482" s="2420"/>
      <c r="CO482" s="672"/>
      <c r="CP482" s="673"/>
      <c r="CQ482" s="673"/>
      <c r="CR482" s="673"/>
      <c r="CS482" s="672"/>
      <c r="CT482" s="673"/>
      <c r="CU482" s="673"/>
      <c r="CV482" s="674"/>
      <c r="CW482" s="672"/>
      <c r="CX482" s="673"/>
      <c r="CY482" s="673"/>
      <c r="CZ482" s="674"/>
      <c r="DA482" s="672"/>
      <c r="DB482" s="673"/>
      <c r="DC482" s="673"/>
      <c r="DD482" s="674"/>
      <c r="DE482" s="672"/>
      <c r="DF482" s="673"/>
      <c r="DG482" s="673"/>
      <c r="DH482" s="674"/>
      <c r="DI482" s="672"/>
      <c r="DJ482" s="673"/>
      <c r="DK482" s="673"/>
      <c r="DL482" s="674"/>
      <c r="DM482" s="672"/>
      <c r="DN482" s="673"/>
      <c r="DO482" s="673"/>
      <c r="DP482" s="674"/>
      <c r="DQ482" s="2418"/>
      <c r="DR482" s="2419"/>
      <c r="DS482" s="2419"/>
      <c r="DT482" s="2419"/>
      <c r="DU482" s="2419"/>
      <c r="DV482" s="2419"/>
      <c r="DW482" s="2419"/>
      <c r="DX482" s="2420"/>
      <c r="DY482" s="673"/>
    </row>
    <row r="483" spans="3:129" ht="6.75" customHeight="1">
      <c r="C483" s="2418"/>
      <c r="D483" s="2419"/>
      <c r="E483" s="2419"/>
      <c r="F483" s="2419"/>
      <c r="G483" s="2419"/>
      <c r="H483" s="2419"/>
      <c r="I483" s="2419"/>
      <c r="J483" s="2419"/>
      <c r="K483" s="2419"/>
      <c r="L483" s="2419"/>
      <c r="M483" s="2419"/>
      <c r="N483" s="2419"/>
      <c r="O483" s="2419"/>
      <c r="P483" s="2419"/>
      <c r="Q483" s="2419"/>
      <c r="R483" s="2419"/>
      <c r="S483" s="2419"/>
      <c r="T483" s="2419"/>
      <c r="U483" s="2419"/>
      <c r="V483" s="2419"/>
      <c r="W483" s="2419"/>
      <c r="X483" s="2419"/>
      <c r="Y483" s="2419"/>
      <c r="Z483" s="2419"/>
      <c r="AA483" s="2419"/>
      <c r="AB483" s="2419"/>
      <c r="AC483" s="2419"/>
      <c r="AD483" s="2420"/>
      <c r="AE483" s="2418"/>
      <c r="AF483" s="2419"/>
      <c r="AG483" s="2419"/>
      <c r="AH483" s="2419"/>
      <c r="AI483" s="2419"/>
      <c r="AJ483" s="2419"/>
      <c r="AK483" s="2419"/>
      <c r="AL483" s="2419"/>
      <c r="AM483" s="2419"/>
      <c r="AN483" s="2419"/>
      <c r="AO483" s="2419"/>
      <c r="AP483" s="2419"/>
      <c r="AQ483" s="2419"/>
      <c r="AR483" s="2419"/>
      <c r="AS483" s="2419"/>
      <c r="AT483" s="2420"/>
      <c r="AU483" s="2418"/>
      <c r="AV483" s="2419"/>
      <c r="AW483" s="2419"/>
      <c r="AX483" s="2419"/>
      <c r="AY483" s="2419"/>
      <c r="AZ483" s="2419"/>
      <c r="BA483" s="2419"/>
      <c r="BB483" s="2420"/>
      <c r="BC483" s="2418"/>
      <c r="BD483" s="2419"/>
      <c r="BE483" s="2419"/>
      <c r="BF483" s="2419"/>
      <c r="BG483" s="2419"/>
      <c r="BH483" s="2419"/>
      <c r="BI483" s="2419"/>
      <c r="BJ483" s="2419"/>
      <c r="BK483" s="2419"/>
      <c r="BL483" s="2419"/>
      <c r="BM483" s="2419"/>
      <c r="BN483" s="2420"/>
      <c r="BO483" s="2418"/>
      <c r="BP483" s="2419"/>
      <c r="BQ483" s="2419"/>
      <c r="BR483" s="2419"/>
      <c r="BS483" s="2419"/>
      <c r="BT483" s="2419"/>
      <c r="BU483" s="2419"/>
      <c r="BV483" s="2419"/>
      <c r="BW483" s="2419"/>
      <c r="BX483" s="2419"/>
      <c r="BY483" s="2419"/>
      <c r="BZ483" s="2419"/>
      <c r="CA483" s="2419"/>
      <c r="CB483" s="2420"/>
      <c r="CC483" s="2418"/>
      <c r="CD483" s="2419"/>
      <c r="CE483" s="2419"/>
      <c r="CF483" s="2419"/>
      <c r="CG483" s="2419"/>
      <c r="CH483" s="2419"/>
      <c r="CI483" s="2419"/>
      <c r="CJ483" s="2419"/>
      <c r="CK483" s="2419"/>
      <c r="CL483" s="2419"/>
      <c r="CM483" s="2419"/>
      <c r="CN483" s="2420"/>
      <c r="CO483" s="715"/>
      <c r="CP483" s="716"/>
      <c r="CQ483" s="716"/>
      <c r="CR483" s="716"/>
      <c r="CS483" s="715"/>
      <c r="CT483" s="716"/>
      <c r="CU483" s="716"/>
      <c r="CV483" s="717"/>
      <c r="CW483" s="715"/>
      <c r="CX483" s="716"/>
      <c r="CY483" s="716"/>
      <c r="CZ483" s="717"/>
      <c r="DA483" s="715"/>
      <c r="DB483" s="716"/>
      <c r="DC483" s="716"/>
      <c r="DD483" s="717"/>
      <c r="DE483" s="715"/>
      <c r="DF483" s="716"/>
      <c r="DG483" s="716"/>
      <c r="DH483" s="717"/>
      <c r="DI483" s="715"/>
      <c r="DJ483" s="716"/>
      <c r="DK483" s="716"/>
      <c r="DL483" s="717"/>
      <c r="DM483" s="715"/>
      <c r="DN483" s="716"/>
      <c r="DO483" s="716"/>
      <c r="DP483" s="717"/>
      <c r="DQ483" s="2418"/>
      <c r="DR483" s="2419"/>
      <c r="DS483" s="2419"/>
      <c r="DT483" s="2419"/>
      <c r="DU483" s="2419"/>
      <c r="DV483" s="2419"/>
      <c r="DW483" s="2419"/>
      <c r="DX483" s="2420"/>
      <c r="DY483" s="673"/>
    </row>
    <row r="484" spans="3:129" ht="6.75" customHeight="1">
      <c r="C484" s="2418"/>
      <c r="D484" s="2419"/>
      <c r="E484" s="2419"/>
      <c r="F484" s="2419"/>
      <c r="G484" s="2419"/>
      <c r="H484" s="2419"/>
      <c r="I484" s="2419"/>
      <c r="J484" s="2419"/>
      <c r="K484" s="2419"/>
      <c r="L484" s="2419"/>
      <c r="M484" s="2419"/>
      <c r="N484" s="2419"/>
      <c r="O484" s="2419"/>
      <c r="P484" s="2419"/>
      <c r="Q484" s="2419"/>
      <c r="R484" s="2419"/>
      <c r="S484" s="2419"/>
      <c r="T484" s="2419"/>
      <c r="U484" s="2419"/>
      <c r="V484" s="2419"/>
      <c r="W484" s="2419"/>
      <c r="X484" s="2419"/>
      <c r="Y484" s="2419"/>
      <c r="Z484" s="2419"/>
      <c r="AA484" s="2419"/>
      <c r="AB484" s="2419"/>
      <c r="AC484" s="2419"/>
      <c r="AD484" s="2420"/>
      <c r="AE484" s="2418"/>
      <c r="AF484" s="2419"/>
      <c r="AG484" s="2419"/>
      <c r="AH484" s="2419"/>
      <c r="AI484" s="2419"/>
      <c r="AJ484" s="2419"/>
      <c r="AK484" s="2419"/>
      <c r="AL484" s="2419"/>
      <c r="AM484" s="2419"/>
      <c r="AN484" s="2419"/>
      <c r="AO484" s="2419"/>
      <c r="AP484" s="2419"/>
      <c r="AQ484" s="2419"/>
      <c r="AR484" s="2419"/>
      <c r="AS484" s="2419"/>
      <c r="AT484" s="2420"/>
      <c r="AU484" s="2418"/>
      <c r="AV484" s="2419"/>
      <c r="AW484" s="2419"/>
      <c r="AX484" s="2419"/>
      <c r="AY484" s="2419"/>
      <c r="AZ484" s="2419"/>
      <c r="BA484" s="2419"/>
      <c r="BB484" s="2420"/>
      <c r="BC484" s="2418"/>
      <c r="BD484" s="2419"/>
      <c r="BE484" s="2419"/>
      <c r="BF484" s="2419"/>
      <c r="BG484" s="2419"/>
      <c r="BH484" s="2419"/>
      <c r="BI484" s="2419"/>
      <c r="BJ484" s="2419"/>
      <c r="BK484" s="2419"/>
      <c r="BL484" s="2419"/>
      <c r="BM484" s="2419"/>
      <c r="BN484" s="2420"/>
      <c r="BO484" s="2418"/>
      <c r="BP484" s="2419"/>
      <c r="BQ484" s="2419"/>
      <c r="BR484" s="2419"/>
      <c r="BS484" s="2419"/>
      <c r="BT484" s="2419"/>
      <c r="BU484" s="2419"/>
      <c r="BV484" s="2419"/>
      <c r="BW484" s="2419"/>
      <c r="BX484" s="2419"/>
      <c r="BY484" s="2419"/>
      <c r="BZ484" s="2419"/>
      <c r="CA484" s="2419"/>
      <c r="CB484" s="2420"/>
      <c r="CC484" s="2418"/>
      <c r="CD484" s="2419"/>
      <c r="CE484" s="2419"/>
      <c r="CF484" s="2419"/>
      <c r="CG484" s="2419"/>
      <c r="CH484" s="2419"/>
      <c r="CI484" s="2419"/>
      <c r="CJ484" s="2419"/>
      <c r="CK484" s="2419"/>
      <c r="CL484" s="2419"/>
      <c r="CM484" s="2419"/>
      <c r="CN484" s="2420"/>
      <c r="CO484" s="672"/>
      <c r="CP484" s="673"/>
      <c r="CQ484" s="673"/>
      <c r="CR484" s="673"/>
      <c r="CS484" s="672"/>
      <c r="CT484" s="673"/>
      <c r="CU484" s="673"/>
      <c r="CV484" s="674"/>
      <c r="CW484" s="672"/>
      <c r="CX484" s="673"/>
      <c r="CY484" s="673"/>
      <c r="CZ484" s="674"/>
      <c r="DA484" s="672"/>
      <c r="DB484" s="673"/>
      <c r="DC484" s="673"/>
      <c r="DD484" s="674"/>
      <c r="DE484" s="672"/>
      <c r="DF484" s="673"/>
      <c r="DG484" s="673"/>
      <c r="DH484" s="674"/>
      <c r="DI484" s="672"/>
      <c r="DJ484" s="673"/>
      <c r="DK484" s="673"/>
      <c r="DL484" s="674"/>
      <c r="DM484" s="672"/>
      <c r="DN484" s="673"/>
      <c r="DO484" s="673"/>
      <c r="DP484" s="674"/>
      <c r="DQ484" s="2418"/>
      <c r="DR484" s="2419"/>
      <c r="DS484" s="2419"/>
      <c r="DT484" s="2419"/>
      <c r="DU484" s="2419"/>
      <c r="DV484" s="2419"/>
      <c r="DW484" s="2419"/>
      <c r="DX484" s="2420"/>
      <c r="DY484" s="673"/>
    </row>
    <row r="485" spans="3:129" ht="6.75" customHeight="1">
      <c r="C485" s="2418"/>
      <c r="D485" s="2419"/>
      <c r="E485" s="2419"/>
      <c r="F485" s="2419"/>
      <c r="G485" s="2419"/>
      <c r="H485" s="2419"/>
      <c r="I485" s="2419"/>
      <c r="J485" s="2419"/>
      <c r="K485" s="2419"/>
      <c r="L485" s="2419"/>
      <c r="M485" s="2419"/>
      <c r="N485" s="2419"/>
      <c r="O485" s="2419"/>
      <c r="P485" s="2419"/>
      <c r="Q485" s="2419"/>
      <c r="R485" s="2419"/>
      <c r="S485" s="2419"/>
      <c r="T485" s="2419"/>
      <c r="U485" s="2419"/>
      <c r="V485" s="2419"/>
      <c r="W485" s="2419"/>
      <c r="X485" s="2419"/>
      <c r="Y485" s="2419"/>
      <c r="Z485" s="2419"/>
      <c r="AA485" s="2419"/>
      <c r="AB485" s="2419"/>
      <c r="AC485" s="2419"/>
      <c r="AD485" s="2420"/>
      <c r="AE485" s="2418"/>
      <c r="AF485" s="2419"/>
      <c r="AG485" s="2419"/>
      <c r="AH485" s="2419"/>
      <c r="AI485" s="2419"/>
      <c r="AJ485" s="2419"/>
      <c r="AK485" s="2419"/>
      <c r="AL485" s="2419"/>
      <c r="AM485" s="2419"/>
      <c r="AN485" s="2419"/>
      <c r="AO485" s="2419"/>
      <c r="AP485" s="2419"/>
      <c r="AQ485" s="2419"/>
      <c r="AR485" s="2419"/>
      <c r="AS485" s="2419"/>
      <c r="AT485" s="2420"/>
      <c r="AU485" s="2418"/>
      <c r="AV485" s="2419"/>
      <c r="AW485" s="2419"/>
      <c r="AX485" s="2419"/>
      <c r="AY485" s="2419"/>
      <c r="AZ485" s="2419"/>
      <c r="BA485" s="2419"/>
      <c r="BB485" s="2420"/>
      <c r="BC485" s="2418"/>
      <c r="BD485" s="2419"/>
      <c r="BE485" s="2419"/>
      <c r="BF485" s="2419"/>
      <c r="BG485" s="2419"/>
      <c r="BH485" s="2419"/>
      <c r="BI485" s="2419"/>
      <c r="BJ485" s="2419"/>
      <c r="BK485" s="2419"/>
      <c r="BL485" s="2419"/>
      <c r="BM485" s="2419"/>
      <c r="BN485" s="2420"/>
      <c r="BO485" s="2418"/>
      <c r="BP485" s="2419"/>
      <c r="BQ485" s="2419"/>
      <c r="BR485" s="2419"/>
      <c r="BS485" s="2419"/>
      <c r="BT485" s="2419"/>
      <c r="BU485" s="2419"/>
      <c r="BV485" s="2419"/>
      <c r="BW485" s="2419"/>
      <c r="BX485" s="2419"/>
      <c r="BY485" s="2419"/>
      <c r="BZ485" s="2419"/>
      <c r="CA485" s="2419"/>
      <c r="CB485" s="2420"/>
      <c r="CC485" s="2418"/>
      <c r="CD485" s="2419"/>
      <c r="CE485" s="2419"/>
      <c r="CF485" s="2419"/>
      <c r="CG485" s="2419"/>
      <c r="CH485" s="2419"/>
      <c r="CI485" s="2419"/>
      <c r="CJ485" s="2419"/>
      <c r="CK485" s="2419"/>
      <c r="CL485" s="2419"/>
      <c r="CM485" s="2419"/>
      <c r="CN485" s="2420"/>
      <c r="CO485" s="672"/>
      <c r="CP485" s="673"/>
      <c r="CQ485" s="673"/>
      <c r="CR485" s="673"/>
      <c r="CS485" s="672"/>
      <c r="CT485" s="673"/>
      <c r="CU485" s="673"/>
      <c r="CV485" s="674"/>
      <c r="CW485" s="672"/>
      <c r="CX485" s="673"/>
      <c r="CY485" s="673"/>
      <c r="CZ485" s="674"/>
      <c r="DA485" s="672"/>
      <c r="DB485" s="673"/>
      <c r="DC485" s="673"/>
      <c r="DD485" s="674"/>
      <c r="DE485" s="672"/>
      <c r="DF485" s="673"/>
      <c r="DG485" s="673"/>
      <c r="DH485" s="674"/>
      <c r="DI485" s="672"/>
      <c r="DJ485" s="673"/>
      <c r="DK485" s="673"/>
      <c r="DL485" s="674"/>
      <c r="DM485" s="672"/>
      <c r="DN485" s="673"/>
      <c r="DO485" s="673"/>
      <c r="DP485" s="674"/>
      <c r="DQ485" s="2418"/>
      <c r="DR485" s="2419"/>
      <c r="DS485" s="2419"/>
      <c r="DT485" s="2419"/>
      <c r="DU485" s="2419"/>
      <c r="DV485" s="2419"/>
      <c r="DW485" s="2419"/>
      <c r="DX485" s="2420"/>
      <c r="DY485" s="673"/>
    </row>
    <row r="486" spans="3:129" ht="6.75" customHeight="1">
      <c r="C486" s="2398"/>
      <c r="D486" s="2399"/>
      <c r="E486" s="2399"/>
      <c r="F486" s="2399"/>
      <c r="G486" s="2399"/>
      <c r="H486" s="2399"/>
      <c r="I486" s="2399"/>
      <c r="J486" s="2399"/>
      <c r="K486" s="2399"/>
      <c r="L486" s="2399"/>
      <c r="M486" s="2399"/>
      <c r="N486" s="2399"/>
      <c r="O486" s="2399"/>
      <c r="P486" s="2399"/>
      <c r="Q486" s="2399"/>
      <c r="R486" s="2399"/>
      <c r="S486" s="2399"/>
      <c r="T486" s="2399"/>
      <c r="U486" s="2399"/>
      <c r="V486" s="2399"/>
      <c r="W486" s="2399"/>
      <c r="X486" s="2399"/>
      <c r="Y486" s="2399"/>
      <c r="Z486" s="2399"/>
      <c r="AA486" s="2399"/>
      <c r="AB486" s="2399"/>
      <c r="AC486" s="2399"/>
      <c r="AD486" s="2400"/>
      <c r="AE486" s="2398"/>
      <c r="AF486" s="2399"/>
      <c r="AG486" s="2399"/>
      <c r="AH486" s="2399"/>
      <c r="AI486" s="2399"/>
      <c r="AJ486" s="2399"/>
      <c r="AK486" s="2399"/>
      <c r="AL486" s="2399"/>
      <c r="AM486" s="2399"/>
      <c r="AN486" s="2399"/>
      <c r="AO486" s="2399"/>
      <c r="AP486" s="2399"/>
      <c r="AQ486" s="2399"/>
      <c r="AR486" s="2399"/>
      <c r="AS486" s="2399"/>
      <c r="AT486" s="2400"/>
      <c r="AU486" s="2398"/>
      <c r="AV486" s="2399"/>
      <c r="AW486" s="2399"/>
      <c r="AX486" s="2399"/>
      <c r="AY486" s="2399"/>
      <c r="AZ486" s="2399"/>
      <c r="BA486" s="2399"/>
      <c r="BB486" s="2400"/>
      <c r="BC486" s="2398"/>
      <c r="BD486" s="2399"/>
      <c r="BE486" s="2399"/>
      <c r="BF486" s="2399"/>
      <c r="BG486" s="2399"/>
      <c r="BH486" s="2399"/>
      <c r="BI486" s="2399"/>
      <c r="BJ486" s="2399"/>
      <c r="BK486" s="2399"/>
      <c r="BL486" s="2399"/>
      <c r="BM486" s="2399"/>
      <c r="BN486" s="2400"/>
      <c r="BO486" s="2398"/>
      <c r="BP486" s="2399"/>
      <c r="BQ486" s="2399"/>
      <c r="BR486" s="2399"/>
      <c r="BS486" s="2399"/>
      <c r="BT486" s="2399"/>
      <c r="BU486" s="2399"/>
      <c r="BV486" s="2399"/>
      <c r="BW486" s="2399"/>
      <c r="BX486" s="2399"/>
      <c r="BY486" s="2399"/>
      <c r="BZ486" s="2399"/>
      <c r="CA486" s="2399"/>
      <c r="CB486" s="2400"/>
      <c r="CC486" s="2398"/>
      <c r="CD486" s="2399"/>
      <c r="CE486" s="2399"/>
      <c r="CF486" s="2399"/>
      <c r="CG486" s="2399"/>
      <c r="CH486" s="2399"/>
      <c r="CI486" s="2399"/>
      <c r="CJ486" s="2399"/>
      <c r="CK486" s="2399"/>
      <c r="CL486" s="2399"/>
      <c r="CM486" s="2399"/>
      <c r="CN486" s="2400"/>
      <c r="CO486" s="676"/>
      <c r="CP486" s="677"/>
      <c r="CQ486" s="677"/>
      <c r="CR486" s="677"/>
      <c r="CS486" s="676"/>
      <c r="CT486" s="677"/>
      <c r="CU486" s="677"/>
      <c r="CV486" s="678"/>
      <c r="CW486" s="676"/>
      <c r="CX486" s="677"/>
      <c r="CY486" s="677"/>
      <c r="CZ486" s="678"/>
      <c r="DA486" s="676"/>
      <c r="DB486" s="677"/>
      <c r="DC486" s="677"/>
      <c r="DD486" s="678"/>
      <c r="DE486" s="676"/>
      <c r="DF486" s="677"/>
      <c r="DG486" s="677"/>
      <c r="DH486" s="678"/>
      <c r="DI486" s="676"/>
      <c r="DJ486" s="677"/>
      <c r="DK486" s="677"/>
      <c r="DL486" s="678"/>
      <c r="DM486" s="676"/>
      <c r="DN486" s="677"/>
      <c r="DO486" s="677"/>
      <c r="DP486" s="678"/>
      <c r="DQ486" s="2398"/>
      <c r="DR486" s="2399"/>
      <c r="DS486" s="2399"/>
      <c r="DT486" s="2399"/>
      <c r="DU486" s="2399"/>
      <c r="DV486" s="2399"/>
      <c r="DW486" s="2399"/>
      <c r="DX486" s="2400"/>
      <c r="DY486" s="673"/>
    </row>
    <row r="487" spans="3:129" ht="6.75" customHeight="1">
      <c r="C487" s="2427"/>
      <c r="D487" s="2406"/>
      <c r="E487" s="2406"/>
      <c r="F487" s="2406"/>
      <c r="G487" s="2406"/>
      <c r="H487" s="2406"/>
      <c r="I487" s="2406"/>
      <c r="J487" s="2406"/>
      <c r="K487" s="2406"/>
      <c r="L487" s="2406"/>
      <c r="M487" s="2406"/>
      <c r="N487" s="2406"/>
      <c r="O487" s="2406"/>
      <c r="P487" s="2406"/>
      <c r="Q487" s="2406"/>
      <c r="R487" s="2406"/>
      <c r="S487" s="2406"/>
      <c r="T487" s="2406"/>
      <c r="U487" s="2406"/>
      <c r="V487" s="2406"/>
      <c r="W487" s="2406"/>
      <c r="X487" s="2406"/>
      <c r="Y487" s="2406"/>
      <c r="Z487" s="2406"/>
      <c r="AA487" s="2406"/>
      <c r="AB487" s="2406"/>
      <c r="AC487" s="2406"/>
      <c r="AD487" s="2407"/>
      <c r="AE487" s="2427"/>
      <c r="AF487" s="2406"/>
      <c r="AG487" s="2406"/>
      <c r="AH487" s="2406"/>
      <c r="AI487" s="2406"/>
      <c r="AJ487" s="2406"/>
      <c r="AK487" s="2406"/>
      <c r="AL487" s="2406"/>
      <c r="AM487" s="2406"/>
      <c r="AN487" s="2406"/>
      <c r="AO487" s="2406"/>
      <c r="AP487" s="2406"/>
      <c r="AQ487" s="2406"/>
      <c r="AR487" s="2406"/>
      <c r="AS487" s="2406"/>
      <c r="AT487" s="2407"/>
      <c r="AU487" s="2427"/>
      <c r="AV487" s="2406"/>
      <c r="AW487" s="2406"/>
      <c r="AX487" s="2406"/>
      <c r="AY487" s="2406"/>
      <c r="AZ487" s="2406"/>
      <c r="BA487" s="2406"/>
      <c r="BB487" s="2407"/>
      <c r="BC487" s="2427"/>
      <c r="BD487" s="2406"/>
      <c r="BE487" s="2406"/>
      <c r="BF487" s="2406"/>
      <c r="BG487" s="2406"/>
      <c r="BH487" s="2406"/>
      <c r="BI487" s="2406"/>
      <c r="BJ487" s="2406"/>
      <c r="BK487" s="2406"/>
      <c r="BL487" s="2406"/>
      <c r="BM487" s="2406"/>
      <c r="BN487" s="2407"/>
      <c r="BO487" s="2427"/>
      <c r="BP487" s="2406"/>
      <c r="BQ487" s="2406"/>
      <c r="BR487" s="2406"/>
      <c r="BS487" s="2406"/>
      <c r="BT487" s="2406"/>
      <c r="BU487" s="2406"/>
      <c r="BV487" s="2406"/>
      <c r="BW487" s="2406"/>
      <c r="BX487" s="2406"/>
      <c r="BY487" s="2406"/>
      <c r="BZ487" s="2406"/>
      <c r="CA487" s="2406"/>
      <c r="CB487" s="2407"/>
      <c r="CC487" s="2427"/>
      <c r="CD487" s="2406"/>
      <c r="CE487" s="2406"/>
      <c r="CF487" s="2406"/>
      <c r="CG487" s="2406"/>
      <c r="CH487" s="2406"/>
      <c r="CI487" s="2406"/>
      <c r="CJ487" s="2406"/>
      <c r="CK487" s="2406"/>
      <c r="CL487" s="2406"/>
      <c r="CM487" s="2406"/>
      <c r="CN487" s="2407"/>
      <c r="CO487" s="669"/>
      <c r="CP487" s="670"/>
      <c r="CQ487" s="670"/>
      <c r="CR487" s="670"/>
      <c r="CS487" s="669"/>
      <c r="CT487" s="670"/>
      <c r="CU487" s="670"/>
      <c r="CV487" s="671"/>
      <c r="CW487" s="669"/>
      <c r="CX487" s="670"/>
      <c r="CY487" s="670"/>
      <c r="CZ487" s="671"/>
      <c r="DA487" s="669"/>
      <c r="DB487" s="670"/>
      <c r="DC487" s="670"/>
      <c r="DD487" s="671"/>
      <c r="DE487" s="669"/>
      <c r="DF487" s="670"/>
      <c r="DG487" s="670"/>
      <c r="DH487" s="671"/>
      <c r="DI487" s="669"/>
      <c r="DJ487" s="670"/>
      <c r="DK487" s="670"/>
      <c r="DL487" s="671"/>
      <c r="DM487" s="669"/>
      <c r="DN487" s="670"/>
      <c r="DO487" s="670"/>
      <c r="DP487" s="671"/>
      <c r="DQ487" s="2427"/>
      <c r="DR487" s="2406"/>
      <c r="DS487" s="2406"/>
      <c r="DT487" s="2406"/>
      <c r="DU487" s="2406"/>
      <c r="DV487" s="2406"/>
      <c r="DW487" s="2406"/>
      <c r="DX487" s="2407"/>
      <c r="DY487" s="673"/>
    </row>
    <row r="488" spans="3:129" ht="6.75" customHeight="1">
      <c r="C488" s="2418"/>
      <c r="D488" s="2419"/>
      <c r="E488" s="2419"/>
      <c r="F488" s="2419"/>
      <c r="G488" s="2419"/>
      <c r="H488" s="2419"/>
      <c r="I488" s="2419"/>
      <c r="J488" s="2419"/>
      <c r="K488" s="2419"/>
      <c r="L488" s="2419"/>
      <c r="M488" s="2419"/>
      <c r="N488" s="2419"/>
      <c r="O488" s="2419"/>
      <c r="P488" s="2419"/>
      <c r="Q488" s="2419"/>
      <c r="R488" s="2419"/>
      <c r="S488" s="2419"/>
      <c r="T488" s="2419"/>
      <c r="U488" s="2419"/>
      <c r="V488" s="2419"/>
      <c r="W488" s="2419"/>
      <c r="X488" s="2419"/>
      <c r="Y488" s="2419"/>
      <c r="Z488" s="2419"/>
      <c r="AA488" s="2419"/>
      <c r="AB488" s="2419"/>
      <c r="AC488" s="2419"/>
      <c r="AD488" s="2420"/>
      <c r="AE488" s="2418"/>
      <c r="AF488" s="2419"/>
      <c r="AG488" s="2419"/>
      <c r="AH488" s="2419"/>
      <c r="AI488" s="2419"/>
      <c r="AJ488" s="2419"/>
      <c r="AK488" s="2419"/>
      <c r="AL488" s="2419"/>
      <c r="AM488" s="2419"/>
      <c r="AN488" s="2419"/>
      <c r="AO488" s="2419"/>
      <c r="AP488" s="2419"/>
      <c r="AQ488" s="2419"/>
      <c r="AR488" s="2419"/>
      <c r="AS488" s="2419"/>
      <c r="AT488" s="2420"/>
      <c r="AU488" s="2418"/>
      <c r="AV488" s="2419"/>
      <c r="AW488" s="2419"/>
      <c r="AX488" s="2419"/>
      <c r="AY488" s="2419"/>
      <c r="AZ488" s="2419"/>
      <c r="BA488" s="2419"/>
      <c r="BB488" s="2420"/>
      <c r="BC488" s="2418"/>
      <c r="BD488" s="2419"/>
      <c r="BE488" s="2419"/>
      <c r="BF488" s="2419"/>
      <c r="BG488" s="2419"/>
      <c r="BH488" s="2419"/>
      <c r="BI488" s="2419"/>
      <c r="BJ488" s="2419"/>
      <c r="BK488" s="2419"/>
      <c r="BL488" s="2419"/>
      <c r="BM488" s="2419"/>
      <c r="BN488" s="2420"/>
      <c r="BO488" s="2418"/>
      <c r="BP488" s="2419"/>
      <c r="BQ488" s="2419"/>
      <c r="BR488" s="2419"/>
      <c r="BS488" s="2419"/>
      <c r="BT488" s="2419"/>
      <c r="BU488" s="2419"/>
      <c r="BV488" s="2419"/>
      <c r="BW488" s="2419"/>
      <c r="BX488" s="2419"/>
      <c r="BY488" s="2419"/>
      <c r="BZ488" s="2419"/>
      <c r="CA488" s="2419"/>
      <c r="CB488" s="2420"/>
      <c r="CC488" s="2418"/>
      <c r="CD488" s="2419"/>
      <c r="CE488" s="2419"/>
      <c r="CF488" s="2419"/>
      <c r="CG488" s="2419"/>
      <c r="CH488" s="2419"/>
      <c r="CI488" s="2419"/>
      <c r="CJ488" s="2419"/>
      <c r="CK488" s="2419"/>
      <c r="CL488" s="2419"/>
      <c r="CM488" s="2419"/>
      <c r="CN488" s="2420"/>
      <c r="CO488" s="672"/>
      <c r="CP488" s="673"/>
      <c r="CQ488" s="673"/>
      <c r="CR488" s="673"/>
      <c r="CS488" s="672"/>
      <c r="CT488" s="673"/>
      <c r="CU488" s="673"/>
      <c r="CV488" s="674"/>
      <c r="CW488" s="672"/>
      <c r="CX488" s="673"/>
      <c r="CY488" s="673"/>
      <c r="CZ488" s="674"/>
      <c r="DA488" s="672"/>
      <c r="DB488" s="673"/>
      <c r="DC488" s="673"/>
      <c r="DD488" s="674"/>
      <c r="DE488" s="672"/>
      <c r="DF488" s="673"/>
      <c r="DG488" s="673"/>
      <c r="DH488" s="674"/>
      <c r="DI488" s="672"/>
      <c r="DJ488" s="673"/>
      <c r="DK488" s="673"/>
      <c r="DL488" s="674"/>
      <c r="DM488" s="672"/>
      <c r="DN488" s="673"/>
      <c r="DO488" s="673"/>
      <c r="DP488" s="674"/>
      <c r="DQ488" s="2418"/>
      <c r="DR488" s="2419"/>
      <c r="DS488" s="2419"/>
      <c r="DT488" s="2419"/>
      <c r="DU488" s="2419"/>
      <c r="DV488" s="2419"/>
      <c r="DW488" s="2419"/>
      <c r="DX488" s="2420"/>
      <c r="DY488" s="673"/>
    </row>
    <row r="489" spans="3:129" ht="6.75" customHeight="1">
      <c r="C489" s="2418"/>
      <c r="D489" s="2419"/>
      <c r="E489" s="2419"/>
      <c r="F489" s="2419"/>
      <c r="G489" s="2419"/>
      <c r="H489" s="2419"/>
      <c r="I489" s="2419"/>
      <c r="J489" s="2419"/>
      <c r="K489" s="2419"/>
      <c r="L489" s="2419"/>
      <c r="M489" s="2419"/>
      <c r="N489" s="2419"/>
      <c r="O489" s="2419"/>
      <c r="P489" s="2419"/>
      <c r="Q489" s="2419"/>
      <c r="R489" s="2419"/>
      <c r="S489" s="2419"/>
      <c r="T489" s="2419"/>
      <c r="U489" s="2419"/>
      <c r="V489" s="2419"/>
      <c r="W489" s="2419"/>
      <c r="X489" s="2419"/>
      <c r="Y489" s="2419"/>
      <c r="Z489" s="2419"/>
      <c r="AA489" s="2419"/>
      <c r="AB489" s="2419"/>
      <c r="AC489" s="2419"/>
      <c r="AD489" s="2420"/>
      <c r="AE489" s="2418"/>
      <c r="AF489" s="2419"/>
      <c r="AG489" s="2419"/>
      <c r="AH489" s="2419"/>
      <c r="AI489" s="2419"/>
      <c r="AJ489" s="2419"/>
      <c r="AK489" s="2419"/>
      <c r="AL489" s="2419"/>
      <c r="AM489" s="2419"/>
      <c r="AN489" s="2419"/>
      <c r="AO489" s="2419"/>
      <c r="AP489" s="2419"/>
      <c r="AQ489" s="2419"/>
      <c r="AR489" s="2419"/>
      <c r="AS489" s="2419"/>
      <c r="AT489" s="2420"/>
      <c r="AU489" s="2418"/>
      <c r="AV489" s="2419"/>
      <c r="AW489" s="2419"/>
      <c r="AX489" s="2419"/>
      <c r="AY489" s="2419"/>
      <c r="AZ489" s="2419"/>
      <c r="BA489" s="2419"/>
      <c r="BB489" s="2420"/>
      <c r="BC489" s="2418"/>
      <c r="BD489" s="2419"/>
      <c r="BE489" s="2419"/>
      <c r="BF489" s="2419"/>
      <c r="BG489" s="2419"/>
      <c r="BH489" s="2419"/>
      <c r="BI489" s="2419"/>
      <c r="BJ489" s="2419"/>
      <c r="BK489" s="2419"/>
      <c r="BL489" s="2419"/>
      <c r="BM489" s="2419"/>
      <c r="BN489" s="2420"/>
      <c r="BO489" s="2418"/>
      <c r="BP489" s="2419"/>
      <c r="BQ489" s="2419"/>
      <c r="BR489" s="2419"/>
      <c r="BS489" s="2419"/>
      <c r="BT489" s="2419"/>
      <c r="BU489" s="2419"/>
      <c r="BV489" s="2419"/>
      <c r="BW489" s="2419"/>
      <c r="BX489" s="2419"/>
      <c r="BY489" s="2419"/>
      <c r="BZ489" s="2419"/>
      <c r="CA489" s="2419"/>
      <c r="CB489" s="2420"/>
      <c r="CC489" s="2418"/>
      <c r="CD489" s="2419"/>
      <c r="CE489" s="2419"/>
      <c r="CF489" s="2419"/>
      <c r="CG489" s="2419"/>
      <c r="CH489" s="2419"/>
      <c r="CI489" s="2419"/>
      <c r="CJ489" s="2419"/>
      <c r="CK489" s="2419"/>
      <c r="CL489" s="2419"/>
      <c r="CM489" s="2419"/>
      <c r="CN489" s="2420"/>
      <c r="CO489" s="712"/>
      <c r="CP489" s="713"/>
      <c r="CQ489" s="713"/>
      <c r="CR489" s="713"/>
      <c r="CS489" s="712"/>
      <c r="CT489" s="713"/>
      <c r="CU489" s="713"/>
      <c r="CV489" s="714"/>
      <c r="CW489" s="712"/>
      <c r="CX489" s="713"/>
      <c r="CY489" s="713"/>
      <c r="CZ489" s="714"/>
      <c r="DA489" s="712"/>
      <c r="DB489" s="713"/>
      <c r="DC489" s="713"/>
      <c r="DD489" s="714"/>
      <c r="DE489" s="712"/>
      <c r="DF489" s="713"/>
      <c r="DG489" s="713"/>
      <c r="DH489" s="714"/>
      <c r="DI489" s="712"/>
      <c r="DJ489" s="713"/>
      <c r="DK489" s="713"/>
      <c r="DL489" s="714"/>
      <c r="DM489" s="712"/>
      <c r="DN489" s="713"/>
      <c r="DO489" s="713"/>
      <c r="DP489" s="714"/>
      <c r="DQ489" s="2418"/>
      <c r="DR489" s="2419"/>
      <c r="DS489" s="2419"/>
      <c r="DT489" s="2419"/>
      <c r="DU489" s="2419"/>
      <c r="DV489" s="2419"/>
      <c r="DW489" s="2419"/>
      <c r="DX489" s="2420"/>
      <c r="DY489" s="673"/>
    </row>
    <row r="490" spans="3:129" ht="6.75" customHeight="1">
      <c r="C490" s="2418"/>
      <c r="D490" s="2419"/>
      <c r="E490" s="2419"/>
      <c r="F490" s="2419"/>
      <c r="G490" s="2419"/>
      <c r="H490" s="2419"/>
      <c r="I490" s="2419"/>
      <c r="J490" s="2419"/>
      <c r="K490" s="2419"/>
      <c r="L490" s="2419"/>
      <c r="M490" s="2419"/>
      <c r="N490" s="2419"/>
      <c r="O490" s="2419"/>
      <c r="P490" s="2419"/>
      <c r="Q490" s="2419"/>
      <c r="R490" s="2419"/>
      <c r="S490" s="2419"/>
      <c r="T490" s="2419"/>
      <c r="U490" s="2419"/>
      <c r="V490" s="2419"/>
      <c r="W490" s="2419"/>
      <c r="X490" s="2419"/>
      <c r="Y490" s="2419"/>
      <c r="Z490" s="2419"/>
      <c r="AA490" s="2419"/>
      <c r="AB490" s="2419"/>
      <c r="AC490" s="2419"/>
      <c r="AD490" s="2420"/>
      <c r="AE490" s="2418"/>
      <c r="AF490" s="2419"/>
      <c r="AG490" s="2419"/>
      <c r="AH490" s="2419"/>
      <c r="AI490" s="2419"/>
      <c r="AJ490" s="2419"/>
      <c r="AK490" s="2419"/>
      <c r="AL490" s="2419"/>
      <c r="AM490" s="2419"/>
      <c r="AN490" s="2419"/>
      <c r="AO490" s="2419"/>
      <c r="AP490" s="2419"/>
      <c r="AQ490" s="2419"/>
      <c r="AR490" s="2419"/>
      <c r="AS490" s="2419"/>
      <c r="AT490" s="2420"/>
      <c r="AU490" s="2418"/>
      <c r="AV490" s="2419"/>
      <c r="AW490" s="2419"/>
      <c r="AX490" s="2419"/>
      <c r="AY490" s="2419"/>
      <c r="AZ490" s="2419"/>
      <c r="BA490" s="2419"/>
      <c r="BB490" s="2420"/>
      <c r="BC490" s="2418"/>
      <c r="BD490" s="2419"/>
      <c r="BE490" s="2419"/>
      <c r="BF490" s="2419"/>
      <c r="BG490" s="2419"/>
      <c r="BH490" s="2419"/>
      <c r="BI490" s="2419"/>
      <c r="BJ490" s="2419"/>
      <c r="BK490" s="2419"/>
      <c r="BL490" s="2419"/>
      <c r="BM490" s="2419"/>
      <c r="BN490" s="2420"/>
      <c r="BO490" s="2418"/>
      <c r="BP490" s="2419"/>
      <c r="BQ490" s="2419"/>
      <c r="BR490" s="2419"/>
      <c r="BS490" s="2419"/>
      <c r="BT490" s="2419"/>
      <c r="BU490" s="2419"/>
      <c r="BV490" s="2419"/>
      <c r="BW490" s="2419"/>
      <c r="BX490" s="2419"/>
      <c r="BY490" s="2419"/>
      <c r="BZ490" s="2419"/>
      <c r="CA490" s="2419"/>
      <c r="CB490" s="2420"/>
      <c r="CC490" s="2418"/>
      <c r="CD490" s="2419"/>
      <c r="CE490" s="2419"/>
      <c r="CF490" s="2419"/>
      <c r="CG490" s="2419"/>
      <c r="CH490" s="2419"/>
      <c r="CI490" s="2419"/>
      <c r="CJ490" s="2419"/>
      <c r="CK490" s="2419"/>
      <c r="CL490" s="2419"/>
      <c r="CM490" s="2419"/>
      <c r="CN490" s="2420"/>
      <c r="CO490" s="672"/>
      <c r="CP490" s="673"/>
      <c r="CQ490" s="673"/>
      <c r="CR490" s="673"/>
      <c r="CS490" s="672"/>
      <c r="CT490" s="673"/>
      <c r="CU490" s="673"/>
      <c r="CV490" s="674"/>
      <c r="CW490" s="672"/>
      <c r="CX490" s="673"/>
      <c r="CY490" s="673"/>
      <c r="CZ490" s="674"/>
      <c r="DA490" s="672"/>
      <c r="DB490" s="673"/>
      <c r="DC490" s="673"/>
      <c r="DD490" s="674"/>
      <c r="DE490" s="672"/>
      <c r="DF490" s="673"/>
      <c r="DG490" s="673"/>
      <c r="DH490" s="674"/>
      <c r="DI490" s="672"/>
      <c r="DJ490" s="673"/>
      <c r="DK490" s="673"/>
      <c r="DL490" s="674"/>
      <c r="DM490" s="672"/>
      <c r="DN490" s="673"/>
      <c r="DO490" s="673"/>
      <c r="DP490" s="674"/>
      <c r="DQ490" s="2418"/>
      <c r="DR490" s="2419"/>
      <c r="DS490" s="2419"/>
      <c r="DT490" s="2419"/>
      <c r="DU490" s="2419"/>
      <c r="DV490" s="2419"/>
      <c r="DW490" s="2419"/>
      <c r="DX490" s="2420"/>
      <c r="DY490" s="673"/>
    </row>
    <row r="491" spans="3:129" ht="6.75" customHeight="1">
      <c r="C491" s="2418"/>
      <c r="D491" s="2419"/>
      <c r="E491" s="2419"/>
      <c r="F491" s="2419"/>
      <c r="G491" s="2419"/>
      <c r="H491" s="2419"/>
      <c r="I491" s="2419"/>
      <c r="J491" s="2419"/>
      <c r="K491" s="2419"/>
      <c r="L491" s="2419"/>
      <c r="M491" s="2419"/>
      <c r="N491" s="2419"/>
      <c r="O491" s="2419"/>
      <c r="P491" s="2419"/>
      <c r="Q491" s="2419"/>
      <c r="R491" s="2419"/>
      <c r="S491" s="2419"/>
      <c r="T491" s="2419"/>
      <c r="U491" s="2419"/>
      <c r="V491" s="2419"/>
      <c r="W491" s="2419"/>
      <c r="X491" s="2419"/>
      <c r="Y491" s="2419"/>
      <c r="Z491" s="2419"/>
      <c r="AA491" s="2419"/>
      <c r="AB491" s="2419"/>
      <c r="AC491" s="2419"/>
      <c r="AD491" s="2420"/>
      <c r="AE491" s="2418"/>
      <c r="AF491" s="2419"/>
      <c r="AG491" s="2419"/>
      <c r="AH491" s="2419"/>
      <c r="AI491" s="2419"/>
      <c r="AJ491" s="2419"/>
      <c r="AK491" s="2419"/>
      <c r="AL491" s="2419"/>
      <c r="AM491" s="2419"/>
      <c r="AN491" s="2419"/>
      <c r="AO491" s="2419"/>
      <c r="AP491" s="2419"/>
      <c r="AQ491" s="2419"/>
      <c r="AR491" s="2419"/>
      <c r="AS491" s="2419"/>
      <c r="AT491" s="2420"/>
      <c r="AU491" s="2418"/>
      <c r="AV491" s="2419"/>
      <c r="AW491" s="2419"/>
      <c r="AX491" s="2419"/>
      <c r="AY491" s="2419"/>
      <c r="AZ491" s="2419"/>
      <c r="BA491" s="2419"/>
      <c r="BB491" s="2420"/>
      <c r="BC491" s="2418"/>
      <c r="BD491" s="2419"/>
      <c r="BE491" s="2419"/>
      <c r="BF491" s="2419"/>
      <c r="BG491" s="2419"/>
      <c r="BH491" s="2419"/>
      <c r="BI491" s="2419"/>
      <c r="BJ491" s="2419"/>
      <c r="BK491" s="2419"/>
      <c r="BL491" s="2419"/>
      <c r="BM491" s="2419"/>
      <c r="BN491" s="2420"/>
      <c r="BO491" s="2418"/>
      <c r="BP491" s="2419"/>
      <c r="BQ491" s="2419"/>
      <c r="BR491" s="2419"/>
      <c r="BS491" s="2419"/>
      <c r="BT491" s="2419"/>
      <c r="BU491" s="2419"/>
      <c r="BV491" s="2419"/>
      <c r="BW491" s="2419"/>
      <c r="BX491" s="2419"/>
      <c r="BY491" s="2419"/>
      <c r="BZ491" s="2419"/>
      <c r="CA491" s="2419"/>
      <c r="CB491" s="2420"/>
      <c r="CC491" s="2418"/>
      <c r="CD491" s="2419"/>
      <c r="CE491" s="2419"/>
      <c r="CF491" s="2419"/>
      <c r="CG491" s="2419"/>
      <c r="CH491" s="2419"/>
      <c r="CI491" s="2419"/>
      <c r="CJ491" s="2419"/>
      <c r="CK491" s="2419"/>
      <c r="CL491" s="2419"/>
      <c r="CM491" s="2419"/>
      <c r="CN491" s="2420"/>
      <c r="CO491" s="715"/>
      <c r="CP491" s="716"/>
      <c r="CQ491" s="716"/>
      <c r="CR491" s="716"/>
      <c r="CS491" s="715"/>
      <c r="CT491" s="716"/>
      <c r="CU491" s="716"/>
      <c r="CV491" s="717"/>
      <c r="CW491" s="715"/>
      <c r="CX491" s="716"/>
      <c r="CY491" s="716"/>
      <c r="CZ491" s="717"/>
      <c r="DA491" s="715"/>
      <c r="DB491" s="716"/>
      <c r="DC491" s="716"/>
      <c r="DD491" s="717"/>
      <c r="DE491" s="715"/>
      <c r="DF491" s="716"/>
      <c r="DG491" s="716"/>
      <c r="DH491" s="717"/>
      <c r="DI491" s="715"/>
      <c r="DJ491" s="716"/>
      <c r="DK491" s="716"/>
      <c r="DL491" s="717"/>
      <c r="DM491" s="715"/>
      <c r="DN491" s="716"/>
      <c r="DO491" s="716"/>
      <c r="DP491" s="717"/>
      <c r="DQ491" s="2418"/>
      <c r="DR491" s="2419"/>
      <c r="DS491" s="2419"/>
      <c r="DT491" s="2419"/>
      <c r="DU491" s="2419"/>
      <c r="DV491" s="2419"/>
      <c r="DW491" s="2419"/>
      <c r="DX491" s="2420"/>
      <c r="DY491" s="673"/>
    </row>
    <row r="492" spans="3:129" ht="6.75" customHeight="1">
      <c r="C492" s="2418"/>
      <c r="D492" s="2419"/>
      <c r="E492" s="2419"/>
      <c r="F492" s="2419"/>
      <c r="G492" s="2419"/>
      <c r="H492" s="2419"/>
      <c r="I492" s="2419"/>
      <c r="J492" s="2419"/>
      <c r="K492" s="2419"/>
      <c r="L492" s="2419"/>
      <c r="M492" s="2419"/>
      <c r="N492" s="2419"/>
      <c r="O492" s="2419"/>
      <c r="P492" s="2419"/>
      <c r="Q492" s="2419"/>
      <c r="R492" s="2419"/>
      <c r="S492" s="2419"/>
      <c r="T492" s="2419"/>
      <c r="U492" s="2419"/>
      <c r="V492" s="2419"/>
      <c r="W492" s="2419"/>
      <c r="X492" s="2419"/>
      <c r="Y492" s="2419"/>
      <c r="Z492" s="2419"/>
      <c r="AA492" s="2419"/>
      <c r="AB492" s="2419"/>
      <c r="AC492" s="2419"/>
      <c r="AD492" s="2420"/>
      <c r="AE492" s="2418"/>
      <c r="AF492" s="2419"/>
      <c r="AG492" s="2419"/>
      <c r="AH492" s="2419"/>
      <c r="AI492" s="2419"/>
      <c r="AJ492" s="2419"/>
      <c r="AK492" s="2419"/>
      <c r="AL492" s="2419"/>
      <c r="AM492" s="2419"/>
      <c r="AN492" s="2419"/>
      <c r="AO492" s="2419"/>
      <c r="AP492" s="2419"/>
      <c r="AQ492" s="2419"/>
      <c r="AR492" s="2419"/>
      <c r="AS492" s="2419"/>
      <c r="AT492" s="2420"/>
      <c r="AU492" s="2418"/>
      <c r="AV492" s="2419"/>
      <c r="AW492" s="2419"/>
      <c r="AX492" s="2419"/>
      <c r="AY492" s="2419"/>
      <c r="AZ492" s="2419"/>
      <c r="BA492" s="2419"/>
      <c r="BB492" s="2420"/>
      <c r="BC492" s="2418"/>
      <c r="BD492" s="2419"/>
      <c r="BE492" s="2419"/>
      <c r="BF492" s="2419"/>
      <c r="BG492" s="2419"/>
      <c r="BH492" s="2419"/>
      <c r="BI492" s="2419"/>
      <c r="BJ492" s="2419"/>
      <c r="BK492" s="2419"/>
      <c r="BL492" s="2419"/>
      <c r="BM492" s="2419"/>
      <c r="BN492" s="2420"/>
      <c r="BO492" s="2418"/>
      <c r="BP492" s="2419"/>
      <c r="BQ492" s="2419"/>
      <c r="BR492" s="2419"/>
      <c r="BS492" s="2419"/>
      <c r="BT492" s="2419"/>
      <c r="BU492" s="2419"/>
      <c r="BV492" s="2419"/>
      <c r="BW492" s="2419"/>
      <c r="BX492" s="2419"/>
      <c r="BY492" s="2419"/>
      <c r="BZ492" s="2419"/>
      <c r="CA492" s="2419"/>
      <c r="CB492" s="2420"/>
      <c r="CC492" s="2418"/>
      <c r="CD492" s="2419"/>
      <c r="CE492" s="2419"/>
      <c r="CF492" s="2419"/>
      <c r="CG492" s="2419"/>
      <c r="CH492" s="2419"/>
      <c r="CI492" s="2419"/>
      <c r="CJ492" s="2419"/>
      <c r="CK492" s="2419"/>
      <c r="CL492" s="2419"/>
      <c r="CM492" s="2419"/>
      <c r="CN492" s="2420"/>
      <c r="CO492" s="672"/>
      <c r="CP492" s="673"/>
      <c r="CQ492" s="673"/>
      <c r="CR492" s="673"/>
      <c r="CS492" s="672"/>
      <c r="CT492" s="673"/>
      <c r="CU492" s="673"/>
      <c r="CV492" s="674"/>
      <c r="CW492" s="672"/>
      <c r="CX492" s="673"/>
      <c r="CY492" s="673"/>
      <c r="CZ492" s="674"/>
      <c r="DA492" s="672"/>
      <c r="DB492" s="673"/>
      <c r="DC492" s="673"/>
      <c r="DD492" s="674"/>
      <c r="DE492" s="672"/>
      <c r="DF492" s="673"/>
      <c r="DG492" s="673"/>
      <c r="DH492" s="674"/>
      <c r="DI492" s="672"/>
      <c r="DJ492" s="673"/>
      <c r="DK492" s="673"/>
      <c r="DL492" s="674"/>
      <c r="DM492" s="672"/>
      <c r="DN492" s="673"/>
      <c r="DO492" s="673"/>
      <c r="DP492" s="674"/>
      <c r="DQ492" s="2418"/>
      <c r="DR492" s="2419"/>
      <c r="DS492" s="2419"/>
      <c r="DT492" s="2419"/>
      <c r="DU492" s="2419"/>
      <c r="DV492" s="2419"/>
      <c r="DW492" s="2419"/>
      <c r="DX492" s="2420"/>
      <c r="DY492" s="673"/>
    </row>
    <row r="493" spans="3:129" ht="6.75" customHeight="1">
      <c r="C493" s="2418"/>
      <c r="D493" s="2419"/>
      <c r="E493" s="2419"/>
      <c r="F493" s="2419"/>
      <c r="G493" s="2419"/>
      <c r="H493" s="2419"/>
      <c r="I493" s="2419"/>
      <c r="J493" s="2419"/>
      <c r="K493" s="2419"/>
      <c r="L493" s="2419"/>
      <c r="M493" s="2419"/>
      <c r="N493" s="2419"/>
      <c r="O493" s="2419"/>
      <c r="P493" s="2419"/>
      <c r="Q493" s="2419"/>
      <c r="R493" s="2419"/>
      <c r="S493" s="2419"/>
      <c r="T493" s="2419"/>
      <c r="U493" s="2419"/>
      <c r="V493" s="2419"/>
      <c r="W493" s="2419"/>
      <c r="X493" s="2419"/>
      <c r="Y493" s="2419"/>
      <c r="Z493" s="2419"/>
      <c r="AA493" s="2419"/>
      <c r="AB493" s="2419"/>
      <c r="AC493" s="2419"/>
      <c r="AD493" s="2420"/>
      <c r="AE493" s="2418"/>
      <c r="AF493" s="2419"/>
      <c r="AG493" s="2419"/>
      <c r="AH493" s="2419"/>
      <c r="AI493" s="2419"/>
      <c r="AJ493" s="2419"/>
      <c r="AK493" s="2419"/>
      <c r="AL493" s="2419"/>
      <c r="AM493" s="2419"/>
      <c r="AN493" s="2419"/>
      <c r="AO493" s="2419"/>
      <c r="AP493" s="2419"/>
      <c r="AQ493" s="2419"/>
      <c r="AR493" s="2419"/>
      <c r="AS493" s="2419"/>
      <c r="AT493" s="2420"/>
      <c r="AU493" s="2418"/>
      <c r="AV493" s="2419"/>
      <c r="AW493" s="2419"/>
      <c r="AX493" s="2419"/>
      <c r="AY493" s="2419"/>
      <c r="AZ493" s="2419"/>
      <c r="BA493" s="2419"/>
      <c r="BB493" s="2420"/>
      <c r="BC493" s="2418"/>
      <c r="BD493" s="2419"/>
      <c r="BE493" s="2419"/>
      <c r="BF493" s="2419"/>
      <c r="BG493" s="2419"/>
      <c r="BH493" s="2419"/>
      <c r="BI493" s="2419"/>
      <c r="BJ493" s="2419"/>
      <c r="BK493" s="2419"/>
      <c r="BL493" s="2419"/>
      <c r="BM493" s="2419"/>
      <c r="BN493" s="2420"/>
      <c r="BO493" s="2418"/>
      <c r="BP493" s="2419"/>
      <c r="BQ493" s="2419"/>
      <c r="BR493" s="2419"/>
      <c r="BS493" s="2419"/>
      <c r="BT493" s="2419"/>
      <c r="BU493" s="2419"/>
      <c r="BV493" s="2419"/>
      <c r="BW493" s="2419"/>
      <c r="BX493" s="2419"/>
      <c r="BY493" s="2419"/>
      <c r="BZ493" s="2419"/>
      <c r="CA493" s="2419"/>
      <c r="CB493" s="2420"/>
      <c r="CC493" s="2418"/>
      <c r="CD493" s="2419"/>
      <c r="CE493" s="2419"/>
      <c r="CF493" s="2419"/>
      <c r="CG493" s="2419"/>
      <c r="CH493" s="2419"/>
      <c r="CI493" s="2419"/>
      <c r="CJ493" s="2419"/>
      <c r="CK493" s="2419"/>
      <c r="CL493" s="2419"/>
      <c r="CM493" s="2419"/>
      <c r="CN493" s="2420"/>
      <c r="CO493" s="672"/>
      <c r="CP493" s="673"/>
      <c r="CQ493" s="673"/>
      <c r="CR493" s="673"/>
      <c r="CS493" s="672"/>
      <c r="CT493" s="673"/>
      <c r="CU493" s="673"/>
      <c r="CV493" s="674"/>
      <c r="CW493" s="672"/>
      <c r="CX493" s="673"/>
      <c r="CY493" s="673"/>
      <c r="CZ493" s="674"/>
      <c r="DA493" s="672"/>
      <c r="DB493" s="673"/>
      <c r="DC493" s="673"/>
      <c r="DD493" s="674"/>
      <c r="DE493" s="672"/>
      <c r="DF493" s="673"/>
      <c r="DG493" s="673"/>
      <c r="DH493" s="674"/>
      <c r="DI493" s="672"/>
      <c r="DJ493" s="673"/>
      <c r="DK493" s="673"/>
      <c r="DL493" s="674"/>
      <c r="DM493" s="672"/>
      <c r="DN493" s="673"/>
      <c r="DO493" s="673"/>
      <c r="DP493" s="674"/>
      <c r="DQ493" s="2418"/>
      <c r="DR493" s="2419"/>
      <c r="DS493" s="2419"/>
      <c r="DT493" s="2419"/>
      <c r="DU493" s="2419"/>
      <c r="DV493" s="2419"/>
      <c r="DW493" s="2419"/>
      <c r="DX493" s="2420"/>
      <c r="DY493" s="673"/>
    </row>
    <row r="494" spans="3:129" ht="6.75" customHeight="1">
      <c r="C494" s="2398"/>
      <c r="D494" s="2399"/>
      <c r="E494" s="2399"/>
      <c r="F494" s="2399"/>
      <c r="G494" s="2399"/>
      <c r="H494" s="2399"/>
      <c r="I494" s="2399"/>
      <c r="J494" s="2399"/>
      <c r="K494" s="2399"/>
      <c r="L494" s="2399"/>
      <c r="M494" s="2399"/>
      <c r="N494" s="2399"/>
      <c r="O494" s="2399"/>
      <c r="P494" s="2399"/>
      <c r="Q494" s="2399"/>
      <c r="R494" s="2399"/>
      <c r="S494" s="2399"/>
      <c r="T494" s="2399"/>
      <c r="U494" s="2399"/>
      <c r="V494" s="2399"/>
      <c r="W494" s="2399"/>
      <c r="X494" s="2399"/>
      <c r="Y494" s="2399"/>
      <c r="Z494" s="2399"/>
      <c r="AA494" s="2399"/>
      <c r="AB494" s="2399"/>
      <c r="AC494" s="2399"/>
      <c r="AD494" s="2400"/>
      <c r="AE494" s="2398"/>
      <c r="AF494" s="2399"/>
      <c r="AG494" s="2399"/>
      <c r="AH494" s="2399"/>
      <c r="AI494" s="2399"/>
      <c r="AJ494" s="2399"/>
      <c r="AK494" s="2399"/>
      <c r="AL494" s="2399"/>
      <c r="AM494" s="2399"/>
      <c r="AN494" s="2399"/>
      <c r="AO494" s="2399"/>
      <c r="AP494" s="2399"/>
      <c r="AQ494" s="2399"/>
      <c r="AR494" s="2399"/>
      <c r="AS494" s="2399"/>
      <c r="AT494" s="2400"/>
      <c r="AU494" s="2398"/>
      <c r="AV494" s="2399"/>
      <c r="AW494" s="2399"/>
      <c r="AX494" s="2399"/>
      <c r="AY494" s="2399"/>
      <c r="AZ494" s="2399"/>
      <c r="BA494" s="2399"/>
      <c r="BB494" s="2400"/>
      <c r="BC494" s="2398"/>
      <c r="BD494" s="2399"/>
      <c r="BE494" s="2399"/>
      <c r="BF494" s="2399"/>
      <c r="BG494" s="2399"/>
      <c r="BH494" s="2399"/>
      <c r="BI494" s="2399"/>
      <c r="BJ494" s="2399"/>
      <c r="BK494" s="2399"/>
      <c r="BL494" s="2399"/>
      <c r="BM494" s="2399"/>
      <c r="BN494" s="2400"/>
      <c r="BO494" s="2398"/>
      <c r="BP494" s="2399"/>
      <c r="BQ494" s="2399"/>
      <c r="BR494" s="2399"/>
      <c r="BS494" s="2399"/>
      <c r="BT494" s="2399"/>
      <c r="BU494" s="2399"/>
      <c r="BV494" s="2399"/>
      <c r="BW494" s="2399"/>
      <c r="BX494" s="2399"/>
      <c r="BY494" s="2399"/>
      <c r="BZ494" s="2399"/>
      <c r="CA494" s="2399"/>
      <c r="CB494" s="2400"/>
      <c r="CC494" s="2398"/>
      <c r="CD494" s="2399"/>
      <c r="CE494" s="2399"/>
      <c r="CF494" s="2399"/>
      <c r="CG494" s="2399"/>
      <c r="CH494" s="2399"/>
      <c r="CI494" s="2399"/>
      <c r="CJ494" s="2399"/>
      <c r="CK494" s="2399"/>
      <c r="CL494" s="2399"/>
      <c r="CM494" s="2399"/>
      <c r="CN494" s="2400"/>
      <c r="CO494" s="676"/>
      <c r="CP494" s="677"/>
      <c r="CQ494" s="677"/>
      <c r="CR494" s="677"/>
      <c r="CS494" s="676"/>
      <c r="CT494" s="677"/>
      <c r="CU494" s="677"/>
      <c r="CV494" s="678"/>
      <c r="CW494" s="676"/>
      <c r="CX494" s="677"/>
      <c r="CY494" s="677"/>
      <c r="CZ494" s="678"/>
      <c r="DA494" s="676"/>
      <c r="DB494" s="677"/>
      <c r="DC494" s="677"/>
      <c r="DD494" s="678"/>
      <c r="DE494" s="676"/>
      <c r="DF494" s="677"/>
      <c r="DG494" s="677"/>
      <c r="DH494" s="678"/>
      <c r="DI494" s="676"/>
      <c r="DJ494" s="677"/>
      <c r="DK494" s="677"/>
      <c r="DL494" s="678"/>
      <c r="DM494" s="676"/>
      <c r="DN494" s="677"/>
      <c r="DO494" s="677"/>
      <c r="DP494" s="678"/>
      <c r="DQ494" s="2398"/>
      <c r="DR494" s="2399"/>
      <c r="DS494" s="2399"/>
      <c r="DT494" s="2399"/>
      <c r="DU494" s="2399"/>
      <c r="DV494" s="2399"/>
      <c r="DW494" s="2399"/>
      <c r="DX494" s="2400"/>
      <c r="DY494" s="673"/>
    </row>
    <row r="495" spans="3:129" ht="6.75" customHeight="1">
      <c r="C495" s="2427"/>
      <c r="D495" s="2406"/>
      <c r="E495" s="2406"/>
      <c r="F495" s="2406"/>
      <c r="G495" s="2406"/>
      <c r="H495" s="2406"/>
      <c r="I495" s="2406"/>
      <c r="J495" s="2406"/>
      <c r="K495" s="2406"/>
      <c r="L495" s="2406"/>
      <c r="M495" s="2406"/>
      <c r="N495" s="2406"/>
      <c r="O495" s="2406"/>
      <c r="P495" s="2406"/>
      <c r="Q495" s="2406"/>
      <c r="R495" s="2406"/>
      <c r="S495" s="2406"/>
      <c r="T495" s="2406"/>
      <c r="U495" s="2406"/>
      <c r="V495" s="2406"/>
      <c r="W495" s="2406"/>
      <c r="X495" s="2406"/>
      <c r="Y495" s="2406"/>
      <c r="Z495" s="2406"/>
      <c r="AA495" s="2406"/>
      <c r="AB495" s="2406"/>
      <c r="AC495" s="2406"/>
      <c r="AD495" s="2407"/>
      <c r="AE495" s="2427"/>
      <c r="AF495" s="2406"/>
      <c r="AG495" s="2406"/>
      <c r="AH495" s="2406"/>
      <c r="AI495" s="2406"/>
      <c r="AJ495" s="2406"/>
      <c r="AK495" s="2406"/>
      <c r="AL495" s="2406"/>
      <c r="AM495" s="2406"/>
      <c r="AN495" s="2406"/>
      <c r="AO495" s="2406"/>
      <c r="AP495" s="2406"/>
      <c r="AQ495" s="2406"/>
      <c r="AR495" s="2406"/>
      <c r="AS495" s="2406"/>
      <c r="AT495" s="2407"/>
      <c r="AU495" s="2427"/>
      <c r="AV495" s="2406"/>
      <c r="AW495" s="2406"/>
      <c r="AX495" s="2406"/>
      <c r="AY495" s="2406"/>
      <c r="AZ495" s="2406"/>
      <c r="BA495" s="2406"/>
      <c r="BB495" s="2407"/>
      <c r="BC495" s="2427"/>
      <c r="BD495" s="2406"/>
      <c r="BE495" s="2406"/>
      <c r="BF495" s="2406"/>
      <c r="BG495" s="2406"/>
      <c r="BH495" s="2406"/>
      <c r="BI495" s="2406"/>
      <c r="BJ495" s="2406"/>
      <c r="BK495" s="2406"/>
      <c r="BL495" s="2406"/>
      <c r="BM495" s="2406"/>
      <c r="BN495" s="2407"/>
      <c r="BO495" s="2427"/>
      <c r="BP495" s="2406"/>
      <c r="BQ495" s="2406"/>
      <c r="BR495" s="2406"/>
      <c r="BS495" s="2406"/>
      <c r="BT495" s="2406"/>
      <c r="BU495" s="2406"/>
      <c r="BV495" s="2406"/>
      <c r="BW495" s="2406"/>
      <c r="BX495" s="2406"/>
      <c r="BY495" s="2406"/>
      <c r="BZ495" s="2406"/>
      <c r="CA495" s="2406"/>
      <c r="CB495" s="2407"/>
      <c r="CC495" s="2427"/>
      <c r="CD495" s="2406"/>
      <c r="CE495" s="2406"/>
      <c r="CF495" s="2406"/>
      <c r="CG495" s="2406"/>
      <c r="CH495" s="2406"/>
      <c r="CI495" s="2406"/>
      <c r="CJ495" s="2406"/>
      <c r="CK495" s="2406"/>
      <c r="CL495" s="2406"/>
      <c r="CM495" s="2406"/>
      <c r="CN495" s="2407"/>
      <c r="CO495" s="669"/>
      <c r="CP495" s="670"/>
      <c r="CQ495" s="670"/>
      <c r="CR495" s="670"/>
      <c r="CS495" s="669"/>
      <c r="CT495" s="670"/>
      <c r="CU495" s="670"/>
      <c r="CV495" s="671"/>
      <c r="CW495" s="669"/>
      <c r="CX495" s="670"/>
      <c r="CY495" s="670"/>
      <c r="CZ495" s="671"/>
      <c r="DA495" s="669"/>
      <c r="DB495" s="670"/>
      <c r="DC495" s="670"/>
      <c r="DD495" s="671"/>
      <c r="DE495" s="669"/>
      <c r="DF495" s="670"/>
      <c r="DG495" s="670"/>
      <c r="DH495" s="671"/>
      <c r="DI495" s="669"/>
      <c r="DJ495" s="670"/>
      <c r="DK495" s="670"/>
      <c r="DL495" s="671"/>
      <c r="DM495" s="669"/>
      <c r="DN495" s="670"/>
      <c r="DO495" s="670"/>
      <c r="DP495" s="671"/>
      <c r="DQ495" s="2427"/>
      <c r="DR495" s="2406"/>
      <c r="DS495" s="2406"/>
      <c r="DT495" s="2406"/>
      <c r="DU495" s="2406"/>
      <c r="DV495" s="2406"/>
      <c r="DW495" s="2406"/>
      <c r="DX495" s="2407"/>
      <c r="DY495" s="673"/>
    </row>
    <row r="496" spans="3:129" ht="6.75" customHeight="1">
      <c r="C496" s="2418"/>
      <c r="D496" s="2419"/>
      <c r="E496" s="2419"/>
      <c r="F496" s="2419"/>
      <c r="G496" s="2419"/>
      <c r="H496" s="2419"/>
      <c r="I496" s="2419"/>
      <c r="J496" s="2419"/>
      <c r="K496" s="2419"/>
      <c r="L496" s="2419"/>
      <c r="M496" s="2419"/>
      <c r="N496" s="2419"/>
      <c r="O496" s="2419"/>
      <c r="P496" s="2419"/>
      <c r="Q496" s="2419"/>
      <c r="R496" s="2419"/>
      <c r="S496" s="2419"/>
      <c r="T496" s="2419"/>
      <c r="U496" s="2419"/>
      <c r="V496" s="2419"/>
      <c r="W496" s="2419"/>
      <c r="X496" s="2419"/>
      <c r="Y496" s="2419"/>
      <c r="Z496" s="2419"/>
      <c r="AA496" s="2419"/>
      <c r="AB496" s="2419"/>
      <c r="AC496" s="2419"/>
      <c r="AD496" s="2420"/>
      <c r="AE496" s="2418"/>
      <c r="AF496" s="2419"/>
      <c r="AG496" s="2419"/>
      <c r="AH496" s="2419"/>
      <c r="AI496" s="2419"/>
      <c r="AJ496" s="2419"/>
      <c r="AK496" s="2419"/>
      <c r="AL496" s="2419"/>
      <c r="AM496" s="2419"/>
      <c r="AN496" s="2419"/>
      <c r="AO496" s="2419"/>
      <c r="AP496" s="2419"/>
      <c r="AQ496" s="2419"/>
      <c r="AR496" s="2419"/>
      <c r="AS496" s="2419"/>
      <c r="AT496" s="2420"/>
      <c r="AU496" s="2418"/>
      <c r="AV496" s="2419"/>
      <c r="AW496" s="2419"/>
      <c r="AX496" s="2419"/>
      <c r="AY496" s="2419"/>
      <c r="AZ496" s="2419"/>
      <c r="BA496" s="2419"/>
      <c r="BB496" s="2420"/>
      <c r="BC496" s="2418"/>
      <c r="BD496" s="2419"/>
      <c r="BE496" s="2419"/>
      <c r="BF496" s="2419"/>
      <c r="BG496" s="2419"/>
      <c r="BH496" s="2419"/>
      <c r="BI496" s="2419"/>
      <c r="BJ496" s="2419"/>
      <c r="BK496" s="2419"/>
      <c r="BL496" s="2419"/>
      <c r="BM496" s="2419"/>
      <c r="BN496" s="2420"/>
      <c r="BO496" s="2418"/>
      <c r="BP496" s="2419"/>
      <c r="BQ496" s="2419"/>
      <c r="BR496" s="2419"/>
      <c r="BS496" s="2419"/>
      <c r="BT496" s="2419"/>
      <c r="BU496" s="2419"/>
      <c r="BV496" s="2419"/>
      <c r="BW496" s="2419"/>
      <c r="BX496" s="2419"/>
      <c r="BY496" s="2419"/>
      <c r="BZ496" s="2419"/>
      <c r="CA496" s="2419"/>
      <c r="CB496" s="2420"/>
      <c r="CC496" s="2418"/>
      <c r="CD496" s="2419"/>
      <c r="CE496" s="2419"/>
      <c r="CF496" s="2419"/>
      <c r="CG496" s="2419"/>
      <c r="CH496" s="2419"/>
      <c r="CI496" s="2419"/>
      <c r="CJ496" s="2419"/>
      <c r="CK496" s="2419"/>
      <c r="CL496" s="2419"/>
      <c r="CM496" s="2419"/>
      <c r="CN496" s="2420"/>
      <c r="CO496" s="672"/>
      <c r="CP496" s="673"/>
      <c r="CQ496" s="673"/>
      <c r="CR496" s="673"/>
      <c r="CS496" s="672"/>
      <c r="CT496" s="673"/>
      <c r="CU496" s="673"/>
      <c r="CV496" s="674"/>
      <c r="CW496" s="672"/>
      <c r="CX496" s="673"/>
      <c r="CY496" s="673"/>
      <c r="CZ496" s="674"/>
      <c r="DA496" s="672"/>
      <c r="DB496" s="673"/>
      <c r="DC496" s="673"/>
      <c r="DD496" s="674"/>
      <c r="DE496" s="672"/>
      <c r="DF496" s="673"/>
      <c r="DG496" s="673"/>
      <c r="DH496" s="674"/>
      <c r="DI496" s="672"/>
      <c r="DJ496" s="673"/>
      <c r="DK496" s="673"/>
      <c r="DL496" s="674"/>
      <c r="DM496" s="672"/>
      <c r="DN496" s="673"/>
      <c r="DO496" s="673"/>
      <c r="DP496" s="674"/>
      <c r="DQ496" s="2418"/>
      <c r="DR496" s="2419"/>
      <c r="DS496" s="2419"/>
      <c r="DT496" s="2419"/>
      <c r="DU496" s="2419"/>
      <c r="DV496" s="2419"/>
      <c r="DW496" s="2419"/>
      <c r="DX496" s="2420"/>
      <c r="DY496" s="673"/>
    </row>
    <row r="497" spans="3:129" ht="6.75" customHeight="1">
      <c r="C497" s="2418"/>
      <c r="D497" s="2419"/>
      <c r="E497" s="2419"/>
      <c r="F497" s="2419"/>
      <c r="G497" s="2419"/>
      <c r="H497" s="2419"/>
      <c r="I497" s="2419"/>
      <c r="J497" s="2419"/>
      <c r="K497" s="2419"/>
      <c r="L497" s="2419"/>
      <c r="M497" s="2419"/>
      <c r="N497" s="2419"/>
      <c r="O497" s="2419"/>
      <c r="P497" s="2419"/>
      <c r="Q497" s="2419"/>
      <c r="R497" s="2419"/>
      <c r="S497" s="2419"/>
      <c r="T497" s="2419"/>
      <c r="U497" s="2419"/>
      <c r="V497" s="2419"/>
      <c r="W497" s="2419"/>
      <c r="X497" s="2419"/>
      <c r="Y497" s="2419"/>
      <c r="Z497" s="2419"/>
      <c r="AA497" s="2419"/>
      <c r="AB497" s="2419"/>
      <c r="AC497" s="2419"/>
      <c r="AD497" s="2420"/>
      <c r="AE497" s="2418"/>
      <c r="AF497" s="2419"/>
      <c r="AG497" s="2419"/>
      <c r="AH497" s="2419"/>
      <c r="AI497" s="2419"/>
      <c r="AJ497" s="2419"/>
      <c r="AK497" s="2419"/>
      <c r="AL497" s="2419"/>
      <c r="AM497" s="2419"/>
      <c r="AN497" s="2419"/>
      <c r="AO497" s="2419"/>
      <c r="AP497" s="2419"/>
      <c r="AQ497" s="2419"/>
      <c r="AR497" s="2419"/>
      <c r="AS497" s="2419"/>
      <c r="AT497" s="2420"/>
      <c r="AU497" s="2418"/>
      <c r="AV497" s="2419"/>
      <c r="AW497" s="2419"/>
      <c r="AX497" s="2419"/>
      <c r="AY497" s="2419"/>
      <c r="AZ497" s="2419"/>
      <c r="BA497" s="2419"/>
      <c r="BB497" s="2420"/>
      <c r="BC497" s="2418"/>
      <c r="BD497" s="2419"/>
      <c r="BE497" s="2419"/>
      <c r="BF497" s="2419"/>
      <c r="BG497" s="2419"/>
      <c r="BH497" s="2419"/>
      <c r="BI497" s="2419"/>
      <c r="BJ497" s="2419"/>
      <c r="BK497" s="2419"/>
      <c r="BL497" s="2419"/>
      <c r="BM497" s="2419"/>
      <c r="BN497" s="2420"/>
      <c r="BO497" s="2418"/>
      <c r="BP497" s="2419"/>
      <c r="BQ497" s="2419"/>
      <c r="BR497" s="2419"/>
      <c r="BS497" s="2419"/>
      <c r="BT497" s="2419"/>
      <c r="BU497" s="2419"/>
      <c r="BV497" s="2419"/>
      <c r="BW497" s="2419"/>
      <c r="BX497" s="2419"/>
      <c r="BY497" s="2419"/>
      <c r="BZ497" s="2419"/>
      <c r="CA497" s="2419"/>
      <c r="CB497" s="2420"/>
      <c r="CC497" s="2418"/>
      <c r="CD497" s="2419"/>
      <c r="CE497" s="2419"/>
      <c r="CF497" s="2419"/>
      <c r="CG497" s="2419"/>
      <c r="CH497" s="2419"/>
      <c r="CI497" s="2419"/>
      <c r="CJ497" s="2419"/>
      <c r="CK497" s="2419"/>
      <c r="CL497" s="2419"/>
      <c r="CM497" s="2419"/>
      <c r="CN497" s="2420"/>
      <c r="CO497" s="712"/>
      <c r="CP497" s="713"/>
      <c r="CQ497" s="713"/>
      <c r="CR497" s="713"/>
      <c r="CS497" s="712"/>
      <c r="CT497" s="713"/>
      <c r="CU497" s="713"/>
      <c r="CV497" s="714"/>
      <c r="CW497" s="712"/>
      <c r="CX497" s="713"/>
      <c r="CY497" s="713"/>
      <c r="CZ497" s="714"/>
      <c r="DA497" s="712"/>
      <c r="DB497" s="713"/>
      <c r="DC497" s="713"/>
      <c r="DD497" s="714"/>
      <c r="DE497" s="712"/>
      <c r="DF497" s="713"/>
      <c r="DG497" s="713"/>
      <c r="DH497" s="714"/>
      <c r="DI497" s="712"/>
      <c r="DJ497" s="713"/>
      <c r="DK497" s="713"/>
      <c r="DL497" s="714"/>
      <c r="DM497" s="712"/>
      <c r="DN497" s="713"/>
      <c r="DO497" s="713"/>
      <c r="DP497" s="714"/>
      <c r="DQ497" s="2418"/>
      <c r="DR497" s="2419"/>
      <c r="DS497" s="2419"/>
      <c r="DT497" s="2419"/>
      <c r="DU497" s="2419"/>
      <c r="DV497" s="2419"/>
      <c r="DW497" s="2419"/>
      <c r="DX497" s="2420"/>
      <c r="DY497" s="673"/>
    </row>
    <row r="498" spans="3:129" ht="6.75" customHeight="1">
      <c r="C498" s="2418"/>
      <c r="D498" s="2419"/>
      <c r="E498" s="2419"/>
      <c r="F498" s="2419"/>
      <c r="G498" s="2419"/>
      <c r="H498" s="2419"/>
      <c r="I498" s="2419"/>
      <c r="J498" s="2419"/>
      <c r="K498" s="2419"/>
      <c r="L498" s="2419"/>
      <c r="M498" s="2419"/>
      <c r="N498" s="2419"/>
      <c r="O498" s="2419"/>
      <c r="P498" s="2419"/>
      <c r="Q498" s="2419"/>
      <c r="R498" s="2419"/>
      <c r="S498" s="2419"/>
      <c r="T498" s="2419"/>
      <c r="U498" s="2419"/>
      <c r="V498" s="2419"/>
      <c r="W498" s="2419"/>
      <c r="X498" s="2419"/>
      <c r="Y498" s="2419"/>
      <c r="Z498" s="2419"/>
      <c r="AA498" s="2419"/>
      <c r="AB498" s="2419"/>
      <c r="AC498" s="2419"/>
      <c r="AD498" s="2420"/>
      <c r="AE498" s="2418"/>
      <c r="AF498" s="2419"/>
      <c r="AG498" s="2419"/>
      <c r="AH498" s="2419"/>
      <c r="AI498" s="2419"/>
      <c r="AJ498" s="2419"/>
      <c r="AK498" s="2419"/>
      <c r="AL498" s="2419"/>
      <c r="AM498" s="2419"/>
      <c r="AN498" s="2419"/>
      <c r="AO498" s="2419"/>
      <c r="AP498" s="2419"/>
      <c r="AQ498" s="2419"/>
      <c r="AR498" s="2419"/>
      <c r="AS498" s="2419"/>
      <c r="AT498" s="2420"/>
      <c r="AU498" s="2418"/>
      <c r="AV498" s="2419"/>
      <c r="AW498" s="2419"/>
      <c r="AX498" s="2419"/>
      <c r="AY498" s="2419"/>
      <c r="AZ498" s="2419"/>
      <c r="BA498" s="2419"/>
      <c r="BB498" s="2420"/>
      <c r="BC498" s="2418"/>
      <c r="BD498" s="2419"/>
      <c r="BE498" s="2419"/>
      <c r="BF498" s="2419"/>
      <c r="BG498" s="2419"/>
      <c r="BH498" s="2419"/>
      <c r="BI498" s="2419"/>
      <c r="BJ498" s="2419"/>
      <c r="BK498" s="2419"/>
      <c r="BL498" s="2419"/>
      <c r="BM498" s="2419"/>
      <c r="BN498" s="2420"/>
      <c r="BO498" s="2418"/>
      <c r="BP498" s="2419"/>
      <c r="BQ498" s="2419"/>
      <c r="BR498" s="2419"/>
      <c r="BS498" s="2419"/>
      <c r="BT498" s="2419"/>
      <c r="BU498" s="2419"/>
      <c r="BV498" s="2419"/>
      <c r="BW498" s="2419"/>
      <c r="BX498" s="2419"/>
      <c r="BY498" s="2419"/>
      <c r="BZ498" s="2419"/>
      <c r="CA498" s="2419"/>
      <c r="CB498" s="2420"/>
      <c r="CC498" s="2418"/>
      <c r="CD498" s="2419"/>
      <c r="CE498" s="2419"/>
      <c r="CF498" s="2419"/>
      <c r="CG498" s="2419"/>
      <c r="CH498" s="2419"/>
      <c r="CI498" s="2419"/>
      <c r="CJ498" s="2419"/>
      <c r="CK498" s="2419"/>
      <c r="CL498" s="2419"/>
      <c r="CM498" s="2419"/>
      <c r="CN498" s="2420"/>
      <c r="CO498" s="672"/>
      <c r="CP498" s="673"/>
      <c r="CQ498" s="673"/>
      <c r="CR498" s="673"/>
      <c r="CS498" s="672"/>
      <c r="CT498" s="673"/>
      <c r="CU498" s="673"/>
      <c r="CV498" s="674"/>
      <c r="CW498" s="672"/>
      <c r="CX498" s="673"/>
      <c r="CY498" s="673"/>
      <c r="CZ498" s="674"/>
      <c r="DA498" s="672"/>
      <c r="DB498" s="673"/>
      <c r="DC498" s="673"/>
      <c r="DD498" s="674"/>
      <c r="DE498" s="672"/>
      <c r="DF498" s="673"/>
      <c r="DG498" s="673"/>
      <c r="DH498" s="674"/>
      <c r="DI498" s="672"/>
      <c r="DJ498" s="673"/>
      <c r="DK498" s="673"/>
      <c r="DL498" s="674"/>
      <c r="DM498" s="672"/>
      <c r="DN498" s="673"/>
      <c r="DO498" s="673"/>
      <c r="DP498" s="674"/>
      <c r="DQ498" s="2418"/>
      <c r="DR498" s="2419"/>
      <c r="DS498" s="2419"/>
      <c r="DT498" s="2419"/>
      <c r="DU498" s="2419"/>
      <c r="DV498" s="2419"/>
      <c r="DW498" s="2419"/>
      <c r="DX498" s="2420"/>
      <c r="DY498" s="673"/>
    </row>
    <row r="499" spans="3:129" ht="6.75" customHeight="1">
      <c r="C499" s="2418"/>
      <c r="D499" s="2419"/>
      <c r="E499" s="2419"/>
      <c r="F499" s="2419"/>
      <c r="G499" s="2419"/>
      <c r="H499" s="2419"/>
      <c r="I499" s="2419"/>
      <c r="J499" s="2419"/>
      <c r="K499" s="2419"/>
      <c r="L499" s="2419"/>
      <c r="M499" s="2419"/>
      <c r="N499" s="2419"/>
      <c r="O499" s="2419"/>
      <c r="P499" s="2419"/>
      <c r="Q499" s="2419"/>
      <c r="R499" s="2419"/>
      <c r="S499" s="2419"/>
      <c r="T499" s="2419"/>
      <c r="U499" s="2419"/>
      <c r="V499" s="2419"/>
      <c r="W499" s="2419"/>
      <c r="X499" s="2419"/>
      <c r="Y499" s="2419"/>
      <c r="Z499" s="2419"/>
      <c r="AA499" s="2419"/>
      <c r="AB499" s="2419"/>
      <c r="AC499" s="2419"/>
      <c r="AD499" s="2420"/>
      <c r="AE499" s="2418"/>
      <c r="AF499" s="2419"/>
      <c r="AG499" s="2419"/>
      <c r="AH499" s="2419"/>
      <c r="AI499" s="2419"/>
      <c r="AJ499" s="2419"/>
      <c r="AK499" s="2419"/>
      <c r="AL499" s="2419"/>
      <c r="AM499" s="2419"/>
      <c r="AN499" s="2419"/>
      <c r="AO499" s="2419"/>
      <c r="AP499" s="2419"/>
      <c r="AQ499" s="2419"/>
      <c r="AR499" s="2419"/>
      <c r="AS499" s="2419"/>
      <c r="AT499" s="2420"/>
      <c r="AU499" s="2418"/>
      <c r="AV499" s="2419"/>
      <c r="AW499" s="2419"/>
      <c r="AX499" s="2419"/>
      <c r="AY499" s="2419"/>
      <c r="AZ499" s="2419"/>
      <c r="BA499" s="2419"/>
      <c r="BB499" s="2420"/>
      <c r="BC499" s="2418"/>
      <c r="BD499" s="2419"/>
      <c r="BE499" s="2419"/>
      <c r="BF499" s="2419"/>
      <c r="BG499" s="2419"/>
      <c r="BH499" s="2419"/>
      <c r="BI499" s="2419"/>
      <c r="BJ499" s="2419"/>
      <c r="BK499" s="2419"/>
      <c r="BL499" s="2419"/>
      <c r="BM499" s="2419"/>
      <c r="BN499" s="2420"/>
      <c r="BO499" s="2418"/>
      <c r="BP499" s="2419"/>
      <c r="BQ499" s="2419"/>
      <c r="BR499" s="2419"/>
      <c r="BS499" s="2419"/>
      <c r="BT499" s="2419"/>
      <c r="BU499" s="2419"/>
      <c r="BV499" s="2419"/>
      <c r="BW499" s="2419"/>
      <c r="BX499" s="2419"/>
      <c r="BY499" s="2419"/>
      <c r="BZ499" s="2419"/>
      <c r="CA499" s="2419"/>
      <c r="CB499" s="2420"/>
      <c r="CC499" s="2418"/>
      <c r="CD499" s="2419"/>
      <c r="CE499" s="2419"/>
      <c r="CF499" s="2419"/>
      <c r="CG499" s="2419"/>
      <c r="CH499" s="2419"/>
      <c r="CI499" s="2419"/>
      <c r="CJ499" s="2419"/>
      <c r="CK499" s="2419"/>
      <c r="CL499" s="2419"/>
      <c r="CM499" s="2419"/>
      <c r="CN499" s="2420"/>
      <c r="CO499" s="715"/>
      <c r="CP499" s="716"/>
      <c r="CQ499" s="716"/>
      <c r="CR499" s="716"/>
      <c r="CS499" s="715"/>
      <c r="CT499" s="716"/>
      <c r="CU499" s="716"/>
      <c r="CV499" s="717"/>
      <c r="CW499" s="715"/>
      <c r="CX499" s="716"/>
      <c r="CY499" s="716"/>
      <c r="CZ499" s="717"/>
      <c r="DA499" s="715"/>
      <c r="DB499" s="716"/>
      <c r="DC499" s="716"/>
      <c r="DD499" s="717"/>
      <c r="DE499" s="715"/>
      <c r="DF499" s="716"/>
      <c r="DG499" s="716"/>
      <c r="DH499" s="717"/>
      <c r="DI499" s="715"/>
      <c r="DJ499" s="716"/>
      <c r="DK499" s="716"/>
      <c r="DL499" s="717"/>
      <c r="DM499" s="715"/>
      <c r="DN499" s="716"/>
      <c r="DO499" s="716"/>
      <c r="DP499" s="717"/>
      <c r="DQ499" s="2418"/>
      <c r="DR499" s="2419"/>
      <c r="DS499" s="2419"/>
      <c r="DT499" s="2419"/>
      <c r="DU499" s="2419"/>
      <c r="DV499" s="2419"/>
      <c r="DW499" s="2419"/>
      <c r="DX499" s="2420"/>
      <c r="DY499" s="673"/>
    </row>
    <row r="500" spans="3:129" ht="6.75" customHeight="1">
      <c r="C500" s="2418"/>
      <c r="D500" s="2419"/>
      <c r="E500" s="2419"/>
      <c r="F500" s="2419"/>
      <c r="G500" s="2419"/>
      <c r="H500" s="2419"/>
      <c r="I500" s="2419"/>
      <c r="J500" s="2419"/>
      <c r="K500" s="2419"/>
      <c r="L500" s="2419"/>
      <c r="M500" s="2419"/>
      <c r="N500" s="2419"/>
      <c r="O500" s="2419"/>
      <c r="P500" s="2419"/>
      <c r="Q500" s="2419"/>
      <c r="R500" s="2419"/>
      <c r="S500" s="2419"/>
      <c r="T500" s="2419"/>
      <c r="U500" s="2419"/>
      <c r="V500" s="2419"/>
      <c r="W500" s="2419"/>
      <c r="X500" s="2419"/>
      <c r="Y500" s="2419"/>
      <c r="Z500" s="2419"/>
      <c r="AA500" s="2419"/>
      <c r="AB500" s="2419"/>
      <c r="AC500" s="2419"/>
      <c r="AD500" s="2420"/>
      <c r="AE500" s="2418"/>
      <c r="AF500" s="2419"/>
      <c r="AG500" s="2419"/>
      <c r="AH500" s="2419"/>
      <c r="AI500" s="2419"/>
      <c r="AJ500" s="2419"/>
      <c r="AK500" s="2419"/>
      <c r="AL500" s="2419"/>
      <c r="AM500" s="2419"/>
      <c r="AN500" s="2419"/>
      <c r="AO500" s="2419"/>
      <c r="AP500" s="2419"/>
      <c r="AQ500" s="2419"/>
      <c r="AR500" s="2419"/>
      <c r="AS500" s="2419"/>
      <c r="AT500" s="2420"/>
      <c r="AU500" s="2418"/>
      <c r="AV500" s="2419"/>
      <c r="AW500" s="2419"/>
      <c r="AX500" s="2419"/>
      <c r="AY500" s="2419"/>
      <c r="AZ500" s="2419"/>
      <c r="BA500" s="2419"/>
      <c r="BB500" s="2420"/>
      <c r="BC500" s="2418"/>
      <c r="BD500" s="2419"/>
      <c r="BE500" s="2419"/>
      <c r="BF500" s="2419"/>
      <c r="BG500" s="2419"/>
      <c r="BH500" s="2419"/>
      <c r="BI500" s="2419"/>
      <c r="BJ500" s="2419"/>
      <c r="BK500" s="2419"/>
      <c r="BL500" s="2419"/>
      <c r="BM500" s="2419"/>
      <c r="BN500" s="2420"/>
      <c r="BO500" s="2418"/>
      <c r="BP500" s="2419"/>
      <c r="BQ500" s="2419"/>
      <c r="BR500" s="2419"/>
      <c r="BS500" s="2419"/>
      <c r="BT500" s="2419"/>
      <c r="BU500" s="2419"/>
      <c r="BV500" s="2419"/>
      <c r="BW500" s="2419"/>
      <c r="BX500" s="2419"/>
      <c r="BY500" s="2419"/>
      <c r="BZ500" s="2419"/>
      <c r="CA500" s="2419"/>
      <c r="CB500" s="2420"/>
      <c r="CC500" s="2418"/>
      <c r="CD500" s="2419"/>
      <c r="CE500" s="2419"/>
      <c r="CF500" s="2419"/>
      <c r="CG500" s="2419"/>
      <c r="CH500" s="2419"/>
      <c r="CI500" s="2419"/>
      <c r="CJ500" s="2419"/>
      <c r="CK500" s="2419"/>
      <c r="CL500" s="2419"/>
      <c r="CM500" s="2419"/>
      <c r="CN500" s="2420"/>
      <c r="CO500" s="672"/>
      <c r="CP500" s="673"/>
      <c r="CQ500" s="673"/>
      <c r="CR500" s="673"/>
      <c r="CS500" s="672"/>
      <c r="CT500" s="673"/>
      <c r="CU500" s="673"/>
      <c r="CV500" s="674"/>
      <c r="CW500" s="672"/>
      <c r="CX500" s="673"/>
      <c r="CY500" s="673"/>
      <c r="CZ500" s="674"/>
      <c r="DA500" s="672"/>
      <c r="DB500" s="673"/>
      <c r="DC500" s="673"/>
      <c r="DD500" s="674"/>
      <c r="DE500" s="672"/>
      <c r="DF500" s="673"/>
      <c r="DG500" s="673"/>
      <c r="DH500" s="674"/>
      <c r="DI500" s="672"/>
      <c r="DJ500" s="673"/>
      <c r="DK500" s="673"/>
      <c r="DL500" s="674"/>
      <c r="DM500" s="672"/>
      <c r="DN500" s="673"/>
      <c r="DO500" s="673"/>
      <c r="DP500" s="674"/>
      <c r="DQ500" s="2418"/>
      <c r="DR500" s="2419"/>
      <c r="DS500" s="2419"/>
      <c r="DT500" s="2419"/>
      <c r="DU500" s="2419"/>
      <c r="DV500" s="2419"/>
      <c r="DW500" s="2419"/>
      <c r="DX500" s="2420"/>
      <c r="DY500" s="673"/>
    </row>
    <row r="501" spans="3:129" ht="6.75" customHeight="1">
      <c r="C501" s="2418"/>
      <c r="D501" s="2419"/>
      <c r="E501" s="2419"/>
      <c r="F501" s="2419"/>
      <c r="G501" s="2419"/>
      <c r="H501" s="2419"/>
      <c r="I501" s="2419"/>
      <c r="J501" s="2419"/>
      <c r="K501" s="2419"/>
      <c r="L501" s="2419"/>
      <c r="M501" s="2419"/>
      <c r="N501" s="2419"/>
      <c r="O501" s="2419"/>
      <c r="P501" s="2419"/>
      <c r="Q501" s="2419"/>
      <c r="R501" s="2419"/>
      <c r="S501" s="2419"/>
      <c r="T501" s="2419"/>
      <c r="U501" s="2419"/>
      <c r="V501" s="2419"/>
      <c r="W501" s="2419"/>
      <c r="X501" s="2419"/>
      <c r="Y501" s="2419"/>
      <c r="Z501" s="2419"/>
      <c r="AA501" s="2419"/>
      <c r="AB501" s="2419"/>
      <c r="AC501" s="2419"/>
      <c r="AD501" s="2420"/>
      <c r="AE501" s="2418"/>
      <c r="AF501" s="2419"/>
      <c r="AG501" s="2419"/>
      <c r="AH501" s="2419"/>
      <c r="AI501" s="2419"/>
      <c r="AJ501" s="2419"/>
      <c r="AK501" s="2419"/>
      <c r="AL501" s="2419"/>
      <c r="AM501" s="2419"/>
      <c r="AN501" s="2419"/>
      <c r="AO501" s="2419"/>
      <c r="AP501" s="2419"/>
      <c r="AQ501" s="2419"/>
      <c r="AR501" s="2419"/>
      <c r="AS501" s="2419"/>
      <c r="AT501" s="2420"/>
      <c r="AU501" s="2418"/>
      <c r="AV501" s="2419"/>
      <c r="AW501" s="2419"/>
      <c r="AX501" s="2419"/>
      <c r="AY501" s="2419"/>
      <c r="AZ501" s="2419"/>
      <c r="BA501" s="2419"/>
      <c r="BB501" s="2420"/>
      <c r="BC501" s="2418"/>
      <c r="BD501" s="2419"/>
      <c r="BE501" s="2419"/>
      <c r="BF501" s="2419"/>
      <c r="BG501" s="2419"/>
      <c r="BH501" s="2419"/>
      <c r="BI501" s="2419"/>
      <c r="BJ501" s="2419"/>
      <c r="BK501" s="2419"/>
      <c r="BL501" s="2419"/>
      <c r="BM501" s="2419"/>
      <c r="BN501" s="2420"/>
      <c r="BO501" s="2418"/>
      <c r="BP501" s="2419"/>
      <c r="BQ501" s="2419"/>
      <c r="BR501" s="2419"/>
      <c r="BS501" s="2419"/>
      <c r="BT501" s="2419"/>
      <c r="BU501" s="2419"/>
      <c r="BV501" s="2419"/>
      <c r="BW501" s="2419"/>
      <c r="BX501" s="2419"/>
      <c r="BY501" s="2419"/>
      <c r="BZ501" s="2419"/>
      <c r="CA501" s="2419"/>
      <c r="CB501" s="2420"/>
      <c r="CC501" s="2418"/>
      <c r="CD501" s="2419"/>
      <c r="CE501" s="2419"/>
      <c r="CF501" s="2419"/>
      <c r="CG501" s="2419"/>
      <c r="CH501" s="2419"/>
      <c r="CI501" s="2419"/>
      <c r="CJ501" s="2419"/>
      <c r="CK501" s="2419"/>
      <c r="CL501" s="2419"/>
      <c r="CM501" s="2419"/>
      <c r="CN501" s="2420"/>
      <c r="CO501" s="672"/>
      <c r="CP501" s="673"/>
      <c r="CQ501" s="673"/>
      <c r="CR501" s="673"/>
      <c r="CS501" s="672"/>
      <c r="CT501" s="673"/>
      <c r="CU501" s="673"/>
      <c r="CV501" s="674"/>
      <c r="CW501" s="672"/>
      <c r="CX501" s="673"/>
      <c r="CY501" s="673"/>
      <c r="CZ501" s="674"/>
      <c r="DA501" s="672"/>
      <c r="DB501" s="673"/>
      <c r="DC501" s="673"/>
      <c r="DD501" s="674"/>
      <c r="DE501" s="672"/>
      <c r="DF501" s="673"/>
      <c r="DG501" s="673"/>
      <c r="DH501" s="674"/>
      <c r="DI501" s="672"/>
      <c r="DJ501" s="673"/>
      <c r="DK501" s="673"/>
      <c r="DL501" s="674"/>
      <c r="DM501" s="672"/>
      <c r="DN501" s="673"/>
      <c r="DO501" s="673"/>
      <c r="DP501" s="674"/>
      <c r="DQ501" s="2418"/>
      <c r="DR501" s="2419"/>
      <c r="DS501" s="2419"/>
      <c r="DT501" s="2419"/>
      <c r="DU501" s="2419"/>
      <c r="DV501" s="2419"/>
      <c r="DW501" s="2419"/>
      <c r="DX501" s="2420"/>
      <c r="DY501" s="673"/>
    </row>
    <row r="502" spans="3:129" ht="6.75" customHeight="1">
      <c r="C502" s="2398"/>
      <c r="D502" s="2399"/>
      <c r="E502" s="2399"/>
      <c r="F502" s="2399"/>
      <c r="G502" s="2399"/>
      <c r="H502" s="2399"/>
      <c r="I502" s="2399"/>
      <c r="J502" s="2399"/>
      <c r="K502" s="2399"/>
      <c r="L502" s="2399"/>
      <c r="M502" s="2399"/>
      <c r="N502" s="2399"/>
      <c r="O502" s="2399"/>
      <c r="P502" s="2399"/>
      <c r="Q502" s="2399"/>
      <c r="R502" s="2399"/>
      <c r="S502" s="2399"/>
      <c r="T502" s="2399"/>
      <c r="U502" s="2399"/>
      <c r="V502" s="2399"/>
      <c r="W502" s="2399"/>
      <c r="X502" s="2399"/>
      <c r="Y502" s="2399"/>
      <c r="Z502" s="2399"/>
      <c r="AA502" s="2399"/>
      <c r="AB502" s="2399"/>
      <c r="AC502" s="2399"/>
      <c r="AD502" s="2400"/>
      <c r="AE502" s="2398"/>
      <c r="AF502" s="2399"/>
      <c r="AG502" s="2399"/>
      <c r="AH502" s="2399"/>
      <c r="AI502" s="2399"/>
      <c r="AJ502" s="2399"/>
      <c r="AK502" s="2399"/>
      <c r="AL502" s="2399"/>
      <c r="AM502" s="2399"/>
      <c r="AN502" s="2399"/>
      <c r="AO502" s="2399"/>
      <c r="AP502" s="2399"/>
      <c r="AQ502" s="2399"/>
      <c r="AR502" s="2399"/>
      <c r="AS502" s="2399"/>
      <c r="AT502" s="2400"/>
      <c r="AU502" s="2398"/>
      <c r="AV502" s="2399"/>
      <c r="AW502" s="2399"/>
      <c r="AX502" s="2399"/>
      <c r="AY502" s="2399"/>
      <c r="AZ502" s="2399"/>
      <c r="BA502" s="2399"/>
      <c r="BB502" s="2400"/>
      <c r="BC502" s="2398"/>
      <c r="BD502" s="2399"/>
      <c r="BE502" s="2399"/>
      <c r="BF502" s="2399"/>
      <c r="BG502" s="2399"/>
      <c r="BH502" s="2399"/>
      <c r="BI502" s="2399"/>
      <c r="BJ502" s="2399"/>
      <c r="BK502" s="2399"/>
      <c r="BL502" s="2399"/>
      <c r="BM502" s="2399"/>
      <c r="BN502" s="2400"/>
      <c r="BO502" s="2398"/>
      <c r="BP502" s="2399"/>
      <c r="BQ502" s="2399"/>
      <c r="BR502" s="2399"/>
      <c r="BS502" s="2399"/>
      <c r="BT502" s="2399"/>
      <c r="BU502" s="2399"/>
      <c r="BV502" s="2399"/>
      <c r="BW502" s="2399"/>
      <c r="BX502" s="2399"/>
      <c r="BY502" s="2399"/>
      <c r="BZ502" s="2399"/>
      <c r="CA502" s="2399"/>
      <c r="CB502" s="2400"/>
      <c r="CC502" s="2398"/>
      <c r="CD502" s="2399"/>
      <c r="CE502" s="2399"/>
      <c r="CF502" s="2399"/>
      <c r="CG502" s="2399"/>
      <c r="CH502" s="2399"/>
      <c r="CI502" s="2399"/>
      <c r="CJ502" s="2399"/>
      <c r="CK502" s="2399"/>
      <c r="CL502" s="2399"/>
      <c r="CM502" s="2399"/>
      <c r="CN502" s="2400"/>
      <c r="CO502" s="676"/>
      <c r="CP502" s="677"/>
      <c r="CQ502" s="677"/>
      <c r="CR502" s="677"/>
      <c r="CS502" s="676"/>
      <c r="CT502" s="677"/>
      <c r="CU502" s="677"/>
      <c r="CV502" s="678"/>
      <c r="CW502" s="676"/>
      <c r="CX502" s="677"/>
      <c r="CY502" s="677"/>
      <c r="CZ502" s="678"/>
      <c r="DA502" s="676"/>
      <c r="DB502" s="677"/>
      <c r="DC502" s="677"/>
      <c r="DD502" s="678"/>
      <c r="DE502" s="676"/>
      <c r="DF502" s="677"/>
      <c r="DG502" s="677"/>
      <c r="DH502" s="678"/>
      <c r="DI502" s="676"/>
      <c r="DJ502" s="677"/>
      <c r="DK502" s="677"/>
      <c r="DL502" s="678"/>
      <c r="DM502" s="676"/>
      <c r="DN502" s="677"/>
      <c r="DO502" s="677"/>
      <c r="DP502" s="678"/>
      <c r="DQ502" s="2398"/>
      <c r="DR502" s="2399"/>
      <c r="DS502" s="2399"/>
      <c r="DT502" s="2399"/>
      <c r="DU502" s="2399"/>
      <c r="DV502" s="2399"/>
      <c r="DW502" s="2399"/>
      <c r="DX502" s="2400"/>
      <c r="DY502" s="673"/>
    </row>
    <row r="503" spans="3:129" ht="6.75" customHeight="1">
      <c r="C503" s="2427"/>
      <c r="D503" s="2406"/>
      <c r="E503" s="2406"/>
      <c r="F503" s="2406"/>
      <c r="G503" s="2406"/>
      <c r="H503" s="2406"/>
      <c r="I503" s="2406"/>
      <c r="J503" s="2406"/>
      <c r="K503" s="2406"/>
      <c r="L503" s="2406"/>
      <c r="M503" s="2406"/>
      <c r="N503" s="2406"/>
      <c r="O503" s="2406"/>
      <c r="P503" s="2406"/>
      <c r="Q503" s="2406"/>
      <c r="R503" s="2406"/>
      <c r="S503" s="2406"/>
      <c r="T503" s="2406"/>
      <c r="U503" s="2406"/>
      <c r="V503" s="2406"/>
      <c r="W503" s="2406"/>
      <c r="X503" s="2406"/>
      <c r="Y503" s="2406"/>
      <c r="Z503" s="2406"/>
      <c r="AA503" s="2406"/>
      <c r="AB503" s="2406"/>
      <c r="AC503" s="2406"/>
      <c r="AD503" s="2407"/>
      <c r="AE503" s="2427"/>
      <c r="AF503" s="2406"/>
      <c r="AG503" s="2406"/>
      <c r="AH503" s="2406"/>
      <c r="AI503" s="2406"/>
      <c r="AJ503" s="2406"/>
      <c r="AK503" s="2406"/>
      <c r="AL503" s="2406"/>
      <c r="AM503" s="2406"/>
      <c r="AN503" s="2406"/>
      <c r="AO503" s="2406"/>
      <c r="AP503" s="2406"/>
      <c r="AQ503" s="2406"/>
      <c r="AR503" s="2406"/>
      <c r="AS503" s="2406"/>
      <c r="AT503" s="2407"/>
      <c r="AU503" s="2427"/>
      <c r="AV503" s="2406"/>
      <c r="AW503" s="2406"/>
      <c r="AX503" s="2406"/>
      <c r="AY503" s="2406"/>
      <c r="AZ503" s="2406"/>
      <c r="BA503" s="2406"/>
      <c r="BB503" s="2407"/>
      <c r="BC503" s="2427"/>
      <c r="BD503" s="2406"/>
      <c r="BE503" s="2406"/>
      <c r="BF503" s="2406"/>
      <c r="BG503" s="2406"/>
      <c r="BH503" s="2406"/>
      <c r="BI503" s="2406"/>
      <c r="BJ503" s="2406"/>
      <c r="BK503" s="2406"/>
      <c r="BL503" s="2406"/>
      <c r="BM503" s="2406"/>
      <c r="BN503" s="2407"/>
      <c r="BO503" s="2427"/>
      <c r="BP503" s="2406"/>
      <c r="BQ503" s="2406"/>
      <c r="BR503" s="2406"/>
      <c r="BS503" s="2406"/>
      <c r="BT503" s="2406"/>
      <c r="BU503" s="2406"/>
      <c r="BV503" s="2406"/>
      <c r="BW503" s="2406"/>
      <c r="BX503" s="2406"/>
      <c r="BY503" s="2406"/>
      <c r="BZ503" s="2406"/>
      <c r="CA503" s="2406"/>
      <c r="CB503" s="2407"/>
      <c r="CC503" s="2427"/>
      <c r="CD503" s="2406"/>
      <c r="CE503" s="2406"/>
      <c r="CF503" s="2406"/>
      <c r="CG503" s="2406"/>
      <c r="CH503" s="2406"/>
      <c r="CI503" s="2406"/>
      <c r="CJ503" s="2406"/>
      <c r="CK503" s="2406"/>
      <c r="CL503" s="2406"/>
      <c r="CM503" s="2406"/>
      <c r="CN503" s="2407"/>
      <c r="CO503" s="669"/>
      <c r="CP503" s="670"/>
      <c r="CQ503" s="670"/>
      <c r="CR503" s="670"/>
      <c r="CS503" s="669"/>
      <c r="CT503" s="670"/>
      <c r="CU503" s="670"/>
      <c r="CV503" s="671"/>
      <c r="CW503" s="669"/>
      <c r="CX503" s="670"/>
      <c r="CY503" s="670"/>
      <c r="CZ503" s="671"/>
      <c r="DA503" s="669"/>
      <c r="DB503" s="670"/>
      <c r="DC503" s="670"/>
      <c r="DD503" s="671"/>
      <c r="DE503" s="669"/>
      <c r="DF503" s="670"/>
      <c r="DG503" s="670"/>
      <c r="DH503" s="671"/>
      <c r="DI503" s="669"/>
      <c r="DJ503" s="670"/>
      <c r="DK503" s="670"/>
      <c r="DL503" s="671"/>
      <c r="DM503" s="669"/>
      <c r="DN503" s="670"/>
      <c r="DO503" s="670"/>
      <c r="DP503" s="671"/>
      <c r="DQ503" s="2427"/>
      <c r="DR503" s="2406"/>
      <c r="DS503" s="2406"/>
      <c r="DT503" s="2406"/>
      <c r="DU503" s="2406"/>
      <c r="DV503" s="2406"/>
      <c r="DW503" s="2406"/>
      <c r="DX503" s="2407"/>
      <c r="DY503" s="673"/>
    </row>
    <row r="504" spans="3:129" ht="6.75" customHeight="1">
      <c r="C504" s="2418"/>
      <c r="D504" s="2419"/>
      <c r="E504" s="2419"/>
      <c r="F504" s="2419"/>
      <c r="G504" s="2419"/>
      <c r="H504" s="2419"/>
      <c r="I504" s="2419"/>
      <c r="J504" s="2419"/>
      <c r="K504" s="2419"/>
      <c r="L504" s="2419"/>
      <c r="M504" s="2419"/>
      <c r="N504" s="2419"/>
      <c r="O504" s="2419"/>
      <c r="P504" s="2419"/>
      <c r="Q504" s="2419"/>
      <c r="R504" s="2419"/>
      <c r="S504" s="2419"/>
      <c r="T504" s="2419"/>
      <c r="U504" s="2419"/>
      <c r="V504" s="2419"/>
      <c r="W504" s="2419"/>
      <c r="X504" s="2419"/>
      <c r="Y504" s="2419"/>
      <c r="Z504" s="2419"/>
      <c r="AA504" s="2419"/>
      <c r="AB504" s="2419"/>
      <c r="AC504" s="2419"/>
      <c r="AD504" s="2420"/>
      <c r="AE504" s="2418"/>
      <c r="AF504" s="2419"/>
      <c r="AG504" s="2419"/>
      <c r="AH504" s="2419"/>
      <c r="AI504" s="2419"/>
      <c r="AJ504" s="2419"/>
      <c r="AK504" s="2419"/>
      <c r="AL504" s="2419"/>
      <c r="AM504" s="2419"/>
      <c r="AN504" s="2419"/>
      <c r="AO504" s="2419"/>
      <c r="AP504" s="2419"/>
      <c r="AQ504" s="2419"/>
      <c r="AR504" s="2419"/>
      <c r="AS504" s="2419"/>
      <c r="AT504" s="2420"/>
      <c r="AU504" s="2418"/>
      <c r="AV504" s="2419"/>
      <c r="AW504" s="2419"/>
      <c r="AX504" s="2419"/>
      <c r="AY504" s="2419"/>
      <c r="AZ504" s="2419"/>
      <c r="BA504" s="2419"/>
      <c r="BB504" s="2420"/>
      <c r="BC504" s="2418"/>
      <c r="BD504" s="2419"/>
      <c r="BE504" s="2419"/>
      <c r="BF504" s="2419"/>
      <c r="BG504" s="2419"/>
      <c r="BH504" s="2419"/>
      <c r="BI504" s="2419"/>
      <c r="BJ504" s="2419"/>
      <c r="BK504" s="2419"/>
      <c r="BL504" s="2419"/>
      <c r="BM504" s="2419"/>
      <c r="BN504" s="2420"/>
      <c r="BO504" s="2418"/>
      <c r="BP504" s="2419"/>
      <c r="BQ504" s="2419"/>
      <c r="BR504" s="2419"/>
      <c r="BS504" s="2419"/>
      <c r="BT504" s="2419"/>
      <c r="BU504" s="2419"/>
      <c r="BV504" s="2419"/>
      <c r="BW504" s="2419"/>
      <c r="BX504" s="2419"/>
      <c r="BY504" s="2419"/>
      <c r="BZ504" s="2419"/>
      <c r="CA504" s="2419"/>
      <c r="CB504" s="2420"/>
      <c r="CC504" s="2418"/>
      <c r="CD504" s="2419"/>
      <c r="CE504" s="2419"/>
      <c r="CF504" s="2419"/>
      <c r="CG504" s="2419"/>
      <c r="CH504" s="2419"/>
      <c r="CI504" s="2419"/>
      <c r="CJ504" s="2419"/>
      <c r="CK504" s="2419"/>
      <c r="CL504" s="2419"/>
      <c r="CM504" s="2419"/>
      <c r="CN504" s="2420"/>
      <c r="CO504" s="672"/>
      <c r="CP504" s="673"/>
      <c r="CQ504" s="673"/>
      <c r="CR504" s="673"/>
      <c r="CS504" s="672"/>
      <c r="CT504" s="673"/>
      <c r="CU504" s="673"/>
      <c r="CV504" s="674"/>
      <c r="CW504" s="672"/>
      <c r="CX504" s="673"/>
      <c r="CY504" s="673"/>
      <c r="CZ504" s="674"/>
      <c r="DA504" s="672"/>
      <c r="DB504" s="673"/>
      <c r="DC504" s="673"/>
      <c r="DD504" s="674"/>
      <c r="DE504" s="672"/>
      <c r="DF504" s="673"/>
      <c r="DG504" s="673"/>
      <c r="DH504" s="674"/>
      <c r="DI504" s="672"/>
      <c r="DJ504" s="673"/>
      <c r="DK504" s="673"/>
      <c r="DL504" s="674"/>
      <c r="DM504" s="672"/>
      <c r="DN504" s="673"/>
      <c r="DO504" s="673"/>
      <c r="DP504" s="674"/>
      <c r="DQ504" s="2418"/>
      <c r="DR504" s="2419"/>
      <c r="DS504" s="2419"/>
      <c r="DT504" s="2419"/>
      <c r="DU504" s="2419"/>
      <c r="DV504" s="2419"/>
      <c r="DW504" s="2419"/>
      <c r="DX504" s="2420"/>
      <c r="DY504" s="673"/>
    </row>
    <row r="505" spans="3:129" ht="6.75" customHeight="1">
      <c r="C505" s="2418"/>
      <c r="D505" s="2419"/>
      <c r="E505" s="2419"/>
      <c r="F505" s="2419"/>
      <c r="G505" s="2419"/>
      <c r="H505" s="2419"/>
      <c r="I505" s="2419"/>
      <c r="J505" s="2419"/>
      <c r="K505" s="2419"/>
      <c r="L505" s="2419"/>
      <c r="M505" s="2419"/>
      <c r="N505" s="2419"/>
      <c r="O505" s="2419"/>
      <c r="P505" s="2419"/>
      <c r="Q505" s="2419"/>
      <c r="R505" s="2419"/>
      <c r="S505" s="2419"/>
      <c r="T505" s="2419"/>
      <c r="U505" s="2419"/>
      <c r="V505" s="2419"/>
      <c r="W505" s="2419"/>
      <c r="X505" s="2419"/>
      <c r="Y505" s="2419"/>
      <c r="Z505" s="2419"/>
      <c r="AA505" s="2419"/>
      <c r="AB505" s="2419"/>
      <c r="AC505" s="2419"/>
      <c r="AD505" s="2420"/>
      <c r="AE505" s="2418"/>
      <c r="AF505" s="2419"/>
      <c r="AG505" s="2419"/>
      <c r="AH505" s="2419"/>
      <c r="AI505" s="2419"/>
      <c r="AJ505" s="2419"/>
      <c r="AK505" s="2419"/>
      <c r="AL505" s="2419"/>
      <c r="AM505" s="2419"/>
      <c r="AN505" s="2419"/>
      <c r="AO505" s="2419"/>
      <c r="AP505" s="2419"/>
      <c r="AQ505" s="2419"/>
      <c r="AR505" s="2419"/>
      <c r="AS505" s="2419"/>
      <c r="AT505" s="2420"/>
      <c r="AU505" s="2418"/>
      <c r="AV505" s="2419"/>
      <c r="AW505" s="2419"/>
      <c r="AX505" s="2419"/>
      <c r="AY505" s="2419"/>
      <c r="AZ505" s="2419"/>
      <c r="BA505" s="2419"/>
      <c r="BB505" s="2420"/>
      <c r="BC505" s="2418"/>
      <c r="BD505" s="2419"/>
      <c r="BE505" s="2419"/>
      <c r="BF505" s="2419"/>
      <c r="BG505" s="2419"/>
      <c r="BH505" s="2419"/>
      <c r="BI505" s="2419"/>
      <c r="BJ505" s="2419"/>
      <c r="BK505" s="2419"/>
      <c r="BL505" s="2419"/>
      <c r="BM505" s="2419"/>
      <c r="BN505" s="2420"/>
      <c r="BO505" s="2418"/>
      <c r="BP505" s="2419"/>
      <c r="BQ505" s="2419"/>
      <c r="BR505" s="2419"/>
      <c r="BS505" s="2419"/>
      <c r="BT505" s="2419"/>
      <c r="BU505" s="2419"/>
      <c r="BV505" s="2419"/>
      <c r="BW505" s="2419"/>
      <c r="BX505" s="2419"/>
      <c r="BY505" s="2419"/>
      <c r="BZ505" s="2419"/>
      <c r="CA505" s="2419"/>
      <c r="CB505" s="2420"/>
      <c r="CC505" s="2418"/>
      <c r="CD505" s="2419"/>
      <c r="CE505" s="2419"/>
      <c r="CF505" s="2419"/>
      <c r="CG505" s="2419"/>
      <c r="CH505" s="2419"/>
      <c r="CI505" s="2419"/>
      <c r="CJ505" s="2419"/>
      <c r="CK505" s="2419"/>
      <c r="CL505" s="2419"/>
      <c r="CM505" s="2419"/>
      <c r="CN505" s="2420"/>
      <c r="CO505" s="712"/>
      <c r="CP505" s="713"/>
      <c r="CQ505" s="713"/>
      <c r="CR505" s="713"/>
      <c r="CS505" s="712"/>
      <c r="CT505" s="713"/>
      <c r="CU505" s="713"/>
      <c r="CV505" s="714"/>
      <c r="CW505" s="712"/>
      <c r="CX505" s="713"/>
      <c r="CY505" s="713"/>
      <c r="CZ505" s="714"/>
      <c r="DA505" s="712"/>
      <c r="DB505" s="713"/>
      <c r="DC505" s="713"/>
      <c r="DD505" s="714"/>
      <c r="DE505" s="712"/>
      <c r="DF505" s="713"/>
      <c r="DG505" s="713"/>
      <c r="DH505" s="714"/>
      <c r="DI505" s="712"/>
      <c r="DJ505" s="713"/>
      <c r="DK505" s="713"/>
      <c r="DL505" s="714"/>
      <c r="DM505" s="712"/>
      <c r="DN505" s="713"/>
      <c r="DO505" s="713"/>
      <c r="DP505" s="714"/>
      <c r="DQ505" s="2418"/>
      <c r="DR505" s="2419"/>
      <c r="DS505" s="2419"/>
      <c r="DT505" s="2419"/>
      <c r="DU505" s="2419"/>
      <c r="DV505" s="2419"/>
      <c r="DW505" s="2419"/>
      <c r="DX505" s="2420"/>
      <c r="DY505" s="673"/>
    </row>
    <row r="506" spans="3:129" ht="6.75" customHeight="1">
      <c r="C506" s="2418"/>
      <c r="D506" s="2419"/>
      <c r="E506" s="2419"/>
      <c r="F506" s="2419"/>
      <c r="G506" s="2419"/>
      <c r="H506" s="2419"/>
      <c r="I506" s="2419"/>
      <c r="J506" s="2419"/>
      <c r="K506" s="2419"/>
      <c r="L506" s="2419"/>
      <c r="M506" s="2419"/>
      <c r="N506" s="2419"/>
      <c r="O506" s="2419"/>
      <c r="P506" s="2419"/>
      <c r="Q506" s="2419"/>
      <c r="R506" s="2419"/>
      <c r="S506" s="2419"/>
      <c r="T506" s="2419"/>
      <c r="U506" s="2419"/>
      <c r="V506" s="2419"/>
      <c r="W506" s="2419"/>
      <c r="X506" s="2419"/>
      <c r="Y506" s="2419"/>
      <c r="Z506" s="2419"/>
      <c r="AA506" s="2419"/>
      <c r="AB506" s="2419"/>
      <c r="AC506" s="2419"/>
      <c r="AD506" s="2420"/>
      <c r="AE506" s="2418"/>
      <c r="AF506" s="2419"/>
      <c r="AG506" s="2419"/>
      <c r="AH506" s="2419"/>
      <c r="AI506" s="2419"/>
      <c r="AJ506" s="2419"/>
      <c r="AK506" s="2419"/>
      <c r="AL506" s="2419"/>
      <c r="AM506" s="2419"/>
      <c r="AN506" s="2419"/>
      <c r="AO506" s="2419"/>
      <c r="AP506" s="2419"/>
      <c r="AQ506" s="2419"/>
      <c r="AR506" s="2419"/>
      <c r="AS506" s="2419"/>
      <c r="AT506" s="2420"/>
      <c r="AU506" s="2418"/>
      <c r="AV506" s="2419"/>
      <c r="AW506" s="2419"/>
      <c r="AX506" s="2419"/>
      <c r="AY506" s="2419"/>
      <c r="AZ506" s="2419"/>
      <c r="BA506" s="2419"/>
      <c r="BB506" s="2420"/>
      <c r="BC506" s="2418"/>
      <c r="BD506" s="2419"/>
      <c r="BE506" s="2419"/>
      <c r="BF506" s="2419"/>
      <c r="BG506" s="2419"/>
      <c r="BH506" s="2419"/>
      <c r="BI506" s="2419"/>
      <c r="BJ506" s="2419"/>
      <c r="BK506" s="2419"/>
      <c r="BL506" s="2419"/>
      <c r="BM506" s="2419"/>
      <c r="BN506" s="2420"/>
      <c r="BO506" s="2418"/>
      <c r="BP506" s="2419"/>
      <c r="BQ506" s="2419"/>
      <c r="BR506" s="2419"/>
      <c r="BS506" s="2419"/>
      <c r="BT506" s="2419"/>
      <c r="BU506" s="2419"/>
      <c r="BV506" s="2419"/>
      <c r="BW506" s="2419"/>
      <c r="BX506" s="2419"/>
      <c r="BY506" s="2419"/>
      <c r="BZ506" s="2419"/>
      <c r="CA506" s="2419"/>
      <c r="CB506" s="2420"/>
      <c r="CC506" s="2418"/>
      <c r="CD506" s="2419"/>
      <c r="CE506" s="2419"/>
      <c r="CF506" s="2419"/>
      <c r="CG506" s="2419"/>
      <c r="CH506" s="2419"/>
      <c r="CI506" s="2419"/>
      <c r="CJ506" s="2419"/>
      <c r="CK506" s="2419"/>
      <c r="CL506" s="2419"/>
      <c r="CM506" s="2419"/>
      <c r="CN506" s="2420"/>
      <c r="CO506" s="672"/>
      <c r="CP506" s="673"/>
      <c r="CQ506" s="673"/>
      <c r="CR506" s="673"/>
      <c r="CS506" s="672"/>
      <c r="CT506" s="673"/>
      <c r="CU506" s="673"/>
      <c r="CV506" s="674"/>
      <c r="CW506" s="672"/>
      <c r="CX506" s="673"/>
      <c r="CY506" s="673"/>
      <c r="CZ506" s="674"/>
      <c r="DA506" s="672"/>
      <c r="DB506" s="673"/>
      <c r="DC506" s="673"/>
      <c r="DD506" s="674"/>
      <c r="DE506" s="672"/>
      <c r="DF506" s="673"/>
      <c r="DG506" s="673"/>
      <c r="DH506" s="674"/>
      <c r="DI506" s="672"/>
      <c r="DJ506" s="673"/>
      <c r="DK506" s="673"/>
      <c r="DL506" s="674"/>
      <c r="DM506" s="672"/>
      <c r="DN506" s="673"/>
      <c r="DO506" s="673"/>
      <c r="DP506" s="674"/>
      <c r="DQ506" s="2418"/>
      <c r="DR506" s="2419"/>
      <c r="DS506" s="2419"/>
      <c r="DT506" s="2419"/>
      <c r="DU506" s="2419"/>
      <c r="DV506" s="2419"/>
      <c r="DW506" s="2419"/>
      <c r="DX506" s="2420"/>
      <c r="DY506" s="673"/>
    </row>
    <row r="507" spans="3:129" ht="6.75" customHeight="1">
      <c r="C507" s="2418"/>
      <c r="D507" s="2419"/>
      <c r="E507" s="2419"/>
      <c r="F507" s="2419"/>
      <c r="G507" s="2419"/>
      <c r="H507" s="2419"/>
      <c r="I507" s="2419"/>
      <c r="J507" s="2419"/>
      <c r="K507" s="2419"/>
      <c r="L507" s="2419"/>
      <c r="M507" s="2419"/>
      <c r="N507" s="2419"/>
      <c r="O507" s="2419"/>
      <c r="P507" s="2419"/>
      <c r="Q507" s="2419"/>
      <c r="R507" s="2419"/>
      <c r="S507" s="2419"/>
      <c r="T507" s="2419"/>
      <c r="U507" s="2419"/>
      <c r="V507" s="2419"/>
      <c r="W507" s="2419"/>
      <c r="X507" s="2419"/>
      <c r="Y507" s="2419"/>
      <c r="Z507" s="2419"/>
      <c r="AA507" s="2419"/>
      <c r="AB507" s="2419"/>
      <c r="AC507" s="2419"/>
      <c r="AD507" s="2420"/>
      <c r="AE507" s="2418"/>
      <c r="AF507" s="2419"/>
      <c r="AG507" s="2419"/>
      <c r="AH507" s="2419"/>
      <c r="AI507" s="2419"/>
      <c r="AJ507" s="2419"/>
      <c r="AK507" s="2419"/>
      <c r="AL507" s="2419"/>
      <c r="AM507" s="2419"/>
      <c r="AN507" s="2419"/>
      <c r="AO507" s="2419"/>
      <c r="AP507" s="2419"/>
      <c r="AQ507" s="2419"/>
      <c r="AR507" s="2419"/>
      <c r="AS507" s="2419"/>
      <c r="AT507" s="2420"/>
      <c r="AU507" s="2418"/>
      <c r="AV507" s="2419"/>
      <c r="AW507" s="2419"/>
      <c r="AX507" s="2419"/>
      <c r="AY507" s="2419"/>
      <c r="AZ507" s="2419"/>
      <c r="BA507" s="2419"/>
      <c r="BB507" s="2420"/>
      <c r="BC507" s="2418"/>
      <c r="BD507" s="2419"/>
      <c r="BE507" s="2419"/>
      <c r="BF507" s="2419"/>
      <c r="BG507" s="2419"/>
      <c r="BH507" s="2419"/>
      <c r="BI507" s="2419"/>
      <c r="BJ507" s="2419"/>
      <c r="BK507" s="2419"/>
      <c r="BL507" s="2419"/>
      <c r="BM507" s="2419"/>
      <c r="BN507" s="2420"/>
      <c r="BO507" s="2418"/>
      <c r="BP507" s="2419"/>
      <c r="BQ507" s="2419"/>
      <c r="BR507" s="2419"/>
      <c r="BS507" s="2419"/>
      <c r="BT507" s="2419"/>
      <c r="BU507" s="2419"/>
      <c r="BV507" s="2419"/>
      <c r="BW507" s="2419"/>
      <c r="BX507" s="2419"/>
      <c r="BY507" s="2419"/>
      <c r="BZ507" s="2419"/>
      <c r="CA507" s="2419"/>
      <c r="CB507" s="2420"/>
      <c r="CC507" s="2418"/>
      <c r="CD507" s="2419"/>
      <c r="CE507" s="2419"/>
      <c r="CF507" s="2419"/>
      <c r="CG507" s="2419"/>
      <c r="CH507" s="2419"/>
      <c r="CI507" s="2419"/>
      <c r="CJ507" s="2419"/>
      <c r="CK507" s="2419"/>
      <c r="CL507" s="2419"/>
      <c r="CM507" s="2419"/>
      <c r="CN507" s="2420"/>
      <c r="CO507" s="715"/>
      <c r="CP507" s="716"/>
      <c r="CQ507" s="716"/>
      <c r="CR507" s="716"/>
      <c r="CS507" s="715"/>
      <c r="CT507" s="716"/>
      <c r="CU507" s="716"/>
      <c r="CV507" s="717"/>
      <c r="CW507" s="715"/>
      <c r="CX507" s="716"/>
      <c r="CY507" s="716"/>
      <c r="CZ507" s="717"/>
      <c r="DA507" s="715"/>
      <c r="DB507" s="716"/>
      <c r="DC507" s="716"/>
      <c r="DD507" s="717"/>
      <c r="DE507" s="715"/>
      <c r="DF507" s="716"/>
      <c r="DG507" s="716"/>
      <c r="DH507" s="717"/>
      <c r="DI507" s="715"/>
      <c r="DJ507" s="716"/>
      <c r="DK507" s="716"/>
      <c r="DL507" s="717"/>
      <c r="DM507" s="715"/>
      <c r="DN507" s="716"/>
      <c r="DO507" s="716"/>
      <c r="DP507" s="717"/>
      <c r="DQ507" s="2418"/>
      <c r="DR507" s="2419"/>
      <c r="DS507" s="2419"/>
      <c r="DT507" s="2419"/>
      <c r="DU507" s="2419"/>
      <c r="DV507" s="2419"/>
      <c r="DW507" s="2419"/>
      <c r="DX507" s="2420"/>
      <c r="DY507" s="673"/>
    </row>
    <row r="508" spans="3:129" ht="6.75" customHeight="1">
      <c r="C508" s="2418"/>
      <c r="D508" s="2419"/>
      <c r="E508" s="2419"/>
      <c r="F508" s="2419"/>
      <c r="G508" s="2419"/>
      <c r="H508" s="2419"/>
      <c r="I508" s="2419"/>
      <c r="J508" s="2419"/>
      <c r="K508" s="2419"/>
      <c r="L508" s="2419"/>
      <c r="M508" s="2419"/>
      <c r="N508" s="2419"/>
      <c r="O508" s="2419"/>
      <c r="P508" s="2419"/>
      <c r="Q508" s="2419"/>
      <c r="R508" s="2419"/>
      <c r="S508" s="2419"/>
      <c r="T508" s="2419"/>
      <c r="U508" s="2419"/>
      <c r="V508" s="2419"/>
      <c r="W508" s="2419"/>
      <c r="X508" s="2419"/>
      <c r="Y508" s="2419"/>
      <c r="Z508" s="2419"/>
      <c r="AA508" s="2419"/>
      <c r="AB508" s="2419"/>
      <c r="AC508" s="2419"/>
      <c r="AD508" s="2420"/>
      <c r="AE508" s="2418"/>
      <c r="AF508" s="2419"/>
      <c r="AG508" s="2419"/>
      <c r="AH508" s="2419"/>
      <c r="AI508" s="2419"/>
      <c r="AJ508" s="2419"/>
      <c r="AK508" s="2419"/>
      <c r="AL508" s="2419"/>
      <c r="AM508" s="2419"/>
      <c r="AN508" s="2419"/>
      <c r="AO508" s="2419"/>
      <c r="AP508" s="2419"/>
      <c r="AQ508" s="2419"/>
      <c r="AR508" s="2419"/>
      <c r="AS508" s="2419"/>
      <c r="AT508" s="2420"/>
      <c r="AU508" s="2418"/>
      <c r="AV508" s="2419"/>
      <c r="AW508" s="2419"/>
      <c r="AX508" s="2419"/>
      <c r="AY508" s="2419"/>
      <c r="AZ508" s="2419"/>
      <c r="BA508" s="2419"/>
      <c r="BB508" s="2420"/>
      <c r="BC508" s="2418"/>
      <c r="BD508" s="2419"/>
      <c r="BE508" s="2419"/>
      <c r="BF508" s="2419"/>
      <c r="BG508" s="2419"/>
      <c r="BH508" s="2419"/>
      <c r="BI508" s="2419"/>
      <c r="BJ508" s="2419"/>
      <c r="BK508" s="2419"/>
      <c r="BL508" s="2419"/>
      <c r="BM508" s="2419"/>
      <c r="BN508" s="2420"/>
      <c r="BO508" s="2418"/>
      <c r="BP508" s="2419"/>
      <c r="BQ508" s="2419"/>
      <c r="BR508" s="2419"/>
      <c r="BS508" s="2419"/>
      <c r="BT508" s="2419"/>
      <c r="BU508" s="2419"/>
      <c r="BV508" s="2419"/>
      <c r="BW508" s="2419"/>
      <c r="BX508" s="2419"/>
      <c r="BY508" s="2419"/>
      <c r="BZ508" s="2419"/>
      <c r="CA508" s="2419"/>
      <c r="CB508" s="2420"/>
      <c r="CC508" s="2418"/>
      <c r="CD508" s="2419"/>
      <c r="CE508" s="2419"/>
      <c r="CF508" s="2419"/>
      <c r="CG508" s="2419"/>
      <c r="CH508" s="2419"/>
      <c r="CI508" s="2419"/>
      <c r="CJ508" s="2419"/>
      <c r="CK508" s="2419"/>
      <c r="CL508" s="2419"/>
      <c r="CM508" s="2419"/>
      <c r="CN508" s="2420"/>
      <c r="CO508" s="672"/>
      <c r="CP508" s="673"/>
      <c r="CQ508" s="673"/>
      <c r="CR508" s="673"/>
      <c r="CS508" s="672"/>
      <c r="CT508" s="673"/>
      <c r="CU508" s="673"/>
      <c r="CV508" s="674"/>
      <c r="CW508" s="672"/>
      <c r="CX508" s="673"/>
      <c r="CY508" s="673"/>
      <c r="CZ508" s="674"/>
      <c r="DA508" s="672"/>
      <c r="DB508" s="673"/>
      <c r="DC508" s="673"/>
      <c r="DD508" s="674"/>
      <c r="DE508" s="672"/>
      <c r="DF508" s="673"/>
      <c r="DG508" s="673"/>
      <c r="DH508" s="674"/>
      <c r="DI508" s="672"/>
      <c r="DJ508" s="673"/>
      <c r="DK508" s="673"/>
      <c r="DL508" s="674"/>
      <c r="DM508" s="672"/>
      <c r="DN508" s="673"/>
      <c r="DO508" s="673"/>
      <c r="DP508" s="674"/>
      <c r="DQ508" s="2418"/>
      <c r="DR508" s="2419"/>
      <c r="DS508" s="2419"/>
      <c r="DT508" s="2419"/>
      <c r="DU508" s="2419"/>
      <c r="DV508" s="2419"/>
      <c r="DW508" s="2419"/>
      <c r="DX508" s="2420"/>
      <c r="DY508" s="673"/>
    </row>
    <row r="509" spans="3:129" ht="6.75" customHeight="1">
      <c r="C509" s="2418"/>
      <c r="D509" s="2419"/>
      <c r="E509" s="2419"/>
      <c r="F509" s="2419"/>
      <c r="G509" s="2419"/>
      <c r="H509" s="2419"/>
      <c r="I509" s="2419"/>
      <c r="J509" s="2419"/>
      <c r="K509" s="2419"/>
      <c r="L509" s="2419"/>
      <c r="M509" s="2419"/>
      <c r="N509" s="2419"/>
      <c r="O509" s="2419"/>
      <c r="P509" s="2419"/>
      <c r="Q509" s="2419"/>
      <c r="R509" s="2419"/>
      <c r="S509" s="2419"/>
      <c r="T509" s="2419"/>
      <c r="U509" s="2419"/>
      <c r="V509" s="2419"/>
      <c r="W509" s="2419"/>
      <c r="X509" s="2419"/>
      <c r="Y509" s="2419"/>
      <c r="Z509" s="2419"/>
      <c r="AA509" s="2419"/>
      <c r="AB509" s="2419"/>
      <c r="AC509" s="2419"/>
      <c r="AD509" s="2420"/>
      <c r="AE509" s="2418"/>
      <c r="AF509" s="2419"/>
      <c r="AG509" s="2419"/>
      <c r="AH509" s="2419"/>
      <c r="AI509" s="2419"/>
      <c r="AJ509" s="2419"/>
      <c r="AK509" s="2419"/>
      <c r="AL509" s="2419"/>
      <c r="AM509" s="2419"/>
      <c r="AN509" s="2419"/>
      <c r="AO509" s="2419"/>
      <c r="AP509" s="2419"/>
      <c r="AQ509" s="2419"/>
      <c r="AR509" s="2419"/>
      <c r="AS509" s="2419"/>
      <c r="AT509" s="2420"/>
      <c r="AU509" s="2418"/>
      <c r="AV509" s="2419"/>
      <c r="AW509" s="2419"/>
      <c r="AX509" s="2419"/>
      <c r="AY509" s="2419"/>
      <c r="AZ509" s="2419"/>
      <c r="BA509" s="2419"/>
      <c r="BB509" s="2420"/>
      <c r="BC509" s="2418"/>
      <c r="BD509" s="2419"/>
      <c r="BE509" s="2419"/>
      <c r="BF509" s="2419"/>
      <c r="BG509" s="2419"/>
      <c r="BH509" s="2419"/>
      <c r="BI509" s="2419"/>
      <c r="BJ509" s="2419"/>
      <c r="BK509" s="2419"/>
      <c r="BL509" s="2419"/>
      <c r="BM509" s="2419"/>
      <c r="BN509" s="2420"/>
      <c r="BO509" s="2418"/>
      <c r="BP509" s="2419"/>
      <c r="BQ509" s="2419"/>
      <c r="BR509" s="2419"/>
      <c r="BS509" s="2419"/>
      <c r="BT509" s="2419"/>
      <c r="BU509" s="2419"/>
      <c r="BV509" s="2419"/>
      <c r="BW509" s="2419"/>
      <c r="BX509" s="2419"/>
      <c r="BY509" s="2419"/>
      <c r="BZ509" s="2419"/>
      <c r="CA509" s="2419"/>
      <c r="CB509" s="2420"/>
      <c r="CC509" s="2418"/>
      <c r="CD509" s="2419"/>
      <c r="CE509" s="2419"/>
      <c r="CF509" s="2419"/>
      <c r="CG509" s="2419"/>
      <c r="CH509" s="2419"/>
      <c r="CI509" s="2419"/>
      <c r="CJ509" s="2419"/>
      <c r="CK509" s="2419"/>
      <c r="CL509" s="2419"/>
      <c r="CM509" s="2419"/>
      <c r="CN509" s="2420"/>
      <c r="CO509" s="672"/>
      <c r="CP509" s="673"/>
      <c r="CQ509" s="673"/>
      <c r="CR509" s="673"/>
      <c r="CS509" s="672"/>
      <c r="CT509" s="673"/>
      <c r="CU509" s="673"/>
      <c r="CV509" s="674"/>
      <c r="CW509" s="672"/>
      <c r="CX509" s="673"/>
      <c r="CY509" s="673"/>
      <c r="CZ509" s="674"/>
      <c r="DA509" s="672"/>
      <c r="DB509" s="673"/>
      <c r="DC509" s="673"/>
      <c r="DD509" s="674"/>
      <c r="DE509" s="672"/>
      <c r="DF509" s="673"/>
      <c r="DG509" s="673"/>
      <c r="DH509" s="674"/>
      <c r="DI509" s="672"/>
      <c r="DJ509" s="673"/>
      <c r="DK509" s="673"/>
      <c r="DL509" s="674"/>
      <c r="DM509" s="672"/>
      <c r="DN509" s="673"/>
      <c r="DO509" s="673"/>
      <c r="DP509" s="674"/>
      <c r="DQ509" s="2418"/>
      <c r="DR509" s="2419"/>
      <c r="DS509" s="2419"/>
      <c r="DT509" s="2419"/>
      <c r="DU509" s="2419"/>
      <c r="DV509" s="2419"/>
      <c r="DW509" s="2419"/>
      <c r="DX509" s="2420"/>
      <c r="DY509" s="673"/>
    </row>
    <row r="510" spans="3:129" ht="6.75" customHeight="1">
      <c r="C510" s="2398"/>
      <c r="D510" s="2399"/>
      <c r="E510" s="2399"/>
      <c r="F510" s="2399"/>
      <c r="G510" s="2399"/>
      <c r="H510" s="2399"/>
      <c r="I510" s="2399"/>
      <c r="J510" s="2399"/>
      <c r="K510" s="2399"/>
      <c r="L510" s="2399"/>
      <c r="M510" s="2399"/>
      <c r="N510" s="2399"/>
      <c r="O510" s="2399"/>
      <c r="P510" s="2399"/>
      <c r="Q510" s="2399"/>
      <c r="R510" s="2399"/>
      <c r="S510" s="2399"/>
      <c r="T510" s="2399"/>
      <c r="U510" s="2399"/>
      <c r="V510" s="2399"/>
      <c r="W510" s="2399"/>
      <c r="X510" s="2399"/>
      <c r="Y510" s="2399"/>
      <c r="Z510" s="2399"/>
      <c r="AA510" s="2399"/>
      <c r="AB510" s="2399"/>
      <c r="AC510" s="2399"/>
      <c r="AD510" s="2400"/>
      <c r="AE510" s="2398"/>
      <c r="AF510" s="2399"/>
      <c r="AG510" s="2399"/>
      <c r="AH510" s="2399"/>
      <c r="AI510" s="2399"/>
      <c r="AJ510" s="2399"/>
      <c r="AK510" s="2399"/>
      <c r="AL510" s="2399"/>
      <c r="AM510" s="2399"/>
      <c r="AN510" s="2399"/>
      <c r="AO510" s="2399"/>
      <c r="AP510" s="2399"/>
      <c r="AQ510" s="2399"/>
      <c r="AR510" s="2399"/>
      <c r="AS510" s="2399"/>
      <c r="AT510" s="2400"/>
      <c r="AU510" s="2398"/>
      <c r="AV510" s="2399"/>
      <c r="AW510" s="2399"/>
      <c r="AX510" s="2399"/>
      <c r="AY510" s="2399"/>
      <c r="AZ510" s="2399"/>
      <c r="BA510" s="2399"/>
      <c r="BB510" s="2400"/>
      <c r="BC510" s="2398"/>
      <c r="BD510" s="2399"/>
      <c r="BE510" s="2399"/>
      <c r="BF510" s="2399"/>
      <c r="BG510" s="2399"/>
      <c r="BH510" s="2399"/>
      <c r="BI510" s="2399"/>
      <c r="BJ510" s="2399"/>
      <c r="BK510" s="2399"/>
      <c r="BL510" s="2399"/>
      <c r="BM510" s="2399"/>
      <c r="BN510" s="2400"/>
      <c r="BO510" s="2398"/>
      <c r="BP510" s="2399"/>
      <c r="BQ510" s="2399"/>
      <c r="BR510" s="2399"/>
      <c r="BS510" s="2399"/>
      <c r="BT510" s="2399"/>
      <c r="BU510" s="2399"/>
      <c r="BV510" s="2399"/>
      <c r="BW510" s="2399"/>
      <c r="BX510" s="2399"/>
      <c r="BY510" s="2399"/>
      <c r="BZ510" s="2399"/>
      <c r="CA510" s="2399"/>
      <c r="CB510" s="2400"/>
      <c r="CC510" s="2398"/>
      <c r="CD510" s="2399"/>
      <c r="CE510" s="2399"/>
      <c r="CF510" s="2399"/>
      <c r="CG510" s="2399"/>
      <c r="CH510" s="2399"/>
      <c r="CI510" s="2399"/>
      <c r="CJ510" s="2399"/>
      <c r="CK510" s="2399"/>
      <c r="CL510" s="2399"/>
      <c r="CM510" s="2399"/>
      <c r="CN510" s="2400"/>
      <c r="CO510" s="676"/>
      <c r="CP510" s="677"/>
      <c r="CQ510" s="677"/>
      <c r="CR510" s="677"/>
      <c r="CS510" s="676"/>
      <c r="CT510" s="677"/>
      <c r="CU510" s="677"/>
      <c r="CV510" s="678"/>
      <c r="CW510" s="676"/>
      <c r="CX510" s="677"/>
      <c r="CY510" s="677"/>
      <c r="CZ510" s="678"/>
      <c r="DA510" s="676"/>
      <c r="DB510" s="677"/>
      <c r="DC510" s="677"/>
      <c r="DD510" s="678"/>
      <c r="DE510" s="676"/>
      <c r="DF510" s="677"/>
      <c r="DG510" s="677"/>
      <c r="DH510" s="678"/>
      <c r="DI510" s="676"/>
      <c r="DJ510" s="677"/>
      <c r="DK510" s="677"/>
      <c r="DL510" s="678"/>
      <c r="DM510" s="676"/>
      <c r="DN510" s="677"/>
      <c r="DO510" s="677"/>
      <c r="DP510" s="678"/>
      <c r="DQ510" s="2398"/>
      <c r="DR510" s="2399"/>
      <c r="DS510" s="2399"/>
      <c r="DT510" s="2399"/>
      <c r="DU510" s="2399"/>
      <c r="DV510" s="2399"/>
      <c r="DW510" s="2399"/>
      <c r="DX510" s="2400"/>
      <c r="DY510" s="673"/>
    </row>
    <row r="511" spans="3:129" ht="6.75" customHeight="1">
      <c r="C511" s="2427"/>
      <c r="D511" s="2406"/>
      <c r="E511" s="2406"/>
      <c r="F511" s="2406"/>
      <c r="G511" s="2406"/>
      <c r="H511" s="2406"/>
      <c r="I511" s="2406"/>
      <c r="J511" s="2406"/>
      <c r="K511" s="2406"/>
      <c r="L511" s="2406"/>
      <c r="M511" s="2406"/>
      <c r="N511" s="2406"/>
      <c r="O511" s="2406"/>
      <c r="P511" s="2406"/>
      <c r="Q511" s="2406"/>
      <c r="R511" s="2406"/>
      <c r="S511" s="2406"/>
      <c r="T511" s="2406"/>
      <c r="U511" s="2406"/>
      <c r="V511" s="2406"/>
      <c r="W511" s="2406"/>
      <c r="X511" s="2406"/>
      <c r="Y511" s="2406"/>
      <c r="Z511" s="2406"/>
      <c r="AA511" s="2406"/>
      <c r="AB511" s="2406"/>
      <c r="AC511" s="2406"/>
      <c r="AD511" s="2407"/>
      <c r="AE511" s="2427"/>
      <c r="AF511" s="2406"/>
      <c r="AG511" s="2406"/>
      <c r="AH511" s="2406"/>
      <c r="AI511" s="2406"/>
      <c r="AJ511" s="2406"/>
      <c r="AK511" s="2406"/>
      <c r="AL511" s="2406"/>
      <c r="AM511" s="2406"/>
      <c r="AN511" s="2406"/>
      <c r="AO511" s="2406"/>
      <c r="AP511" s="2406"/>
      <c r="AQ511" s="2406"/>
      <c r="AR511" s="2406"/>
      <c r="AS511" s="2406"/>
      <c r="AT511" s="2407"/>
      <c r="AU511" s="2427"/>
      <c r="AV511" s="2406"/>
      <c r="AW511" s="2406"/>
      <c r="AX511" s="2406"/>
      <c r="AY511" s="2406"/>
      <c r="AZ511" s="2406"/>
      <c r="BA511" s="2406"/>
      <c r="BB511" s="2407"/>
      <c r="BC511" s="2427"/>
      <c r="BD511" s="2406"/>
      <c r="BE511" s="2406"/>
      <c r="BF511" s="2406"/>
      <c r="BG511" s="2406"/>
      <c r="BH511" s="2406"/>
      <c r="BI511" s="2406"/>
      <c r="BJ511" s="2406"/>
      <c r="BK511" s="2406"/>
      <c r="BL511" s="2406"/>
      <c r="BM511" s="2406"/>
      <c r="BN511" s="2407"/>
      <c r="BO511" s="2427"/>
      <c r="BP511" s="2406"/>
      <c r="BQ511" s="2406"/>
      <c r="BR511" s="2406"/>
      <c r="BS511" s="2406"/>
      <c r="BT511" s="2406"/>
      <c r="BU511" s="2406"/>
      <c r="BV511" s="2406"/>
      <c r="BW511" s="2406"/>
      <c r="BX511" s="2406"/>
      <c r="BY511" s="2406"/>
      <c r="BZ511" s="2406"/>
      <c r="CA511" s="2406"/>
      <c r="CB511" s="2407"/>
      <c r="CC511" s="2427"/>
      <c r="CD511" s="2406"/>
      <c r="CE511" s="2406"/>
      <c r="CF511" s="2406"/>
      <c r="CG511" s="2406"/>
      <c r="CH511" s="2406"/>
      <c r="CI511" s="2406"/>
      <c r="CJ511" s="2406"/>
      <c r="CK511" s="2406"/>
      <c r="CL511" s="2406"/>
      <c r="CM511" s="2406"/>
      <c r="CN511" s="2407"/>
      <c r="CO511" s="669"/>
      <c r="CP511" s="670"/>
      <c r="CQ511" s="670"/>
      <c r="CR511" s="670"/>
      <c r="CS511" s="669"/>
      <c r="CT511" s="670"/>
      <c r="CU511" s="670"/>
      <c r="CV511" s="671"/>
      <c r="CW511" s="669"/>
      <c r="CX511" s="670"/>
      <c r="CY511" s="670"/>
      <c r="CZ511" s="671"/>
      <c r="DA511" s="669"/>
      <c r="DB511" s="670"/>
      <c r="DC511" s="670"/>
      <c r="DD511" s="671"/>
      <c r="DE511" s="669"/>
      <c r="DF511" s="670"/>
      <c r="DG511" s="670"/>
      <c r="DH511" s="671"/>
      <c r="DI511" s="669"/>
      <c r="DJ511" s="670"/>
      <c r="DK511" s="670"/>
      <c r="DL511" s="671"/>
      <c r="DM511" s="669"/>
      <c r="DN511" s="670"/>
      <c r="DO511" s="670"/>
      <c r="DP511" s="671"/>
      <c r="DQ511" s="2427"/>
      <c r="DR511" s="2406"/>
      <c r="DS511" s="2406"/>
      <c r="DT511" s="2406"/>
      <c r="DU511" s="2406"/>
      <c r="DV511" s="2406"/>
      <c r="DW511" s="2406"/>
      <c r="DX511" s="2407"/>
      <c r="DY511" s="673"/>
    </row>
    <row r="512" spans="3:129" ht="6.75" customHeight="1">
      <c r="C512" s="2418"/>
      <c r="D512" s="2419"/>
      <c r="E512" s="2419"/>
      <c r="F512" s="2419"/>
      <c r="G512" s="2419"/>
      <c r="H512" s="2419"/>
      <c r="I512" s="2419"/>
      <c r="J512" s="2419"/>
      <c r="K512" s="2419"/>
      <c r="L512" s="2419"/>
      <c r="M512" s="2419"/>
      <c r="N512" s="2419"/>
      <c r="O512" s="2419"/>
      <c r="P512" s="2419"/>
      <c r="Q512" s="2419"/>
      <c r="R512" s="2419"/>
      <c r="S512" s="2419"/>
      <c r="T512" s="2419"/>
      <c r="U512" s="2419"/>
      <c r="V512" s="2419"/>
      <c r="W512" s="2419"/>
      <c r="X512" s="2419"/>
      <c r="Y512" s="2419"/>
      <c r="Z512" s="2419"/>
      <c r="AA512" s="2419"/>
      <c r="AB512" s="2419"/>
      <c r="AC512" s="2419"/>
      <c r="AD512" s="2420"/>
      <c r="AE512" s="2418"/>
      <c r="AF512" s="2419"/>
      <c r="AG512" s="2419"/>
      <c r="AH512" s="2419"/>
      <c r="AI512" s="2419"/>
      <c r="AJ512" s="2419"/>
      <c r="AK512" s="2419"/>
      <c r="AL512" s="2419"/>
      <c r="AM512" s="2419"/>
      <c r="AN512" s="2419"/>
      <c r="AO512" s="2419"/>
      <c r="AP512" s="2419"/>
      <c r="AQ512" s="2419"/>
      <c r="AR512" s="2419"/>
      <c r="AS512" s="2419"/>
      <c r="AT512" s="2420"/>
      <c r="AU512" s="2418"/>
      <c r="AV512" s="2419"/>
      <c r="AW512" s="2419"/>
      <c r="AX512" s="2419"/>
      <c r="AY512" s="2419"/>
      <c r="AZ512" s="2419"/>
      <c r="BA512" s="2419"/>
      <c r="BB512" s="2420"/>
      <c r="BC512" s="2418"/>
      <c r="BD512" s="2419"/>
      <c r="BE512" s="2419"/>
      <c r="BF512" s="2419"/>
      <c r="BG512" s="2419"/>
      <c r="BH512" s="2419"/>
      <c r="BI512" s="2419"/>
      <c r="BJ512" s="2419"/>
      <c r="BK512" s="2419"/>
      <c r="BL512" s="2419"/>
      <c r="BM512" s="2419"/>
      <c r="BN512" s="2420"/>
      <c r="BO512" s="2418"/>
      <c r="BP512" s="2419"/>
      <c r="BQ512" s="2419"/>
      <c r="BR512" s="2419"/>
      <c r="BS512" s="2419"/>
      <c r="BT512" s="2419"/>
      <c r="BU512" s="2419"/>
      <c r="BV512" s="2419"/>
      <c r="BW512" s="2419"/>
      <c r="BX512" s="2419"/>
      <c r="BY512" s="2419"/>
      <c r="BZ512" s="2419"/>
      <c r="CA512" s="2419"/>
      <c r="CB512" s="2420"/>
      <c r="CC512" s="2418"/>
      <c r="CD512" s="2419"/>
      <c r="CE512" s="2419"/>
      <c r="CF512" s="2419"/>
      <c r="CG512" s="2419"/>
      <c r="CH512" s="2419"/>
      <c r="CI512" s="2419"/>
      <c r="CJ512" s="2419"/>
      <c r="CK512" s="2419"/>
      <c r="CL512" s="2419"/>
      <c r="CM512" s="2419"/>
      <c r="CN512" s="2420"/>
      <c r="CO512" s="672"/>
      <c r="CP512" s="673"/>
      <c r="CQ512" s="673"/>
      <c r="CR512" s="673"/>
      <c r="CS512" s="672"/>
      <c r="CT512" s="673"/>
      <c r="CU512" s="673"/>
      <c r="CV512" s="674"/>
      <c r="CW512" s="672"/>
      <c r="CX512" s="673"/>
      <c r="CY512" s="673"/>
      <c r="CZ512" s="674"/>
      <c r="DA512" s="672"/>
      <c r="DB512" s="673"/>
      <c r="DC512" s="673"/>
      <c r="DD512" s="674"/>
      <c r="DE512" s="672"/>
      <c r="DF512" s="673"/>
      <c r="DG512" s="673"/>
      <c r="DH512" s="674"/>
      <c r="DI512" s="672"/>
      <c r="DJ512" s="673"/>
      <c r="DK512" s="673"/>
      <c r="DL512" s="674"/>
      <c r="DM512" s="672"/>
      <c r="DN512" s="673"/>
      <c r="DO512" s="673"/>
      <c r="DP512" s="674"/>
      <c r="DQ512" s="2418"/>
      <c r="DR512" s="2419"/>
      <c r="DS512" s="2419"/>
      <c r="DT512" s="2419"/>
      <c r="DU512" s="2419"/>
      <c r="DV512" s="2419"/>
      <c r="DW512" s="2419"/>
      <c r="DX512" s="2420"/>
      <c r="DY512" s="673"/>
    </row>
    <row r="513" spans="3:129" ht="6.75" customHeight="1">
      <c r="C513" s="2418"/>
      <c r="D513" s="2419"/>
      <c r="E513" s="2419"/>
      <c r="F513" s="2419"/>
      <c r="G513" s="2419"/>
      <c r="H513" s="2419"/>
      <c r="I513" s="2419"/>
      <c r="J513" s="2419"/>
      <c r="K513" s="2419"/>
      <c r="L513" s="2419"/>
      <c r="M513" s="2419"/>
      <c r="N513" s="2419"/>
      <c r="O513" s="2419"/>
      <c r="P513" s="2419"/>
      <c r="Q513" s="2419"/>
      <c r="R513" s="2419"/>
      <c r="S513" s="2419"/>
      <c r="T513" s="2419"/>
      <c r="U513" s="2419"/>
      <c r="V513" s="2419"/>
      <c r="W513" s="2419"/>
      <c r="X513" s="2419"/>
      <c r="Y513" s="2419"/>
      <c r="Z513" s="2419"/>
      <c r="AA513" s="2419"/>
      <c r="AB513" s="2419"/>
      <c r="AC513" s="2419"/>
      <c r="AD513" s="2420"/>
      <c r="AE513" s="2418"/>
      <c r="AF513" s="2419"/>
      <c r="AG513" s="2419"/>
      <c r="AH513" s="2419"/>
      <c r="AI513" s="2419"/>
      <c r="AJ513" s="2419"/>
      <c r="AK513" s="2419"/>
      <c r="AL513" s="2419"/>
      <c r="AM513" s="2419"/>
      <c r="AN513" s="2419"/>
      <c r="AO513" s="2419"/>
      <c r="AP513" s="2419"/>
      <c r="AQ513" s="2419"/>
      <c r="AR513" s="2419"/>
      <c r="AS513" s="2419"/>
      <c r="AT513" s="2420"/>
      <c r="AU513" s="2418"/>
      <c r="AV513" s="2419"/>
      <c r="AW513" s="2419"/>
      <c r="AX513" s="2419"/>
      <c r="AY513" s="2419"/>
      <c r="AZ513" s="2419"/>
      <c r="BA513" s="2419"/>
      <c r="BB513" s="2420"/>
      <c r="BC513" s="2418"/>
      <c r="BD513" s="2419"/>
      <c r="BE513" s="2419"/>
      <c r="BF513" s="2419"/>
      <c r="BG513" s="2419"/>
      <c r="BH513" s="2419"/>
      <c r="BI513" s="2419"/>
      <c r="BJ513" s="2419"/>
      <c r="BK513" s="2419"/>
      <c r="BL513" s="2419"/>
      <c r="BM513" s="2419"/>
      <c r="BN513" s="2420"/>
      <c r="BO513" s="2418"/>
      <c r="BP513" s="2419"/>
      <c r="BQ513" s="2419"/>
      <c r="BR513" s="2419"/>
      <c r="BS513" s="2419"/>
      <c r="BT513" s="2419"/>
      <c r="BU513" s="2419"/>
      <c r="BV513" s="2419"/>
      <c r="BW513" s="2419"/>
      <c r="BX513" s="2419"/>
      <c r="BY513" s="2419"/>
      <c r="BZ513" s="2419"/>
      <c r="CA513" s="2419"/>
      <c r="CB513" s="2420"/>
      <c r="CC513" s="2418"/>
      <c r="CD513" s="2419"/>
      <c r="CE513" s="2419"/>
      <c r="CF513" s="2419"/>
      <c r="CG513" s="2419"/>
      <c r="CH513" s="2419"/>
      <c r="CI513" s="2419"/>
      <c r="CJ513" s="2419"/>
      <c r="CK513" s="2419"/>
      <c r="CL513" s="2419"/>
      <c r="CM513" s="2419"/>
      <c r="CN513" s="2420"/>
      <c r="CO513" s="712"/>
      <c r="CP513" s="713"/>
      <c r="CQ513" s="713"/>
      <c r="CR513" s="713"/>
      <c r="CS513" s="712"/>
      <c r="CT513" s="713"/>
      <c r="CU513" s="713"/>
      <c r="CV513" s="714"/>
      <c r="CW513" s="712"/>
      <c r="CX513" s="713"/>
      <c r="CY513" s="713"/>
      <c r="CZ513" s="714"/>
      <c r="DA513" s="712"/>
      <c r="DB513" s="713"/>
      <c r="DC513" s="713"/>
      <c r="DD513" s="714"/>
      <c r="DE513" s="712"/>
      <c r="DF513" s="713"/>
      <c r="DG513" s="713"/>
      <c r="DH513" s="714"/>
      <c r="DI513" s="712"/>
      <c r="DJ513" s="713"/>
      <c r="DK513" s="713"/>
      <c r="DL513" s="714"/>
      <c r="DM513" s="712"/>
      <c r="DN513" s="713"/>
      <c r="DO513" s="713"/>
      <c r="DP513" s="714"/>
      <c r="DQ513" s="2418"/>
      <c r="DR513" s="2419"/>
      <c r="DS513" s="2419"/>
      <c r="DT513" s="2419"/>
      <c r="DU513" s="2419"/>
      <c r="DV513" s="2419"/>
      <c r="DW513" s="2419"/>
      <c r="DX513" s="2420"/>
      <c r="DY513" s="673"/>
    </row>
    <row r="514" spans="3:129" ht="6.75" customHeight="1">
      <c r="C514" s="2418"/>
      <c r="D514" s="2419"/>
      <c r="E514" s="2419"/>
      <c r="F514" s="2419"/>
      <c r="G514" s="2419"/>
      <c r="H514" s="2419"/>
      <c r="I514" s="2419"/>
      <c r="J514" s="2419"/>
      <c r="K514" s="2419"/>
      <c r="L514" s="2419"/>
      <c r="M514" s="2419"/>
      <c r="N514" s="2419"/>
      <c r="O514" s="2419"/>
      <c r="P514" s="2419"/>
      <c r="Q514" s="2419"/>
      <c r="R514" s="2419"/>
      <c r="S514" s="2419"/>
      <c r="T514" s="2419"/>
      <c r="U514" s="2419"/>
      <c r="V514" s="2419"/>
      <c r="W514" s="2419"/>
      <c r="X514" s="2419"/>
      <c r="Y514" s="2419"/>
      <c r="Z514" s="2419"/>
      <c r="AA514" s="2419"/>
      <c r="AB514" s="2419"/>
      <c r="AC514" s="2419"/>
      <c r="AD514" s="2420"/>
      <c r="AE514" s="2418"/>
      <c r="AF514" s="2419"/>
      <c r="AG514" s="2419"/>
      <c r="AH514" s="2419"/>
      <c r="AI514" s="2419"/>
      <c r="AJ514" s="2419"/>
      <c r="AK514" s="2419"/>
      <c r="AL514" s="2419"/>
      <c r="AM514" s="2419"/>
      <c r="AN514" s="2419"/>
      <c r="AO514" s="2419"/>
      <c r="AP514" s="2419"/>
      <c r="AQ514" s="2419"/>
      <c r="AR514" s="2419"/>
      <c r="AS514" s="2419"/>
      <c r="AT514" s="2420"/>
      <c r="AU514" s="2418"/>
      <c r="AV514" s="2419"/>
      <c r="AW514" s="2419"/>
      <c r="AX514" s="2419"/>
      <c r="AY514" s="2419"/>
      <c r="AZ514" s="2419"/>
      <c r="BA514" s="2419"/>
      <c r="BB514" s="2420"/>
      <c r="BC514" s="2418"/>
      <c r="BD514" s="2419"/>
      <c r="BE514" s="2419"/>
      <c r="BF514" s="2419"/>
      <c r="BG514" s="2419"/>
      <c r="BH514" s="2419"/>
      <c r="BI514" s="2419"/>
      <c r="BJ514" s="2419"/>
      <c r="BK514" s="2419"/>
      <c r="BL514" s="2419"/>
      <c r="BM514" s="2419"/>
      <c r="BN514" s="2420"/>
      <c r="BO514" s="2418"/>
      <c r="BP514" s="2419"/>
      <c r="BQ514" s="2419"/>
      <c r="BR514" s="2419"/>
      <c r="BS514" s="2419"/>
      <c r="BT514" s="2419"/>
      <c r="BU514" s="2419"/>
      <c r="BV514" s="2419"/>
      <c r="BW514" s="2419"/>
      <c r="BX514" s="2419"/>
      <c r="BY514" s="2419"/>
      <c r="BZ514" s="2419"/>
      <c r="CA514" s="2419"/>
      <c r="CB514" s="2420"/>
      <c r="CC514" s="2418"/>
      <c r="CD514" s="2419"/>
      <c r="CE514" s="2419"/>
      <c r="CF514" s="2419"/>
      <c r="CG514" s="2419"/>
      <c r="CH514" s="2419"/>
      <c r="CI514" s="2419"/>
      <c r="CJ514" s="2419"/>
      <c r="CK514" s="2419"/>
      <c r="CL514" s="2419"/>
      <c r="CM514" s="2419"/>
      <c r="CN514" s="2420"/>
      <c r="CO514" s="672"/>
      <c r="CP514" s="673"/>
      <c r="CQ514" s="673"/>
      <c r="CR514" s="673"/>
      <c r="CS514" s="672"/>
      <c r="CT514" s="673"/>
      <c r="CU514" s="673"/>
      <c r="CV514" s="674"/>
      <c r="CW514" s="672"/>
      <c r="CX514" s="673"/>
      <c r="CY514" s="673"/>
      <c r="CZ514" s="674"/>
      <c r="DA514" s="672"/>
      <c r="DB514" s="673"/>
      <c r="DC514" s="673"/>
      <c r="DD514" s="674"/>
      <c r="DE514" s="672"/>
      <c r="DF514" s="673"/>
      <c r="DG514" s="673"/>
      <c r="DH514" s="674"/>
      <c r="DI514" s="672"/>
      <c r="DJ514" s="673"/>
      <c r="DK514" s="673"/>
      <c r="DL514" s="674"/>
      <c r="DM514" s="672"/>
      <c r="DN514" s="673"/>
      <c r="DO514" s="673"/>
      <c r="DP514" s="674"/>
      <c r="DQ514" s="2418"/>
      <c r="DR514" s="2419"/>
      <c r="DS514" s="2419"/>
      <c r="DT514" s="2419"/>
      <c r="DU514" s="2419"/>
      <c r="DV514" s="2419"/>
      <c r="DW514" s="2419"/>
      <c r="DX514" s="2420"/>
      <c r="DY514" s="673"/>
    </row>
    <row r="515" spans="3:129" ht="6.75" customHeight="1">
      <c r="C515" s="2418"/>
      <c r="D515" s="2419"/>
      <c r="E515" s="2419"/>
      <c r="F515" s="2419"/>
      <c r="G515" s="2419"/>
      <c r="H515" s="2419"/>
      <c r="I515" s="2419"/>
      <c r="J515" s="2419"/>
      <c r="K515" s="2419"/>
      <c r="L515" s="2419"/>
      <c r="M515" s="2419"/>
      <c r="N515" s="2419"/>
      <c r="O515" s="2419"/>
      <c r="P515" s="2419"/>
      <c r="Q515" s="2419"/>
      <c r="R515" s="2419"/>
      <c r="S515" s="2419"/>
      <c r="T515" s="2419"/>
      <c r="U515" s="2419"/>
      <c r="V515" s="2419"/>
      <c r="W515" s="2419"/>
      <c r="X515" s="2419"/>
      <c r="Y515" s="2419"/>
      <c r="Z515" s="2419"/>
      <c r="AA515" s="2419"/>
      <c r="AB515" s="2419"/>
      <c r="AC515" s="2419"/>
      <c r="AD515" s="2420"/>
      <c r="AE515" s="2418"/>
      <c r="AF515" s="2419"/>
      <c r="AG515" s="2419"/>
      <c r="AH515" s="2419"/>
      <c r="AI515" s="2419"/>
      <c r="AJ515" s="2419"/>
      <c r="AK515" s="2419"/>
      <c r="AL515" s="2419"/>
      <c r="AM515" s="2419"/>
      <c r="AN515" s="2419"/>
      <c r="AO515" s="2419"/>
      <c r="AP515" s="2419"/>
      <c r="AQ515" s="2419"/>
      <c r="AR515" s="2419"/>
      <c r="AS515" s="2419"/>
      <c r="AT515" s="2420"/>
      <c r="AU515" s="2418"/>
      <c r="AV515" s="2419"/>
      <c r="AW515" s="2419"/>
      <c r="AX515" s="2419"/>
      <c r="AY515" s="2419"/>
      <c r="AZ515" s="2419"/>
      <c r="BA515" s="2419"/>
      <c r="BB515" s="2420"/>
      <c r="BC515" s="2418"/>
      <c r="BD515" s="2419"/>
      <c r="BE515" s="2419"/>
      <c r="BF515" s="2419"/>
      <c r="BG515" s="2419"/>
      <c r="BH515" s="2419"/>
      <c r="BI515" s="2419"/>
      <c r="BJ515" s="2419"/>
      <c r="BK515" s="2419"/>
      <c r="BL515" s="2419"/>
      <c r="BM515" s="2419"/>
      <c r="BN515" s="2420"/>
      <c r="BO515" s="2418"/>
      <c r="BP515" s="2419"/>
      <c r="BQ515" s="2419"/>
      <c r="BR515" s="2419"/>
      <c r="BS515" s="2419"/>
      <c r="BT515" s="2419"/>
      <c r="BU515" s="2419"/>
      <c r="BV515" s="2419"/>
      <c r="BW515" s="2419"/>
      <c r="BX515" s="2419"/>
      <c r="BY515" s="2419"/>
      <c r="BZ515" s="2419"/>
      <c r="CA515" s="2419"/>
      <c r="CB515" s="2420"/>
      <c r="CC515" s="2418"/>
      <c r="CD515" s="2419"/>
      <c r="CE515" s="2419"/>
      <c r="CF515" s="2419"/>
      <c r="CG515" s="2419"/>
      <c r="CH515" s="2419"/>
      <c r="CI515" s="2419"/>
      <c r="CJ515" s="2419"/>
      <c r="CK515" s="2419"/>
      <c r="CL515" s="2419"/>
      <c r="CM515" s="2419"/>
      <c r="CN515" s="2420"/>
      <c r="CO515" s="715"/>
      <c r="CP515" s="716"/>
      <c r="CQ515" s="716"/>
      <c r="CR515" s="716"/>
      <c r="CS515" s="715"/>
      <c r="CT515" s="716"/>
      <c r="CU515" s="716"/>
      <c r="CV515" s="717"/>
      <c r="CW515" s="715"/>
      <c r="CX515" s="716"/>
      <c r="CY515" s="716"/>
      <c r="CZ515" s="717"/>
      <c r="DA515" s="715"/>
      <c r="DB515" s="716"/>
      <c r="DC515" s="716"/>
      <c r="DD515" s="717"/>
      <c r="DE515" s="715"/>
      <c r="DF515" s="716"/>
      <c r="DG515" s="716"/>
      <c r="DH515" s="717"/>
      <c r="DI515" s="715"/>
      <c r="DJ515" s="716"/>
      <c r="DK515" s="716"/>
      <c r="DL515" s="717"/>
      <c r="DM515" s="715"/>
      <c r="DN515" s="716"/>
      <c r="DO515" s="716"/>
      <c r="DP515" s="717"/>
      <c r="DQ515" s="2418"/>
      <c r="DR515" s="2419"/>
      <c r="DS515" s="2419"/>
      <c r="DT515" s="2419"/>
      <c r="DU515" s="2419"/>
      <c r="DV515" s="2419"/>
      <c r="DW515" s="2419"/>
      <c r="DX515" s="2420"/>
      <c r="DY515" s="673"/>
    </row>
    <row r="516" spans="3:129" ht="6.75" customHeight="1">
      <c r="C516" s="2418"/>
      <c r="D516" s="2419"/>
      <c r="E516" s="2419"/>
      <c r="F516" s="2419"/>
      <c r="G516" s="2419"/>
      <c r="H516" s="2419"/>
      <c r="I516" s="2419"/>
      <c r="J516" s="2419"/>
      <c r="K516" s="2419"/>
      <c r="L516" s="2419"/>
      <c r="M516" s="2419"/>
      <c r="N516" s="2419"/>
      <c r="O516" s="2419"/>
      <c r="P516" s="2419"/>
      <c r="Q516" s="2419"/>
      <c r="R516" s="2419"/>
      <c r="S516" s="2419"/>
      <c r="T516" s="2419"/>
      <c r="U516" s="2419"/>
      <c r="V516" s="2419"/>
      <c r="W516" s="2419"/>
      <c r="X516" s="2419"/>
      <c r="Y516" s="2419"/>
      <c r="Z516" s="2419"/>
      <c r="AA516" s="2419"/>
      <c r="AB516" s="2419"/>
      <c r="AC516" s="2419"/>
      <c r="AD516" s="2420"/>
      <c r="AE516" s="2418"/>
      <c r="AF516" s="2419"/>
      <c r="AG516" s="2419"/>
      <c r="AH516" s="2419"/>
      <c r="AI516" s="2419"/>
      <c r="AJ516" s="2419"/>
      <c r="AK516" s="2419"/>
      <c r="AL516" s="2419"/>
      <c r="AM516" s="2419"/>
      <c r="AN516" s="2419"/>
      <c r="AO516" s="2419"/>
      <c r="AP516" s="2419"/>
      <c r="AQ516" s="2419"/>
      <c r="AR516" s="2419"/>
      <c r="AS516" s="2419"/>
      <c r="AT516" s="2420"/>
      <c r="AU516" s="2418"/>
      <c r="AV516" s="2419"/>
      <c r="AW516" s="2419"/>
      <c r="AX516" s="2419"/>
      <c r="AY516" s="2419"/>
      <c r="AZ516" s="2419"/>
      <c r="BA516" s="2419"/>
      <c r="BB516" s="2420"/>
      <c r="BC516" s="2418"/>
      <c r="BD516" s="2419"/>
      <c r="BE516" s="2419"/>
      <c r="BF516" s="2419"/>
      <c r="BG516" s="2419"/>
      <c r="BH516" s="2419"/>
      <c r="BI516" s="2419"/>
      <c r="BJ516" s="2419"/>
      <c r="BK516" s="2419"/>
      <c r="BL516" s="2419"/>
      <c r="BM516" s="2419"/>
      <c r="BN516" s="2420"/>
      <c r="BO516" s="2418"/>
      <c r="BP516" s="2419"/>
      <c r="BQ516" s="2419"/>
      <c r="BR516" s="2419"/>
      <c r="BS516" s="2419"/>
      <c r="BT516" s="2419"/>
      <c r="BU516" s="2419"/>
      <c r="BV516" s="2419"/>
      <c r="BW516" s="2419"/>
      <c r="BX516" s="2419"/>
      <c r="BY516" s="2419"/>
      <c r="BZ516" s="2419"/>
      <c r="CA516" s="2419"/>
      <c r="CB516" s="2420"/>
      <c r="CC516" s="2418"/>
      <c r="CD516" s="2419"/>
      <c r="CE516" s="2419"/>
      <c r="CF516" s="2419"/>
      <c r="CG516" s="2419"/>
      <c r="CH516" s="2419"/>
      <c r="CI516" s="2419"/>
      <c r="CJ516" s="2419"/>
      <c r="CK516" s="2419"/>
      <c r="CL516" s="2419"/>
      <c r="CM516" s="2419"/>
      <c r="CN516" s="2420"/>
      <c r="CO516" s="672"/>
      <c r="CP516" s="673"/>
      <c r="CQ516" s="673"/>
      <c r="CR516" s="673"/>
      <c r="CS516" s="672"/>
      <c r="CT516" s="673"/>
      <c r="CU516" s="673"/>
      <c r="CV516" s="674"/>
      <c r="CW516" s="672"/>
      <c r="CX516" s="673"/>
      <c r="CY516" s="673"/>
      <c r="CZ516" s="674"/>
      <c r="DA516" s="672"/>
      <c r="DB516" s="673"/>
      <c r="DC516" s="673"/>
      <c r="DD516" s="674"/>
      <c r="DE516" s="672"/>
      <c r="DF516" s="673"/>
      <c r="DG516" s="673"/>
      <c r="DH516" s="674"/>
      <c r="DI516" s="672"/>
      <c r="DJ516" s="673"/>
      <c r="DK516" s="673"/>
      <c r="DL516" s="674"/>
      <c r="DM516" s="672"/>
      <c r="DN516" s="673"/>
      <c r="DO516" s="673"/>
      <c r="DP516" s="674"/>
      <c r="DQ516" s="2418"/>
      <c r="DR516" s="2419"/>
      <c r="DS516" s="2419"/>
      <c r="DT516" s="2419"/>
      <c r="DU516" s="2419"/>
      <c r="DV516" s="2419"/>
      <c r="DW516" s="2419"/>
      <c r="DX516" s="2420"/>
      <c r="DY516" s="673"/>
    </row>
    <row r="517" spans="3:129" ht="6.75" customHeight="1">
      <c r="C517" s="2418"/>
      <c r="D517" s="2419"/>
      <c r="E517" s="2419"/>
      <c r="F517" s="2419"/>
      <c r="G517" s="2419"/>
      <c r="H517" s="2419"/>
      <c r="I517" s="2419"/>
      <c r="J517" s="2419"/>
      <c r="K517" s="2419"/>
      <c r="L517" s="2419"/>
      <c r="M517" s="2419"/>
      <c r="N517" s="2419"/>
      <c r="O517" s="2419"/>
      <c r="P517" s="2419"/>
      <c r="Q517" s="2419"/>
      <c r="R517" s="2419"/>
      <c r="S517" s="2419"/>
      <c r="T517" s="2419"/>
      <c r="U517" s="2419"/>
      <c r="V517" s="2419"/>
      <c r="W517" s="2419"/>
      <c r="X517" s="2419"/>
      <c r="Y517" s="2419"/>
      <c r="Z517" s="2419"/>
      <c r="AA517" s="2419"/>
      <c r="AB517" s="2419"/>
      <c r="AC517" s="2419"/>
      <c r="AD517" s="2420"/>
      <c r="AE517" s="2418"/>
      <c r="AF517" s="2419"/>
      <c r="AG517" s="2419"/>
      <c r="AH517" s="2419"/>
      <c r="AI517" s="2419"/>
      <c r="AJ517" s="2419"/>
      <c r="AK517" s="2419"/>
      <c r="AL517" s="2419"/>
      <c r="AM517" s="2419"/>
      <c r="AN517" s="2419"/>
      <c r="AO517" s="2419"/>
      <c r="AP517" s="2419"/>
      <c r="AQ517" s="2419"/>
      <c r="AR517" s="2419"/>
      <c r="AS517" s="2419"/>
      <c r="AT517" s="2420"/>
      <c r="AU517" s="2418"/>
      <c r="AV517" s="2419"/>
      <c r="AW517" s="2419"/>
      <c r="AX517" s="2419"/>
      <c r="AY517" s="2419"/>
      <c r="AZ517" s="2419"/>
      <c r="BA517" s="2419"/>
      <c r="BB517" s="2420"/>
      <c r="BC517" s="2418"/>
      <c r="BD517" s="2419"/>
      <c r="BE517" s="2419"/>
      <c r="BF517" s="2419"/>
      <c r="BG517" s="2419"/>
      <c r="BH517" s="2419"/>
      <c r="BI517" s="2419"/>
      <c r="BJ517" s="2419"/>
      <c r="BK517" s="2419"/>
      <c r="BL517" s="2419"/>
      <c r="BM517" s="2419"/>
      <c r="BN517" s="2420"/>
      <c r="BO517" s="2418"/>
      <c r="BP517" s="2419"/>
      <c r="BQ517" s="2419"/>
      <c r="BR517" s="2419"/>
      <c r="BS517" s="2419"/>
      <c r="BT517" s="2419"/>
      <c r="BU517" s="2419"/>
      <c r="BV517" s="2419"/>
      <c r="BW517" s="2419"/>
      <c r="BX517" s="2419"/>
      <c r="BY517" s="2419"/>
      <c r="BZ517" s="2419"/>
      <c r="CA517" s="2419"/>
      <c r="CB517" s="2420"/>
      <c r="CC517" s="2418"/>
      <c r="CD517" s="2419"/>
      <c r="CE517" s="2419"/>
      <c r="CF517" s="2419"/>
      <c r="CG517" s="2419"/>
      <c r="CH517" s="2419"/>
      <c r="CI517" s="2419"/>
      <c r="CJ517" s="2419"/>
      <c r="CK517" s="2419"/>
      <c r="CL517" s="2419"/>
      <c r="CM517" s="2419"/>
      <c r="CN517" s="2420"/>
      <c r="CO517" s="672"/>
      <c r="CP517" s="673"/>
      <c r="CQ517" s="673"/>
      <c r="CR517" s="673"/>
      <c r="CS517" s="672"/>
      <c r="CT517" s="673"/>
      <c r="CU517" s="673"/>
      <c r="CV517" s="674"/>
      <c r="CW517" s="672"/>
      <c r="CX517" s="673"/>
      <c r="CY517" s="673"/>
      <c r="CZ517" s="674"/>
      <c r="DA517" s="672"/>
      <c r="DB517" s="673"/>
      <c r="DC517" s="673"/>
      <c r="DD517" s="674"/>
      <c r="DE517" s="672"/>
      <c r="DF517" s="673"/>
      <c r="DG517" s="673"/>
      <c r="DH517" s="674"/>
      <c r="DI517" s="672"/>
      <c r="DJ517" s="673"/>
      <c r="DK517" s="673"/>
      <c r="DL517" s="674"/>
      <c r="DM517" s="672"/>
      <c r="DN517" s="673"/>
      <c r="DO517" s="673"/>
      <c r="DP517" s="674"/>
      <c r="DQ517" s="2418"/>
      <c r="DR517" s="2419"/>
      <c r="DS517" s="2419"/>
      <c r="DT517" s="2419"/>
      <c r="DU517" s="2419"/>
      <c r="DV517" s="2419"/>
      <c r="DW517" s="2419"/>
      <c r="DX517" s="2420"/>
      <c r="DY517" s="673"/>
    </row>
    <row r="518" spans="3:129" ht="6.75" customHeight="1">
      <c r="C518" s="2398"/>
      <c r="D518" s="2399"/>
      <c r="E518" s="2399"/>
      <c r="F518" s="2399"/>
      <c r="G518" s="2399"/>
      <c r="H518" s="2399"/>
      <c r="I518" s="2399"/>
      <c r="J518" s="2399"/>
      <c r="K518" s="2399"/>
      <c r="L518" s="2399"/>
      <c r="M518" s="2399"/>
      <c r="N518" s="2399"/>
      <c r="O518" s="2399"/>
      <c r="P518" s="2399"/>
      <c r="Q518" s="2399"/>
      <c r="R518" s="2399"/>
      <c r="S518" s="2399"/>
      <c r="T518" s="2399"/>
      <c r="U518" s="2399"/>
      <c r="V518" s="2399"/>
      <c r="W518" s="2399"/>
      <c r="X518" s="2399"/>
      <c r="Y518" s="2399"/>
      <c r="Z518" s="2399"/>
      <c r="AA518" s="2399"/>
      <c r="AB518" s="2399"/>
      <c r="AC518" s="2399"/>
      <c r="AD518" s="2400"/>
      <c r="AE518" s="2398"/>
      <c r="AF518" s="2399"/>
      <c r="AG518" s="2399"/>
      <c r="AH518" s="2399"/>
      <c r="AI518" s="2399"/>
      <c r="AJ518" s="2399"/>
      <c r="AK518" s="2399"/>
      <c r="AL518" s="2399"/>
      <c r="AM518" s="2399"/>
      <c r="AN518" s="2399"/>
      <c r="AO518" s="2399"/>
      <c r="AP518" s="2399"/>
      <c r="AQ518" s="2399"/>
      <c r="AR518" s="2399"/>
      <c r="AS518" s="2399"/>
      <c r="AT518" s="2400"/>
      <c r="AU518" s="2398"/>
      <c r="AV518" s="2399"/>
      <c r="AW518" s="2399"/>
      <c r="AX518" s="2399"/>
      <c r="AY518" s="2399"/>
      <c r="AZ518" s="2399"/>
      <c r="BA518" s="2399"/>
      <c r="BB518" s="2400"/>
      <c r="BC518" s="2398"/>
      <c r="BD518" s="2399"/>
      <c r="BE518" s="2399"/>
      <c r="BF518" s="2399"/>
      <c r="BG518" s="2399"/>
      <c r="BH518" s="2399"/>
      <c r="BI518" s="2399"/>
      <c r="BJ518" s="2399"/>
      <c r="BK518" s="2399"/>
      <c r="BL518" s="2399"/>
      <c r="BM518" s="2399"/>
      <c r="BN518" s="2400"/>
      <c r="BO518" s="2398"/>
      <c r="BP518" s="2399"/>
      <c r="BQ518" s="2399"/>
      <c r="BR518" s="2399"/>
      <c r="BS518" s="2399"/>
      <c r="BT518" s="2399"/>
      <c r="BU518" s="2399"/>
      <c r="BV518" s="2399"/>
      <c r="BW518" s="2399"/>
      <c r="BX518" s="2399"/>
      <c r="BY518" s="2399"/>
      <c r="BZ518" s="2399"/>
      <c r="CA518" s="2399"/>
      <c r="CB518" s="2400"/>
      <c r="CC518" s="2398"/>
      <c r="CD518" s="2399"/>
      <c r="CE518" s="2399"/>
      <c r="CF518" s="2399"/>
      <c r="CG518" s="2399"/>
      <c r="CH518" s="2399"/>
      <c r="CI518" s="2399"/>
      <c r="CJ518" s="2399"/>
      <c r="CK518" s="2399"/>
      <c r="CL518" s="2399"/>
      <c r="CM518" s="2399"/>
      <c r="CN518" s="2400"/>
      <c r="CO518" s="676"/>
      <c r="CP518" s="677"/>
      <c r="CQ518" s="677"/>
      <c r="CR518" s="677"/>
      <c r="CS518" s="676"/>
      <c r="CT518" s="677"/>
      <c r="CU518" s="677"/>
      <c r="CV518" s="678"/>
      <c r="CW518" s="676"/>
      <c r="CX518" s="677"/>
      <c r="CY518" s="677"/>
      <c r="CZ518" s="678"/>
      <c r="DA518" s="676"/>
      <c r="DB518" s="677"/>
      <c r="DC518" s="677"/>
      <c r="DD518" s="678"/>
      <c r="DE518" s="676"/>
      <c r="DF518" s="677"/>
      <c r="DG518" s="677"/>
      <c r="DH518" s="678"/>
      <c r="DI518" s="676"/>
      <c r="DJ518" s="677"/>
      <c r="DK518" s="677"/>
      <c r="DL518" s="678"/>
      <c r="DM518" s="676"/>
      <c r="DN518" s="677"/>
      <c r="DO518" s="677"/>
      <c r="DP518" s="678"/>
      <c r="DQ518" s="2398"/>
      <c r="DR518" s="2399"/>
      <c r="DS518" s="2399"/>
      <c r="DT518" s="2399"/>
      <c r="DU518" s="2399"/>
      <c r="DV518" s="2399"/>
      <c r="DW518" s="2399"/>
      <c r="DX518" s="2400"/>
      <c r="DY518" s="673"/>
    </row>
    <row r="519" spans="3:129" ht="6.75" customHeight="1">
      <c r="C519" s="2427"/>
      <c r="D519" s="2406"/>
      <c r="E519" s="2406"/>
      <c r="F519" s="2406"/>
      <c r="G519" s="2406"/>
      <c r="H519" s="2406"/>
      <c r="I519" s="2406"/>
      <c r="J519" s="2406"/>
      <c r="K519" s="2406"/>
      <c r="L519" s="2406"/>
      <c r="M519" s="2406"/>
      <c r="N519" s="2406"/>
      <c r="O519" s="2406"/>
      <c r="P519" s="2406"/>
      <c r="Q519" s="2406"/>
      <c r="R519" s="2406"/>
      <c r="S519" s="2406"/>
      <c r="T519" s="2406"/>
      <c r="U519" s="2406"/>
      <c r="V519" s="2406"/>
      <c r="W519" s="2406"/>
      <c r="X519" s="2406"/>
      <c r="Y519" s="2406"/>
      <c r="Z519" s="2406"/>
      <c r="AA519" s="2406"/>
      <c r="AB519" s="2406"/>
      <c r="AC519" s="2406"/>
      <c r="AD519" s="2407"/>
      <c r="AE519" s="2427"/>
      <c r="AF519" s="2406"/>
      <c r="AG519" s="2406"/>
      <c r="AH519" s="2406"/>
      <c r="AI519" s="2406"/>
      <c r="AJ519" s="2406"/>
      <c r="AK519" s="2406"/>
      <c r="AL519" s="2406"/>
      <c r="AM519" s="2406"/>
      <c r="AN519" s="2406"/>
      <c r="AO519" s="2406"/>
      <c r="AP519" s="2406"/>
      <c r="AQ519" s="2406"/>
      <c r="AR519" s="2406"/>
      <c r="AS519" s="2406"/>
      <c r="AT519" s="2407"/>
      <c r="AU519" s="2427"/>
      <c r="AV519" s="2406"/>
      <c r="AW519" s="2406"/>
      <c r="AX519" s="2406"/>
      <c r="AY519" s="2406"/>
      <c r="AZ519" s="2406"/>
      <c r="BA519" s="2406"/>
      <c r="BB519" s="2407"/>
      <c r="BC519" s="2427"/>
      <c r="BD519" s="2406"/>
      <c r="BE519" s="2406"/>
      <c r="BF519" s="2406"/>
      <c r="BG519" s="2406"/>
      <c r="BH519" s="2406"/>
      <c r="BI519" s="2406"/>
      <c r="BJ519" s="2406"/>
      <c r="BK519" s="2406"/>
      <c r="BL519" s="2406"/>
      <c r="BM519" s="2406"/>
      <c r="BN519" s="2407"/>
      <c r="BO519" s="2427"/>
      <c r="BP519" s="2406"/>
      <c r="BQ519" s="2406"/>
      <c r="BR519" s="2406"/>
      <c r="BS519" s="2406"/>
      <c r="BT519" s="2406"/>
      <c r="BU519" s="2406"/>
      <c r="BV519" s="2406"/>
      <c r="BW519" s="2406"/>
      <c r="BX519" s="2406"/>
      <c r="BY519" s="2406"/>
      <c r="BZ519" s="2406"/>
      <c r="CA519" s="2406"/>
      <c r="CB519" s="2407"/>
      <c r="CC519" s="2427"/>
      <c r="CD519" s="2406"/>
      <c r="CE519" s="2406"/>
      <c r="CF519" s="2406"/>
      <c r="CG519" s="2406"/>
      <c r="CH519" s="2406"/>
      <c r="CI519" s="2406"/>
      <c r="CJ519" s="2406"/>
      <c r="CK519" s="2406"/>
      <c r="CL519" s="2406"/>
      <c r="CM519" s="2406"/>
      <c r="CN519" s="2407"/>
      <c r="CO519" s="669"/>
      <c r="CP519" s="670"/>
      <c r="CQ519" s="670"/>
      <c r="CR519" s="670"/>
      <c r="CS519" s="669"/>
      <c r="CT519" s="670"/>
      <c r="CU519" s="670"/>
      <c r="CV519" s="671"/>
      <c r="CW519" s="669"/>
      <c r="CX519" s="670"/>
      <c r="CY519" s="670"/>
      <c r="CZ519" s="671"/>
      <c r="DA519" s="669"/>
      <c r="DB519" s="670"/>
      <c r="DC519" s="670"/>
      <c r="DD519" s="671"/>
      <c r="DE519" s="669"/>
      <c r="DF519" s="670"/>
      <c r="DG519" s="670"/>
      <c r="DH519" s="671"/>
      <c r="DI519" s="669"/>
      <c r="DJ519" s="670"/>
      <c r="DK519" s="670"/>
      <c r="DL519" s="671"/>
      <c r="DM519" s="669"/>
      <c r="DN519" s="670"/>
      <c r="DO519" s="670"/>
      <c r="DP519" s="671"/>
      <c r="DQ519" s="2427"/>
      <c r="DR519" s="2406"/>
      <c r="DS519" s="2406"/>
      <c r="DT519" s="2406"/>
      <c r="DU519" s="2406"/>
      <c r="DV519" s="2406"/>
      <c r="DW519" s="2406"/>
      <c r="DX519" s="2407"/>
      <c r="DY519" s="673"/>
    </row>
    <row r="520" spans="3:129" ht="6.75" customHeight="1">
      <c r="C520" s="2418"/>
      <c r="D520" s="2419"/>
      <c r="E520" s="2419"/>
      <c r="F520" s="2419"/>
      <c r="G520" s="2419"/>
      <c r="H520" s="2419"/>
      <c r="I520" s="2419"/>
      <c r="J520" s="2419"/>
      <c r="K520" s="2419"/>
      <c r="L520" s="2419"/>
      <c r="M520" s="2419"/>
      <c r="N520" s="2419"/>
      <c r="O520" s="2419"/>
      <c r="P520" s="2419"/>
      <c r="Q520" s="2419"/>
      <c r="R520" s="2419"/>
      <c r="S520" s="2419"/>
      <c r="T520" s="2419"/>
      <c r="U520" s="2419"/>
      <c r="V520" s="2419"/>
      <c r="W520" s="2419"/>
      <c r="X520" s="2419"/>
      <c r="Y520" s="2419"/>
      <c r="Z520" s="2419"/>
      <c r="AA520" s="2419"/>
      <c r="AB520" s="2419"/>
      <c r="AC520" s="2419"/>
      <c r="AD520" s="2420"/>
      <c r="AE520" s="2418"/>
      <c r="AF520" s="2419"/>
      <c r="AG520" s="2419"/>
      <c r="AH520" s="2419"/>
      <c r="AI520" s="2419"/>
      <c r="AJ520" s="2419"/>
      <c r="AK520" s="2419"/>
      <c r="AL520" s="2419"/>
      <c r="AM520" s="2419"/>
      <c r="AN520" s="2419"/>
      <c r="AO520" s="2419"/>
      <c r="AP520" s="2419"/>
      <c r="AQ520" s="2419"/>
      <c r="AR520" s="2419"/>
      <c r="AS520" s="2419"/>
      <c r="AT520" s="2420"/>
      <c r="AU520" s="2418"/>
      <c r="AV520" s="2419"/>
      <c r="AW520" s="2419"/>
      <c r="AX520" s="2419"/>
      <c r="AY520" s="2419"/>
      <c r="AZ520" s="2419"/>
      <c r="BA520" s="2419"/>
      <c r="BB520" s="2420"/>
      <c r="BC520" s="2418"/>
      <c r="BD520" s="2419"/>
      <c r="BE520" s="2419"/>
      <c r="BF520" s="2419"/>
      <c r="BG520" s="2419"/>
      <c r="BH520" s="2419"/>
      <c r="BI520" s="2419"/>
      <c r="BJ520" s="2419"/>
      <c r="BK520" s="2419"/>
      <c r="BL520" s="2419"/>
      <c r="BM520" s="2419"/>
      <c r="BN520" s="2420"/>
      <c r="BO520" s="2418"/>
      <c r="BP520" s="2419"/>
      <c r="BQ520" s="2419"/>
      <c r="BR520" s="2419"/>
      <c r="BS520" s="2419"/>
      <c r="BT520" s="2419"/>
      <c r="BU520" s="2419"/>
      <c r="BV520" s="2419"/>
      <c r="BW520" s="2419"/>
      <c r="BX520" s="2419"/>
      <c r="BY520" s="2419"/>
      <c r="BZ520" s="2419"/>
      <c r="CA520" s="2419"/>
      <c r="CB520" s="2420"/>
      <c r="CC520" s="2418"/>
      <c r="CD520" s="2419"/>
      <c r="CE520" s="2419"/>
      <c r="CF520" s="2419"/>
      <c r="CG520" s="2419"/>
      <c r="CH520" s="2419"/>
      <c r="CI520" s="2419"/>
      <c r="CJ520" s="2419"/>
      <c r="CK520" s="2419"/>
      <c r="CL520" s="2419"/>
      <c r="CM520" s="2419"/>
      <c r="CN520" s="2420"/>
      <c r="CO520" s="672"/>
      <c r="CP520" s="673"/>
      <c r="CQ520" s="673"/>
      <c r="CR520" s="673"/>
      <c r="CS520" s="672"/>
      <c r="CT520" s="673"/>
      <c r="CU520" s="673"/>
      <c r="CV520" s="674"/>
      <c r="CW520" s="672"/>
      <c r="CX520" s="673"/>
      <c r="CY520" s="673"/>
      <c r="CZ520" s="674"/>
      <c r="DA520" s="672"/>
      <c r="DB520" s="673"/>
      <c r="DC520" s="673"/>
      <c r="DD520" s="674"/>
      <c r="DE520" s="672"/>
      <c r="DF520" s="673"/>
      <c r="DG520" s="673"/>
      <c r="DH520" s="674"/>
      <c r="DI520" s="672"/>
      <c r="DJ520" s="673"/>
      <c r="DK520" s="673"/>
      <c r="DL520" s="674"/>
      <c r="DM520" s="672"/>
      <c r="DN520" s="673"/>
      <c r="DO520" s="673"/>
      <c r="DP520" s="674"/>
      <c r="DQ520" s="2418"/>
      <c r="DR520" s="2419"/>
      <c r="DS520" s="2419"/>
      <c r="DT520" s="2419"/>
      <c r="DU520" s="2419"/>
      <c r="DV520" s="2419"/>
      <c r="DW520" s="2419"/>
      <c r="DX520" s="2420"/>
      <c r="DY520" s="673"/>
    </row>
    <row r="521" spans="3:129" ht="6.75" customHeight="1">
      <c r="C521" s="2418"/>
      <c r="D521" s="2419"/>
      <c r="E521" s="2419"/>
      <c r="F521" s="2419"/>
      <c r="G521" s="2419"/>
      <c r="H521" s="2419"/>
      <c r="I521" s="2419"/>
      <c r="J521" s="2419"/>
      <c r="K521" s="2419"/>
      <c r="L521" s="2419"/>
      <c r="M521" s="2419"/>
      <c r="N521" s="2419"/>
      <c r="O521" s="2419"/>
      <c r="P521" s="2419"/>
      <c r="Q521" s="2419"/>
      <c r="R521" s="2419"/>
      <c r="S521" s="2419"/>
      <c r="T521" s="2419"/>
      <c r="U521" s="2419"/>
      <c r="V521" s="2419"/>
      <c r="W521" s="2419"/>
      <c r="X521" s="2419"/>
      <c r="Y521" s="2419"/>
      <c r="Z521" s="2419"/>
      <c r="AA521" s="2419"/>
      <c r="AB521" s="2419"/>
      <c r="AC521" s="2419"/>
      <c r="AD521" s="2420"/>
      <c r="AE521" s="2418"/>
      <c r="AF521" s="2419"/>
      <c r="AG521" s="2419"/>
      <c r="AH521" s="2419"/>
      <c r="AI521" s="2419"/>
      <c r="AJ521" s="2419"/>
      <c r="AK521" s="2419"/>
      <c r="AL521" s="2419"/>
      <c r="AM521" s="2419"/>
      <c r="AN521" s="2419"/>
      <c r="AO521" s="2419"/>
      <c r="AP521" s="2419"/>
      <c r="AQ521" s="2419"/>
      <c r="AR521" s="2419"/>
      <c r="AS521" s="2419"/>
      <c r="AT521" s="2420"/>
      <c r="AU521" s="2418"/>
      <c r="AV521" s="2419"/>
      <c r="AW521" s="2419"/>
      <c r="AX521" s="2419"/>
      <c r="AY521" s="2419"/>
      <c r="AZ521" s="2419"/>
      <c r="BA521" s="2419"/>
      <c r="BB521" s="2420"/>
      <c r="BC521" s="2418"/>
      <c r="BD521" s="2419"/>
      <c r="BE521" s="2419"/>
      <c r="BF521" s="2419"/>
      <c r="BG521" s="2419"/>
      <c r="BH521" s="2419"/>
      <c r="BI521" s="2419"/>
      <c r="BJ521" s="2419"/>
      <c r="BK521" s="2419"/>
      <c r="BL521" s="2419"/>
      <c r="BM521" s="2419"/>
      <c r="BN521" s="2420"/>
      <c r="BO521" s="2418"/>
      <c r="BP521" s="2419"/>
      <c r="BQ521" s="2419"/>
      <c r="BR521" s="2419"/>
      <c r="BS521" s="2419"/>
      <c r="BT521" s="2419"/>
      <c r="BU521" s="2419"/>
      <c r="BV521" s="2419"/>
      <c r="BW521" s="2419"/>
      <c r="BX521" s="2419"/>
      <c r="BY521" s="2419"/>
      <c r="BZ521" s="2419"/>
      <c r="CA521" s="2419"/>
      <c r="CB521" s="2420"/>
      <c r="CC521" s="2418"/>
      <c r="CD521" s="2419"/>
      <c r="CE521" s="2419"/>
      <c r="CF521" s="2419"/>
      <c r="CG521" s="2419"/>
      <c r="CH521" s="2419"/>
      <c r="CI521" s="2419"/>
      <c r="CJ521" s="2419"/>
      <c r="CK521" s="2419"/>
      <c r="CL521" s="2419"/>
      <c r="CM521" s="2419"/>
      <c r="CN521" s="2420"/>
      <c r="CO521" s="712"/>
      <c r="CP521" s="713"/>
      <c r="CQ521" s="713"/>
      <c r="CR521" s="713"/>
      <c r="CS521" s="712"/>
      <c r="CT521" s="713"/>
      <c r="CU521" s="713"/>
      <c r="CV521" s="714"/>
      <c r="CW521" s="712"/>
      <c r="CX521" s="713"/>
      <c r="CY521" s="713"/>
      <c r="CZ521" s="714"/>
      <c r="DA521" s="712"/>
      <c r="DB521" s="713"/>
      <c r="DC521" s="713"/>
      <c r="DD521" s="714"/>
      <c r="DE521" s="712"/>
      <c r="DF521" s="713"/>
      <c r="DG521" s="713"/>
      <c r="DH521" s="714"/>
      <c r="DI521" s="712"/>
      <c r="DJ521" s="713"/>
      <c r="DK521" s="713"/>
      <c r="DL521" s="714"/>
      <c r="DM521" s="712"/>
      <c r="DN521" s="713"/>
      <c r="DO521" s="713"/>
      <c r="DP521" s="714"/>
      <c r="DQ521" s="2418"/>
      <c r="DR521" s="2419"/>
      <c r="DS521" s="2419"/>
      <c r="DT521" s="2419"/>
      <c r="DU521" s="2419"/>
      <c r="DV521" s="2419"/>
      <c r="DW521" s="2419"/>
      <c r="DX521" s="2420"/>
      <c r="DY521" s="673"/>
    </row>
    <row r="522" spans="3:129" ht="6.75" customHeight="1">
      <c r="C522" s="2418"/>
      <c r="D522" s="2419"/>
      <c r="E522" s="2419"/>
      <c r="F522" s="2419"/>
      <c r="G522" s="2419"/>
      <c r="H522" s="2419"/>
      <c r="I522" s="2419"/>
      <c r="J522" s="2419"/>
      <c r="K522" s="2419"/>
      <c r="L522" s="2419"/>
      <c r="M522" s="2419"/>
      <c r="N522" s="2419"/>
      <c r="O522" s="2419"/>
      <c r="P522" s="2419"/>
      <c r="Q522" s="2419"/>
      <c r="R522" s="2419"/>
      <c r="S522" s="2419"/>
      <c r="T522" s="2419"/>
      <c r="U522" s="2419"/>
      <c r="V522" s="2419"/>
      <c r="W522" s="2419"/>
      <c r="X522" s="2419"/>
      <c r="Y522" s="2419"/>
      <c r="Z522" s="2419"/>
      <c r="AA522" s="2419"/>
      <c r="AB522" s="2419"/>
      <c r="AC522" s="2419"/>
      <c r="AD522" s="2420"/>
      <c r="AE522" s="2418"/>
      <c r="AF522" s="2419"/>
      <c r="AG522" s="2419"/>
      <c r="AH522" s="2419"/>
      <c r="AI522" s="2419"/>
      <c r="AJ522" s="2419"/>
      <c r="AK522" s="2419"/>
      <c r="AL522" s="2419"/>
      <c r="AM522" s="2419"/>
      <c r="AN522" s="2419"/>
      <c r="AO522" s="2419"/>
      <c r="AP522" s="2419"/>
      <c r="AQ522" s="2419"/>
      <c r="AR522" s="2419"/>
      <c r="AS522" s="2419"/>
      <c r="AT522" s="2420"/>
      <c r="AU522" s="2418"/>
      <c r="AV522" s="2419"/>
      <c r="AW522" s="2419"/>
      <c r="AX522" s="2419"/>
      <c r="AY522" s="2419"/>
      <c r="AZ522" s="2419"/>
      <c r="BA522" s="2419"/>
      <c r="BB522" s="2420"/>
      <c r="BC522" s="2418"/>
      <c r="BD522" s="2419"/>
      <c r="BE522" s="2419"/>
      <c r="BF522" s="2419"/>
      <c r="BG522" s="2419"/>
      <c r="BH522" s="2419"/>
      <c r="BI522" s="2419"/>
      <c r="BJ522" s="2419"/>
      <c r="BK522" s="2419"/>
      <c r="BL522" s="2419"/>
      <c r="BM522" s="2419"/>
      <c r="BN522" s="2420"/>
      <c r="BO522" s="2418"/>
      <c r="BP522" s="2419"/>
      <c r="BQ522" s="2419"/>
      <c r="BR522" s="2419"/>
      <c r="BS522" s="2419"/>
      <c r="BT522" s="2419"/>
      <c r="BU522" s="2419"/>
      <c r="BV522" s="2419"/>
      <c r="BW522" s="2419"/>
      <c r="BX522" s="2419"/>
      <c r="BY522" s="2419"/>
      <c r="BZ522" s="2419"/>
      <c r="CA522" s="2419"/>
      <c r="CB522" s="2420"/>
      <c r="CC522" s="2418"/>
      <c r="CD522" s="2419"/>
      <c r="CE522" s="2419"/>
      <c r="CF522" s="2419"/>
      <c r="CG522" s="2419"/>
      <c r="CH522" s="2419"/>
      <c r="CI522" s="2419"/>
      <c r="CJ522" s="2419"/>
      <c r="CK522" s="2419"/>
      <c r="CL522" s="2419"/>
      <c r="CM522" s="2419"/>
      <c r="CN522" s="2420"/>
      <c r="CO522" s="672"/>
      <c r="CP522" s="673"/>
      <c r="CQ522" s="673"/>
      <c r="CR522" s="673"/>
      <c r="CS522" s="672"/>
      <c r="CT522" s="673"/>
      <c r="CU522" s="673"/>
      <c r="CV522" s="674"/>
      <c r="CW522" s="672"/>
      <c r="CX522" s="673"/>
      <c r="CY522" s="673"/>
      <c r="CZ522" s="674"/>
      <c r="DA522" s="672"/>
      <c r="DB522" s="673"/>
      <c r="DC522" s="673"/>
      <c r="DD522" s="674"/>
      <c r="DE522" s="672"/>
      <c r="DF522" s="673"/>
      <c r="DG522" s="673"/>
      <c r="DH522" s="674"/>
      <c r="DI522" s="672"/>
      <c r="DJ522" s="673"/>
      <c r="DK522" s="673"/>
      <c r="DL522" s="674"/>
      <c r="DM522" s="672"/>
      <c r="DN522" s="673"/>
      <c r="DO522" s="673"/>
      <c r="DP522" s="674"/>
      <c r="DQ522" s="2418"/>
      <c r="DR522" s="2419"/>
      <c r="DS522" s="2419"/>
      <c r="DT522" s="2419"/>
      <c r="DU522" s="2419"/>
      <c r="DV522" s="2419"/>
      <c r="DW522" s="2419"/>
      <c r="DX522" s="2420"/>
      <c r="DY522" s="673"/>
    </row>
    <row r="523" spans="3:129" ht="6.75" customHeight="1">
      <c r="C523" s="2418"/>
      <c r="D523" s="2419"/>
      <c r="E523" s="2419"/>
      <c r="F523" s="2419"/>
      <c r="G523" s="2419"/>
      <c r="H523" s="2419"/>
      <c r="I523" s="2419"/>
      <c r="J523" s="2419"/>
      <c r="K523" s="2419"/>
      <c r="L523" s="2419"/>
      <c r="M523" s="2419"/>
      <c r="N523" s="2419"/>
      <c r="O523" s="2419"/>
      <c r="P523" s="2419"/>
      <c r="Q523" s="2419"/>
      <c r="R523" s="2419"/>
      <c r="S523" s="2419"/>
      <c r="T523" s="2419"/>
      <c r="U523" s="2419"/>
      <c r="V523" s="2419"/>
      <c r="W523" s="2419"/>
      <c r="X523" s="2419"/>
      <c r="Y523" s="2419"/>
      <c r="Z523" s="2419"/>
      <c r="AA523" s="2419"/>
      <c r="AB523" s="2419"/>
      <c r="AC523" s="2419"/>
      <c r="AD523" s="2420"/>
      <c r="AE523" s="2418"/>
      <c r="AF523" s="2419"/>
      <c r="AG523" s="2419"/>
      <c r="AH523" s="2419"/>
      <c r="AI523" s="2419"/>
      <c r="AJ523" s="2419"/>
      <c r="AK523" s="2419"/>
      <c r="AL523" s="2419"/>
      <c r="AM523" s="2419"/>
      <c r="AN523" s="2419"/>
      <c r="AO523" s="2419"/>
      <c r="AP523" s="2419"/>
      <c r="AQ523" s="2419"/>
      <c r="AR523" s="2419"/>
      <c r="AS523" s="2419"/>
      <c r="AT523" s="2420"/>
      <c r="AU523" s="2418"/>
      <c r="AV523" s="2419"/>
      <c r="AW523" s="2419"/>
      <c r="AX523" s="2419"/>
      <c r="AY523" s="2419"/>
      <c r="AZ523" s="2419"/>
      <c r="BA523" s="2419"/>
      <c r="BB523" s="2420"/>
      <c r="BC523" s="2418"/>
      <c r="BD523" s="2419"/>
      <c r="BE523" s="2419"/>
      <c r="BF523" s="2419"/>
      <c r="BG523" s="2419"/>
      <c r="BH523" s="2419"/>
      <c r="BI523" s="2419"/>
      <c r="BJ523" s="2419"/>
      <c r="BK523" s="2419"/>
      <c r="BL523" s="2419"/>
      <c r="BM523" s="2419"/>
      <c r="BN523" s="2420"/>
      <c r="BO523" s="2418"/>
      <c r="BP523" s="2419"/>
      <c r="BQ523" s="2419"/>
      <c r="BR523" s="2419"/>
      <c r="BS523" s="2419"/>
      <c r="BT523" s="2419"/>
      <c r="BU523" s="2419"/>
      <c r="BV523" s="2419"/>
      <c r="BW523" s="2419"/>
      <c r="BX523" s="2419"/>
      <c r="BY523" s="2419"/>
      <c r="BZ523" s="2419"/>
      <c r="CA523" s="2419"/>
      <c r="CB523" s="2420"/>
      <c r="CC523" s="2418"/>
      <c r="CD523" s="2419"/>
      <c r="CE523" s="2419"/>
      <c r="CF523" s="2419"/>
      <c r="CG523" s="2419"/>
      <c r="CH523" s="2419"/>
      <c r="CI523" s="2419"/>
      <c r="CJ523" s="2419"/>
      <c r="CK523" s="2419"/>
      <c r="CL523" s="2419"/>
      <c r="CM523" s="2419"/>
      <c r="CN523" s="2420"/>
      <c r="CO523" s="715"/>
      <c r="CP523" s="716"/>
      <c r="CQ523" s="716"/>
      <c r="CR523" s="716"/>
      <c r="CS523" s="715"/>
      <c r="CT523" s="716"/>
      <c r="CU523" s="716"/>
      <c r="CV523" s="717"/>
      <c r="CW523" s="715"/>
      <c r="CX523" s="716"/>
      <c r="CY523" s="716"/>
      <c r="CZ523" s="717"/>
      <c r="DA523" s="715"/>
      <c r="DB523" s="716"/>
      <c r="DC523" s="716"/>
      <c r="DD523" s="717"/>
      <c r="DE523" s="715"/>
      <c r="DF523" s="716"/>
      <c r="DG523" s="716"/>
      <c r="DH523" s="717"/>
      <c r="DI523" s="715"/>
      <c r="DJ523" s="716"/>
      <c r="DK523" s="716"/>
      <c r="DL523" s="717"/>
      <c r="DM523" s="715"/>
      <c r="DN523" s="716"/>
      <c r="DO523" s="716"/>
      <c r="DP523" s="717"/>
      <c r="DQ523" s="2418"/>
      <c r="DR523" s="2419"/>
      <c r="DS523" s="2419"/>
      <c r="DT523" s="2419"/>
      <c r="DU523" s="2419"/>
      <c r="DV523" s="2419"/>
      <c r="DW523" s="2419"/>
      <c r="DX523" s="2420"/>
      <c r="DY523" s="673"/>
    </row>
    <row r="524" spans="3:129" ht="6.75" customHeight="1">
      <c r="C524" s="2418"/>
      <c r="D524" s="2419"/>
      <c r="E524" s="2419"/>
      <c r="F524" s="2419"/>
      <c r="G524" s="2419"/>
      <c r="H524" s="2419"/>
      <c r="I524" s="2419"/>
      <c r="J524" s="2419"/>
      <c r="K524" s="2419"/>
      <c r="L524" s="2419"/>
      <c r="M524" s="2419"/>
      <c r="N524" s="2419"/>
      <c r="O524" s="2419"/>
      <c r="P524" s="2419"/>
      <c r="Q524" s="2419"/>
      <c r="R524" s="2419"/>
      <c r="S524" s="2419"/>
      <c r="T524" s="2419"/>
      <c r="U524" s="2419"/>
      <c r="V524" s="2419"/>
      <c r="W524" s="2419"/>
      <c r="X524" s="2419"/>
      <c r="Y524" s="2419"/>
      <c r="Z524" s="2419"/>
      <c r="AA524" s="2419"/>
      <c r="AB524" s="2419"/>
      <c r="AC524" s="2419"/>
      <c r="AD524" s="2420"/>
      <c r="AE524" s="2418"/>
      <c r="AF524" s="2419"/>
      <c r="AG524" s="2419"/>
      <c r="AH524" s="2419"/>
      <c r="AI524" s="2419"/>
      <c r="AJ524" s="2419"/>
      <c r="AK524" s="2419"/>
      <c r="AL524" s="2419"/>
      <c r="AM524" s="2419"/>
      <c r="AN524" s="2419"/>
      <c r="AO524" s="2419"/>
      <c r="AP524" s="2419"/>
      <c r="AQ524" s="2419"/>
      <c r="AR524" s="2419"/>
      <c r="AS524" s="2419"/>
      <c r="AT524" s="2420"/>
      <c r="AU524" s="2418"/>
      <c r="AV524" s="2419"/>
      <c r="AW524" s="2419"/>
      <c r="AX524" s="2419"/>
      <c r="AY524" s="2419"/>
      <c r="AZ524" s="2419"/>
      <c r="BA524" s="2419"/>
      <c r="BB524" s="2420"/>
      <c r="BC524" s="2418"/>
      <c r="BD524" s="2419"/>
      <c r="BE524" s="2419"/>
      <c r="BF524" s="2419"/>
      <c r="BG524" s="2419"/>
      <c r="BH524" s="2419"/>
      <c r="BI524" s="2419"/>
      <c r="BJ524" s="2419"/>
      <c r="BK524" s="2419"/>
      <c r="BL524" s="2419"/>
      <c r="BM524" s="2419"/>
      <c r="BN524" s="2420"/>
      <c r="BO524" s="2418"/>
      <c r="BP524" s="2419"/>
      <c r="BQ524" s="2419"/>
      <c r="BR524" s="2419"/>
      <c r="BS524" s="2419"/>
      <c r="BT524" s="2419"/>
      <c r="BU524" s="2419"/>
      <c r="BV524" s="2419"/>
      <c r="BW524" s="2419"/>
      <c r="BX524" s="2419"/>
      <c r="BY524" s="2419"/>
      <c r="BZ524" s="2419"/>
      <c r="CA524" s="2419"/>
      <c r="CB524" s="2420"/>
      <c r="CC524" s="2418"/>
      <c r="CD524" s="2419"/>
      <c r="CE524" s="2419"/>
      <c r="CF524" s="2419"/>
      <c r="CG524" s="2419"/>
      <c r="CH524" s="2419"/>
      <c r="CI524" s="2419"/>
      <c r="CJ524" s="2419"/>
      <c r="CK524" s="2419"/>
      <c r="CL524" s="2419"/>
      <c r="CM524" s="2419"/>
      <c r="CN524" s="2420"/>
      <c r="CO524" s="672"/>
      <c r="CP524" s="673"/>
      <c r="CQ524" s="673"/>
      <c r="CR524" s="673"/>
      <c r="CS524" s="672"/>
      <c r="CT524" s="673"/>
      <c r="CU524" s="673"/>
      <c r="CV524" s="674"/>
      <c r="CW524" s="672"/>
      <c r="CX524" s="673"/>
      <c r="CY524" s="673"/>
      <c r="CZ524" s="674"/>
      <c r="DA524" s="672"/>
      <c r="DB524" s="673"/>
      <c r="DC524" s="673"/>
      <c r="DD524" s="674"/>
      <c r="DE524" s="672"/>
      <c r="DF524" s="673"/>
      <c r="DG524" s="673"/>
      <c r="DH524" s="674"/>
      <c r="DI524" s="672"/>
      <c r="DJ524" s="673"/>
      <c r="DK524" s="673"/>
      <c r="DL524" s="674"/>
      <c r="DM524" s="672"/>
      <c r="DN524" s="673"/>
      <c r="DO524" s="673"/>
      <c r="DP524" s="674"/>
      <c r="DQ524" s="2418"/>
      <c r="DR524" s="2419"/>
      <c r="DS524" s="2419"/>
      <c r="DT524" s="2419"/>
      <c r="DU524" s="2419"/>
      <c r="DV524" s="2419"/>
      <c r="DW524" s="2419"/>
      <c r="DX524" s="2420"/>
      <c r="DY524" s="673"/>
    </row>
    <row r="525" spans="3:129" ht="6.75" customHeight="1">
      <c r="C525" s="2418"/>
      <c r="D525" s="2419"/>
      <c r="E525" s="2419"/>
      <c r="F525" s="2419"/>
      <c r="G525" s="2419"/>
      <c r="H525" s="2419"/>
      <c r="I525" s="2419"/>
      <c r="J525" s="2419"/>
      <c r="K525" s="2419"/>
      <c r="L525" s="2419"/>
      <c r="M525" s="2419"/>
      <c r="N525" s="2419"/>
      <c r="O525" s="2419"/>
      <c r="P525" s="2419"/>
      <c r="Q525" s="2419"/>
      <c r="R525" s="2419"/>
      <c r="S525" s="2419"/>
      <c r="T525" s="2419"/>
      <c r="U525" s="2419"/>
      <c r="V525" s="2419"/>
      <c r="W525" s="2419"/>
      <c r="X525" s="2419"/>
      <c r="Y525" s="2419"/>
      <c r="Z525" s="2419"/>
      <c r="AA525" s="2419"/>
      <c r="AB525" s="2419"/>
      <c r="AC525" s="2419"/>
      <c r="AD525" s="2420"/>
      <c r="AE525" s="2418"/>
      <c r="AF525" s="2419"/>
      <c r="AG525" s="2419"/>
      <c r="AH525" s="2419"/>
      <c r="AI525" s="2419"/>
      <c r="AJ525" s="2419"/>
      <c r="AK525" s="2419"/>
      <c r="AL525" s="2419"/>
      <c r="AM525" s="2419"/>
      <c r="AN525" s="2419"/>
      <c r="AO525" s="2419"/>
      <c r="AP525" s="2419"/>
      <c r="AQ525" s="2419"/>
      <c r="AR525" s="2419"/>
      <c r="AS525" s="2419"/>
      <c r="AT525" s="2420"/>
      <c r="AU525" s="2418"/>
      <c r="AV525" s="2419"/>
      <c r="AW525" s="2419"/>
      <c r="AX525" s="2419"/>
      <c r="AY525" s="2419"/>
      <c r="AZ525" s="2419"/>
      <c r="BA525" s="2419"/>
      <c r="BB525" s="2420"/>
      <c r="BC525" s="2418"/>
      <c r="BD525" s="2419"/>
      <c r="BE525" s="2419"/>
      <c r="BF525" s="2419"/>
      <c r="BG525" s="2419"/>
      <c r="BH525" s="2419"/>
      <c r="BI525" s="2419"/>
      <c r="BJ525" s="2419"/>
      <c r="BK525" s="2419"/>
      <c r="BL525" s="2419"/>
      <c r="BM525" s="2419"/>
      <c r="BN525" s="2420"/>
      <c r="BO525" s="2418"/>
      <c r="BP525" s="2419"/>
      <c r="BQ525" s="2419"/>
      <c r="BR525" s="2419"/>
      <c r="BS525" s="2419"/>
      <c r="BT525" s="2419"/>
      <c r="BU525" s="2419"/>
      <c r="BV525" s="2419"/>
      <c r="BW525" s="2419"/>
      <c r="BX525" s="2419"/>
      <c r="BY525" s="2419"/>
      <c r="BZ525" s="2419"/>
      <c r="CA525" s="2419"/>
      <c r="CB525" s="2420"/>
      <c r="CC525" s="2418"/>
      <c r="CD525" s="2419"/>
      <c r="CE525" s="2419"/>
      <c r="CF525" s="2419"/>
      <c r="CG525" s="2419"/>
      <c r="CH525" s="2419"/>
      <c r="CI525" s="2419"/>
      <c r="CJ525" s="2419"/>
      <c r="CK525" s="2419"/>
      <c r="CL525" s="2419"/>
      <c r="CM525" s="2419"/>
      <c r="CN525" s="2420"/>
      <c r="CO525" s="672"/>
      <c r="CP525" s="673"/>
      <c r="CQ525" s="673"/>
      <c r="CR525" s="673"/>
      <c r="CS525" s="672"/>
      <c r="CT525" s="673"/>
      <c r="CU525" s="673"/>
      <c r="CV525" s="674"/>
      <c r="CW525" s="672"/>
      <c r="CX525" s="673"/>
      <c r="CY525" s="673"/>
      <c r="CZ525" s="674"/>
      <c r="DA525" s="672"/>
      <c r="DB525" s="673"/>
      <c r="DC525" s="673"/>
      <c r="DD525" s="674"/>
      <c r="DE525" s="672"/>
      <c r="DF525" s="673"/>
      <c r="DG525" s="673"/>
      <c r="DH525" s="674"/>
      <c r="DI525" s="672"/>
      <c r="DJ525" s="673"/>
      <c r="DK525" s="673"/>
      <c r="DL525" s="674"/>
      <c r="DM525" s="672"/>
      <c r="DN525" s="673"/>
      <c r="DO525" s="673"/>
      <c r="DP525" s="674"/>
      <c r="DQ525" s="2418"/>
      <c r="DR525" s="2419"/>
      <c r="DS525" s="2419"/>
      <c r="DT525" s="2419"/>
      <c r="DU525" s="2419"/>
      <c r="DV525" s="2419"/>
      <c r="DW525" s="2419"/>
      <c r="DX525" s="2420"/>
      <c r="DY525" s="673"/>
    </row>
    <row r="526" spans="3:129" ht="6.75" customHeight="1">
      <c r="C526" s="2398"/>
      <c r="D526" s="2399"/>
      <c r="E526" s="2399"/>
      <c r="F526" s="2399"/>
      <c r="G526" s="2399"/>
      <c r="H526" s="2399"/>
      <c r="I526" s="2399"/>
      <c r="J526" s="2399"/>
      <c r="K526" s="2399"/>
      <c r="L526" s="2399"/>
      <c r="M526" s="2399"/>
      <c r="N526" s="2399"/>
      <c r="O526" s="2399"/>
      <c r="P526" s="2399"/>
      <c r="Q526" s="2399"/>
      <c r="R526" s="2399"/>
      <c r="S526" s="2399"/>
      <c r="T526" s="2399"/>
      <c r="U526" s="2399"/>
      <c r="V526" s="2399"/>
      <c r="W526" s="2399"/>
      <c r="X526" s="2399"/>
      <c r="Y526" s="2399"/>
      <c r="Z526" s="2399"/>
      <c r="AA526" s="2399"/>
      <c r="AB526" s="2399"/>
      <c r="AC526" s="2399"/>
      <c r="AD526" s="2400"/>
      <c r="AE526" s="2398"/>
      <c r="AF526" s="2399"/>
      <c r="AG526" s="2399"/>
      <c r="AH526" s="2399"/>
      <c r="AI526" s="2399"/>
      <c r="AJ526" s="2399"/>
      <c r="AK526" s="2399"/>
      <c r="AL526" s="2399"/>
      <c r="AM526" s="2399"/>
      <c r="AN526" s="2399"/>
      <c r="AO526" s="2399"/>
      <c r="AP526" s="2399"/>
      <c r="AQ526" s="2399"/>
      <c r="AR526" s="2399"/>
      <c r="AS526" s="2399"/>
      <c r="AT526" s="2400"/>
      <c r="AU526" s="2398"/>
      <c r="AV526" s="2399"/>
      <c r="AW526" s="2399"/>
      <c r="AX526" s="2399"/>
      <c r="AY526" s="2399"/>
      <c r="AZ526" s="2399"/>
      <c r="BA526" s="2399"/>
      <c r="BB526" s="2400"/>
      <c r="BC526" s="2398"/>
      <c r="BD526" s="2399"/>
      <c r="BE526" s="2399"/>
      <c r="BF526" s="2399"/>
      <c r="BG526" s="2399"/>
      <c r="BH526" s="2399"/>
      <c r="BI526" s="2399"/>
      <c r="BJ526" s="2399"/>
      <c r="BK526" s="2399"/>
      <c r="BL526" s="2399"/>
      <c r="BM526" s="2399"/>
      <c r="BN526" s="2400"/>
      <c r="BO526" s="2398"/>
      <c r="BP526" s="2399"/>
      <c r="BQ526" s="2399"/>
      <c r="BR526" s="2399"/>
      <c r="BS526" s="2399"/>
      <c r="BT526" s="2399"/>
      <c r="BU526" s="2399"/>
      <c r="BV526" s="2399"/>
      <c r="BW526" s="2399"/>
      <c r="BX526" s="2399"/>
      <c r="BY526" s="2399"/>
      <c r="BZ526" s="2399"/>
      <c r="CA526" s="2399"/>
      <c r="CB526" s="2400"/>
      <c r="CC526" s="2398"/>
      <c r="CD526" s="2399"/>
      <c r="CE526" s="2399"/>
      <c r="CF526" s="2399"/>
      <c r="CG526" s="2399"/>
      <c r="CH526" s="2399"/>
      <c r="CI526" s="2399"/>
      <c r="CJ526" s="2399"/>
      <c r="CK526" s="2399"/>
      <c r="CL526" s="2399"/>
      <c r="CM526" s="2399"/>
      <c r="CN526" s="2400"/>
      <c r="CO526" s="676"/>
      <c r="CP526" s="677"/>
      <c r="CQ526" s="677"/>
      <c r="CR526" s="677"/>
      <c r="CS526" s="676"/>
      <c r="CT526" s="677"/>
      <c r="CU526" s="677"/>
      <c r="CV526" s="678"/>
      <c r="CW526" s="676"/>
      <c r="CX526" s="677"/>
      <c r="CY526" s="677"/>
      <c r="CZ526" s="678"/>
      <c r="DA526" s="676"/>
      <c r="DB526" s="677"/>
      <c r="DC526" s="677"/>
      <c r="DD526" s="678"/>
      <c r="DE526" s="676"/>
      <c r="DF526" s="677"/>
      <c r="DG526" s="677"/>
      <c r="DH526" s="678"/>
      <c r="DI526" s="676"/>
      <c r="DJ526" s="677"/>
      <c r="DK526" s="677"/>
      <c r="DL526" s="678"/>
      <c r="DM526" s="676"/>
      <c r="DN526" s="677"/>
      <c r="DO526" s="677"/>
      <c r="DP526" s="678"/>
      <c r="DQ526" s="2398"/>
      <c r="DR526" s="2399"/>
      <c r="DS526" s="2399"/>
      <c r="DT526" s="2399"/>
      <c r="DU526" s="2399"/>
      <c r="DV526" s="2399"/>
      <c r="DW526" s="2399"/>
      <c r="DX526" s="2400"/>
      <c r="DY526" s="673"/>
    </row>
    <row r="527" spans="3:129" ht="6.75" customHeight="1">
      <c r="C527" s="2427"/>
      <c r="D527" s="2406"/>
      <c r="E527" s="2406"/>
      <c r="F527" s="2406"/>
      <c r="G527" s="2406"/>
      <c r="H527" s="2406"/>
      <c r="I527" s="2406"/>
      <c r="J527" s="2406"/>
      <c r="K527" s="2406"/>
      <c r="L527" s="2406"/>
      <c r="M527" s="2406"/>
      <c r="N527" s="2406"/>
      <c r="O527" s="2406"/>
      <c r="P527" s="2406"/>
      <c r="Q527" s="2406"/>
      <c r="R527" s="2406"/>
      <c r="S527" s="2406"/>
      <c r="T527" s="2406"/>
      <c r="U527" s="2406"/>
      <c r="V527" s="2406"/>
      <c r="W527" s="2406"/>
      <c r="X527" s="2406"/>
      <c r="Y527" s="2406"/>
      <c r="Z527" s="2406"/>
      <c r="AA527" s="2406"/>
      <c r="AB527" s="2406"/>
      <c r="AC527" s="2406"/>
      <c r="AD527" s="2407"/>
      <c r="AE527" s="2427"/>
      <c r="AF527" s="2406"/>
      <c r="AG527" s="2406"/>
      <c r="AH527" s="2406"/>
      <c r="AI527" s="2406"/>
      <c r="AJ527" s="2406"/>
      <c r="AK527" s="2406"/>
      <c r="AL527" s="2406"/>
      <c r="AM527" s="2406"/>
      <c r="AN527" s="2406"/>
      <c r="AO527" s="2406"/>
      <c r="AP527" s="2406"/>
      <c r="AQ527" s="2406"/>
      <c r="AR527" s="2406"/>
      <c r="AS527" s="2406"/>
      <c r="AT527" s="2407"/>
      <c r="AU527" s="2427"/>
      <c r="AV527" s="2406"/>
      <c r="AW527" s="2406"/>
      <c r="AX527" s="2406"/>
      <c r="AY527" s="2406"/>
      <c r="AZ527" s="2406"/>
      <c r="BA527" s="2406"/>
      <c r="BB527" s="2407"/>
      <c r="BC527" s="2427"/>
      <c r="BD527" s="2406"/>
      <c r="BE527" s="2406"/>
      <c r="BF527" s="2406"/>
      <c r="BG527" s="2406"/>
      <c r="BH527" s="2406"/>
      <c r="BI527" s="2406"/>
      <c r="BJ527" s="2406"/>
      <c r="BK527" s="2406"/>
      <c r="BL527" s="2406"/>
      <c r="BM527" s="2406"/>
      <c r="BN527" s="2407"/>
      <c r="BO527" s="2427"/>
      <c r="BP527" s="2406"/>
      <c r="BQ527" s="2406"/>
      <c r="BR527" s="2406"/>
      <c r="BS527" s="2406"/>
      <c r="BT527" s="2406"/>
      <c r="BU527" s="2406"/>
      <c r="BV527" s="2406"/>
      <c r="BW527" s="2406"/>
      <c r="BX527" s="2406"/>
      <c r="BY527" s="2406"/>
      <c r="BZ527" s="2406"/>
      <c r="CA527" s="2406"/>
      <c r="CB527" s="2407"/>
      <c r="CC527" s="2427"/>
      <c r="CD527" s="2406"/>
      <c r="CE527" s="2406"/>
      <c r="CF527" s="2406"/>
      <c r="CG527" s="2406"/>
      <c r="CH527" s="2406"/>
      <c r="CI527" s="2406"/>
      <c r="CJ527" s="2406"/>
      <c r="CK527" s="2406"/>
      <c r="CL527" s="2406"/>
      <c r="CM527" s="2406"/>
      <c r="CN527" s="2407"/>
      <c r="CO527" s="669"/>
      <c r="CP527" s="670"/>
      <c r="CQ527" s="670"/>
      <c r="CR527" s="670"/>
      <c r="CS527" s="669"/>
      <c r="CT527" s="670"/>
      <c r="CU527" s="670"/>
      <c r="CV527" s="671"/>
      <c r="CW527" s="669"/>
      <c r="CX527" s="670"/>
      <c r="CY527" s="670"/>
      <c r="CZ527" s="671"/>
      <c r="DA527" s="669"/>
      <c r="DB527" s="670"/>
      <c r="DC527" s="670"/>
      <c r="DD527" s="671"/>
      <c r="DE527" s="669"/>
      <c r="DF527" s="670"/>
      <c r="DG527" s="670"/>
      <c r="DH527" s="671"/>
      <c r="DI527" s="669"/>
      <c r="DJ527" s="670"/>
      <c r="DK527" s="670"/>
      <c r="DL527" s="671"/>
      <c r="DM527" s="669"/>
      <c r="DN527" s="670"/>
      <c r="DO527" s="670"/>
      <c r="DP527" s="671"/>
      <c r="DQ527" s="2427"/>
      <c r="DR527" s="2406"/>
      <c r="DS527" s="2406"/>
      <c r="DT527" s="2406"/>
      <c r="DU527" s="2406"/>
      <c r="DV527" s="2406"/>
      <c r="DW527" s="2406"/>
      <c r="DX527" s="2407"/>
      <c r="DY527" s="673"/>
    </row>
    <row r="528" spans="3:129" ht="6.75" customHeight="1">
      <c r="C528" s="2418"/>
      <c r="D528" s="2419"/>
      <c r="E528" s="2419"/>
      <c r="F528" s="2419"/>
      <c r="G528" s="2419"/>
      <c r="H528" s="2419"/>
      <c r="I528" s="2419"/>
      <c r="J528" s="2419"/>
      <c r="K528" s="2419"/>
      <c r="L528" s="2419"/>
      <c r="M528" s="2419"/>
      <c r="N528" s="2419"/>
      <c r="O528" s="2419"/>
      <c r="P528" s="2419"/>
      <c r="Q528" s="2419"/>
      <c r="R528" s="2419"/>
      <c r="S528" s="2419"/>
      <c r="T528" s="2419"/>
      <c r="U528" s="2419"/>
      <c r="V528" s="2419"/>
      <c r="W528" s="2419"/>
      <c r="X528" s="2419"/>
      <c r="Y528" s="2419"/>
      <c r="Z528" s="2419"/>
      <c r="AA528" s="2419"/>
      <c r="AB528" s="2419"/>
      <c r="AC528" s="2419"/>
      <c r="AD528" s="2420"/>
      <c r="AE528" s="2418"/>
      <c r="AF528" s="2419"/>
      <c r="AG528" s="2419"/>
      <c r="AH528" s="2419"/>
      <c r="AI528" s="2419"/>
      <c r="AJ528" s="2419"/>
      <c r="AK528" s="2419"/>
      <c r="AL528" s="2419"/>
      <c r="AM528" s="2419"/>
      <c r="AN528" s="2419"/>
      <c r="AO528" s="2419"/>
      <c r="AP528" s="2419"/>
      <c r="AQ528" s="2419"/>
      <c r="AR528" s="2419"/>
      <c r="AS528" s="2419"/>
      <c r="AT528" s="2420"/>
      <c r="AU528" s="2418"/>
      <c r="AV528" s="2419"/>
      <c r="AW528" s="2419"/>
      <c r="AX528" s="2419"/>
      <c r="AY528" s="2419"/>
      <c r="AZ528" s="2419"/>
      <c r="BA528" s="2419"/>
      <c r="BB528" s="2420"/>
      <c r="BC528" s="2418"/>
      <c r="BD528" s="2419"/>
      <c r="BE528" s="2419"/>
      <c r="BF528" s="2419"/>
      <c r="BG528" s="2419"/>
      <c r="BH528" s="2419"/>
      <c r="BI528" s="2419"/>
      <c r="BJ528" s="2419"/>
      <c r="BK528" s="2419"/>
      <c r="BL528" s="2419"/>
      <c r="BM528" s="2419"/>
      <c r="BN528" s="2420"/>
      <c r="BO528" s="2418"/>
      <c r="BP528" s="2419"/>
      <c r="BQ528" s="2419"/>
      <c r="BR528" s="2419"/>
      <c r="BS528" s="2419"/>
      <c r="BT528" s="2419"/>
      <c r="BU528" s="2419"/>
      <c r="BV528" s="2419"/>
      <c r="BW528" s="2419"/>
      <c r="BX528" s="2419"/>
      <c r="BY528" s="2419"/>
      <c r="BZ528" s="2419"/>
      <c r="CA528" s="2419"/>
      <c r="CB528" s="2420"/>
      <c r="CC528" s="2418"/>
      <c r="CD528" s="2419"/>
      <c r="CE528" s="2419"/>
      <c r="CF528" s="2419"/>
      <c r="CG528" s="2419"/>
      <c r="CH528" s="2419"/>
      <c r="CI528" s="2419"/>
      <c r="CJ528" s="2419"/>
      <c r="CK528" s="2419"/>
      <c r="CL528" s="2419"/>
      <c r="CM528" s="2419"/>
      <c r="CN528" s="2420"/>
      <c r="CO528" s="672"/>
      <c r="CP528" s="673"/>
      <c r="CQ528" s="673"/>
      <c r="CR528" s="673"/>
      <c r="CS528" s="672"/>
      <c r="CT528" s="673"/>
      <c r="CU528" s="673"/>
      <c r="CV528" s="674"/>
      <c r="CW528" s="672"/>
      <c r="CX528" s="673"/>
      <c r="CY528" s="673"/>
      <c r="CZ528" s="674"/>
      <c r="DA528" s="672"/>
      <c r="DB528" s="673"/>
      <c r="DC528" s="673"/>
      <c r="DD528" s="674"/>
      <c r="DE528" s="672"/>
      <c r="DF528" s="673"/>
      <c r="DG528" s="673"/>
      <c r="DH528" s="674"/>
      <c r="DI528" s="672"/>
      <c r="DJ528" s="673"/>
      <c r="DK528" s="673"/>
      <c r="DL528" s="674"/>
      <c r="DM528" s="672"/>
      <c r="DN528" s="673"/>
      <c r="DO528" s="673"/>
      <c r="DP528" s="674"/>
      <c r="DQ528" s="2418"/>
      <c r="DR528" s="2419"/>
      <c r="DS528" s="2419"/>
      <c r="DT528" s="2419"/>
      <c r="DU528" s="2419"/>
      <c r="DV528" s="2419"/>
      <c r="DW528" s="2419"/>
      <c r="DX528" s="2420"/>
      <c r="DY528" s="673"/>
    </row>
    <row r="529" spans="3:129" ht="6.75" customHeight="1">
      <c r="C529" s="2418"/>
      <c r="D529" s="2419"/>
      <c r="E529" s="2419"/>
      <c r="F529" s="2419"/>
      <c r="G529" s="2419"/>
      <c r="H529" s="2419"/>
      <c r="I529" s="2419"/>
      <c r="J529" s="2419"/>
      <c r="K529" s="2419"/>
      <c r="L529" s="2419"/>
      <c r="M529" s="2419"/>
      <c r="N529" s="2419"/>
      <c r="O529" s="2419"/>
      <c r="P529" s="2419"/>
      <c r="Q529" s="2419"/>
      <c r="R529" s="2419"/>
      <c r="S529" s="2419"/>
      <c r="T529" s="2419"/>
      <c r="U529" s="2419"/>
      <c r="V529" s="2419"/>
      <c r="W529" s="2419"/>
      <c r="X529" s="2419"/>
      <c r="Y529" s="2419"/>
      <c r="Z529" s="2419"/>
      <c r="AA529" s="2419"/>
      <c r="AB529" s="2419"/>
      <c r="AC529" s="2419"/>
      <c r="AD529" s="2420"/>
      <c r="AE529" s="2418"/>
      <c r="AF529" s="2419"/>
      <c r="AG529" s="2419"/>
      <c r="AH529" s="2419"/>
      <c r="AI529" s="2419"/>
      <c r="AJ529" s="2419"/>
      <c r="AK529" s="2419"/>
      <c r="AL529" s="2419"/>
      <c r="AM529" s="2419"/>
      <c r="AN529" s="2419"/>
      <c r="AO529" s="2419"/>
      <c r="AP529" s="2419"/>
      <c r="AQ529" s="2419"/>
      <c r="AR529" s="2419"/>
      <c r="AS529" s="2419"/>
      <c r="AT529" s="2420"/>
      <c r="AU529" s="2418"/>
      <c r="AV529" s="2419"/>
      <c r="AW529" s="2419"/>
      <c r="AX529" s="2419"/>
      <c r="AY529" s="2419"/>
      <c r="AZ529" s="2419"/>
      <c r="BA529" s="2419"/>
      <c r="BB529" s="2420"/>
      <c r="BC529" s="2418"/>
      <c r="BD529" s="2419"/>
      <c r="BE529" s="2419"/>
      <c r="BF529" s="2419"/>
      <c r="BG529" s="2419"/>
      <c r="BH529" s="2419"/>
      <c r="BI529" s="2419"/>
      <c r="BJ529" s="2419"/>
      <c r="BK529" s="2419"/>
      <c r="BL529" s="2419"/>
      <c r="BM529" s="2419"/>
      <c r="BN529" s="2420"/>
      <c r="BO529" s="2418"/>
      <c r="BP529" s="2419"/>
      <c r="BQ529" s="2419"/>
      <c r="BR529" s="2419"/>
      <c r="BS529" s="2419"/>
      <c r="BT529" s="2419"/>
      <c r="BU529" s="2419"/>
      <c r="BV529" s="2419"/>
      <c r="BW529" s="2419"/>
      <c r="BX529" s="2419"/>
      <c r="BY529" s="2419"/>
      <c r="BZ529" s="2419"/>
      <c r="CA529" s="2419"/>
      <c r="CB529" s="2420"/>
      <c r="CC529" s="2418"/>
      <c r="CD529" s="2419"/>
      <c r="CE529" s="2419"/>
      <c r="CF529" s="2419"/>
      <c r="CG529" s="2419"/>
      <c r="CH529" s="2419"/>
      <c r="CI529" s="2419"/>
      <c r="CJ529" s="2419"/>
      <c r="CK529" s="2419"/>
      <c r="CL529" s="2419"/>
      <c r="CM529" s="2419"/>
      <c r="CN529" s="2420"/>
      <c r="CO529" s="712"/>
      <c r="CP529" s="713"/>
      <c r="CQ529" s="713"/>
      <c r="CR529" s="713"/>
      <c r="CS529" s="712"/>
      <c r="CT529" s="713"/>
      <c r="CU529" s="713"/>
      <c r="CV529" s="714"/>
      <c r="CW529" s="712"/>
      <c r="CX529" s="713"/>
      <c r="CY529" s="713"/>
      <c r="CZ529" s="714"/>
      <c r="DA529" s="712"/>
      <c r="DB529" s="713"/>
      <c r="DC529" s="713"/>
      <c r="DD529" s="714"/>
      <c r="DE529" s="712"/>
      <c r="DF529" s="713"/>
      <c r="DG529" s="713"/>
      <c r="DH529" s="714"/>
      <c r="DI529" s="712"/>
      <c r="DJ529" s="713"/>
      <c r="DK529" s="713"/>
      <c r="DL529" s="714"/>
      <c r="DM529" s="712"/>
      <c r="DN529" s="713"/>
      <c r="DO529" s="713"/>
      <c r="DP529" s="714"/>
      <c r="DQ529" s="2418"/>
      <c r="DR529" s="2419"/>
      <c r="DS529" s="2419"/>
      <c r="DT529" s="2419"/>
      <c r="DU529" s="2419"/>
      <c r="DV529" s="2419"/>
      <c r="DW529" s="2419"/>
      <c r="DX529" s="2420"/>
      <c r="DY529" s="673"/>
    </row>
    <row r="530" spans="3:129" ht="6.75" customHeight="1">
      <c r="C530" s="2418"/>
      <c r="D530" s="2419"/>
      <c r="E530" s="2419"/>
      <c r="F530" s="2419"/>
      <c r="G530" s="2419"/>
      <c r="H530" s="2419"/>
      <c r="I530" s="2419"/>
      <c r="J530" s="2419"/>
      <c r="K530" s="2419"/>
      <c r="L530" s="2419"/>
      <c r="M530" s="2419"/>
      <c r="N530" s="2419"/>
      <c r="O530" s="2419"/>
      <c r="P530" s="2419"/>
      <c r="Q530" s="2419"/>
      <c r="R530" s="2419"/>
      <c r="S530" s="2419"/>
      <c r="T530" s="2419"/>
      <c r="U530" s="2419"/>
      <c r="V530" s="2419"/>
      <c r="W530" s="2419"/>
      <c r="X530" s="2419"/>
      <c r="Y530" s="2419"/>
      <c r="Z530" s="2419"/>
      <c r="AA530" s="2419"/>
      <c r="AB530" s="2419"/>
      <c r="AC530" s="2419"/>
      <c r="AD530" s="2420"/>
      <c r="AE530" s="2418"/>
      <c r="AF530" s="2419"/>
      <c r="AG530" s="2419"/>
      <c r="AH530" s="2419"/>
      <c r="AI530" s="2419"/>
      <c r="AJ530" s="2419"/>
      <c r="AK530" s="2419"/>
      <c r="AL530" s="2419"/>
      <c r="AM530" s="2419"/>
      <c r="AN530" s="2419"/>
      <c r="AO530" s="2419"/>
      <c r="AP530" s="2419"/>
      <c r="AQ530" s="2419"/>
      <c r="AR530" s="2419"/>
      <c r="AS530" s="2419"/>
      <c r="AT530" s="2420"/>
      <c r="AU530" s="2418"/>
      <c r="AV530" s="2419"/>
      <c r="AW530" s="2419"/>
      <c r="AX530" s="2419"/>
      <c r="AY530" s="2419"/>
      <c r="AZ530" s="2419"/>
      <c r="BA530" s="2419"/>
      <c r="BB530" s="2420"/>
      <c r="BC530" s="2418"/>
      <c r="BD530" s="2419"/>
      <c r="BE530" s="2419"/>
      <c r="BF530" s="2419"/>
      <c r="BG530" s="2419"/>
      <c r="BH530" s="2419"/>
      <c r="BI530" s="2419"/>
      <c r="BJ530" s="2419"/>
      <c r="BK530" s="2419"/>
      <c r="BL530" s="2419"/>
      <c r="BM530" s="2419"/>
      <c r="BN530" s="2420"/>
      <c r="BO530" s="2418"/>
      <c r="BP530" s="2419"/>
      <c r="BQ530" s="2419"/>
      <c r="BR530" s="2419"/>
      <c r="BS530" s="2419"/>
      <c r="BT530" s="2419"/>
      <c r="BU530" s="2419"/>
      <c r="BV530" s="2419"/>
      <c r="BW530" s="2419"/>
      <c r="BX530" s="2419"/>
      <c r="BY530" s="2419"/>
      <c r="BZ530" s="2419"/>
      <c r="CA530" s="2419"/>
      <c r="CB530" s="2420"/>
      <c r="CC530" s="2418"/>
      <c r="CD530" s="2419"/>
      <c r="CE530" s="2419"/>
      <c r="CF530" s="2419"/>
      <c r="CG530" s="2419"/>
      <c r="CH530" s="2419"/>
      <c r="CI530" s="2419"/>
      <c r="CJ530" s="2419"/>
      <c r="CK530" s="2419"/>
      <c r="CL530" s="2419"/>
      <c r="CM530" s="2419"/>
      <c r="CN530" s="2420"/>
      <c r="CO530" s="672"/>
      <c r="CP530" s="673"/>
      <c r="CQ530" s="673"/>
      <c r="CR530" s="673"/>
      <c r="CS530" s="672"/>
      <c r="CT530" s="673"/>
      <c r="CU530" s="673"/>
      <c r="CV530" s="674"/>
      <c r="CW530" s="672"/>
      <c r="CX530" s="673"/>
      <c r="CY530" s="673"/>
      <c r="CZ530" s="674"/>
      <c r="DA530" s="672"/>
      <c r="DB530" s="673"/>
      <c r="DC530" s="673"/>
      <c r="DD530" s="674"/>
      <c r="DE530" s="672"/>
      <c r="DF530" s="673"/>
      <c r="DG530" s="673"/>
      <c r="DH530" s="674"/>
      <c r="DI530" s="672"/>
      <c r="DJ530" s="673"/>
      <c r="DK530" s="673"/>
      <c r="DL530" s="674"/>
      <c r="DM530" s="672"/>
      <c r="DN530" s="673"/>
      <c r="DO530" s="673"/>
      <c r="DP530" s="674"/>
      <c r="DQ530" s="2418"/>
      <c r="DR530" s="2419"/>
      <c r="DS530" s="2419"/>
      <c r="DT530" s="2419"/>
      <c r="DU530" s="2419"/>
      <c r="DV530" s="2419"/>
      <c r="DW530" s="2419"/>
      <c r="DX530" s="2420"/>
      <c r="DY530" s="673"/>
    </row>
    <row r="531" spans="3:129" ht="6.75" customHeight="1">
      <c r="C531" s="2418"/>
      <c r="D531" s="2419"/>
      <c r="E531" s="2419"/>
      <c r="F531" s="2419"/>
      <c r="G531" s="2419"/>
      <c r="H531" s="2419"/>
      <c r="I531" s="2419"/>
      <c r="J531" s="2419"/>
      <c r="K531" s="2419"/>
      <c r="L531" s="2419"/>
      <c r="M531" s="2419"/>
      <c r="N531" s="2419"/>
      <c r="O531" s="2419"/>
      <c r="P531" s="2419"/>
      <c r="Q531" s="2419"/>
      <c r="R531" s="2419"/>
      <c r="S531" s="2419"/>
      <c r="T531" s="2419"/>
      <c r="U531" s="2419"/>
      <c r="V531" s="2419"/>
      <c r="W531" s="2419"/>
      <c r="X531" s="2419"/>
      <c r="Y531" s="2419"/>
      <c r="Z531" s="2419"/>
      <c r="AA531" s="2419"/>
      <c r="AB531" s="2419"/>
      <c r="AC531" s="2419"/>
      <c r="AD531" s="2420"/>
      <c r="AE531" s="2418"/>
      <c r="AF531" s="2419"/>
      <c r="AG531" s="2419"/>
      <c r="AH531" s="2419"/>
      <c r="AI531" s="2419"/>
      <c r="AJ531" s="2419"/>
      <c r="AK531" s="2419"/>
      <c r="AL531" s="2419"/>
      <c r="AM531" s="2419"/>
      <c r="AN531" s="2419"/>
      <c r="AO531" s="2419"/>
      <c r="AP531" s="2419"/>
      <c r="AQ531" s="2419"/>
      <c r="AR531" s="2419"/>
      <c r="AS531" s="2419"/>
      <c r="AT531" s="2420"/>
      <c r="AU531" s="2418"/>
      <c r="AV531" s="2419"/>
      <c r="AW531" s="2419"/>
      <c r="AX531" s="2419"/>
      <c r="AY531" s="2419"/>
      <c r="AZ531" s="2419"/>
      <c r="BA531" s="2419"/>
      <c r="BB531" s="2420"/>
      <c r="BC531" s="2418"/>
      <c r="BD531" s="2419"/>
      <c r="BE531" s="2419"/>
      <c r="BF531" s="2419"/>
      <c r="BG531" s="2419"/>
      <c r="BH531" s="2419"/>
      <c r="BI531" s="2419"/>
      <c r="BJ531" s="2419"/>
      <c r="BK531" s="2419"/>
      <c r="BL531" s="2419"/>
      <c r="BM531" s="2419"/>
      <c r="BN531" s="2420"/>
      <c r="BO531" s="2418"/>
      <c r="BP531" s="2419"/>
      <c r="BQ531" s="2419"/>
      <c r="BR531" s="2419"/>
      <c r="BS531" s="2419"/>
      <c r="BT531" s="2419"/>
      <c r="BU531" s="2419"/>
      <c r="BV531" s="2419"/>
      <c r="BW531" s="2419"/>
      <c r="BX531" s="2419"/>
      <c r="BY531" s="2419"/>
      <c r="BZ531" s="2419"/>
      <c r="CA531" s="2419"/>
      <c r="CB531" s="2420"/>
      <c r="CC531" s="2418"/>
      <c r="CD531" s="2419"/>
      <c r="CE531" s="2419"/>
      <c r="CF531" s="2419"/>
      <c r="CG531" s="2419"/>
      <c r="CH531" s="2419"/>
      <c r="CI531" s="2419"/>
      <c r="CJ531" s="2419"/>
      <c r="CK531" s="2419"/>
      <c r="CL531" s="2419"/>
      <c r="CM531" s="2419"/>
      <c r="CN531" s="2420"/>
      <c r="CO531" s="715"/>
      <c r="CP531" s="716"/>
      <c r="CQ531" s="716"/>
      <c r="CR531" s="716"/>
      <c r="CS531" s="715"/>
      <c r="CT531" s="716"/>
      <c r="CU531" s="716"/>
      <c r="CV531" s="717"/>
      <c r="CW531" s="715"/>
      <c r="CX531" s="716"/>
      <c r="CY531" s="716"/>
      <c r="CZ531" s="717"/>
      <c r="DA531" s="715"/>
      <c r="DB531" s="716"/>
      <c r="DC531" s="716"/>
      <c r="DD531" s="717"/>
      <c r="DE531" s="715"/>
      <c r="DF531" s="716"/>
      <c r="DG531" s="716"/>
      <c r="DH531" s="717"/>
      <c r="DI531" s="715"/>
      <c r="DJ531" s="716"/>
      <c r="DK531" s="716"/>
      <c r="DL531" s="717"/>
      <c r="DM531" s="715"/>
      <c r="DN531" s="716"/>
      <c r="DO531" s="716"/>
      <c r="DP531" s="717"/>
      <c r="DQ531" s="2418"/>
      <c r="DR531" s="2419"/>
      <c r="DS531" s="2419"/>
      <c r="DT531" s="2419"/>
      <c r="DU531" s="2419"/>
      <c r="DV531" s="2419"/>
      <c r="DW531" s="2419"/>
      <c r="DX531" s="2420"/>
      <c r="DY531" s="673"/>
    </row>
    <row r="532" spans="3:129" ht="6.75" customHeight="1">
      <c r="C532" s="2418"/>
      <c r="D532" s="2419"/>
      <c r="E532" s="2419"/>
      <c r="F532" s="2419"/>
      <c r="G532" s="2419"/>
      <c r="H532" s="2419"/>
      <c r="I532" s="2419"/>
      <c r="J532" s="2419"/>
      <c r="K532" s="2419"/>
      <c r="L532" s="2419"/>
      <c r="M532" s="2419"/>
      <c r="N532" s="2419"/>
      <c r="O532" s="2419"/>
      <c r="P532" s="2419"/>
      <c r="Q532" s="2419"/>
      <c r="R532" s="2419"/>
      <c r="S532" s="2419"/>
      <c r="T532" s="2419"/>
      <c r="U532" s="2419"/>
      <c r="V532" s="2419"/>
      <c r="W532" s="2419"/>
      <c r="X532" s="2419"/>
      <c r="Y532" s="2419"/>
      <c r="Z532" s="2419"/>
      <c r="AA532" s="2419"/>
      <c r="AB532" s="2419"/>
      <c r="AC532" s="2419"/>
      <c r="AD532" s="2420"/>
      <c r="AE532" s="2418"/>
      <c r="AF532" s="2419"/>
      <c r="AG532" s="2419"/>
      <c r="AH532" s="2419"/>
      <c r="AI532" s="2419"/>
      <c r="AJ532" s="2419"/>
      <c r="AK532" s="2419"/>
      <c r="AL532" s="2419"/>
      <c r="AM532" s="2419"/>
      <c r="AN532" s="2419"/>
      <c r="AO532" s="2419"/>
      <c r="AP532" s="2419"/>
      <c r="AQ532" s="2419"/>
      <c r="AR532" s="2419"/>
      <c r="AS532" s="2419"/>
      <c r="AT532" s="2420"/>
      <c r="AU532" s="2418"/>
      <c r="AV532" s="2419"/>
      <c r="AW532" s="2419"/>
      <c r="AX532" s="2419"/>
      <c r="AY532" s="2419"/>
      <c r="AZ532" s="2419"/>
      <c r="BA532" s="2419"/>
      <c r="BB532" s="2420"/>
      <c r="BC532" s="2418"/>
      <c r="BD532" s="2419"/>
      <c r="BE532" s="2419"/>
      <c r="BF532" s="2419"/>
      <c r="BG532" s="2419"/>
      <c r="BH532" s="2419"/>
      <c r="BI532" s="2419"/>
      <c r="BJ532" s="2419"/>
      <c r="BK532" s="2419"/>
      <c r="BL532" s="2419"/>
      <c r="BM532" s="2419"/>
      <c r="BN532" s="2420"/>
      <c r="BO532" s="2418"/>
      <c r="BP532" s="2419"/>
      <c r="BQ532" s="2419"/>
      <c r="BR532" s="2419"/>
      <c r="BS532" s="2419"/>
      <c r="BT532" s="2419"/>
      <c r="BU532" s="2419"/>
      <c r="BV532" s="2419"/>
      <c r="BW532" s="2419"/>
      <c r="BX532" s="2419"/>
      <c r="BY532" s="2419"/>
      <c r="BZ532" s="2419"/>
      <c r="CA532" s="2419"/>
      <c r="CB532" s="2420"/>
      <c r="CC532" s="2418"/>
      <c r="CD532" s="2419"/>
      <c r="CE532" s="2419"/>
      <c r="CF532" s="2419"/>
      <c r="CG532" s="2419"/>
      <c r="CH532" s="2419"/>
      <c r="CI532" s="2419"/>
      <c r="CJ532" s="2419"/>
      <c r="CK532" s="2419"/>
      <c r="CL532" s="2419"/>
      <c r="CM532" s="2419"/>
      <c r="CN532" s="2420"/>
      <c r="CO532" s="672"/>
      <c r="CP532" s="673"/>
      <c r="CQ532" s="673"/>
      <c r="CR532" s="673"/>
      <c r="CS532" s="672"/>
      <c r="CT532" s="673"/>
      <c r="CU532" s="673"/>
      <c r="CV532" s="674"/>
      <c r="CW532" s="672"/>
      <c r="CX532" s="673"/>
      <c r="CY532" s="673"/>
      <c r="CZ532" s="674"/>
      <c r="DA532" s="672"/>
      <c r="DB532" s="673"/>
      <c r="DC532" s="673"/>
      <c r="DD532" s="674"/>
      <c r="DE532" s="672"/>
      <c r="DF532" s="673"/>
      <c r="DG532" s="673"/>
      <c r="DH532" s="674"/>
      <c r="DI532" s="672"/>
      <c r="DJ532" s="673"/>
      <c r="DK532" s="673"/>
      <c r="DL532" s="674"/>
      <c r="DM532" s="672"/>
      <c r="DN532" s="673"/>
      <c r="DO532" s="673"/>
      <c r="DP532" s="674"/>
      <c r="DQ532" s="2418"/>
      <c r="DR532" s="2419"/>
      <c r="DS532" s="2419"/>
      <c r="DT532" s="2419"/>
      <c r="DU532" s="2419"/>
      <c r="DV532" s="2419"/>
      <c r="DW532" s="2419"/>
      <c r="DX532" s="2420"/>
      <c r="DY532" s="673"/>
    </row>
    <row r="533" spans="3:129" ht="6.75" customHeight="1">
      <c r="C533" s="2418"/>
      <c r="D533" s="2419"/>
      <c r="E533" s="2419"/>
      <c r="F533" s="2419"/>
      <c r="G533" s="2419"/>
      <c r="H533" s="2419"/>
      <c r="I533" s="2419"/>
      <c r="J533" s="2419"/>
      <c r="K533" s="2419"/>
      <c r="L533" s="2419"/>
      <c r="M533" s="2419"/>
      <c r="N533" s="2419"/>
      <c r="O533" s="2419"/>
      <c r="P533" s="2419"/>
      <c r="Q533" s="2419"/>
      <c r="R533" s="2419"/>
      <c r="S533" s="2419"/>
      <c r="T533" s="2419"/>
      <c r="U533" s="2419"/>
      <c r="V533" s="2419"/>
      <c r="W533" s="2419"/>
      <c r="X533" s="2419"/>
      <c r="Y533" s="2419"/>
      <c r="Z533" s="2419"/>
      <c r="AA533" s="2419"/>
      <c r="AB533" s="2419"/>
      <c r="AC533" s="2419"/>
      <c r="AD533" s="2420"/>
      <c r="AE533" s="2418"/>
      <c r="AF533" s="2419"/>
      <c r="AG533" s="2419"/>
      <c r="AH533" s="2419"/>
      <c r="AI533" s="2419"/>
      <c r="AJ533" s="2419"/>
      <c r="AK533" s="2419"/>
      <c r="AL533" s="2419"/>
      <c r="AM533" s="2419"/>
      <c r="AN533" s="2419"/>
      <c r="AO533" s="2419"/>
      <c r="AP533" s="2419"/>
      <c r="AQ533" s="2419"/>
      <c r="AR533" s="2419"/>
      <c r="AS533" s="2419"/>
      <c r="AT533" s="2420"/>
      <c r="AU533" s="2418"/>
      <c r="AV533" s="2419"/>
      <c r="AW533" s="2419"/>
      <c r="AX533" s="2419"/>
      <c r="AY533" s="2419"/>
      <c r="AZ533" s="2419"/>
      <c r="BA533" s="2419"/>
      <c r="BB533" s="2420"/>
      <c r="BC533" s="2418"/>
      <c r="BD533" s="2419"/>
      <c r="BE533" s="2419"/>
      <c r="BF533" s="2419"/>
      <c r="BG533" s="2419"/>
      <c r="BH533" s="2419"/>
      <c r="BI533" s="2419"/>
      <c r="BJ533" s="2419"/>
      <c r="BK533" s="2419"/>
      <c r="BL533" s="2419"/>
      <c r="BM533" s="2419"/>
      <c r="BN533" s="2420"/>
      <c r="BO533" s="2418"/>
      <c r="BP533" s="2419"/>
      <c r="BQ533" s="2419"/>
      <c r="BR533" s="2419"/>
      <c r="BS533" s="2419"/>
      <c r="BT533" s="2419"/>
      <c r="BU533" s="2419"/>
      <c r="BV533" s="2419"/>
      <c r="BW533" s="2419"/>
      <c r="BX533" s="2419"/>
      <c r="BY533" s="2419"/>
      <c r="BZ533" s="2419"/>
      <c r="CA533" s="2419"/>
      <c r="CB533" s="2420"/>
      <c r="CC533" s="2418"/>
      <c r="CD533" s="2419"/>
      <c r="CE533" s="2419"/>
      <c r="CF533" s="2419"/>
      <c r="CG533" s="2419"/>
      <c r="CH533" s="2419"/>
      <c r="CI533" s="2419"/>
      <c r="CJ533" s="2419"/>
      <c r="CK533" s="2419"/>
      <c r="CL533" s="2419"/>
      <c r="CM533" s="2419"/>
      <c r="CN533" s="2420"/>
      <c r="CO533" s="672"/>
      <c r="CP533" s="673"/>
      <c r="CQ533" s="673"/>
      <c r="CR533" s="673"/>
      <c r="CS533" s="672"/>
      <c r="CT533" s="673"/>
      <c r="CU533" s="673"/>
      <c r="CV533" s="674"/>
      <c r="CW533" s="672"/>
      <c r="CX533" s="673"/>
      <c r="CY533" s="673"/>
      <c r="CZ533" s="674"/>
      <c r="DA533" s="672"/>
      <c r="DB533" s="673"/>
      <c r="DC533" s="673"/>
      <c r="DD533" s="674"/>
      <c r="DE533" s="672"/>
      <c r="DF533" s="673"/>
      <c r="DG533" s="673"/>
      <c r="DH533" s="674"/>
      <c r="DI533" s="672"/>
      <c r="DJ533" s="673"/>
      <c r="DK533" s="673"/>
      <c r="DL533" s="674"/>
      <c r="DM533" s="672"/>
      <c r="DN533" s="673"/>
      <c r="DO533" s="673"/>
      <c r="DP533" s="674"/>
      <c r="DQ533" s="2418"/>
      <c r="DR533" s="2419"/>
      <c r="DS533" s="2419"/>
      <c r="DT533" s="2419"/>
      <c r="DU533" s="2419"/>
      <c r="DV533" s="2419"/>
      <c r="DW533" s="2419"/>
      <c r="DX533" s="2420"/>
      <c r="DY533" s="673"/>
    </row>
    <row r="534" spans="3:129" ht="6.75" customHeight="1">
      <c r="C534" s="2398"/>
      <c r="D534" s="2399"/>
      <c r="E534" s="2399"/>
      <c r="F534" s="2399"/>
      <c r="G534" s="2399"/>
      <c r="H534" s="2399"/>
      <c r="I534" s="2399"/>
      <c r="J534" s="2399"/>
      <c r="K534" s="2399"/>
      <c r="L534" s="2399"/>
      <c r="M534" s="2399"/>
      <c r="N534" s="2399"/>
      <c r="O534" s="2399"/>
      <c r="P534" s="2399"/>
      <c r="Q534" s="2399"/>
      <c r="R534" s="2399"/>
      <c r="S534" s="2399"/>
      <c r="T534" s="2399"/>
      <c r="U534" s="2399"/>
      <c r="V534" s="2399"/>
      <c r="W534" s="2399"/>
      <c r="X534" s="2399"/>
      <c r="Y534" s="2399"/>
      <c r="Z534" s="2399"/>
      <c r="AA534" s="2399"/>
      <c r="AB534" s="2399"/>
      <c r="AC534" s="2399"/>
      <c r="AD534" s="2400"/>
      <c r="AE534" s="2398"/>
      <c r="AF534" s="2399"/>
      <c r="AG534" s="2399"/>
      <c r="AH534" s="2399"/>
      <c r="AI534" s="2399"/>
      <c r="AJ534" s="2399"/>
      <c r="AK534" s="2399"/>
      <c r="AL534" s="2399"/>
      <c r="AM534" s="2399"/>
      <c r="AN534" s="2399"/>
      <c r="AO534" s="2399"/>
      <c r="AP534" s="2399"/>
      <c r="AQ534" s="2399"/>
      <c r="AR534" s="2399"/>
      <c r="AS534" s="2399"/>
      <c r="AT534" s="2400"/>
      <c r="AU534" s="2398"/>
      <c r="AV534" s="2399"/>
      <c r="AW534" s="2399"/>
      <c r="AX534" s="2399"/>
      <c r="AY534" s="2399"/>
      <c r="AZ534" s="2399"/>
      <c r="BA534" s="2399"/>
      <c r="BB534" s="2400"/>
      <c r="BC534" s="2398"/>
      <c r="BD534" s="2399"/>
      <c r="BE534" s="2399"/>
      <c r="BF534" s="2399"/>
      <c r="BG534" s="2399"/>
      <c r="BH534" s="2399"/>
      <c r="BI534" s="2399"/>
      <c r="BJ534" s="2399"/>
      <c r="BK534" s="2399"/>
      <c r="BL534" s="2399"/>
      <c r="BM534" s="2399"/>
      <c r="BN534" s="2400"/>
      <c r="BO534" s="2398"/>
      <c r="BP534" s="2399"/>
      <c r="BQ534" s="2399"/>
      <c r="BR534" s="2399"/>
      <c r="BS534" s="2399"/>
      <c r="BT534" s="2399"/>
      <c r="BU534" s="2399"/>
      <c r="BV534" s="2399"/>
      <c r="BW534" s="2399"/>
      <c r="BX534" s="2399"/>
      <c r="BY534" s="2399"/>
      <c r="BZ534" s="2399"/>
      <c r="CA534" s="2399"/>
      <c r="CB534" s="2400"/>
      <c r="CC534" s="2398"/>
      <c r="CD534" s="2399"/>
      <c r="CE534" s="2399"/>
      <c r="CF534" s="2399"/>
      <c r="CG534" s="2399"/>
      <c r="CH534" s="2399"/>
      <c r="CI534" s="2399"/>
      <c r="CJ534" s="2399"/>
      <c r="CK534" s="2399"/>
      <c r="CL534" s="2399"/>
      <c r="CM534" s="2399"/>
      <c r="CN534" s="2400"/>
      <c r="CO534" s="676"/>
      <c r="CP534" s="677"/>
      <c r="CQ534" s="677"/>
      <c r="CR534" s="677"/>
      <c r="CS534" s="676"/>
      <c r="CT534" s="677"/>
      <c r="CU534" s="677"/>
      <c r="CV534" s="678"/>
      <c r="CW534" s="676"/>
      <c r="CX534" s="677"/>
      <c r="CY534" s="677"/>
      <c r="CZ534" s="678"/>
      <c r="DA534" s="676"/>
      <c r="DB534" s="677"/>
      <c r="DC534" s="677"/>
      <c r="DD534" s="678"/>
      <c r="DE534" s="676"/>
      <c r="DF534" s="677"/>
      <c r="DG534" s="677"/>
      <c r="DH534" s="678"/>
      <c r="DI534" s="676"/>
      <c r="DJ534" s="677"/>
      <c r="DK534" s="677"/>
      <c r="DL534" s="678"/>
      <c r="DM534" s="676"/>
      <c r="DN534" s="677"/>
      <c r="DO534" s="677"/>
      <c r="DP534" s="678"/>
      <c r="DQ534" s="2398"/>
      <c r="DR534" s="2399"/>
      <c r="DS534" s="2399"/>
      <c r="DT534" s="2399"/>
      <c r="DU534" s="2399"/>
      <c r="DV534" s="2399"/>
      <c r="DW534" s="2399"/>
      <c r="DX534" s="2400"/>
      <c r="DY534" s="673"/>
    </row>
    <row r="535" spans="3:129" ht="6.75" customHeight="1">
      <c r="C535" s="2427"/>
      <c r="D535" s="2406"/>
      <c r="E535" s="2406"/>
      <c r="F535" s="2406"/>
      <c r="G535" s="2406"/>
      <c r="H535" s="2406"/>
      <c r="I535" s="2406"/>
      <c r="J535" s="2406"/>
      <c r="K535" s="2406"/>
      <c r="L535" s="2406"/>
      <c r="M535" s="2406"/>
      <c r="N535" s="2406"/>
      <c r="O535" s="2406"/>
      <c r="P535" s="2406"/>
      <c r="Q535" s="2406"/>
      <c r="R535" s="2406"/>
      <c r="S535" s="2406"/>
      <c r="T535" s="2406"/>
      <c r="U535" s="2406"/>
      <c r="V535" s="2406"/>
      <c r="W535" s="2406"/>
      <c r="X535" s="2406"/>
      <c r="Y535" s="2406"/>
      <c r="Z535" s="2406"/>
      <c r="AA535" s="2406"/>
      <c r="AB535" s="2406"/>
      <c r="AC535" s="2406"/>
      <c r="AD535" s="2407"/>
      <c r="AE535" s="2427"/>
      <c r="AF535" s="2406"/>
      <c r="AG535" s="2406"/>
      <c r="AH535" s="2406"/>
      <c r="AI535" s="2406"/>
      <c r="AJ535" s="2406"/>
      <c r="AK535" s="2406"/>
      <c r="AL535" s="2406"/>
      <c r="AM535" s="2406"/>
      <c r="AN535" s="2406"/>
      <c r="AO535" s="2406"/>
      <c r="AP535" s="2406"/>
      <c r="AQ535" s="2406"/>
      <c r="AR535" s="2406"/>
      <c r="AS535" s="2406"/>
      <c r="AT535" s="2407"/>
      <c r="AU535" s="2427"/>
      <c r="AV535" s="2406"/>
      <c r="AW535" s="2406"/>
      <c r="AX535" s="2406"/>
      <c r="AY535" s="2406"/>
      <c r="AZ535" s="2406"/>
      <c r="BA535" s="2406"/>
      <c r="BB535" s="2407"/>
      <c r="BC535" s="2427"/>
      <c r="BD535" s="2406"/>
      <c r="BE535" s="2406"/>
      <c r="BF535" s="2406"/>
      <c r="BG535" s="2406"/>
      <c r="BH535" s="2406"/>
      <c r="BI535" s="2406"/>
      <c r="BJ535" s="2406"/>
      <c r="BK535" s="2406"/>
      <c r="BL535" s="2406"/>
      <c r="BM535" s="2406"/>
      <c r="BN535" s="2407"/>
      <c r="BO535" s="2427"/>
      <c r="BP535" s="2406"/>
      <c r="BQ535" s="2406"/>
      <c r="BR535" s="2406"/>
      <c r="BS535" s="2406"/>
      <c r="BT535" s="2406"/>
      <c r="BU535" s="2406"/>
      <c r="BV535" s="2406"/>
      <c r="BW535" s="2406"/>
      <c r="BX535" s="2406"/>
      <c r="BY535" s="2406"/>
      <c r="BZ535" s="2406"/>
      <c r="CA535" s="2406"/>
      <c r="CB535" s="2407"/>
      <c r="CC535" s="2427"/>
      <c r="CD535" s="2406"/>
      <c r="CE535" s="2406"/>
      <c r="CF535" s="2406"/>
      <c r="CG535" s="2406"/>
      <c r="CH535" s="2406"/>
      <c r="CI535" s="2406"/>
      <c r="CJ535" s="2406"/>
      <c r="CK535" s="2406"/>
      <c r="CL535" s="2406"/>
      <c r="CM535" s="2406"/>
      <c r="CN535" s="2407"/>
      <c r="CO535" s="669"/>
      <c r="CP535" s="670"/>
      <c r="CQ535" s="670"/>
      <c r="CR535" s="670"/>
      <c r="CS535" s="669"/>
      <c r="CT535" s="670"/>
      <c r="CU535" s="670"/>
      <c r="CV535" s="671"/>
      <c r="CW535" s="669"/>
      <c r="CX535" s="670"/>
      <c r="CY535" s="670"/>
      <c r="CZ535" s="671"/>
      <c r="DA535" s="669"/>
      <c r="DB535" s="670"/>
      <c r="DC535" s="670"/>
      <c r="DD535" s="671"/>
      <c r="DE535" s="669"/>
      <c r="DF535" s="670"/>
      <c r="DG535" s="670"/>
      <c r="DH535" s="671"/>
      <c r="DI535" s="669"/>
      <c r="DJ535" s="670"/>
      <c r="DK535" s="670"/>
      <c r="DL535" s="671"/>
      <c r="DM535" s="669"/>
      <c r="DN535" s="670"/>
      <c r="DO535" s="670"/>
      <c r="DP535" s="671"/>
      <c r="DQ535" s="2427"/>
      <c r="DR535" s="2406"/>
      <c r="DS535" s="2406"/>
      <c r="DT535" s="2406"/>
      <c r="DU535" s="2406"/>
      <c r="DV535" s="2406"/>
      <c r="DW535" s="2406"/>
      <c r="DX535" s="2407"/>
      <c r="DY535" s="673"/>
    </row>
    <row r="536" spans="3:129" ht="6.75" customHeight="1">
      <c r="C536" s="2418"/>
      <c r="D536" s="2419"/>
      <c r="E536" s="2419"/>
      <c r="F536" s="2419"/>
      <c r="G536" s="2419"/>
      <c r="H536" s="2419"/>
      <c r="I536" s="2419"/>
      <c r="J536" s="2419"/>
      <c r="K536" s="2419"/>
      <c r="L536" s="2419"/>
      <c r="M536" s="2419"/>
      <c r="N536" s="2419"/>
      <c r="O536" s="2419"/>
      <c r="P536" s="2419"/>
      <c r="Q536" s="2419"/>
      <c r="R536" s="2419"/>
      <c r="S536" s="2419"/>
      <c r="T536" s="2419"/>
      <c r="U536" s="2419"/>
      <c r="V536" s="2419"/>
      <c r="W536" s="2419"/>
      <c r="X536" s="2419"/>
      <c r="Y536" s="2419"/>
      <c r="Z536" s="2419"/>
      <c r="AA536" s="2419"/>
      <c r="AB536" s="2419"/>
      <c r="AC536" s="2419"/>
      <c r="AD536" s="2420"/>
      <c r="AE536" s="2418"/>
      <c r="AF536" s="2419"/>
      <c r="AG536" s="2419"/>
      <c r="AH536" s="2419"/>
      <c r="AI536" s="2419"/>
      <c r="AJ536" s="2419"/>
      <c r="AK536" s="2419"/>
      <c r="AL536" s="2419"/>
      <c r="AM536" s="2419"/>
      <c r="AN536" s="2419"/>
      <c r="AO536" s="2419"/>
      <c r="AP536" s="2419"/>
      <c r="AQ536" s="2419"/>
      <c r="AR536" s="2419"/>
      <c r="AS536" s="2419"/>
      <c r="AT536" s="2420"/>
      <c r="AU536" s="2418"/>
      <c r="AV536" s="2419"/>
      <c r="AW536" s="2419"/>
      <c r="AX536" s="2419"/>
      <c r="AY536" s="2419"/>
      <c r="AZ536" s="2419"/>
      <c r="BA536" s="2419"/>
      <c r="BB536" s="2420"/>
      <c r="BC536" s="2418"/>
      <c r="BD536" s="2419"/>
      <c r="BE536" s="2419"/>
      <c r="BF536" s="2419"/>
      <c r="BG536" s="2419"/>
      <c r="BH536" s="2419"/>
      <c r="BI536" s="2419"/>
      <c r="BJ536" s="2419"/>
      <c r="BK536" s="2419"/>
      <c r="BL536" s="2419"/>
      <c r="BM536" s="2419"/>
      <c r="BN536" s="2420"/>
      <c r="BO536" s="2418"/>
      <c r="BP536" s="2419"/>
      <c r="BQ536" s="2419"/>
      <c r="BR536" s="2419"/>
      <c r="BS536" s="2419"/>
      <c r="BT536" s="2419"/>
      <c r="BU536" s="2419"/>
      <c r="BV536" s="2419"/>
      <c r="BW536" s="2419"/>
      <c r="BX536" s="2419"/>
      <c r="BY536" s="2419"/>
      <c r="BZ536" s="2419"/>
      <c r="CA536" s="2419"/>
      <c r="CB536" s="2420"/>
      <c r="CC536" s="2418"/>
      <c r="CD536" s="2419"/>
      <c r="CE536" s="2419"/>
      <c r="CF536" s="2419"/>
      <c r="CG536" s="2419"/>
      <c r="CH536" s="2419"/>
      <c r="CI536" s="2419"/>
      <c r="CJ536" s="2419"/>
      <c r="CK536" s="2419"/>
      <c r="CL536" s="2419"/>
      <c r="CM536" s="2419"/>
      <c r="CN536" s="2420"/>
      <c r="CO536" s="672"/>
      <c r="CP536" s="673"/>
      <c r="CQ536" s="673"/>
      <c r="CR536" s="673"/>
      <c r="CS536" s="672"/>
      <c r="CT536" s="673"/>
      <c r="CU536" s="673"/>
      <c r="CV536" s="674"/>
      <c r="CW536" s="672"/>
      <c r="CX536" s="673"/>
      <c r="CY536" s="673"/>
      <c r="CZ536" s="674"/>
      <c r="DA536" s="672"/>
      <c r="DB536" s="673"/>
      <c r="DC536" s="673"/>
      <c r="DD536" s="674"/>
      <c r="DE536" s="672"/>
      <c r="DF536" s="673"/>
      <c r="DG536" s="673"/>
      <c r="DH536" s="674"/>
      <c r="DI536" s="672"/>
      <c r="DJ536" s="673"/>
      <c r="DK536" s="673"/>
      <c r="DL536" s="674"/>
      <c r="DM536" s="672"/>
      <c r="DN536" s="673"/>
      <c r="DO536" s="673"/>
      <c r="DP536" s="674"/>
      <c r="DQ536" s="2418"/>
      <c r="DR536" s="2419"/>
      <c r="DS536" s="2419"/>
      <c r="DT536" s="2419"/>
      <c r="DU536" s="2419"/>
      <c r="DV536" s="2419"/>
      <c r="DW536" s="2419"/>
      <c r="DX536" s="2420"/>
      <c r="DY536" s="673"/>
    </row>
    <row r="537" spans="3:129" ht="6.75" customHeight="1">
      <c r="C537" s="2418"/>
      <c r="D537" s="2419"/>
      <c r="E537" s="2419"/>
      <c r="F537" s="2419"/>
      <c r="G537" s="2419"/>
      <c r="H537" s="2419"/>
      <c r="I537" s="2419"/>
      <c r="J537" s="2419"/>
      <c r="K537" s="2419"/>
      <c r="L537" s="2419"/>
      <c r="M537" s="2419"/>
      <c r="N537" s="2419"/>
      <c r="O537" s="2419"/>
      <c r="P537" s="2419"/>
      <c r="Q537" s="2419"/>
      <c r="R537" s="2419"/>
      <c r="S537" s="2419"/>
      <c r="T537" s="2419"/>
      <c r="U537" s="2419"/>
      <c r="V537" s="2419"/>
      <c r="W537" s="2419"/>
      <c r="X537" s="2419"/>
      <c r="Y537" s="2419"/>
      <c r="Z537" s="2419"/>
      <c r="AA537" s="2419"/>
      <c r="AB537" s="2419"/>
      <c r="AC537" s="2419"/>
      <c r="AD537" s="2420"/>
      <c r="AE537" s="2418"/>
      <c r="AF537" s="2419"/>
      <c r="AG537" s="2419"/>
      <c r="AH537" s="2419"/>
      <c r="AI537" s="2419"/>
      <c r="AJ537" s="2419"/>
      <c r="AK537" s="2419"/>
      <c r="AL537" s="2419"/>
      <c r="AM537" s="2419"/>
      <c r="AN537" s="2419"/>
      <c r="AO537" s="2419"/>
      <c r="AP537" s="2419"/>
      <c r="AQ537" s="2419"/>
      <c r="AR537" s="2419"/>
      <c r="AS537" s="2419"/>
      <c r="AT537" s="2420"/>
      <c r="AU537" s="2418"/>
      <c r="AV537" s="2419"/>
      <c r="AW537" s="2419"/>
      <c r="AX537" s="2419"/>
      <c r="AY537" s="2419"/>
      <c r="AZ537" s="2419"/>
      <c r="BA537" s="2419"/>
      <c r="BB537" s="2420"/>
      <c r="BC537" s="2418"/>
      <c r="BD537" s="2419"/>
      <c r="BE537" s="2419"/>
      <c r="BF537" s="2419"/>
      <c r="BG537" s="2419"/>
      <c r="BH537" s="2419"/>
      <c r="BI537" s="2419"/>
      <c r="BJ537" s="2419"/>
      <c r="BK537" s="2419"/>
      <c r="BL537" s="2419"/>
      <c r="BM537" s="2419"/>
      <c r="BN537" s="2420"/>
      <c r="BO537" s="2418"/>
      <c r="BP537" s="2419"/>
      <c r="BQ537" s="2419"/>
      <c r="BR537" s="2419"/>
      <c r="BS537" s="2419"/>
      <c r="BT537" s="2419"/>
      <c r="BU537" s="2419"/>
      <c r="BV537" s="2419"/>
      <c r="BW537" s="2419"/>
      <c r="BX537" s="2419"/>
      <c r="BY537" s="2419"/>
      <c r="BZ537" s="2419"/>
      <c r="CA537" s="2419"/>
      <c r="CB537" s="2420"/>
      <c r="CC537" s="2418"/>
      <c r="CD537" s="2419"/>
      <c r="CE537" s="2419"/>
      <c r="CF537" s="2419"/>
      <c r="CG537" s="2419"/>
      <c r="CH537" s="2419"/>
      <c r="CI537" s="2419"/>
      <c r="CJ537" s="2419"/>
      <c r="CK537" s="2419"/>
      <c r="CL537" s="2419"/>
      <c r="CM537" s="2419"/>
      <c r="CN537" s="2420"/>
      <c r="CO537" s="712"/>
      <c r="CP537" s="713"/>
      <c r="CQ537" s="713"/>
      <c r="CR537" s="713"/>
      <c r="CS537" s="712"/>
      <c r="CT537" s="713"/>
      <c r="CU537" s="713"/>
      <c r="CV537" s="714"/>
      <c r="CW537" s="712"/>
      <c r="CX537" s="713"/>
      <c r="CY537" s="713"/>
      <c r="CZ537" s="714"/>
      <c r="DA537" s="712"/>
      <c r="DB537" s="713"/>
      <c r="DC537" s="713"/>
      <c r="DD537" s="714"/>
      <c r="DE537" s="712"/>
      <c r="DF537" s="713"/>
      <c r="DG537" s="713"/>
      <c r="DH537" s="714"/>
      <c r="DI537" s="712"/>
      <c r="DJ537" s="713"/>
      <c r="DK537" s="713"/>
      <c r="DL537" s="714"/>
      <c r="DM537" s="712"/>
      <c r="DN537" s="713"/>
      <c r="DO537" s="713"/>
      <c r="DP537" s="714"/>
      <c r="DQ537" s="2418"/>
      <c r="DR537" s="2419"/>
      <c r="DS537" s="2419"/>
      <c r="DT537" s="2419"/>
      <c r="DU537" s="2419"/>
      <c r="DV537" s="2419"/>
      <c r="DW537" s="2419"/>
      <c r="DX537" s="2420"/>
      <c r="DY537" s="673"/>
    </row>
    <row r="538" spans="3:129" ht="6.75" customHeight="1">
      <c r="C538" s="2418"/>
      <c r="D538" s="2419"/>
      <c r="E538" s="2419"/>
      <c r="F538" s="2419"/>
      <c r="G538" s="2419"/>
      <c r="H538" s="2419"/>
      <c r="I538" s="2419"/>
      <c r="J538" s="2419"/>
      <c r="K538" s="2419"/>
      <c r="L538" s="2419"/>
      <c r="M538" s="2419"/>
      <c r="N538" s="2419"/>
      <c r="O538" s="2419"/>
      <c r="P538" s="2419"/>
      <c r="Q538" s="2419"/>
      <c r="R538" s="2419"/>
      <c r="S538" s="2419"/>
      <c r="T538" s="2419"/>
      <c r="U538" s="2419"/>
      <c r="V538" s="2419"/>
      <c r="W538" s="2419"/>
      <c r="X538" s="2419"/>
      <c r="Y538" s="2419"/>
      <c r="Z538" s="2419"/>
      <c r="AA538" s="2419"/>
      <c r="AB538" s="2419"/>
      <c r="AC538" s="2419"/>
      <c r="AD538" s="2420"/>
      <c r="AE538" s="2418"/>
      <c r="AF538" s="2419"/>
      <c r="AG538" s="2419"/>
      <c r="AH538" s="2419"/>
      <c r="AI538" s="2419"/>
      <c r="AJ538" s="2419"/>
      <c r="AK538" s="2419"/>
      <c r="AL538" s="2419"/>
      <c r="AM538" s="2419"/>
      <c r="AN538" s="2419"/>
      <c r="AO538" s="2419"/>
      <c r="AP538" s="2419"/>
      <c r="AQ538" s="2419"/>
      <c r="AR538" s="2419"/>
      <c r="AS538" s="2419"/>
      <c r="AT538" s="2420"/>
      <c r="AU538" s="2418"/>
      <c r="AV538" s="2419"/>
      <c r="AW538" s="2419"/>
      <c r="AX538" s="2419"/>
      <c r="AY538" s="2419"/>
      <c r="AZ538" s="2419"/>
      <c r="BA538" s="2419"/>
      <c r="BB538" s="2420"/>
      <c r="BC538" s="2418"/>
      <c r="BD538" s="2419"/>
      <c r="BE538" s="2419"/>
      <c r="BF538" s="2419"/>
      <c r="BG538" s="2419"/>
      <c r="BH538" s="2419"/>
      <c r="BI538" s="2419"/>
      <c r="BJ538" s="2419"/>
      <c r="BK538" s="2419"/>
      <c r="BL538" s="2419"/>
      <c r="BM538" s="2419"/>
      <c r="BN538" s="2420"/>
      <c r="BO538" s="2418"/>
      <c r="BP538" s="2419"/>
      <c r="BQ538" s="2419"/>
      <c r="BR538" s="2419"/>
      <c r="BS538" s="2419"/>
      <c r="BT538" s="2419"/>
      <c r="BU538" s="2419"/>
      <c r="BV538" s="2419"/>
      <c r="BW538" s="2419"/>
      <c r="BX538" s="2419"/>
      <c r="BY538" s="2419"/>
      <c r="BZ538" s="2419"/>
      <c r="CA538" s="2419"/>
      <c r="CB538" s="2420"/>
      <c r="CC538" s="2418"/>
      <c r="CD538" s="2419"/>
      <c r="CE538" s="2419"/>
      <c r="CF538" s="2419"/>
      <c r="CG538" s="2419"/>
      <c r="CH538" s="2419"/>
      <c r="CI538" s="2419"/>
      <c r="CJ538" s="2419"/>
      <c r="CK538" s="2419"/>
      <c r="CL538" s="2419"/>
      <c r="CM538" s="2419"/>
      <c r="CN538" s="2420"/>
      <c r="CO538" s="672"/>
      <c r="CP538" s="673"/>
      <c r="CQ538" s="673"/>
      <c r="CR538" s="673"/>
      <c r="CS538" s="672"/>
      <c r="CT538" s="673"/>
      <c r="CU538" s="673"/>
      <c r="CV538" s="674"/>
      <c r="CW538" s="672"/>
      <c r="CX538" s="673"/>
      <c r="CY538" s="673"/>
      <c r="CZ538" s="674"/>
      <c r="DA538" s="672"/>
      <c r="DB538" s="673"/>
      <c r="DC538" s="673"/>
      <c r="DD538" s="674"/>
      <c r="DE538" s="672"/>
      <c r="DF538" s="673"/>
      <c r="DG538" s="673"/>
      <c r="DH538" s="674"/>
      <c r="DI538" s="672"/>
      <c r="DJ538" s="673"/>
      <c r="DK538" s="673"/>
      <c r="DL538" s="674"/>
      <c r="DM538" s="672"/>
      <c r="DN538" s="673"/>
      <c r="DO538" s="673"/>
      <c r="DP538" s="674"/>
      <c r="DQ538" s="2418"/>
      <c r="DR538" s="2419"/>
      <c r="DS538" s="2419"/>
      <c r="DT538" s="2419"/>
      <c r="DU538" s="2419"/>
      <c r="DV538" s="2419"/>
      <c r="DW538" s="2419"/>
      <c r="DX538" s="2420"/>
      <c r="DY538" s="673"/>
    </row>
    <row r="539" spans="3:129" ht="6.75" customHeight="1">
      <c r="C539" s="2418"/>
      <c r="D539" s="2419"/>
      <c r="E539" s="2419"/>
      <c r="F539" s="2419"/>
      <c r="G539" s="2419"/>
      <c r="H539" s="2419"/>
      <c r="I539" s="2419"/>
      <c r="J539" s="2419"/>
      <c r="K539" s="2419"/>
      <c r="L539" s="2419"/>
      <c r="M539" s="2419"/>
      <c r="N539" s="2419"/>
      <c r="O539" s="2419"/>
      <c r="P539" s="2419"/>
      <c r="Q539" s="2419"/>
      <c r="R539" s="2419"/>
      <c r="S539" s="2419"/>
      <c r="T539" s="2419"/>
      <c r="U539" s="2419"/>
      <c r="V539" s="2419"/>
      <c r="W539" s="2419"/>
      <c r="X539" s="2419"/>
      <c r="Y539" s="2419"/>
      <c r="Z539" s="2419"/>
      <c r="AA539" s="2419"/>
      <c r="AB539" s="2419"/>
      <c r="AC539" s="2419"/>
      <c r="AD539" s="2420"/>
      <c r="AE539" s="2418"/>
      <c r="AF539" s="2419"/>
      <c r="AG539" s="2419"/>
      <c r="AH539" s="2419"/>
      <c r="AI539" s="2419"/>
      <c r="AJ539" s="2419"/>
      <c r="AK539" s="2419"/>
      <c r="AL539" s="2419"/>
      <c r="AM539" s="2419"/>
      <c r="AN539" s="2419"/>
      <c r="AO539" s="2419"/>
      <c r="AP539" s="2419"/>
      <c r="AQ539" s="2419"/>
      <c r="AR539" s="2419"/>
      <c r="AS539" s="2419"/>
      <c r="AT539" s="2420"/>
      <c r="AU539" s="2418"/>
      <c r="AV539" s="2419"/>
      <c r="AW539" s="2419"/>
      <c r="AX539" s="2419"/>
      <c r="AY539" s="2419"/>
      <c r="AZ539" s="2419"/>
      <c r="BA539" s="2419"/>
      <c r="BB539" s="2420"/>
      <c r="BC539" s="2418"/>
      <c r="BD539" s="2419"/>
      <c r="BE539" s="2419"/>
      <c r="BF539" s="2419"/>
      <c r="BG539" s="2419"/>
      <c r="BH539" s="2419"/>
      <c r="BI539" s="2419"/>
      <c r="BJ539" s="2419"/>
      <c r="BK539" s="2419"/>
      <c r="BL539" s="2419"/>
      <c r="BM539" s="2419"/>
      <c r="BN539" s="2420"/>
      <c r="BO539" s="2418"/>
      <c r="BP539" s="2419"/>
      <c r="BQ539" s="2419"/>
      <c r="BR539" s="2419"/>
      <c r="BS539" s="2419"/>
      <c r="BT539" s="2419"/>
      <c r="BU539" s="2419"/>
      <c r="BV539" s="2419"/>
      <c r="BW539" s="2419"/>
      <c r="BX539" s="2419"/>
      <c r="BY539" s="2419"/>
      <c r="BZ539" s="2419"/>
      <c r="CA539" s="2419"/>
      <c r="CB539" s="2420"/>
      <c r="CC539" s="2418"/>
      <c r="CD539" s="2419"/>
      <c r="CE539" s="2419"/>
      <c r="CF539" s="2419"/>
      <c r="CG539" s="2419"/>
      <c r="CH539" s="2419"/>
      <c r="CI539" s="2419"/>
      <c r="CJ539" s="2419"/>
      <c r="CK539" s="2419"/>
      <c r="CL539" s="2419"/>
      <c r="CM539" s="2419"/>
      <c r="CN539" s="2420"/>
      <c r="CO539" s="715"/>
      <c r="CP539" s="716"/>
      <c r="CQ539" s="716"/>
      <c r="CR539" s="716"/>
      <c r="CS539" s="715"/>
      <c r="CT539" s="716"/>
      <c r="CU539" s="716"/>
      <c r="CV539" s="717"/>
      <c r="CW539" s="715"/>
      <c r="CX539" s="716"/>
      <c r="CY539" s="716"/>
      <c r="CZ539" s="717"/>
      <c r="DA539" s="715"/>
      <c r="DB539" s="716"/>
      <c r="DC539" s="716"/>
      <c r="DD539" s="717"/>
      <c r="DE539" s="715"/>
      <c r="DF539" s="716"/>
      <c r="DG539" s="716"/>
      <c r="DH539" s="717"/>
      <c r="DI539" s="715"/>
      <c r="DJ539" s="716"/>
      <c r="DK539" s="716"/>
      <c r="DL539" s="717"/>
      <c r="DM539" s="715"/>
      <c r="DN539" s="716"/>
      <c r="DO539" s="716"/>
      <c r="DP539" s="717"/>
      <c r="DQ539" s="2418"/>
      <c r="DR539" s="2419"/>
      <c r="DS539" s="2419"/>
      <c r="DT539" s="2419"/>
      <c r="DU539" s="2419"/>
      <c r="DV539" s="2419"/>
      <c r="DW539" s="2419"/>
      <c r="DX539" s="2420"/>
      <c r="DY539" s="673"/>
    </row>
    <row r="540" spans="3:129" ht="6.75" customHeight="1">
      <c r="C540" s="2418"/>
      <c r="D540" s="2419"/>
      <c r="E540" s="2419"/>
      <c r="F540" s="2419"/>
      <c r="G540" s="2419"/>
      <c r="H540" s="2419"/>
      <c r="I540" s="2419"/>
      <c r="J540" s="2419"/>
      <c r="K540" s="2419"/>
      <c r="L540" s="2419"/>
      <c r="M540" s="2419"/>
      <c r="N540" s="2419"/>
      <c r="O540" s="2419"/>
      <c r="P540" s="2419"/>
      <c r="Q540" s="2419"/>
      <c r="R540" s="2419"/>
      <c r="S540" s="2419"/>
      <c r="T540" s="2419"/>
      <c r="U540" s="2419"/>
      <c r="V540" s="2419"/>
      <c r="W540" s="2419"/>
      <c r="X540" s="2419"/>
      <c r="Y540" s="2419"/>
      <c r="Z540" s="2419"/>
      <c r="AA540" s="2419"/>
      <c r="AB540" s="2419"/>
      <c r="AC540" s="2419"/>
      <c r="AD540" s="2420"/>
      <c r="AE540" s="2418"/>
      <c r="AF540" s="2419"/>
      <c r="AG540" s="2419"/>
      <c r="AH540" s="2419"/>
      <c r="AI540" s="2419"/>
      <c r="AJ540" s="2419"/>
      <c r="AK540" s="2419"/>
      <c r="AL540" s="2419"/>
      <c r="AM540" s="2419"/>
      <c r="AN540" s="2419"/>
      <c r="AO540" s="2419"/>
      <c r="AP540" s="2419"/>
      <c r="AQ540" s="2419"/>
      <c r="AR540" s="2419"/>
      <c r="AS540" s="2419"/>
      <c r="AT540" s="2420"/>
      <c r="AU540" s="2418"/>
      <c r="AV540" s="2419"/>
      <c r="AW540" s="2419"/>
      <c r="AX540" s="2419"/>
      <c r="AY540" s="2419"/>
      <c r="AZ540" s="2419"/>
      <c r="BA540" s="2419"/>
      <c r="BB540" s="2420"/>
      <c r="BC540" s="2418"/>
      <c r="BD540" s="2419"/>
      <c r="BE540" s="2419"/>
      <c r="BF540" s="2419"/>
      <c r="BG540" s="2419"/>
      <c r="BH540" s="2419"/>
      <c r="BI540" s="2419"/>
      <c r="BJ540" s="2419"/>
      <c r="BK540" s="2419"/>
      <c r="BL540" s="2419"/>
      <c r="BM540" s="2419"/>
      <c r="BN540" s="2420"/>
      <c r="BO540" s="2418"/>
      <c r="BP540" s="2419"/>
      <c r="BQ540" s="2419"/>
      <c r="BR540" s="2419"/>
      <c r="BS540" s="2419"/>
      <c r="BT540" s="2419"/>
      <c r="BU540" s="2419"/>
      <c r="BV540" s="2419"/>
      <c r="BW540" s="2419"/>
      <c r="BX540" s="2419"/>
      <c r="BY540" s="2419"/>
      <c r="BZ540" s="2419"/>
      <c r="CA540" s="2419"/>
      <c r="CB540" s="2420"/>
      <c r="CC540" s="2418"/>
      <c r="CD540" s="2419"/>
      <c r="CE540" s="2419"/>
      <c r="CF540" s="2419"/>
      <c r="CG540" s="2419"/>
      <c r="CH540" s="2419"/>
      <c r="CI540" s="2419"/>
      <c r="CJ540" s="2419"/>
      <c r="CK540" s="2419"/>
      <c r="CL540" s="2419"/>
      <c r="CM540" s="2419"/>
      <c r="CN540" s="2420"/>
      <c r="CO540" s="672"/>
      <c r="CP540" s="673"/>
      <c r="CQ540" s="673"/>
      <c r="CR540" s="673"/>
      <c r="CS540" s="672"/>
      <c r="CT540" s="673"/>
      <c r="CU540" s="673"/>
      <c r="CV540" s="674"/>
      <c r="CW540" s="672"/>
      <c r="CX540" s="673"/>
      <c r="CY540" s="673"/>
      <c r="CZ540" s="674"/>
      <c r="DA540" s="672"/>
      <c r="DB540" s="673"/>
      <c r="DC540" s="673"/>
      <c r="DD540" s="674"/>
      <c r="DE540" s="672"/>
      <c r="DF540" s="673"/>
      <c r="DG540" s="673"/>
      <c r="DH540" s="674"/>
      <c r="DI540" s="672"/>
      <c r="DJ540" s="673"/>
      <c r="DK540" s="673"/>
      <c r="DL540" s="674"/>
      <c r="DM540" s="672"/>
      <c r="DN540" s="673"/>
      <c r="DO540" s="673"/>
      <c r="DP540" s="674"/>
      <c r="DQ540" s="2418"/>
      <c r="DR540" s="2419"/>
      <c r="DS540" s="2419"/>
      <c r="DT540" s="2419"/>
      <c r="DU540" s="2419"/>
      <c r="DV540" s="2419"/>
      <c r="DW540" s="2419"/>
      <c r="DX540" s="2420"/>
      <c r="DY540" s="673"/>
    </row>
    <row r="541" spans="3:129" ht="6.75" customHeight="1">
      <c r="C541" s="2418"/>
      <c r="D541" s="2419"/>
      <c r="E541" s="2419"/>
      <c r="F541" s="2419"/>
      <c r="G541" s="2419"/>
      <c r="H541" s="2419"/>
      <c r="I541" s="2419"/>
      <c r="J541" s="2419"/>
      <c r="K541" s="2419"/>
      <c r="L541" s="2419"/>
      <c r="M541" s="2419"/>
      <c r="N541" s="2419"/>
      <c r="O541" s="2419"/>
      <c r="P541" s="2419"/>
      <c r="Q541" s="2419"/>
      <c r="R541" s="2419"/>
      <c r="S541" s="2419"/>
      <c r="T541" s="2419"/>
      <c r="U541" s="2419"/>
      <c r="V541" s="2419"/>
      <c r="W541" s="2419"/>
      <c r="X541" s="2419"/>
      <c r="Y541" s="2419"/>
      <c r="Z541" s="2419"/>
      <c r="AA541" s="2419"/>
      <c r="AB541" s="2419"/>
      <c r="AC541" s="2419"/>
      <c r="AD541" s="2420"/>
      <c r="AE541" s="2418"/>
      <c r="AF541" s="2419"/>
      <c r="AG541" s="2419"/>
      <c r="AH541" s="2419"/>
      <c r="AI541" s="2419"/>
      <c r="AJ541" s="2419"/>
      <c r="AK541" s="2419"/>
      <c r="AL541" s="2419"/>
      <c r="AM541" s="2419"/>
      <c r="AN541" s="2419"/>
      <c r="AO541" s="2419"/>
      <c r="AP541" s="2419"/>
      <c r="AQ541" s="2419"/>
      <c r="AR541" s="2419"/>
      <c r="AS541" s="2419"/>
      <c r="AT541" s="2420"/>
      <c r="AU541" s="2418"/>
      <c r="AV541" s="2419"/>
      <c r="AW541" s="2419"/>
      <c r="AX541" s="2419"/>
      <c r="AY541" s="2419"/>
      <c r="AZ541" s="2419"/>
      <c r="BA541" s="2419"/>
      <c r="BB541" s="2420"/>
      <c r="BC541" s="2418"/>
      <c r="BD541" s="2419"/>
      <c r="BE541" s="2419"/>
      <c r="BF541" s="2419"/>
      <c r="BG541" s="2419"/>
      <c r="BH541" s="2419"/>
      <c r="BI541" s="2419"/>
      <c r="BJ541" s="2419"/>
      <c r="BK541" s="2419"/>
      <c r="BL541" s="2419"/>
      <c r="BM541" s="2419"/>
      <c r="BN541" s="2420"/>
      <c r="BO541" s="2418"/>
      <c r="BP541" s="2419"/>
      <c r="BQ541" s="2419"/>
      <c r="BR541" s="2419"/>
      <c r="BS541" s="2419"/>
      <c r="BT541" s="2419"/>
      <c r="BU541" s="2419"/>
      <c r="BV541" s="2419"/>
      <c r="BW541" s="2419"/>
      <c r="BX541" s="2419"/>
      <c r="BY541" s="2419"/>
      <c r="BZ541" s="2419"/>
      <c r="CA541" s="2419"/>
      <c r="CB541" s="2420"/>
      <c r="CC541" s="2418"/>
      <c r="CD541" s="2419"/>
      <c r="CE541" s="2419"/>
      <c r="CF541" s="2419"/>
      <c r="CG541" s="2419"/>
      <c r="CH541" s="2419"/>
      <c r="CI541" s="2419"/>
      <c r="CJ541" s="2419"/>
      <c r="CK541" s="2419"/>
      <c r="CL541" s="2419"/>
      <c r="CM541" s="2419"/>
      <c r="CN541" s="2420"/>
      <c r="CO541" s="672"/>
      <c r="CP541" s="673"/>
      <c r="CQ541" s="673"/>
      <c r="CR541" s="673"/>
      <c r="CS541" s="672"/>
      <c r="CT541" s="673"/>
      <c r="CU541" s="673"/>
      <c r="CV541" s="674"/>
      <c r="CW541" s="672"/>
      <c r="CX541" s="673"/>
      <c r="CY541" s="673"/>
      <c r="CZ541" s="674"/>
      <c r="DA541" s="672"/>
      <c r="DB541" s="673"/>
      <c r="DC541" s="673"/>
      <c r="DD541" s="674"/>
      <c r="DE541" s="672"/>
      <c r="DF541" s="673"/>
      <c r="DG541" s="673"/>
      <c r="DH541" s="674"/>
      <c r="DI541" s="672"/>
      <c r="DJ541" s="673"/>
      <c r="DK541" s="673"/>
      <c r="DL541" s="674"/>
      <c r="DM541" s="672"/>
      <c r="DN541" s="673"/>
      <c r="DO541" s="673"/>
      <c r="DP541" s="674"/>
      <c r="DQ541" s="2418"/>
      <c r="DR541" s="2419"/>
      <c r="DS541" s="2419"/>
      <c r="DT541" s="2419"/>
      <c r="DU541" s="2419"/>
      <c r="DV541" s="2419"/>
      <c r="DW541" s="2419"/>
      <c r="DX541" s="2420"/>
      <c r="DY541" s="673"/>
    </row>
    <row r="542" spans="3:129" ht="6.75" customHeight="1">
      <c r="C542" s="2398"/>
      <c r="D542" s="2399"/>
      <c r="E542" s="2399"/>
      <c r="F542" s="2399"/>
      <c r="G542" s="2399"/>
      <c r="H542" s="2399"/>
      <c r="I542" s="2399"/>
      <c r="J542" s="2399"/>
      <c r="K542" s="2399"/>
      <c r="L542" s="2399"/>
      <c r="M542" s="2399"/>
      <c r="N542" s="2399"/>
      <c r="O542" s="2399"/>
      <c r="P542" s="2399"/>
      <c r="Q542" s="2399"/>
      <c r="R542" s="2399"/>
      <c r="S542" s="2399"/>
      <c r="T542" s="2399"/>
      <c r="U542" s="2399"/>
      <c r="V542" s="2399"/>
      <c r="W542" s="2399"/>
      <c r="X542" s="2399"/>
      <c r="Y542" s="2399"/>
      <c r="Z542" s="2399"/>
      <c r="AA542" s="2399"/>
      <c r="AB542" s="2399"/>
      <c r="AC542" s="2399"/>
      <c r="AD542" s="2400"/>
      <c r="AE542" s="2398"/>
      <c r="AF542" s="2399"/>
      <c r="AG542" s="2399"/>
      <c r="AH542" s="2399"/>
      <c r="AI542" s="2399"/>
      <c r="AJ542" s="2399"/>
      <c r="AK542" s="2399"/>
      <c r="AL542" s="2399"/>
      <c r="AM542" s="2399"/>
      <c r="AN542" s="2399"/>
      <c r="AO542" s="2399"/>
      <c r="AP542" s="2399"/>
      <c r="AQ542" s="2399"/>
      <c r="AR542" s="2399"/>
      <c r="AS542" s="2399"/>
      <c r="AT542" s="2400"/>
      <c r="AU542" s="2398"/>
      <c r="AV542" s="2399"/>
      <c r="AW542" s="2399"/>
      <c r="AX542" s="2399"/>
      <c r="AY542" s="2399"/>
      <c r="AZ542" s="2399"/>
      <c r="BA542" s="2399"/>
      <c r="BB542" s="2400"/>
      <c r="BC542" s="2398"/>
      <c r="BD542" s="2399"/>
      <c r="BE542" s="2399"/>
      <c r="BF542" s="2399"/>
      <c r="BG542" s="2399"/>
      <c r="BH542" s="2399"/>
      <c r="BI542" s="2399"/>
      <c r="BJ542" s="2399"/>
      <c r="BK542" s="2399"/>
      <c r="BL542" s="2399"/>
      <c r="BM542" s="2399"/>
      <c r="BN542" s="2400"/>
      <c r="BO542" s="2398"/>
      <c r="BP542" s="2399"/>
      <c r="BQ542" s="2399"/>
      <c r="BR542" s="2399"/>
      <c r="BS542" s="2399"/>
      <c r="BT542" s="2399"/>
      <c r="BU542" s="2399"/>
      <c r="BV542" s="2399"/>
      <c r="BW542" s="2399"/>
      <c r="BX542" s="2399"/>
      <c r="BY542" s="2399"/>
      <c r="BZ542" s="2399"/>
      <c r="CA542" s="2399"/>
      <c r="CB542" s="2400"/>
      <c r="CC542" s="2398"/>
      <c r="CD542" s="2399"/>
      <c r="CE542" s="2399"/>
      <c r="CF542" s="2399"/>
      <c r="CG542" s="2399"/>
      <c r="CH542" s="2399"/>
      <c r="CI542" s="2399"/>
      <c r="CJ542" s="2399"/>
      <c r="CK542" s="2399"/>
      <c r="CL542" s="2399"/>
      <c r="CM542" s="2399"/>
      <c r="CN542" s="2400"/>
      <c r="CO542" s="676"/>
      <c r="CP542" s="677"/>
      <c r="CQ542" s="677"/>
      <c r="CR542" s="677"/>
      <c r="CS542" s="676"/>
      <c r="CT542" s="677"/>
      <c r="CU542" s="677"/>
      <c r="CV542" s="678"/>
      <c r="CW542" s="676"/>
      <c r="CX542" s="677"/>
      <c r="CY542" s="677"/>
      <c r="CZ542" s="678"/>
      <c r="DA542" s="676"/>
      <c r="DB542" s="677"/>
      <c r="DC542" s="677"/>
      <c r="DD542" s="678"/>
      <c r="DE542" s="676"/>
      <c r="DF542" s="677"/>
      <c r="DG542" s="677"/>
      <c r="DH542" s="678"/>
      <c r="DI542" s="676"/>
      <c r="DJ542" s="677"/>
      <c r="DK542" s="677"/>
      <c r="DL542" s="678"/>
      <c r="DM542" s="676"/>
      <c r="DN542" s="677"/>
      <c r="DO542" s="677"/>
      <c r="DP542" s="678"/>
      <c r="DQ542" s="2398"/>
      <c r="DR542" s="2399"/>
      <c r="DS542" s="2399"/>
      <c r="DT542" s="2399"/>
      <c r="DU542" s="2399"/>
      <c r="DV542" s="2399"/>
      <c r="DW542" s="2399"/>
      <c r="DX542" s="2400"/>
      <c r="DY542" s="673"/>
    </row>
    <row r="543" spans="3:129" ht="6.75" customHeight="1">
      <c r="C543" s="2427"/>
      <c r="D543" s="2406"/>
      <c r="E543" s="2406"/>
      <c r="F543" s="2406"/>
      <c r="G543" s="2406"/>
      <c r="H543" s="2406"/>
      <c r="I543" s="2406"/>
      <c r="J543" s="2406"/>
      <c r="K543" s="2406"/>
      <c r="L543" s="2406"/>
      <c r="M543" s="2406"/>
      <c r="N543" s="2406"/>
      <c r="O543" s="2406"/>
      <c r="P543" s="2406"/>
      <c r="Q543" s="2406"/>
      <c r="R543" s="2406"/>
      <c r="S543" s="2406"/>
      <c r="T543" s="2406"/>
      <c r="U543" s="2406"/>
      <c r="V543" s="2406"/>
      <c r="W543" s="2406"/>
      <c r="X543" s="2406"/>
      <c r="Y543" s="2406"/>
      <c r="Z543" s="2406"/>
      <c r="AA543" s="2406"/>
      <c r="AB543" s="2406"/>
      <c r="AC543" s="2406"/>
      <c r="AD543" s="2407"/>
      <c r="AE543" s="2427"/>
      <c r="AF543" s="2406"/>
      <c r="AG543" s="2406"/>
      <c r="AH543" s="2406"/>
      <c r="AI543" s="2406"/>
      <c r="AJ543" s="2406"/>
      <c r="AK543" s="2406"/>
      <c r="AL543" s="2406"/>
      <c r="AM543" s="2406"/>
      <c r="AN543" s="2406"/>
      <c r="AO543" s="2406"/>
      <c r="AP543" s="2406"/>
      <c r="AQ543" s="2406"/>
      <c r="AR543" s="2406"/>
      <c r="AS543" s="2406"/>
      <c r="AT543" s="2407"/>
      <c r="AU543" s="2427"/>
      <c r="AV543" s="2406"/>
      <c r="AW543" s="2406"/>
      <c r="AX543" s="2406"/>
      <c r="AY543" s="2406"/>
      <c r="AZ543" s="2406"/>
      <c r="BA543" s="2406"/>
      <c r="BB543" s="2407"/>
      <c r="BC543" s="2427"/>
      <c r="BD543" s="2406"/>
      <c r="BE543" s="2406"/>
      <c r="BF543" s="2406"/>
      <c r="BG543" s="2406"/>
      <c r="BH543" s="2406"/>
      <c r="BI543" s="2406"/>
      <c r="BJ543" s="2406"/>
      <c r="BK543" s="2406"/>
      <c r="BL543" s="2406"/>
      <c r="BM543" s="2406"/>
      <c r="BN543" s="2407"/>
      <c r="BO543" s="2427"/>
      <c r="BP543" s="2406"/>
      <c r="BQ543" s="2406"/>
      <c r="BR543" s="2406"/>
      <c r="BS543" s="2406"/>
      <c r="BT543" s="2406"/>
      <c r="BU543" s="2406"/>
      <c r="BV543" s="2406"/>
      <c r="BW543" s="2406"/>
      <c r="BX543" s="2406"/>
      <c r="BY543" s="2406"/>
      <c r="BZ543" s="2406"/>
      <c r="CA543" s="2406"/>
      <c r="CB543" s="2407"/>
      <c r="CC543" s="2427"/>
      <c r="CD543" s="2406"/>
      <c r="CE543" s="2406"/>
      <c r="CF543" s="2406"/>
      <c r="CG543" s="2406"/>
      <c r="CH543" s="2406"/>
      <c r="CI543" s="2406"/>
      <c r="CJ543" s="2406"/>
      <c r="CK543" s="2406"/>
      <c r="CL543" s="2406"/>
      <c r="CM543" s="2406"/>
      <c r="CN543" s="2407"/>
      <c r="CO543" s="669"/>
      <c r="CP543" s="670"/>
      <c r="CQ543" s="670"/>
      <c r="CR543" s="670"/>
      <c r="CS543" s="669"/>
      <c r="CT543" s="670"/>
      <c r="CU543" s="670"/>
      <c r="CV543" s="671"/>
      <c r="CW543" s="669"/>
      <c r="CX543" s="670"/>
      <c r="CY543" s="670"/>
      <c r="CZ543" s="671"/>
      <c r="DA543" s="669"/>
      <c r="DB543" s="670"/>
      <c r="DC543" s="670"/>
      <c r="DD543" s="671"/>
      <c r="DE543" s="669"/>
      <c r="DF543" s="670"/>
      <c r="DG543" s="670"/>
      <c r="DH543" s="671"/>
      <c r="DI543" s="669"/>
      <c r="DJ543" s="670"/>
      <c r="DK543" s="670"/>
      <c r="DL543" s="671"/>
      <c r="DM543" s="669"/>
      <c r="DN543" s="670"/>
      <c r="DO543" s="670"/>
      <c r="DP543" s="671"/>
      <c r="DQ543" s="2427"/>
      <c r="DR543" s="2406"/>
      <c r="DS543" s="2406"/>
      <c r="DT543" s="2406"/>
      <c r="DU543" s="2406"/>
      <c r="DV543" s="2406"/>
      <c r="DW543" s="2406"/>
      <c r="DX543" s="2407"/>
      <c r="DY543" s="673"/>
    </row>
    <row r="544" spans="3:129" ht="6.75" customHeight="1">
      <c r="C544" s="2418"/>
      <c r="D544" s="2419"/>
      <c r="E544" s="2419"/>
      <c r="F544" s="2419"/>
      <c r="G544" s="2419"/>
      <c r="H544" s="2419"/>
      <c r="I544" s="2419"/>
      <c r="J544" s="2419"/>
      <c r="K544" s="2419"/>
      <c r="L544" s="2419"/>
      <c r="M544" s="2419"/>
      <c r="N544" s="2419"/>
      <c r="O544" s="2419"/>
      <c r="P544" s="2419"/>
      <c r="Q544" s="2419"/>
      <c r="R544" s="2419"/>
      <c r="S544" s="2419"/>
      <c r="T544" s="2419"/>
      <c r="U544" s="2419"/>
      <c r="V544" s="2419"/>
      <c r="W544" s="2419"/>
      <c r="X544" s="2419"/>
      <c r="Y544" s="2419"/>
      <c r="Z544" s="2419"/>
      <c r="AA544" s="2419"/>
      <c r="AB544" s="2419"/>
      <c r="AC544" s="2419"/>
      <c r="AD544" s="2420"/>
      <c r="AE544" s="2418"/>
      <c r="AF544" s="2419"/>
      <c r="AG544" s="2419"/>
      <c r="AH544" s="2419"/>
      <c r="AI544" s="2419"/>
      <c r="AJ544" s="2419"/>
      <c r="AK544" s="2419"/>
      <c r="AL544" s="2419"/>
      <c r="AM544" s="2419"/>
      <c r="AN544" s="2419"/>
      <c r="AO544" s="2419"/>
      <c r="AP544" s="2419"/>
      <c r="AQ544" s="2419"/>
      <c r="AR544" s="2419"/>
      <c r="AS544" s="2419"/>
      <c r="AT544" s="2420"/>
      <c r="AU544" s="2418"/>
      <c r="AV544" s="2419"/>
      <c r="AW544" s="2419"/>
      <c r="AX544" s="2419"/>
      <c r="AY544" s="2419"/>
      <c r="AZ544" s="2419"/>
      <c r="BA544" s="2419"/>
      <c r="BB544" s="2420"/>
      <c r="BC544" s="2418"/>
      <c r="BD544" s="2419"/>
      <c r="BE544" s="2419"/>
      <c r="BF544" s="2419"/>
      <c r="BG544" s="2419"/>
      <c r="BH544" s="2419"/>
      <c r="BI544" s="2419"/>
      <c r="BJ544" s="2419"/>
      <c r="BK544" s="2419"/>
      <c r="BL544" s="2419"/>
      <c r="BM544" s="2419"/>
      <c r="BN544" s="2420"/>
      <c r="BO544" s="2418"/>
      <c r="BP544" s="2419"/>
      <c r="BQ544" s="2419"/>
      <c r="BR544" s="2419"/>
      <c r="BS544" s="2419"/>
      <c r="BT544" s="2419"/>
      <c r="BU544" s="2419"/>
      <c r="BV544" s="2419"/>
      <c r="BW544" s="2419"/>
      <c r="BX544" s="2419"/>
      <c r="BY544" s="2419"/>
      <c r="BZ544" s="2419"/>
      <c r="CA544" s="2419"/>
      <c r="CB544" s="2420"/>
      <c r="CC544" s="2418"/>
      <c r="CD544" s="2419"/>
      <c r="CE544" s="2419"/>
      <c r="CF544" s="2419"/>
      <c r="CG544" s="2419"/>
      <c r="CH544" s="2419"/>
      <c r="CI544" s="2419"/>
      <c r="CJ544" s="2419"/>
      <c r="CK544" s="2419"/>
      <c r="CL544" s="2419"/>
      <c r="CM544" s="2419"/>
      <c r="CN544" s="2420"/>
      <c r="CO544" s="672"/>
      <c r="CP544" s="673"/>
      <c r="CQ544" s="673"/>
      <c r="CR544" s="673"/>
      <c r="CS544" s="672"/>
      <c r="CT544" s="673"/>
      <c r="CU544" s="673"/>
      <c r="CV544" s="674"/>
      <c r="CW544" s="672"/>
      <c r="CX544" s="673"/>
      <c r="CY544" s="673"/>
      <c r="CZ544" s="674"/>
      <c r="DA544" s="672"/>
      <c r="DB544" s="673"/>
      <c r="DC544" s="673"/>
      <c r="DD544" s="674"/>
      <c r="DE544" s="672"/>
      <c r="DF544" s="673"/>
      <c r="DG544" s="673"/>
      <c r="DH544" s="674"/>
      <c r="DI544" s="672"/>
      <c r="DJ544" s="673"/>
      <c r="DK544" s="673"/>
      <c r="DL544" s="674"/>
      <c r="DM544" s="672"/>
      <c r="DN544" s="673"/>
      <c r="DO544" s="673"/>
      <c r="DP544" s="674"/>
      <c r="DQ544" s="2418"/>
      <c r="DR544" s="2419"/>
      <c r="DS544" s="2419"/>
      <c r="DT544" s="2419"/>
      <c r="DU544" s="2419"/>
      <c r="DV544" s="2419"/>
      <c r="DW544" s="2419"/>
      <c r="DX544" s="2420"/>
      <c r="DY544" s="673"/>
    </row>
    <row r="545" spans="3:129" ht="6.75" customHeight="1">
      <c r="C545" s="2418"/>
      <c r="D545" s="2419"/>
      <c r="E545" s="2419"/>
      <c r="F545" s="2419"/>
      <c r="G545" s="2419"/>
      <c r="H545" s="2419"/>
      <c r="I545" s="2419"/>
      <c r="J545" s="2419"/>
      <c r="K545" s="2419"/>
      <c r="L545" s="2419"/>
      <c r="M545" s="2419"/>
      <c r="N545" s="2419"/>
      <c r="O545" s="2419"/>
      <c r="P545" s="2419"/>
      <c r="Q545" s="2419"/>
      <c r="R545" s="2419"/>
      <c r="S545" s="2419"/>
      <c r="T545" s="2419"/>
      <c r="U545" s="2419"/>
      <c r="V545" s="2419"/>
      <c r="W545" s="2419"/>
      <c r="X545" s="2419"/>
      <c r="Y545" s="2419"/>
      <c r="Z545" s="2419"/>
      <c r="AA545" s="2419"/>
      <c r="AB545" s="2419"/>
      <c r="AC545" s="2419"/>
      <c r="AD545" s="2420"/>
      <c r="AE545" s="2418"/>
      <c r="AF545" s="2419"/>
      <c r="AG545" s="2419"/>
      <c r="AH545" s="2419"/>
      <c r="AI545" s="2419"/>
      <c r="AJ545" s="2419"/>
      <c r="AK545" s="2419"/>
      <c r="AL545" s="2419"/>
      <c r="AM545" s="2419"/>
      <c r="AN545" s="2419"/>
      <c r="AO545" s="2419"/>
      <c r="AP545" s="2419"/>
      <c r="AQ545" s="2419"/>
      <c r="AR545" s="2419"/>
      <c r="AS545" s="2419"/>
      <c r="AT545" s="2420"/>
      <c r="AU545" s="2418"/>
      <c r="AV545" s="2419"/>
      <c r="AW545" s="2419"/>
      <c r="AX545" s="2419"/>
      <c r="AY545" s="2419"/>
      <c r="AZ545" s="2419"/>
      <c r="BA545" s="2419"/>
      <c r="BB545" s="2420"/>
      <c r="BC545" s="2418"/>
      <c r="BD545" s="2419"/>
      <c r="BE545" s="2419"/>
      <c r="BF545" s="2419"/>
      <c r="BG545" s="2419"/>
      <c r="BH545" s="2419"/>
      <c r="BI545" s="2419"/>
      <c r="BJ545" s="2419"/>
      <c r="BK545" s="2419"/>
      <c r="BL545" s="2419"/>
      <c r="BM545" s="2419"/>
      <c r="BN545" s="2420"/>
      <c r="BO545" s="2418"/>
      <c r="BP545" s="2419"/>
      <c r="BQ545" s="2419"/>
      <c r="BR545" s="2419"/>
      <c r="BS545" s="2419"/>
      <c r="BT545" s="2419"/>
      <c r="BU545" s="2419"/>
      <c r="BV545" s="2419"/>
      <c r="BW545" s="2419"/>
      <c r="BX545" s="2419"/>
      <c r="BY545" s="2419"/>
      <c r="BZ545" s="2419"/>
      <c r="CA545" s="2419"/>
      <c r="CB545" s="2420"/>
      <c r="CC545" s="2418"/>
      <c r="CD545" s="2419"/>
      <c r="CE545" s="2419"/>
      <c r="CF545" s="2419"/>
      <c r="CG545" s="2419"/>
      <c r="CH545" s="2419"/>
      <c r="CI545" s="2419"/>
      <c r="CJ545" s="2419"/>
      <c r="CK545" s="2419"/>
      <c r="CL545" s="2419"/>
      <c r="CM545" s="2419"/>
      <c r="CN545" s="2420"/>
      <c r="CO545" s="712"/>
      <c r="CP545" s="713"/>
      <c r="CQ545" s="713"/>
      <c r="CR545" s="713"/>
      <c r="CS545" s="712"/>
      <c r="CT545" s="713"/>
      <c r="CU545" s="713"/>
      <c r="CV545" s="714"/>
      <c r="CW545" s="712"/>
      <c r="CX545" s="713"/>
      <c r="CY545" s="713"/>
      <c r="CZ545" s="714"/>
      <c r="DA545" s="712"/>
      <c r="DB545" s="713"/>
      <c r="DC545" s="713"/>
      <c r="DD545" s="714"/>
      <c r="DE545" s="712"/>
      <c r="DF545" s="713"/>
      <c r="DG545" s="713"/>
      <c r="DH545" s="714"/>
      <c r="DI545" s="712"/>
      <c r="DJ545" s="713"/>
      <c r="DK545" s="713"/>
      <c r="DL545" s="714"/>
      <c r="DM545" s="712"/>
      <c r="DN545" s="713"/>
      <c r="DO545" s="713"/>
      <c r="DP545" s="714"/>
      <c r="DQ545" s="2418"/>
      <c r="DR545" s="2419"/>
      <c r="DS545" s="2419"/>
      <c r="DT545" s="2419"/>
      <c r="DU545" s="2419"/>
      <c r="DV545" s="2419"/>
      <c r="DW545" s="2419"/>
      <c r="DX545" s="2420"/>
      <c r="DY545" s="673"/>
    </row>
    <row r="546" spans="3:129" ht="6.75" customHeight="1">
      <c r="C546" s="2418"/>
      <c r="D546" s="2419"/>
      <c r="E546" s="2419"/>
      <c r="F546" s="2419"/>
      <c r="G546" s="2419"/>
      <c r="H546" s="2419"/>
      <c r="I546" s="2419"/>
      <c r="J546" s="2419"/>
      <c r="K546" s="2419"/>
      <c r="L546" s="2419"/>
      <c r="M546" s="2419"/>
      <c r="N546" s="2419"/>
      <c r="O546" s="2419"/>
      <c r="P546" s="2419"/>
      <c r="Q546" s="2419"/>
      <c r="R546" s="2419"/>
      <c r="S546" s="2419"/>
      <c r="T546" s="2419"/>
      <c r="U546" s="2419"/>
      <c r="V546" s="2419"/>
      <c r="W546" s="2419"/>
      <c r="X546" s="2419"/>
      <c r="Y546" s="2419"/>
      <c r="Z546" s="2419"/>
      <c r="AA546" s="2419"/>
      <c r="AB546" s="2419"/>
      <c r="AC546" s="2419"/>
      <c r="AD546" s="2420"/>
      <c r="AE546" s="2418"/>
      <c r="AF546" s="2419"/>
      <c r="AG546" s="2419"/>
      <c r="AH546" s="2419"/>
      <c r="AI546" s="2419"/>
      <c r="AJ546" s="2419"/>
      <c r="AK546" s="2419"/>
      <c r="AL546" s="2419"/>
      <c r="AM546" s="2419"/>
      <c r="AN546" s="2419"/>
      <c r="AO546" s="2419"/>
      <c r="AP546" s="2419"/>
      <c r="AQ546" s="2419"/>
      <c r="AR546" s="2419"/>
      <c r="AS546" s="2419"/>
      <c r="AT546" s="2420"/>
      <c r="AU546" s="2418"/>
      <c r="AV546" s="2419"/>
      <c r="AW546" s="2419"/>
      <c r="AX546" s="2419"/>
      <c r="AY546" s="2419"/>
      <c r="AZ546" s="2419"/>
      <c r="BA546" s="2419"/>
      <c r="BB546" s="2420"/>
      <c r="BC546" s="2418"/>
      <c r="BD546" s="2419"/>
      <c r="BE546" s="2419"/>
      <c r="BF546" s="2419"/>
      <c r="BG546" s="2419"/>
      <c r="BH546" s="2419"/>
      <c r="BI546" s="2419"/>
      <c r="BJ546" s="2419"/>
      <c r="BK546" s="2419"/>
      <c r="BL546" s="2419"/>
      <c r="BM546" s="2419"/>
      <c r="BN546" s="2420"/>
      <c r="BO546" s="2418"/>
      <c r="BP546" s="2419"/>
      <c r="BQ546" s="2419"/>
      <c r="BR546" s="2419"/>
      <c r="BS546" s="2419"/>
      <c r="BT546" s="2419"/>
      <c r="BU546" s="2419"/>
      <c r="BV546" s="2419"/>
      <c r="BW546" s="2419"/>
      <c r="BX546" s="2419"/>
      <c r="BY546" s="2419"/>
      <c r="BZ546" s="2419"/>
      <c r="CA546" s="2419"/>
      <c r="CB546" s="2420"/>
      <c r="CC546" s="2418"/>
      <c r="CD546" s="2419"/>
      <c r="CE546" s="2419"/>
      <c r="CF546" s="2419"/>
      <c r="CG546" s="2419"/>
      <c r="CH546" s="2419"/>
      <c r="CI546" s="2419"/>
      <c r="CJ546" s="2419"/>
      <c r="CK546" s="2419"/>
      <c r="CL546" s="2419"/>
      <c r="CM546" s="2419"/>
      <c r="CN546" s="2420"/>
      <c r="CO546" s="672"/>
      <c r="CP546" s="673"/>
      <c r="CQ546" s="673"/>
      <c r="CR546" s="673"/>
      <c r="CS546" s="672"/>
      <c r="CT546" s="673"/>
      <c r="CU546" s="673"/>
      <c r="CV546" s="674"/>
      <c r="CW546" s="672"/>
      <c r="CX546" s="673"/>
      <c r="CY546" s="673"/>
      <c r="CZ546" s="674"/>
      <c r="DA546" s="672"/>
      <c r="DB546" s="673"/>
      <c r="DC546" s="673"/>
      <c r="DD546" s="674"/>
      <c r="DE546" s="672"/>
      <c r="DF546" s="673"/>
      <c r="DG546" s="673"/>
      <c r="DH546" s="674"/>
      <c r="DI546" s="672"/>
      <c r="DJ546" s="673"/>
      <c r="DK546" s="673"/>
      <c r="DL546" s="674"/>
      <c r="DM546" s="672"/>
      <c r="DN546" s="673"/>
      <c r="DO546" s="673"/>
      <c r="DP546" s="674"/>
      <c r="DQ546" s="2418"/>
      <c r="DR546" s="2419"/>
      <c r="DS546" s="2419"/>
      <c r="DT546" s="2419"/>
      <c r="DU546" s="2419"/>
      <c r="DV546" s="2419"/>
      <c r="DW546" s="2419"/>
      <c r="DX546" s="2420"/>
      <c r="DY546" s="673"/>
    </row>
    <row r="547" spans="3:129" ht="6.75" customHeight="1">
      <c r="C547" s="2418"/>
      <c r="D547" s="2419"/>
      <c r="E547" s="2419"/>
      <c r="F547" s="2419"/>
      <c r="G547" s="2419"/>
      <c r="H547" s="2419"/>
      <c r="I547" s="2419"/>
      <c r="J547" s="2419"/>
      <c r="K547" s="2419"/>
      <c r="L547" s="2419"/>
      <c r="M547" s="2419"/>
      <c r="N547" s="2419"/>
      <c r="O547" s="2419"/>
      <c r="P547" s="2419"/>
      <c r="Q547" s="2419"/>
      <c r="R547" s="2419"/>
      <c r="S547" s="2419"/>
      <c r="T547" s="2419"/>
      <c r="U547" s="2419"/>
      <c r="V547" s="2419"/>
      <c r="W547" s="2419"/>
      <c r="X547" s="2419"/>
      <c r="Y547" s="2419"/>
      <c r="Z547" s="2419"/>
      <c r="AA547" s="2419"/>
      <c r="AB547" s="2419"/>
      <c r="AC547" s="2419"/>
      <c r="AD547" s="2420"/>
      <c r="AE547" s="2418"/>
      <c r="AF547" s="2419"/>
      <c r="AG547" s="2419"/>
      <c r="AH547" s="2419"/>
      <c r="AI547" s="2419"/>
      <c r="AJ547" s="2419"/>
      <c r="AK547" s="2419"/>
      <c r="AL547" s="2419"/>
      <c r="AM547" s="2419"/>
      <c r="AN547" s="2419"/>
      <c r="AO547" s="2419"/>
      <c r="AP547" s="2419"/>
      <c r="AQ547" s="2419"/>
      <c r="AR547" s="2419"/>
      <c r="AS547" s="2419"/>
      <c r="AT547" s="2420"/>
      <c r="AU547" s="2418"/>
      <c r="AV547" s="2419"/>
      <c r="AW547" s="2419"/>
      <c r="AX547" s="2419"/>
      <c r="AY547" s="2419"/>
      <c r="AZ547" s="2419"/>
      <c r="BA547" s="2419"/>
      <c r="BB547" s="2420"/>
      <c r="BC547" s="2418"/>
      <c r="BD547" s="2419"/>
      <c r="BE547" s="2419"/>
      <c r="BF547" s="2419"/>
      <c r="BG547" s="2419"/>
      <c r="BH547" s="2419"/>
      <c r="BI547" s="2419"/>
      <c r="BJ547" s="2419"/>
      <c r="BK547" s="2419"/>
      <c r="BL547" s="2419"/>
      <c r="BM547" s="2419"/>
      <c r="BN547" s="2420"/>
      <c r="BO547" s="2418"/>
      <c r="BP547" s="2419"/>
      <c r="BQ547" s="2419"/>
      <c r="BR547" s="2419"/>
      <c r="BS547" s="2419"/>
      <c r="BT547" s="2419"/>
      <c r="BU547" s="2419"/>
      <c r="BV547" s="2419"/>
      <c r="BW547" s="2419"/>
      <c r="BX547" s="2419"/>
      <c r="BY547" s="2419"/>
      <c r="BZ547" s="2419"/>
      <c r="CA547" s="2419"/>
      <c r="CB547" s="2420"/>
      <c r="CC547" s="2418"/>
      <c r="CD547" s="2419"/>
      <c r="CE547" s="2419"/>
      <c r="CF547" s="2419"/>
      <c r="CG547" s="2419"/>
      <c r="CH547" s="2419"/>
      <c r="CI547" s="2419"/>
      <c r="CJ547" s="2419"/>
      <c r="CK547" s="2419"/>
      <c r="CL547" s="2419"/>
      <c r="CM547" s="2419"/>
      <c r="CN547" s="2420"/>
      <c r="CO547" s="715"/>
      <c r="CP547" s="716"/>
      <c r="CQ547" s="716"/>
      <c r="CR547" s="716"/>
      <c r="CS547" s="715"/>
      <c r="CT547" s="716"/>
      <c r="CU547" s="716"/>
      <c r="CV547" s="717"/>
      <c r="CW547" s="715"/>
      <c r="CX547" s="716"/>
      <c r="CY547" s="716"/>
      <c r="CZ547" s="717"/>
      <c r="DA547" s="715"/>
      <c r="DB547" s="716"/>
      <c r="DC547" s="716"/>
      <c r="DD547" s="717"/>
      <c r="DE547" s="715"/>
      <c r="DF547" s="716"/>
      <c r="DG547" s="716"/>
      <c r="DH547" s="717"/>
      <c r="DI547" s="715"/>
      <c r="DJ547" s="716"/>
      <c r="DK547" s="716"/>
      <c r="DL547" s="717"/>
      <c r="DM547" s="715"/>
      <c r="DN547" s="716"/>
      <c r="DO547" s="716"/>
      <c r="DP547" s="717"/>
      <c r="DQ547" s="2418"/>
      <c r="DR547" s="2419"/>
      <c r="DS547" s="2419"/>
      <c r="DT547" s="2419"/>
      <c r="DU547" s="2419"/>
      <c r="DV547" s="2419"/>
      <c r="DW547" s="2419"/>
      <c r="DX547" s="2420"/>
      <c r="DY547" s="673"/>
    </row>
    <row r="548" spans="3:129" ht="6.75" customHeight="1">
      <c r="C548" s="2418"/>
      <c r="D548" s="2419"/>
      <c r="E548" s="2419"/>
      <c r="F548" s="2419"/>
      <c r="G548" s="2419"/>
      <c r="H548" s="2419"/>
      <c r="I548" s="2419"/>
      <c r="J548" s="2419"/>
      <c r="K548" s="2419"/>
      <c r="L548" s="2419"/>
      <c r="M548" s="2419"/>
      <c r="N548" s="2419"/>
      <c r="O548" s="2419"/>
      <c r="P548" s="2419"/>
      <c r="Q548" s="2419"/>
      <c r="R548" s="2419"/>
      <c r="S548" s="2419"/>
      <c r="T548" s="2419"/>
      <c r="U548" s="2419"/>
      <c r="V548" s="2419"/>
      <c r="W548" s="2419"/>
      <c r="X548" s="2419"/>
      <c r="Y548" s="2419"/>
      <c r="Z548" s="2419"/>
      <c r="AA548" s="2419"/>
      <c r="AB548" s="2419"/>
      <c r="AC548" s="2419"/>
      <c r="AD548" s="2420"/>
      <c r="AE548" s="2418"/>
      <c r="AF548" s="2419"/>
      <c r="AG548" s="2419"/>
      <c r="AH548" s="2419"/>
      <c r="AI548" s="2419"/>
      <c r="AJ548" s="2419"/>
      <c r="AK548" s="2419"/>
      <c r="AL548" s="2419"/>
      <c r="AM548" s="2419"/>
      <c r="AN548" s="2419"/>
      <c r="AO548" s="2419"/>
      <c r="AP548" s="2419"/>
      <c r="AQ548" s="2419"/>
      <c r="AR548" s="2419"/>
      <c r="AS548" s="2419"/>
      <c r="AT548" s="2420"/>
      <c r="AU548" s="2418"/>
      <c r="AV548" s="2419"/>
      <c r="AW548" s="2419"/>
      <c r="AX548" s="2419"/>
      <c r="AY548" s="2419"/>
      <c r="AZ548" s="2419"/>
      <c r="BA548" s="2419"/>
      <c r="BB548" s="2420"/>
      <c r="BC548" s="2418"/>
      <c r="BD548" s="2419"/>
      <c r="BE548" s="2419"/>
      <c r="BF548" s="2419"/>
      <c r="BG548" s="2419"/>
      <c r="BH548" s="2419"/>
      <c r="BI548" s="2419"/>
      <c r="BJ548" s="2419"/>
      <c r="BK548" s="2419"/>
      <c r="BL548" s="2419"/>
      <c r="BM548" s="2419"/>
      <c r="BN548" s="2420"/>
      <c r="BO548" s="2418"/>
      <c r="BP548" s="2419"/>
      <c r="BQ548" s="2419"/>
      <c r="BR548" s="2419"/>
      <c r="BS548" s="2419"/>
      <c r="BT548" s="2419"/>
      <c r="BU548" s="2419"/>
      <c r="BV548" s="2419"/>
      <c r="BW548" s="2419"/>
      <c r="BX548" s="2419"/>
      <c r="BY548" s="2419"/>
      <c r="BZ548" s="2419"/>
      <c r="CA548" s="2419"/>
      <c r="CB548" s="2420"/>
      <c r="CC548" s="2418"/>
      <c r="CD548" s="2419"/>
      <c r="CE548" s="2419"/>
      <c r="CF548" s="2419"/>
      <c r="CG548" s="2419"/>
      <c r="CH548" s="2419"/>
      <c r="CI548" s="2419"/>
      <c r="CJ548" s="2419"/>
      <c r="CK548" s="2419"/>
      <c r="CL548" s="2419"/>
      <c r="CM548" s="2419"/>
      <c r="CN548" s="2420"/>
      <c r="CO548" s="672"/>
      <c r="CP548" s="673"/>
      <c r="CQ548" s="673"/>
      <c r="CR548" s="673"/>
      <c r="CS548" s="672"/>
      <c r="CT548" s="673"/>
      <c r="CU548" s="673"/>
      <c r="CV548" s="674"/>
      <c r="CW548" s="672"/>
      <c r="CX548" s="673"/>
      <c r="CY548" s="673"/>
      <c r="CZ548" s="674"/>
      <c r="DA548" s="672"/>
      <c r="DB548" s="673"/>
      <c r="DC548" s="673"/>
      <c r="DD548" s="674"/>
      <c r="DE548" s="672"/>
      <c r="DF548" s="673"/>
      <c r="DG548" s="673"/>
      <c r="DH548" s="674"/>
      <c r="DI548" s="672"/>
      <c r="DJ548" s="673"/>
      <c r="DK548" s="673"/>
      <c r="DL548" s="674"/>
      <c r="DM548" s="672"/>
      <c r="DN548" s="673"/>
      <c r="DO548" s="673"/>
      <c r="DP548" s="674"/>
      <c r="DQ548" s="2418"/>
      <c r="DR548" s="2419"/>
      <c r="DS548" s="2419"/>
      <c r="DT548" s="2419"/>
      <c r="DU548" s="2419"/>
      <c r="DV548" s="2419"/>
      <c r="DW548" s="2419"/>
      <c r="DX548" s="2420"/>
      <c r="DY548" s="673"/>
    </row>
    <row r="549" spans="3:129" ht="6.75" customHeight="1">
      <c r="C549" s="2418"/>
      <c r="D549" s="2419"/>
      <c r="E549" s="2419"/>
      <c r="F549" s="2419"/>
      <c r="G549" s="2419"/>
      <c r="H549" s="2419"/>
      <c r="I549" s="2419"/>
      <c r="J549" s="2419"/>
      <c r="K549" s="2419"/>
      <c r="L549" s="2419"/>
      <c r="M549" s="2419"/>
      <c r="N549" s="2419"/>
      <c r="O549" s="2419"/>
      <c r="P549" s="2419"/>
      <c r="Q549" s="2419"/>
      <c r="R549" s="2419"/>
      <c r="S549" s="2419"/>
      <c r="T549" s="2419"/>
      <c r="U549" s="2419"/>
      <c r="V549" s="2419"/>
      <c r="W549" s="2419"/>
      <c r="X549" s="2419"/>
      <c r="Y549" s="2419"/>
      <c r="Z549" s="2419"/>
      <c r="AA549" s="2419"/>
      <c r="AB549" s="2419"/>
      <c r="AC549" s="2419"/>
      <c r="AD549" s="2420"/>
      <c r="AE549" s="2418"/>
      <c r="AF549" s="2419"/>
      <c r="AG549" s="2419"/>
      <c r="AH549" s="2419"/>
      <c r="AI549" s="2419"/>
      <c r="AJ549" s="2419"/>
      <c r="AK549" s="2419"/>
      <c r="AL549" s="2419"/>
      <c r="AM549" s="2419"/>
      <c r="AN549" s="2419"/>
      <c r="AO549" s="2419"/>
      <c r="AP549" s="2419"/>
      <c r="AQ549" s="2419"/>
      <c r="AR549" s="2419"/>
      <c r="AS549" s="2419"/>
      <c r="AT549" s="2420"/>
      <c r="AU549" s="2418"/>
      <c r="AV549" s="2419"/>
      <c r="AW549" s="2419"/>
      <c r="AX549" s="2419"/>
      <c r="AY549" s="2419"/>
      <c r="AZ549" s="2419"/>
      <c r="BA549" s="2419"/>
      <c r="BB549" s="2420"/>
      <c r="BC549" s="2418"/>
      <c r="BD549" s="2419"/>
      <c r="BE549" s="2419"/>
      <c r="BF549" s="2419"/>
      <c r="BG549" s="2419"/>
      <c r="BH549" s="2419"/>
      <c r="BI549" s="2419"/>
      <c r="BJ549" s="2419"/>
      <c r="BK549" s="2419"/>
      <c r="BL549" s="2419"/>
      <c r="BM549" s="2419"/>
      <c r="BN549" s="2420"/>
      <c r="BO549" s="2418"/>
      <c r="BP549" s="2419"/>
      <c r="BQ549" s="2419"/>
      <c r="BR549" s="2419"/>
      <c r="BS549" s="2419"/>
      <c r="BT549" s="2419"/>
      <c r="BU549" s="2419"/>
      <c r="BV549" s="2419"/>
      <c r="BW549" s="2419"/>
      <c r="BX549" s="2419"/>
      <c r="BY549" s="2419"/>
      <c r="BZ549" s="2419"/>
      <c r="CA549" s="2419"/>
      <c r="CB549" s="2420"/>
      <c r="CC549" s="2418"/>
      <c r="CD549" s="2419"/>
      <c r="CE549" s="2419"/>
      <c r="CF549" s="2419"/>
      <c r="CG549" s="2419"/>
      <c r="CH549" s="2419"/>
      <c r="CI549" s="2419"/>
      <c r="CJ549" s="2419"/>
      <c r="CK549" s="2419"/>
      <c r="CL549" s="2419"/>
      <c r="CM549" s="2419"/>
      <c r="CN549" s="2420"/>
      <c r="CO549" s="672"/>
      <c r="CP549" s="673"/>
      <c r="CQ549" s="673"/>
      <c r="CR549" s="673"/>
      <c r="CS549" s="672"/>
      <c r="CT549" s="673"/>
      <c r="CU549" s="673"/>
      <c r="CV549" s="674"/>
      <c r="CW549" s="672"/>
      <c r="CX549" s="673"/>
      <c r="CY549" s="673"/>
      <c r="CZ549" s="674"/>
      <c r="DA549" s="672"/>
      <c r="DB549" s="673"/>
      <c r="DC549" s="673"/>
      <c r="DD549" s="674"/>
      <c r="DE549" s="672"/>
      <c r="DF549" s="673"/>
      <c r="DG549" s="673"/>
      <c r="DH549" s="674"/>
      <c r="DI549" s="672"/>
      <c r="DJ549" s="673"/>
      <c r="DK549" s="673"/>
      <c r="DL549" s="674"/>
      <c r="DM549" s="672"/>
      <c r="DN549" s="673"/>
      <c r="DO549" s="673"/>
      <c r="DP549" s="674"/>
      <c r="DQ549" s="2418"/>
      <c r="DR549" s="2419"/>
      <c r="DS549" s="2419"/>
      <c r="DT549" s="2419"/>
      <c r="DU549" s="2419"/>
      <c r="DV549" s="2419"/>
      <c r="DW549" s="2419"/>
      <c r="DX549" s="2420"/>
      <c r="DY549" s="673"/>
    </row>
    <row r="550" spans="3:129" ht="6.75" customHeight="1">
      <c r="C550" s="2398"/>
      <c r="D550" s="2399"/>
      <c r="E550" s="2399"/>
      <c r="F550" s="2399"/>
      <c r="G550" s="2399"/>
      <c r="H550" s="2399"/>
      <c r="I550" s="2399"/>
      <c r="J550" s="2399"/>
      <c r="K550" s="2399"/>
      <c r="L550" s="2399"/>
      <c r="M550" s="2399"/>
      <c r="N550" s="2399"/>
      <c r="O550" s="2399"/>
      <c r="P550" s="2399"/>
      <c r="Q550" s="2399"/>
      <c r="R550" s="2399"/>
      <c r="S550" s="2399"/>
      <c r="T550" s="2399"/>
      <c r="U550" s="2399"/>
      <c r="V550" s="2399"/>
      <c r="W550" s="2399"/>
      <c r="X550" s="2399"/>
      <c r="Y550" s="2399"/>
      <c r="Z550" s="2399"/>
      <c r="AA550" s="2399"/>
      <c r="AB550" s="2399"/>
      <c r="AC550" s="2399"/>
      <c r="AD550" s="2400"/>
      <c r="AE550" s="2398"/>
      <c r="AF550" s="2399"/>
      <c r="AG550" s="2399"/>
      <c r="AH550" s="2399"/>
      <c r="AI550" s="2399"/>
      <c r="AJ550" s="2399"/>
      <c r="AK550" s="2399"/>
      <c r="AL550" s="2399"/>
      <c r="AM550" s="2399"/>
      <c r="AN550" s="2399"/>
      <c r="AO550" s="2399"/>
      <c r="AP550" s="2399"/>
      <c r="AQ550" s="2399"/>
      <c r="AR550" s="2399"/>
      <c r="AS550" s="2399"/>
      <c r="AT550" s="2400"/>
      <c r="AU550" s="2398"/>
      <c r="AV550" s="2399"/>
      <c r="AW550" s="2399"/>
      <c r="AX550" s="2399"/>
      <c r="AY550" s="2399"/>
      <c r="AZ550" s="2399"/>
      <c r="BA550" s="2399"/>
      <c r="BB550" s="2400"/>
      <c r="BC550" s="2398"/>
      <c r="BD550" s="2399"/>
      <c r="BE550" s="2399"/>
      <c r="BF550" s="2399"/>
      <c r="BG550" s="2399"/>
      <c r="BH550" s="2399"/>
      <c r="BI550" s="2399"/>
      <c r="BJ550" s="2399"/>
      <c r="BK550" s="2399"/>
      <c r="BL550" s="2399"/>
      <c r="BM550" s="2399"/>
      <c r="BN550" s="2400"/>
      <c r="BO550" s="2398"/>
      <c r="BP550" s="2399"/>
      <c r="BQ550" s="2399"/>
      <c r="BR550" s="2399"/>
      <c r="BS550" s="2399"/>
      <c r="BT550" s="2399"/>
      <c r="BU550" s="2399"/>
      <c r="BV550" s="2399"/>
      <c r="BW550" s="2399"/>
      <c r="BX550" s="2399"/>
      <c r="BY550" s="2399"/>
      <c r="BZ550" s="2399"/>
      <c r="CA550" s="2399"/>
      <c r="CB550" s="2400"/>
      <c r="CC550" s="2398"/>
      <c r="CD550" s="2399"/>
      <c r="CE550" s="2399"/>
      <c r="CF550" s="2399"/>
      <c r="CG550" s="2399"/>
      <c r="CH550" s="2399"/>
      <c r="CI550" s="2399"/>
      <c r="CJ550" s="2399"/>
      <c r="CK550" s="2399"/>
      <c r="CL550" s="2399"/>
      <c r="CM550" s="2399"/>
      <c r="CN550" s="2400"/>
      <c r="CO550" s="676"/>
      <c r="CP550" s="677"/>
      <c r="CQ550" s="677"/>
      <c r="CR550" s="677"/>
      <c r="CS550" s="676"/>
      <c r="CT550" s="677"/>
      <c r="CU550" s="677"/>
      <c r="CV550" s="678"/>
      <c r="CW550" s="676"/>
      <c r="CX550" s="677"/>
      <c r="CY550" s="677"/>
      <c r="CZ550" s="678"/>
      <c r="DA550" s="676"/>
      <c r="DB550" s="677"/>
      <c r="DC550" s="677"/>
      <c r="DD550" s="678"/>
      <c r="DE550" s="676"/>
      <c r="DF550" s="677"/>
      <c r="DG550" s="677"/>
      <c r="DH550" s="678"/>
      <c r="DI550" s="676"/>
      <c r="DJ550" s="677"/>
      <c r="DK550" s="677"/>
      <c r="DL550" s="678"/>
      <c r="DM550" s="676"/>
      <c r="DN550" s="677"/>
      <c r="DO550" s="677"/>
      <c r="DP550" s="678"/>
      <c r="DQ550" s="2398"/>
      <c r="DR550" s="2399"/>
      <c r="DS550" s="2399"/>
      <c r="DT550" s="2399"/>
      <c r="DU550" s="2399"/>
      <c r="DV550" s="2399"/>
      <c r="DW550" s="2399"/>
      <c r="DX550" s="2400"/>
      <c r="DY550" s="673"/>
    </row>
    <row r="551" spans="3:129" ht="6.75" customHeight="1">
      <c r="C551" s="2427"/>
      <c r="D551" s="2406"/>
      <c r="E551" s="2406"/>
      <c r="F551" s="2406"/>
      <c r="G551" s="2406"/>
      <c r="H551" s="2406"/>
      <c r="I551" s="2406"/>
      <c r="J551" s="2406"/>
      <c r="K551" s="2406"/>
      <c r="L551" s="2406"/>
      <c r="M551" s="2406"/>
      <c r="N551" s="2406"/>
      <c r="O551" s="2406"/>
      <c r="P551" s="2406"/>
      <c r="Q551" s="2406"/>
      <c r="R551" s="2406"/>
      <c r="S551" s="2406"/>
      <c r="T551" s="2406"/>
      <c r="U551" s="2406"/>
      <c r="V551" s="2406"/>
      <c r="W551" s="2406"/>
      <c r="X551" s="2406"/>
      <c r="Y551" s="2406"/>
      <c r="Z551" s="2406"/>
      <c r="AA551" s="2406"/>
      <c r="AB551" s="2406"/>
      <c r="AC551" s="2406"/>
      <c r="AD551" s="2407"/>
      <c r="AE551" s="2427"/>
      <c r="AF551" s="2406"/>
      <c r="AG551" s="2406"/>
      <c r="AH551" s="2406"/>
      <c r="AI551" s="2406"/>
      <c r="AJ551" s="2406"/>
      <c r="AK551" s="2406"/>
      <c r="AL551" s="2406"/>
      <c r="AM551" s="2406"/>
      <c r="AN551" s="2406"/>
      <c r="AO551" s="2406"/>
      <c r="AP551" s="2406"/>
      <c r="AQ551" s="2406"/>
      <c r="AR551" s="2406"/>
      <c r="AS551" s="2406"/>
      <c r="AT551" s="2407"/>
      <c r="AU551" s="2427"/>
      <c r="AV551" s="2406"/>
      <c r="AW551" s="2406"/>
      <c r="AX551" s="2406"/>
      <c r="AY551" s="2406"/>
      <c r="AZ551" s="2406"/>
      <c r="BA551" s="2406"/>
      <c r="BB551" s="2407"/>
      <c r="BC551" s="2427"/>
      <c r="BD551" s="2406"/>
      <c r="BE551" s="2406"/>
      <c r="BF551" s="2406"/>
      <c r="BG551" s="2406"/>
      <c r="BH551" s="2406"/>
      <c r="BI551" s="2406"/>
      <c r="BJ551" s="2406"/>
      <c r="BK551" s="2406"/>
      <c r="BL551" s="2406"/>
      <c r="BM551" s="2406"/>
      <c r="BN551" s="2407"/>
      <c r="BO551" s="2427"/>
      <c r="BP551" s="2406"/>
      <c r="BQ551" s="2406"/>
      <c r="BR551" s="2406"/>
      <c r="BS551" s="2406"/>
      <c r="BT551" s="2406"/>
      <c r="BU551" s="2406"/>
      <c r="BV551" s="2406"/>
      <c r="BW551" s="2406"/>
      <c r="BX551" s="2406"/>
      <c r="BY551" s="2406"/>
      <c r="BZ551" s="2406"/>
      <c r="CA551" s="2406"/>
      <c r="CB551" s="2407"/>
      <c r="CC551" s="2427"/>
      <c r="CD551" s="2406"/>
      <c r="CE551" s="2406"/>
      <c r="CF551" s="2406"/>
      <c r="CG551" s="2406"/>
      <c r="CH551" s="2406"/>
      <c r="CI551" s="2406"/>
      <c r="CJ551" s="2406"/>
      <c r="CK551" s="2406"/>
      <c r="CL551" s="2406"/>
      <c r="CM551" s="2406"/>
      <c r="CN551" s="2407"/>
      <c r="CO551" s="669"/>
      <c r="CP551" s="670"/>
      <c r="CQ551" s="670"/>
      <c r="CR551" s="670"/>
      <c r="CS551" s="669"/>
      <c r="CT551" s="670"/>
      <c r="CU551" s="670"/>
      <c r="CV551" s="671"/>
      <c r="CW551" s="669"/>
      <c r="CX551" s="670"/>
      <c r="CY551" s="670"/>
      <c r="CZ551" s="671"/>
      <c r="DA551" s="669"/>
      <c r="DB551" s="670"/>
      <c r="DC551" s="670"/>
      <c r="DD551" s="671"/>
      <c r="DE551" s="669"/>
      <c r="DF551" s="670"/>
      <c r="DG551" s="670"/>
      <c r="DH551" s="671"/>
      <c r="DI551" s="669"/>
      <c r="DJ551" s="670"/>
      <c r="DK551" s="670"/>
      <c r="DL551" s="671"/>
      <c r="DM551" s="669"/>
      <c r="DN551" s="670"/>
      <c r="DO551" s="670"/>
      <c r="DP551" s="671"/>
      <c r="DQ551" s="2427"/>
      <c r="DR551" s="2406"/>
      <c r="DS551" s="2406"/>
      <c r="DT551" s="2406"/>
      <c r="DU551" s="2406"/>
      <c r="DV551" s="2406"/>
      <c r="DW551" s="2406"/>
      <c r="DX551" s="2407"/>
      <c r="DY551" s="673"/>
    </row>
    <row r="552" spans="3:129" ht="6.75" customHeight="1">
      <c r="C552" s="2418"/>
      <c r="D552" s="2419"/>
      <c r="E552" s="2419"/>
      <c r="F552" s="2419"/>
      <c r="G552" s="2419"/>
      <c r="H552" s="2419"/>
      <c r="I552" s="2419"/>
      <c r="J552" s="2419"/>
      <c r="K552" s="2419"/>
      <c r="L552" s="2419"/>
      <c r="M552" s="2419"/>
      <c r="N552" s="2419"/>
      <c r="O552" s="2419"/>
      <c r="P552" s="2419"/>
      <c r="Q552" s="2419"/>
      <c r="R552" s="2419"/>
      <c r="S552" s="2419"/>
      <c r="T552" s="2419"/>
      <c r="U552" s="2419"/>
      <c r="V552" s="2419"/>
      <c r="W552" s="2419"/>
      <c r="X552" s="2419"/>
      <c r="Y552" s="2419"/>
      <c r="Z552" s="2419"/>
      <c r="AA552" s="2419"/>
      <c r="AB552" s="2419"/>
      <c r="AC552" s="2419"/>
      <c r="AD552" s="2420"/>
      <c r="AE552" s="2418"/>
      <c r="AF552" s="2419"/>
      <c r="AG552" s="2419"/>
      <c r="AH552" s="2419"/>
      <c r="AI552" s="2419"/>
      <c r="AJ552" s="2419"/>
      <c r="AK552" s="2419"/>
      <c r="AL552" s="2419"/>
      <c r="AM552" s="2419"/>
      <c r="AN552" s="2419"/>
      <c r="AO552" s="2419"/>
      <c r="AP552" s="2419"/>
      <c r="AQ552" s="2419"/>
      <c r="AR552" s="2419"/>
      <c r="AS552" s="2419"/>
      <c r="AT552" s="2420"/>
      <c r="AU552" s="2418"/>
      <c r="AV552" s="2419"/>
      <c r="AW552" s="2419"/>
      <c r="AX552" s="2419"/>
      <c r="AY552" s="2419"/>
      <c r="AZ552" s="2419"/>
      <c r="BA552" s="2419"/>
      <c r="BB552" s="2420"/>
      <c r="BC552" s="2418"/>
      <c r="BD552" s="2419"/>
      <c r="BE552" s="2419"/>
      <c r="BF552" s="2419"/>
      <c r="BG552" s="2419"/>
      <c r="BH552" s="2419"/>
      <c r="BI552" s="2419"/>
      <c r="BJ552" s="2419"/>
      <c r="BK552" s="2419"/>
      <c r="BL552" s="2419"/>
      <c r="BM552" s="2419"/>
      <c r="BN552" s="2420"/>
      <c r="BO552" s="2418"/>
      <c r="BP552" s="2419"/>
      <c r="BQ552" s="2419"/>
      <c r="BR552" s="2419"/>
      <c r="BS552" s="2419"/>
      <c r="BT552" s="2419"/>
      <c r="BU552" s="2419"/>
      <c r="BV552" s="2419"/>
      <c r="BW552" s="2419"/>
      <c r="BX552" s="2419"/>
      <c r="BY552" s="2419"/>
      <c r="BZ552" s="2419"/>
      <c r="CA552" s="2419"/>
      <c r="CB552" s="2420"/>
      <c r="CC552" s="2418"/>
      <c r="CD552" s="2419"/>
      <c r="CE552" s="2419"/>
      <c r="CF552" s="2419"/>
      <c r="CG552" s="2419"/>
      <c r="CH552" s="2419"/>
      <c r="CI552" s="2419"/>
      <c r="CJ552" s="2419"/>
      <c r="CK552" s="2419"/>
      <c r="CL552" s="2419"/>
      <c r="CM552" s="2419"/>
      <c r="CN552" s="2420"/>
      <c r="CO552" s="672"/>
      <c r="CP552" s="673"/>
      <c r="CQ552" s="673"/>
      <c r="CR552" s="673"/>
      <c r="CS552" s="672"/>
      <c r="CT552" s="673"/>
      <c r="CU552" s="673"/>
      <c r="CV552" s="674"/>
      <c r="CW552" s="672"/>
      <c r="CX552" s="673"/>
      <c r="CY552" s="673"/>
      <c r="CZ552" s="674"/>
      <c r="DA552" s="672"/>
      <c r="DB552" s="673"/>
      <c r="DC552" s="673"/>
      <c r="DD552" s="674"/>
      <c r="DE552" s="672"/>
      <c r="DF552" s="673"/>
      <c r="DG552" s="673"/>
      <c r="DH552" s="674"/>
      <c r="DI552" s="672"/>
      <c r="DJ552" s="673"/>
      <c r="DK552" s="673"/>
      <c r="DL552" s="674"/>
      <c r="DM552" s="672"/>
      <c r="DN552" s="673"/>
      <c r="DO552" s="673"/>
      <c r="DP552" s="674"/>
      <c r="DQ552" s="2418"/>
      <c r="DR552" s="2419"/>
      <c r="DS552" s="2419"/>
      <c r="DT552" s="2419"/>
      <c r="DU552" s="2419"/>
      <c r="DV552" s="2419"/>
      <c r="DW552" s="2419"/>
      <c r="DX552" s="2420"/>
      <c r="DY552" s="673"/>
    </row>
    <row r="553" spans="3:129" ht="6.75" customHeight="1">
      <c r="C553" s="2418"/>
      <c r="D553" s="2419"/>
      <c r="E553" s="2419"/>
      <c r="F553" s="2419"/>
      <c r="G553" s="2419"/>
      <c r="H553" s="2419"/>
      <c r="I553" s="2419"/>
      <c r="J553" s="2419"/>
      <c r="K553" s="2419"/>
      <c r="L553" s="2419"/>
      <c r="M553" s="2419"/>
      <c r="N553" s="2419"/>
      <c r="O553" s="2419"/>
      <c r="P553" s="2419"/>
      <c r="Q553" s="2419"/>
      <c r="R553" s="2419"/>
      <c r="S553" s="2419"/>
      <c r="T553" s="2419"/>
      <c r="U553" s="2419"/>
      <c r="V553" s="2419"/>
      <c r="W553" s="2419"/>
      <c r="X553" s="2419"/>
      <c r="Y553" s="2419"/>
      <c r="Z553" s="2419"/>
      <c r="AA553" s="2419"/>
      <c r="AB553" s="2419"/>
      <c r="AC553" s="2419"/>
      <c r="AD553" s="2420"/>
      <c r="AE553" s="2418"/>
      <c r="AF553" s="2419"/>
      <c r="AG553" s="2419"/>
      <c r="AH553" s="2419"/>
      <c r="AI553" s="2419"/>
      <c r="AJ553" s="2419"/>
      <c r="AK553" s="2419"/>
      <c r="AL553" s="2419"/>
      <c r="AM553" s="2419"/>
      <c r="AN553" s="2419"/>
      <c r="AO553" s="2419"/>
      <c r="AP553" s="2419"/>
      <c r="AQ553" s="2419"/>
      <c r="AR553" s="2419"/>
      <c r="AS553" s="2419"/>
      <c r="AT553" s="2420"/>
      <c r="AU553" s="2418"/>
      <c r="AV553" s="2419"/>
      <c r="AW553" s="2419"/>
      <c r="AX553" s="2419"/>
      <c r="AY553" s="2419"/>
      <c r="AZ553" s="2419"/>
      <c r="BA553" s="2419"/>
      <c r="BB553" s="2420"/>
      <c r="BC553" s="2418"/>
      <c r="BD553" s="2419"/>
      <c r="BE553" s="2419"/>
      <c r="BF553" s="2419"/>
      <c r="BG553" s="2419"/>
      <c r="BH553" s="2419"/>
      <c r="BI553" s="2419"/>
      <c r="BJ553" s="2419"/>
      <c r="BK553" s="2419"/>
      <c r="BL553" s="2419"/>
      <c r="BM553" s="2419"/>
      <c r="BN553" s="2420"/>
      <c r="BO553" s="2418"/>
      <c r="BP553" s="2419"/>
      <c r="BQ553" s="2419"/>
      <c r="BR553" s="2419"/>
      <c r="BS553" s="2419"/>
      <c r="BT553" s="2419"/>
      <c r="BU553" s="2419"/>
      <c r="BV553" s="2419"/>
      <c r="BW553" s="2419"/>
      <c r="BX553" s="2419"/>
      <c r="BY553" s="2419"/>
      <c r="BZ553" s="2419"/>
      <c r="CA553" s="2419"/>
      <c r="CB553" s="2420"/>
      <c r="CC553" s="2418"/>
      <c r="CD553" s="2419"/>
      <c r="CE553" s="2419"/>
      <c r="CF553" s="2419"/>
      <c r="CG553" s="2419"/>
      <c r="CH553" s="2419"/>
      <c r="CI553" s="2419"/>
      <c r="CJ553" s="2419"/>
      <c r="CK553" s="2419"/>
      <c r="CL553" s="2419"/>
      <c r="CM553" s="2419"/>
      <c r="CN553" s="2420"/>
      <c r="CO553" s="712"/>
      <c r="CP553" s="713"/>
      <c r="CQ553" s="713"/>
      <c r="CR553" s="713"/>
      <c r="CS553" s="712"/>
      <c r="CT553" s="713"/>
      <c r="CU553" s="713"/>
      <c r="CV553" s="714"/>
      <c r="CW553" s="712"/>
      <c r="CX553" s="713"/>
      <c r="CY553" s="713"/>
      <c r="CZ553" s="714"/>
      <c r="DA553" s="712"/>
      <c r="DB553" s="713"/>
      <c r="DC553" s="713"/>
      <c r="DD553" s="714"/>
      <c r="DE553" s="712"/>
      <c r="DF553" s="713"/>
      <c r="DG553" s="713"/>
      <c r="DH553" s="714"/>
      <c r="DI553" s="712"/>
      <c r="DJ553" s="713"/>
      <c r="DK553" s="713"/>
      <c r="DL553" s="714"/>
      <c r="DM553" s="712"/>
      <c r="DN553" s="713"/>
      <c r="DO553" s="713"/>
      <c r="DP553" s="714"/>
      <c r="DQ553" s="2418"/>
      <c r="DR553" s="2419"/>
      <c r="DS553" s="2419"/>
      <c r="DT553" s="2419"/>
      <c r="DU553" s="2419"/>
      <c r="DV553" s="2419"/>
      <c r="DW553" s="2419"/>
      <c r="DX553" s="2420"/>
      <c r="DY553" s="673"/>
    </row>
    <row r="554" spans="3:129" ht="6.75" customHeight="1">
      <c r="C554" s="2418"/>
      <c r="D554" s="2419"/>
      <c r="E554" s="2419"/>
      <c r="F554" s="2419"/>
      <c r="G554" s="2419"/>
      <c r="H554" s="2419"/>
      <c r="I554" s="2419"/>
      <c r="J554" s="2419"/>
      <c r="K554" s="2419"/>
      <c r="L554" s="2419"/>
      <c r="M554" s="2419"/>
      <c r="N554" s="2419"/>
      <c r="O554" s="2419"/>
      <c r="P554" s="2419"/>
      <c r="Q554" s="2419"/>
      <c r="R554" s="2419"/>
      <c r="S554" s="2419"/>
      <c r="T554" s="2419"/>
      <c r="U554" s="2419"/>
      <c r="V554" s="2419"/>
      <c r="W554" s="2419"/>
      <c r="X554" s="2419"/>
      <c r="Y554" s="2419"/>
      <c r="Z554" s="2419"/>
      <c r="AA554" s="2419"/>
      <c r="AB554" s="2419"/>
      <c r="AC554" s="2419"/>
      <c r="AD554" s="2420"/>
      <c r="AE554" s="2418"/>
      <c r="AF554" s="2419"/>
      <c r="AG554" s="2419"/>
      <c r="AH554" s="2419"/>
      <c r="AI554" s="2419"/>
      <c r="AJ554" s="2419"/>
      <c r="AK554" s="2419"/>
      <c r="AL554" s="2419"/>
      <c r="AM554" s="2419"/>
      <c r="AN554" s="2419"/>
      <c r="AO554" s="2419"/>
      <c r="AP554" s="2419"/>
      <c r="AQ554" s="2419"/>
      <c r="AR554" s="2419"/>
      <c r="AS554" s="2419"/>
      <c r="AT554" s="2420"/>
      <c r="AU554" s="2418"/>
      <c r="AV554" s="2419"/>
      <c r="AW554" s="2419"/>
      <c r="AX554" s="2419"/>
      <c r="AY554" s="2419"/>
      <c r="AZ554" s="2419"/>
      <c r="BA554" s="2419"/>
      <c r="BB554" s="2420"/>
      <c r="BC554" s="2418"/>
      <c r="BD554" s="2419"/>
      <c r="BE554" s="2419"/>
      <c r="BF554" s="2419"/>
      <c r="BG554" s="2419"/>
      <c r="BH554" s="2419"/>
      <c r="BI554" s="2419"/>
      <c r="BJ554" s="2419"/>
      <c r="BK554" s="2419"/>
      <c r="BL554" s="2419"/>
      <c r="BM554" s="2419"/>
      <c r="BN554" s="2420"/>
      <c r="BO554" s="2418"/>
      <c r="BP554" s="2419"/>
      <c r="BQ554" s="2419"/>
      <c r="BR554" s="2419"/>
      <c r="BS554" s="2419"/>
      <c r="BT554" s="2419"/>
      <c r="BU554" s="2419"/>
      <c r="BV554" s="2419"/>
      <c r="BW554" s="2419"/>
      <c r="BX554" s="2419"/>
      <c r="BY554" s="2419"/>
      <c r="BZ554" s="2419"/>
      <c r="CA554" s="2419"/>
      <c r="CB554" s="2420"/>
      <c r="CC554" s="2418"/>
      <c r="CD554" s="2419"/>
      <c r="CE554" s="2419"/>
      <c r="CF554" s="2419"/>
      <c r="CG554" s="2419"/>
      <c r="CH554" s="2419"/>
      <c r="CI554" s="2419"/>
      <c r="CJ554" s="2419"/>
      <c r="CK554" s="2419"/>
      <c r="CL554" s="2419"/>
      <c r="CM554" s="2419"/>
      <c r="CN554" s="2420"/>
      <c r="CO554" s="672"/>
      <c r="CP554" s="673"/>
      <c r="CQ554" s="673"/>
      <c r="CR554" s="673"/>
      <c r="CS554" s="672"/>
      <c r="CT554" s="673"/>
      <c r="CU554" s="673"/>
      <c r="CV554" s="674"/>
      <c r="CW554" s="672"/>
      <c r="CX554" s="673"/>
      <c r="CY554" s="673"/>
      <c r="CZ554" s="674"/>
      <c r="DA554" s="672"/>
      <c r="DB554" s="673"/>
      <c r="DC554" s="673"/>
      <c r="DD554" s="674"/>
      <c r="DE554" s="672"/>
      <c r="DF554" s="673"/>
      <c r="DG554" s="673"/>
      <c r="DH554" s="674"/>
      <c r="DI554" s="672"/>
      <c r="DJ554" s="673"/>
      <c r="DK554" s="673"/>
      <c r="DL554" s="674"/>
      <c r="DM554" s="672"/>
      <c r="DN554" s="673"/>
      <c r="DO554" s="673"/>
      <c r="DP554" s="674"/>
      <c r="DQ554" s="2418"/>
      <c r="DR554" s="2419"/>
      <c r="DS554" s="2419"/>
      <c r="DT554" s="2419"/>
      <c r="DU554" s="2419"/>
      <c r="DV554" s="2419"/>
      <c r="DW554" s="2419"/>
      <c r="DX554" s="2420"/>
      <c r="DY554" s="673"/>
    </row>
    <row r="555" spans="3:129" ht="6.75" customHeight="1">
      <c r="C555" s="2418"/>
      <c r="D555" s="2419"/>
      <c r="E555" s="2419"/>
      <c r="F555" s="2419"/>
      <c r="G555" s="2419"/>
      <c r="H555" s="2419"/>
      <c r="I555" s="2419"/>
      <c r="J555" s="2419"/>
      <c r="K555" s="2419"/>
      <c r="L555" s="2419"/>
      <c r="M555" s="2419"/>
      <c r="N555" s="2419"/>
      <c r="O555" s="2419"/>
      <c r="P555" s="2419"/>
      <c r="Q555" s="2419"/>
      <c r="R555" s="2419"/>
      <c r="S555" s="2419"/>
      <c r="T555" s="2419"/>
      <c r="U555" s="2419"/>
      <c r="V555" s="2419"/>
      <c r="W555" s="2419"/>
      <c r="X555" s="2419"/>
      <c r="Y555" s="2419"/>
      <c r="Z555" s="2419"/>
      <c r="AA555" s="2419"/>
      <c r="AB555" s="2419"/>
      <c r="AC555" s="2419"/>
      <c r="AD555" s="2420"/>
      <c r="AE555" s="2418"/>
      <c r="AF555" s="2419"/>
      <c r="AG555" s="2419"/>
      <c r="AH555" s="2419"/>
      <c r="AI555" s="2419"/>
      <c r="AJ555" s="2419"/>
      <c r="AK555" s="2419"/>
      <c r="AL555" s="2419"/>
      <c r="AM555" s="2419"/>
      <c r="AN555" s="2419"/>
      <c r="AO555" s="2419"/>
      <c r="AP555" s="2419"/>
      <c r="AQ555" s="2419"/>
      <c r="AR555" s="2419"/>
      <c r="AS555" s="2419"/>
      <c r="AT555" s="2420"/>
      <c r="AU555" s="2418"/>
      <c r="AV555" s="2419"/>
      <c r="AW555" s="2419"/>
      <c r="AX555" s="2419"/>
      <c r="AY555" s="2419"/>
      <c r="AZ555" s="2419"/>
      <c r="BA555" s="2419"/>
      <c r="BB555" s="2420"/>
      <c r="BC555" s="2418"/>
      <c r="BD555" s="2419"/>
      <c r="BE555" s="2419"/>
      <c r="BF555" s="2419"/>
      <c r="BG555" s="2419"/>
      <c r="BH555" s="2419"/>
      <c r="BI555" s="2419"/>
      <c r="BJ555" s="2419"/>
      <c r="BK555" s="2419"/>
      <c r="BL555" s="2419"/>
      <c r="BM555" s="2419"/>
      <c r="BN555" s="2420"/>
      <c r="BO555" s="2418"/>
      <c r="BP555" s="2419"/>
      <c r="BQ555" s="2419"/>
      <c r="BR555" s="2419"/>
      <c r="BS555" s="2419"/>
      <c r="BT555" s="2419"/>
      <c r="BU555" s="2419"/>
      <c r="BV555" s="2419"/>
      <c r="BW555" s="2419"/>
      <c r="BX555" s="2419"/>
      <c r="BY555" s="2419"/>
      <c r="BZ555" s="2419"/>
      <c r="CA555" s="2419"/>
      <c r="CB555" s="2420"/>
      <c r="CC555" s="2418"/>
      <c r="CD555" s="2419"/>
      <c r="CE555" s="2419"/>
      <c r="CF555" s="2419"/>
      <c r="CG555" s="2419"/>
      <c r="CH555" s="2419"/>
      <c r="CI555" s="2419"/>
      <c r="CJ555" s="2419"/>
      <c r="CK555" s="2419"/>
      <c r="CL555" s="2419"/>
      <c r="CM555" s="2419"/>
      <c r="CN555" s="2420"/>
      <c r="CO555" s="715"/>
      <c r="CP555" s="716"/>
      <c r="CQ555" s="716"/>
      <c r="CR555" s="716"/>
      <c r="CS555" s="715"/>
      <c r="CT555" s="716"/>
      <c r="CU555" s="716"/>
      <c r="CV555" s="717"/>
      <c r="CW555" s="715"/>
      <c r="CX555" s="716"/>
      <c r="CY555" s="716"/>
      <c r="CZ555" s="717"/>
      <c r="DA555" s="715"/>
      <c r="DB555" s="716"/>
      <c r="DC555" s="716"/>
      <c r="DD555" s="717"/>
      <c r="DE555" s="715"/>
      <c r="DF555" s="716"/>
      <c r="DG555" s="716"/>
      <c r="DH555" s="717"/>
      <c r="DI555" s="715"/>
      <c r="DJ555" s="716"/>
      <c r="DK555" s="716"/>
      <c r="DL555" s="717"/>
      <c r="DM555" s="715"/>
      <c r="DN555" s="716"/>
      <c r="DO555" s="716"/>
      <c r="DP555" s="717"/>
      <c r="DQ555" s="2418"/>
      <c r="DR555" s="2419"/>
      <c r="DS555" s="2419"/>
      <c r="DT555" s="2419"/>
      <c r="DU555" s="2419"/>
      <c r="DV555" s="2419"/>
      <c r="DW555" s="2419"/>
      <c r="DX555" s="2420"/>
      <c r="DY555" s="673"/>
    </row>
    <row r="556" spans="3:129" ht="6.75" customHeight="1">
      <c r="C556" s="2418"/>
      <c r="D556" s="2419"/>
      <c r="E556" s="2419"/>
      <c r="F556" s="2419"/>
      <c r="G556" s="2419"/>
      <c r="H556" s="2419"/>
      <c r="I556" s="2419"/>
      <c r="J556" s="2419"/>
      <c r="K556" s="2419"/>
      <c r="L556" s="2419"/>
      <c r="M556" s="2419"/>
      <c r="N556" s="2419"/>
      <c r="O556" s="2419"/>
      <c r="P556" s="2419"/>
      <c r="Q556" s="2419"/>
      <c r="R556" s="2419"/>
      <c r="S556" s="2419"/>
      <c r="T556" s="2419"/>
      <c r="U556" s="2419"/>
      <c r="V556" s="2419"/>
      <c r="W556" s="2419"/>
      <c r="X556" s="2419"/>
      <c r="Y556" s="2419"/>
      <c r="Z556" s="2419"/>
      <c r="AA556" s="2419"/>
      <c r="AB556" s="2419"/>
      <c r="AC556" s="2419"/>
      <c r="AD556" s="2420"/>
      <c r="AE556" s="2418"/>
      <c r="AF556" s="2419"/>
      <c r="AG556" s="2419"/>
      <c r="AH556" s="2419"/>
      <c r="AI556" s="2419"/>
      <c r="AJ556" s="2419"/>
      <c r="AK556" s="2419"/>
      <c r="AL556" s="2419"/>
      <c r="AM556" s="2419"/>
      <c r="AN556" s="2419"/>
      <c r="AO556" s="2419"/>
      <c r="AP556" s="2419"/>
      <c r="AQ556" s="2419"/>
      <c r="AR556" s="2419"/>
      <c r="AS556" s="2419"/>
      <c r="AT556" s="2420"/>
      <c r="AU556" s="2418"/>
      <c r="AV556" s="2419"/>
      <c r="AW556" s="2419"/>
      <c r="AX556" s="2419"/>
      <c r="AY556" s="2419"/>
      <c r="AZ556" s="2419"/>
      <c r="BA556" s="2419"/>
      <c r="BB556" s="2420"/>
      <c r="BC556" s="2418"/>
      <c r="BD556" s="2419"/>
      <c r="BE556" s="2419"/>
      <c r="BF556" s="2419"/>
      <c r="BG556" s="2419"/>
      <c r="BH556" s="2419"/>
      <c r="BI556" s="2419"/>
      <c r="BJ556" s="2419"/>
      <c r="BK556" s="2419"/>
      <c r="BL556" s="2419"/>
      <c r="BM556" s="2419"/>
      <c r="BN556" s="2420"/>
      <c r="BO556" s="2418"/>
      <c r="BP556" s="2419"/>
      <c r="BQ556" s="2419"/>
      <c r="BR556" s="2419"/>
      <c r="BS556" s="2419"/>
      <c r="BT556" s="2419"/>
      <c r="BU556" s="2419"/>
      <c r="BV556" s="2419"/>
      <c r="BW556" s="2419"/>
      <c r="BX556" s="2419"/>
      <c r="BY556" s="2419"/>
      <c r="BZ556" s="2419"/>
      <c r="CA556" s="2419"/>
      <c r="CB556" s="2420"/>
      <c r="CC556" s="2418"/>
      <c r="CD556" s="2419"/>
      <c r="CE556" s="2419"/>
      <c r="CF556" s="2419"/>
      <c r="CG556" s="2419"/>
      <c r="CH556" s="2419"/>
      <c r="CI556" s="2419"/>
      <c r="CJ556" s="2419"/>
      <c r="CK556" s="2419"/>
      <c r="CL556" s="2419"/>
      <c r="CM556" s="2419"/>
      <c r="CN556" s="2420"/>
      <c r="CO556" s="672"/>
      <c r="CP556" s="673"/>
      <c r="CQ556" s="673"/>
      <c r="CR556" s="673"/>
      <c r="CS556" s="672"/>
      <c r="CT556" s="673"/>
      <c r="CU556" s="673"/>
      <c r="CV556" s="674"/>
      <c r="CW556" s="672"/>
      <c r="CX556" s="673"/>
      <c r="CY556" s="673"/>
      <c r="CZ556" s="674"/>
      <c r="DA556" s="672"/>
      <c r="DB556" s="673"/>
      <c r="DC556" s="673"/>
      <c r="DD556" s="674"/>
      <c r="DE556" s="672"/>
      <c r="DF556" s="673"/>
      <c r="DG556" s="673"/>
      <c r="DH556" s="674"/>
      <c r="DI556" s="672"/>
      <c r="DJ556" s="673"/>
      <c r="DK556" s="673"/>
      <c r="DL556" s="674"/>
      <c r="DM556" s="672"/>
      <c r="DN556" s="673"/>
      <c r="DO556" s="673"/>
      <c r="DP556" s="674"/>
      <c r="DQ556" s="2418"/>
      <c r="DR556" s="2419"/>
      <c r="DS556" s="2419"/>
      <c r="DT556" s="2419"/>
      <c r="DU556" s="2419"/>
      <c r="DV556" s="2419"/>
      <c r="DW556" s="2419"/>
      <c r="DX556" s="2420"/>
      <c r="DY556" s="673"/>
    </row>
    <row r="557" spans="3:129" ht="6.75" customHeight="1">
      <c r="C557" s="2418"/>
      <c r="D557" s="2419"/>
      <c r="E557" s="2419"/>
      <c r="F557" s="2419"/>
      <c r="G557" s="2419"/>
      <c r="H557" s="2419"/>
      <c r="I557" s="2419"/>
      <c r="J557" s="2419"/>
      <c r="K557" s="2419"/>
      <c r="L557" s="2419"/>
      <c r="M557" s="2419"/>
      <c r="N557" s="2419"/>
      <c r="O557" s="2419"/>
      <c r="P557" s="2419"/>
      <c r="Q557" s="2419"/>
      <c r="R557" s="2419"/>
      <c r="S557" s="2419"/>
      <c r="T557" s="2419"/>
      <c r="U557" s="2419"/>
      <c r="V557" s="2419"/>
      <c r="W557" s="2419"/>
      <c r="X557" s="2419"/>
      <c r="Y557" s="2419"/>
      <c r="Z557" s="2419"/>
      <c r="AA557" s="2419"/>
      <c r="AB557" s="2419"/>
      <c r="AC557" s="2419"/>
      <c r="AD557" s="2420"/>
      <c r="AE557" s="2418"/>
      <c r="AF557" s="2419"/>
      <c r="AG557" s="2419"/>
      <c r="AH557" s="2419"/>
      <c r="AI557" s="2419"/>
      <c r="AJ557" s="2419"/>
      <c r="AK557" s="2419"/>
      <c r="AL557" s="2419"/>
      <c r="AM557" s="2419"/>
      <c r="AN557" s="2419"/>
      <c r="AO557" s="2419"/>
      <c r="AP557" s="2419"/>
      <c r="AQ557" s="2419"/>
      <c r="AR557" s="2419"/>
      <c r="AS557" s="2419"/>
      <c r="AT557" s="2420"/>
      <c r="AU557" s="2418"/>
      <c r="AV557" s="2419"/>
      <c r="AW557" s="2419"/>
      <c r="AX557" s="2419"/>
      <c r="AY557" s="2419"/>
      <c r="AZ557" s="2419"/>
      <c r="BA557" s="2419"/>
      <c r="BB557" s="2420"/>
      <c r="BC557" s="2418"/>
      <c r="BD557" s="2419"/>
      <c r="BE557" s="2419"/>
      <c r="BF557" s="2419"/>
      <c r="BG557" s="2419"/>
      <c r="BH557" s="2419"/>
      <c r="BI557" s="2419"/>
      <c r="BJ557" s="2419"/>
      <c r="BK557" s="2419"/>
      <c r="BL557" s="2419"/>
      <c r="BM557" s="2419"/>
      <c r="BN557" s="2420"/>
      <c r="BO557" s="2418"/>
      <c r="BP557" s="2419"/>
      <c r="BQ557" s="2419"/>
      <c r="BR557" s="2419"/>
      <c r="BS557" s="2419"/>
      <c r="BT557" s="2419"/>
      <c r="BU557" s="2419"/>
      <c r="BV557" s="2419"/>
      <c r="BW557" s="2419"/>
      <c r="BX557" s="2419"/>
      <c r="BY557" s="2419"/>
      <c r="BZ557" s="2419"/>
      <c r="CA557" s="2419"/>
      <c r="CB557" s="2420"/>
      <c r="CC557" s="2418"/>
      <c r="CD557" s="2419"/>
      <c r="CE557" s="2419"/>
      <c r="CF557" s="2419"/>
      <c r="CG557" s="2419"/>
      <c r="CH557" s="2419"/>
      <c r="CI557" s="2419"/>
      <c r="CJ557" s="2419"/>
      <c r="CK557" s="2419"/>
      <c r="CL557" s="2419"/>
      <c r="CM557" s="2419"/>
      <c r="CN557" s="2420"/>
      <c r="CO557" s="672"/>
      <c r="CP557" s="673"/>
      <c r="CQ557" s="673"/>
      <c r="CR557" s="673"/>
      <c r="CS557" s="672"/>
      <c r="CT557" s="673"/>
      <c r="CU557" s="673"/>
      <c r="CV557" s="674"/>
      <c r="CW557" s="672"/>
      <c r="CX557" s="673"/>
      <c r="CY557" s="673"/>
      <c r="CZ557" s="674"/>
      <c r="DA557" s="672"/>
      <c r="DB557" s="673"/>
      <c r="DC557" s="673"/>
      <c r="DD557" s="674"/>
      <c r="DE557" s="672"/>
      <c r="DF557" s="673"/>
      <c r="DG557" s="673"/>
      <c r="DH557" s="674"/>
      <c r="DI557" s="672"/>
      <c r="DJ557" s="673"/>
      <c r="DK557" s="673"/>
      <c r="DL557" s="674"/>
      <c r="DM557" s="672"/>
      <c r="DN557" s="673"/>
      <c r="DO557" s="673"/>
      <c r="DP557" s="674"/>
      <c r="DQ557" s="2418"/>
      <c r="DR557" s="2419"/>
      <c r="DS557" s="2419"/>
      <c r="DT557" s="2419"/>
      <c r="DU557" s="2419"/>
      <c r="DV557" s="2419"/>
      <c r="DW557" s="2419"/>
      <c r="DX557" s="2420"/>
      <c r="DY557" s="673"/>
    </row>
    <row r="558" spans="3:129" ht="6.75" customHeight="1">
      <c r="C558" s="2398"/>
      <c r="D558" s="2399"/>
      <c r="E558" s="2399"/>
      <c r="F558" s="2399"/>
      <c r="G558" s="2399"/>
      <c r="H558" s="2399"/>
      <c r="I558" s="2399"/>
      <c r="J558" s="2399"/>
      <c r="K558" s="2399"/>
      <c r="L558" s="2399"/>
      <c r="M558" s="2399"/>
      <c r="N558" s="2399"/>
      <c r="O558" s="2399"/>
      <c r="P558" s="2399"/>
      <c r="Q558" s="2399"/>
      <c r="R558" s="2399"/>
      <c r="S558" s="2399"/>
      <c r="T558" s="2399"/>
      <c r="U558" s="2399"/>
      <c r="V558" s="2399"/>
      <c r="W558" s="2399"/>
      <c r="X558" s="2399"/>
      <c r="Y558" s="2399"/>
      <c r="Z558" s="2399"/>
      <c r="AA558" s="2399"/>
      <c r="AB558" s="2399"/>
      <c r="AC558" s="2399"/>
      <c r="AD558" s="2400"/>
      <c r="AE558" s="2398"/>
      <c r="AF558" s="2399"/>
      <c r="AG558" s="2399"/>
      <c r="AH558" s="2399"/>
      <c r="AI558" s="2399"/>
      <c r="AJ558" s="2399"/>
      <c r="AK558" s="2399"/>
      <c r="AL558" s="2399"/>
      <c r="AM558" s="2399"/>
      <c r="AN558" s="2399"/>
      <c r="AO558" s="2399"/>
      <c r="AP558" s="2399"/>
      <c r="AQ558" s="2399"/>
      <c r="AR558" s="2399"/>
      <c r="AS558" s="2399"/>
      <c r="AT558" s="2400"/>
      <c r="AU558" s="2398"/>
      <c r="AV558" s="2399"/>
      <c r="AW558" s="2399"/>
      <c r="AX558" s="2399"/>
      <c r="AY558" s="2399"/>
      <c r="AZ558" s="2399"/>
      <c r="BA558" s="2399"/>
      <c r="BB558" s="2400"/>
      <c r="BC558" s="2398"/>
      <c r="BD558" s="2399"/>
      <c r="BE558" s="2399"/>
      <c r="BF558" s="2399"/>
      <c r="BG558" s="2399"/>
      <c r="BH558" s="2399"/>
      <c r="BI558" s="2399"/>
      <c r="BJ558" s="2399"/>
      <c r="BK558" s="2399"/>
      <c r="BL558" s="2399"/>
      <c r="BM558" s="2399"/>
      <c r="BN558" s="2400"/>
      <c r="BO558" s="2398"/>
      <c r="BP558" s="2399"/>
      <c r="BQ558" s="2399"/>
      <c r="BR558" s="2399"/>
      <c r="BS558" s="2399"/>
      <c r="BT558" s="2399"/>
      <c r="BU558" s="2399"/>
      <c r="BV558" s="2399"/>
      <c r="BW558" s="2399"/>
      <c r="BX558" s="2399"/>
      <c r="BY558" s="2399"/>
      <c r="BZ558" s="2399"/>
      <c r="CA558" s="2399"/>
      <c r="CB558" s="2400"/>
      <c r="CC558" s="2398"/>
      <c r="CD558" s="2399"/>
      <c r="CE558" s="2399"/>
      <c r="CF558" s="2399"/>
      <c r="CG558" s="2399"/>
      <c r="CH558" s="2399"/>
      <c r="CI558" s="2399"/>
      <c r="CJ558" s="2399"/>
      <c r="CK558" s="2399"/>
      <c r="CL558" s="2399"/>
      <c r="CM558" s="2399"/>
      <c r="CN558" s="2400"/>
      <c r="CO558" s="676"/>
      <c r="CP558" s="677"/>
      <c r="CQ558" s="677"/>
      <c r="CR558" s="677"/>
      <c r="CS558" s="676"/>
      <c r="CT558" s="677"/>
      <c r="CU558" s="677"/>
      <c r="CV558" s="678"/>
      <c r="CW558" s="676"/>
      <c r="CX558" s="677"/>
      <c r="CY558" s="677"/>
      <c r="CZ558" s="678"/>
      <c r="DA558" s="676"/>
      <c r="DB558" s="677"/>
      <c r="DC558" s="677"/>
      <c r="DD558" s="678"/>
      <c r="DE558" s="676"/>
      <c r="DF558" s="677"/>
      <c r="DG558" s="677"/>
      <c r="DH558" s="678"/>
      <c r="DI558" s="676"/>
      <c r="DJ558" s="677"/>
      <c r="DK558" s="677"/>
      <c r="DL558" s="678"/>
      <c r="DM558" s="676"/>
      <c r="DN558" s="677"/>
      <c r="DO558" s="677"/>
      <c r="DP558" s="678"/>
      <c r="DQ558" s="2398"/>
      <c r="DR558" s="2399"/>
      <c r="DS558" s="2399"/>
      <c r="DT558" s="2399"/>
      <c r="DU558" s="2399"/>
      <c r="DV558" s="2399"/>
      <c r="DW558" s="2399"/>
      <c r="DX558" s="2400"/>
      <c r="DY558" s="673"/>
    </row>
    <row r="559" spans="3:129" ht="6.75" customHeight="1">
      <c r="C559" s="2427"/>
      <c r="D559" s="2406"/>
      <c r="E559" s="2406"/>
      <c r="F559" s="2406"/>
      <c r="G559" s="2406"/>
      <c r="H559" s="2406"/>
      <c r="I559" s="2406"/>
      <c r="J559" s="2406"/>
      <c r="K559" s="2406"/>
      <c r="L559" s="2406"/>
      <c r="M559" s="2406"/>
      <c r="N559" s="2406"/>
      <c r="O559" s="2406"/>
      <c r="P559" s="2406"/>
      <c r="Q559" s="2406"/>
      <c r="R559" s="2406"/>
      <c r="S559" s="2406"/>
      <c r="T559" s="2406"/>
      <c r="U559" s="2406"/>
      <c r="V559" s="2406"/>
      <c r="W559" s="2406"/>
      <c r="X559" s="2406"/>
      <c r="Y559" s="2406"/>
      <c r="Z559" s="2406"/>
      <c r="AA559" s="2406"/>
      <c r="AB559" s="2406"/>
      <c r="AC559" s="2406"/>
      <c r="AD559" s="2407"/>
      <c r="AE559" s="2427"/>
      <c r="AF559" s="2406"/>
      <c r="AG559" s="2406"/>
      <c r="AH559" s="2406"/>
      <c r="AI559" s="2406"/>
      <c r="AJ559" s="2406"/>
      <c r="AK559" s="2406"/>
      <c r="AL559" s="2406"/>
      <c r="AM559" s="2406"/>
      <c r="AN559" s="2406"/>
      <c r="AO559" s="2406"/>
      <c r="AP559" s="2406"/>
      <c r="AQ559" s="2406"/>
      <c r="AR559" s="2406"/>
      <c r="AS559" s="2406"/>
      <c r="AT559" s="2407"/>
      <c r="AU559" s="2427"/>
      <c r="AV559" s="2406"/>
      <c r="AW559" s="2406"/>
      <c r="AX559" s="2406"/>
      <c r="AY559" s="2406"/>
      <c r="AZ559" s="2406"/>
      <c r="BA559" s="2406"/>
      <c r="BB559" s="2407"/>
      <c r="BC559" s="2427"/>
      <c r="BD559" s="2406"/>
      <c r="BE559" s="2406"/>
      <c r="BF559" s="2406"/>
      <c r="BG559" s="2406"/>
      <c r="BH559" s="2406"/>
      <c r="BI559" s="2406"/>
      <c r="BJ559" s="2406"/>
      <c r="BK559" s="2406"/>
      <c r="BL559" s="2406"/>
      <c r="BM559" s="2406"/>
      <c r="BN559" s="2407"/>
      <c r="BO559" s="2427"/>
      <c r="BP559" s="2406"/>
      <c r="BQ559" s="2406"/>
      <c r="BR559" s="2406"/>
      <c r="BS559" s="2406"/>
      <c r="BT559" s="2406"/>
      <c r="BU559" s="2406"/>
      <c r="BV559" s="2406"/>
      <c r="BW559" s="2406"/>
      <c r="BX559" s="2406"/>
      <c r="BY559" s="2406"/>
      <c r="BZ559" s="2406"/>
      <c r="CA559" s="2406"/>
      <c r="CB559" s="2407"/>
      <c r="CC559" s="2427"/>
      <c r="CD559" s="2406"/>
      <c r="CE559" s="2406"/>
      <c r="CF559" s="2406"/>
      <c r="CG559" s="2406"/>
      <c r="CH559" s="2406"/>
      <c r="CI559" s="2406"/>
      <c r="CJ559" s="2406"/>
      <c r="CK559" s="2406"/>
      <c r="CL559" s="2406"/>
      <c r="CM559" s="2406"/>
      <c r="CN559" s="2407"/>
      <c r="CO559" s="669"/>
      <c r="CP559" s="670"/>
      <c r="CQ559" s="670"/>
      <c r="CR559" s="670"/>
      <c r="CS559" s="669"/>
      <c r="CT559" s="670"/>
      <c r="CU559" s="670"/>
      <c r="CV559" s="671"/>
      <c r="CW559" s="669"/>
      <c r="CX559" s="670"/>
      <c r="CY559" s="670"/>
      <c r="CZ559" s="671"/>
      <c r="DA559" s="669"/>
      <c r="DB559" s="670"/>
      <c r="DC559" s="670"/>
      <c r="DD559" s="671"/>
      <c r="DE559" s="669"/>
      <c r="DF559" s="670"/>
      <c r="DG559" s="670"/>
      <c r="DH559" s="671"/>
      <c r="DI559" s="669"/>
      <c r="DJ559" s="670"/>
      <c r="DK559" s="670"/>
      <c r="DL559" s="671"/>
      <c r="DM559" s="669"/>
      <c r="DN559" s="670"/>
      <c r="DO559" s="670"/>
      <c r="DP559" s="671"/>
      <c r="DQ559" s="2427"/>
      <c r="DR559" s="2406"/>
      <c r="DS559" s="2406"/>
      <c r="DT559" s="2406"/>
      <c r="DU559" s="2406"/>
      <c r="DV559" s="2406"/>
      <c r="DW559" s="2406"/>
      <c r="DX559" s="2407"/>
      <c r="DY559" s="673"/>
    </row>
    <row r="560" spans="3:129" ht="6.75" customHeight="1">
      <c r="C560" s="2418"/>
      <c r="D560" s="2419"/>
      <c r="E560" s="2419"/>
      <c r="F560" s="2419"/>
      <c r="G560" s="2419"/>
      <c r="H560" s="2419"/>
      <c r="I560" s="2419"/>
      <c r="J560" s="2419"/>
      <c r="K560" s="2419"/>
      <c r="L560" s="2419"/>
      <c r="M560" s="2419"/>
      <c r="N560" s="2419"/>
      <c r="O560" s="2419"/>
      <c r="P560" s="2419"/>
      <c r="Q560" s="2419"/>
      <c r="R560" s="2419"/>
      <c r="S560" s="2419"/>
      <c r="T560" s="2419"/>
      <c r="U560" s="2419"/>
      <c r="V560" s="2419"/>
      <c r="W560" s="2419"/>
      <c r="X560" s="2419"/>
      <c r="Y560" s="2419"/>
      <c r="Z560" s="2419"/>
      <c r="AA560" s="2419"/>
      <c r="AB560" s="2419"/>
      <c r="AC560" s="2419"/>
      <c r="AD560" s="2420"/>
      <c r="AE560" s="2418"/>
      <c r="AF560" s="2419"/>
      <c r="AG560" s="2419"/>
      <c r="AH560" s="2419"/>
      <c r="AI560" s="2419"/>
      <c r="AJ560" s="2419"/>
      <c r="AK560" s="2419"/>
      <c r="AL560" s="2419"/>
      <c r="AM560" s="2419"/>
      <c r="AN560" s="2419"/>
      <c r="AO560" s="2419"/>
      <c r="AP560" s="2419"/>
      <c r="AQ560" s="2419"/>
      <c r="AR560" s="2419"/>
      <c r="AS560" s="2419"/>
      <c r="AT560" s="2420"/>
      <c r="AU560" s="2418"/>
      <c r="AV560" s="2419"/>
      <c r="AW560" s="2419"/>
      <c r="AX560" s="2419"/>
      <c r="AY560" s="2419"/>
      <c r="AZ560" s="2419"/>
      <c r="BA560" s="2419"/>
      <c r="BB560" s="2420"/>
      <c r="BC560" s="2418"/>
      <c r="BD560" s="2419"/>
      <c r="BE560" s="2419"/>
      <c r="BF560" s="2419"/>
      <c r="BG560" s="2419"/>
      <c r="BH560" s="2419"/>
      <c r="BI560" s="2419"/>
      <c r="BJ560" s="2419"/>
      <c r="BK560" s="2419"/>
      <c r="BL560" s="2419"/>
      <c r="BM560" s="2419"/>
      <c r="BN560" s="2420"/>
      <c r="BO560" s="2418"/>
      <c r="BP560" s="2419"/>
      <c r="BQ560" s="2419"/>
      <c r="BR560" s="2419"/>
      <c r="BS560" s="2419"/>
      <c r="BT560" s="2419"/>
      <c r="BU560" s="2419"/>
      <c r="BV560" s="2419"/>
      <c r="BW560" s="2419"/>
      <c r="BX560" s="2419"/>
      <c r="BY560" s="2419"/>
      <c r="BZ560" s="2419"/>
      <c r="CA560" s="2419"/>
      <c r="CB560" s="2420"/>
      <c r="CC560" s="2418"/>
      <c r="CD560" s="2419"/>
      <c r="CE560" s="2419"/>
      <c r="CF560" s="2419"/>
      <c r="CG560" s="2419"/>
      <c r="CH560" s="2419"/>
      <c r="CI560" s="2419"/>
      <c r="CJ560" s="2419"/>
      <c r="CK560" s="2419"/>
      <c r="CL560" s="2419"/>
      <c r="CM560" s="2419"/>
      <c r="CN560" s="2420"/>
      <c r="CO560" s="672"/>
      <c r="CP560" s="673"/>
      <c r="CQ560" s="673"/>
      <c r="CR560" s="673"/>
      <c r="CS560" s="672"/>
      <c r="CT560" s="673"/>
      <c r="CU560" s="673"/>
      <c r="CV560" s="674"/>
      <c r="CW560" s="672"/>
      <c r="CX560" s="673"/>
      <c r="CY560" s="673"/>
      <c r="CZ560" s="674"/>
      <c r="DA560" s="672"/>
      <c r="DB560" s="673"/>
      <c r="DC560" s="673"/>
      <c r="DD560" s="674"/>
      <c r="DE560" s="672"/>
      <c r="DF560" s="673"/>
      <c r="DG560" s="673"/>
      <c r="DH560" s="674"/>
      <c r="DI560" s="672"/>
      <c r="DJ560" s="673"/>
      <c r="DK560" s="673"/>
      <c r="DL560" s="674"/>
      <c r="DM560" s="672"/>
      <c r="DN560" s="673"/>
      <c r="DO560" s="673"/>
      <c r="DP560" s="674"/>
      <c r="DQ560" s="2418"/>
      <c r="DR560" s="2419"/>
      <c r="DS560" s="2419"/>
      <c r="DT560" s="2419"/>
      <c r="DU560" s="2419"/>
      <c r="DV560" s="2419"/>
      <c r="DW560" s="2419"/>
      <c r="DX560" s="2420"/>
      <c r="DY560" s="673"/>
    </row>
    <row r="561" spans="3:129" ht="6.75" customHeight="1">
      <c r="C561" s="2418"/>
      <c r="D561" s="2419"/>
      <c r="E561" s="2419"/>
      <c r="F561" s="2419"/>
      <c r="G561" s="2419"/>
      <c r="H561" s="2419"/>
      <c r="I561" s="2419"/>
      <c r="J561" s="2419"/>
      <c r="K561" s="2419"/>
      <c r="L561" s="2419"/>
      <c r="M561" s="2419"/>
      <c r="N561" s="2419"/>
      <c r="O561" s="2419"/>
      <c r="P561" s="2419"/>
      <c r="Q561" s="2419"/>
      <c r="R561" s="2419"/>
      <c r="S561" s="2419"/>
      <c r="T561" s="2419"/>
      <c r="U561" s="2419"/>
      <c r="V561" s="2419"/>
      <c r="W561" s="2419"/>
      <c r="X561" s="2419"/>
      <c r="Y561" s="2419"/>
      <c r="Z561" s="2419"/>
      <c r="AA561" s="2419"/>
      <c r="AB561" s="2419"/>
      <c r="AC561" s="2419"/>
      <c r="AD561" s="2420"/>
      <c r="AE561" s="2418"/>
      <c r="AF561" s="2419"/>
      <c r="AG561" s="2419"/>
      <c r="AH561" s="2419"/>
      <c r="AI561" s="2419"/>
      <c r="AJ561" s="2419"/>
      <c r="AK561" s="2419"/>
      <c r="AL561" s="2419"/>
      <c r="AM561" s="2419"/>
      <c r="AN561" s="2419"/>
      <c r="AO561" s="2419"/>
      <c r="AP561" s="2419"/>
      <c r="AQ561" s="2419"/>
      <c r="AR561" s="2419"/>
      <c r="AS561" s="2419"/>
      <c r="AT561" s="2420"/>
      <c r="AU561" s="2418"/>
      <c r="AV561" s="2419"/>
      <c r="AW561" s="2419"/>
      <c r="AX561" s="2419"/>
      <c r="AY561" s="2419"/>
      <c r="AZ561" s="2419"/>
      <c r="BA561" s="2419"/>
      <c r="BB561" s="2420"/>
      <c r="BC561" s="2418"/>
      <c r="BD561" s="2419"/>
      <c r="BE561" s="2419"/>
      <c r="BF561" s="2419"/>
      <c r="BG561" s="2419"/>
      <c r="BH561" s="2419"/>
      <c r="BI561" s="2419"/>
      <c r="BJ561" s="2419"/>
      <c r="BK561" s="2419"/>
      <c r="BL561" s="2419"/>
      <c r="BM561" s="2419"/>
      <c r="BN561" s="2420"/>
      <c r="BO561" s="2418"/>
      <c r="BP561" s="2419"/>
      <c r="BQ561" s="2419"/>
      <c r="BR561" s="2419"/>
      <c r="BS561" s="2419"/>
      <c r="BT561" s="2419"/>
      <c r="BU561" s="2419"/>
      <c r="BV561" s="2419"/>
      <c r="BW561" s="2419"/>
      <c r="BX561" s="2419"/>
      <c r="BY561" s="2419"/>
      <c r="BZ561" s="2419"/>
      <c r="CA561" s="2419"/>
      <c r="CB561" s="2420"/>
      <c r="CC561" s="2418"/>
      <c r="CD561" s="2419"/>
      <c r="CE561" s="2419"/>
      <c r="CF561" s="2419"/>
      <c r="CG561" s="2419"/>
      <c r="CH561" s="2419"/>
      <c r="CI561" s="2419"/>
      <c r="CJ561" s="2419"/>
      <c r="CK561" s="2419"/>
      <c r="CL561" s="2419"/>
      <c r="CM561" s="2419"/>
      <c r="CN561" s="2420"/>
      <c r="CO561" s="712"/>
      <c r="CP561" s="713"/>
      <c r="CQ561" s="713"/>
      <c r="CR561" s="713"/>
      <c r="CS561" s="712"/>
      <c r="CT561" s="713"/>
      <c r="CU561" s="713"/>
      <c r="CV561" s="714"/>
      <c r="CW561" s="712"/>
      <c r="CX561" s="713"/>
      <c r="CY561" s="713"/>
      <c r="CZ561" s="714"/>
      <c r="DA561" s="712"/>
      <c r="DB561" s="713"/>
      <c r="DC561" s="713"/>
      <c r="DD561" s="714"/>
      <c r="DE561" s="712"/>
      <c r="DF561" s="713"/>
      <c r="DG561" s="713"/>
      <c r="DH561" s="714"/>
      <c r="DI561" s="712"/>
      <c r="DJ561" s="713"/>
      <c r="DK561" s="713"/>
      <c r="DL561" s="714"/>
      <c r="DM561" s="712"/>
      <c r="DN561" s="713"/>
      <c r="DO561" s="713"/>
      <c r="DP561" s="714"/>
      <c r="DQ561" s="2418"/>
      <c r="DR561" s="2419"/>
      <c r="DS561" s="2419"/>
      <c r="DT561" s="2419"/>
      <c r="DU561" s="2419"/>
      <c r="DV561" s="2419"/>
      <c r="DW561" s="2419"/>
      <c r="DX561" s="2420"/>
      <c r="DY561" s="673"/>
    </row>
    <row r="562" spans="3:129" ht="6.75" customHeight="1">
      <c r="C562" s="2418"/>
      <c r="D562" s="2419"/>
      <c r="E562" s="2419"/>
      <c r="F562" s="2419"/>
      <c r="G562" s="2419"/>
      <c r="H562" s="2419"/>
      <c r="I562" s="2419"/>
      <c r="J562" s="2419"/>
      <c r="K562" s="2419"/>
      <c r="L562" s="2419"/>
      <c r="M562" s="2419"/>
      <c r="N562" s="2419"/>
      <c r="O562" s="2419"/>
      <c r="P562" s="2419"/>
      <c r="Q562" s="2419"/>
      <c r="R562" s="2419"/>
      <c r="S562" s="2419"/>
      <c r="T562" s="2419"/>
      <c r="U562" s="2419"/>
      <c r="V562" s="2419"/>
      <c r="W562" s="2419"/>
      <c r="X562" s="2419"/>
      <c r="Y562" s="2419"/>
      <c r="Z562" s="2419"/>
      <c r="AA562" s="2419"/>
      <c r="AB562" s="2419"/>
      <c r="AC562" s="2419"/>
      <c r="AD562" s="2420"/>
      <c r="AE562" s="2418"/>
      <c r="AF562" s="2419"/>
      <c r="AG562" s="2419"/>
      <c r="AH562" s="2419"/>
      <c r="AI562" s="2419"/>
      <c r="AJ562" s="2419"/>
      <c r="AK562" s="2419"/>
      <c r="AL562" s="2419"/>
      <c r="AM562" s="2419"/>
      <c r="AN562" s="2419"/>
      <c r="AO562" s="2419"/>
      <c r="AP562" s="2419"/>
      <c r="AQ562" s="2419"/>
      <c r="AR562" s="2419"/>
      <c r="AS562" s="2419"/>
      <c r="AT562" s="2420"/>
      <c r="AU562" s="2418"/>
      <c r="AV562" s="2419"/>
      <c r="AW562" s="2419"/>
      <c r="AX562" s="2419"/>
      <c r="AY562" s="2419"/>
      <c r="AZ562" s="2419"/>
      <c r="BA562" s="2419"/>
      <c r="BB562" s="2420"/>
      <c r="BC562" s="2418"/>
      <c r="BD562" s="2419"/>
      <c r="BE562" s="2419"/>
      <c r="BF562" s="2419"/>
      <c r="BG562" s="2419"/>
      <c r="BH562" s="2419"/>
      <c r="BI562" s="2419"/>
      <c r="BJ562" s="2419"/>
      <c r="BK562" s="2419"/>
      <c r="BL562" s="2419"/>
      <c r="BM562" s="2419"/>
      <c r="BN562" s="2420"/>
      <c r="BO562" s="2418"/>
      <c r="BP562" s="2419"/>
      <c r="BQ562" s="2419"/>
      <c r="BR562" s="2419"/>
      <c r="BS562" s="2419"/>
      <c r="BT562" s="2419"/>
      <c r="BU562" s="2419"/>
      <c r="BV562" s="2419"/>
      <c r="BW562" s="2419"/>
      <c r="BX562" s="2419"/>
      <c r="BY562" s="2419"/>
      <c r="BZ562" s="2419"/>
      <c r="CA562" s="2419"/>
      <c r="CB562" s="2420"/>
      <c r="CC562" s="2418"/>
      <c r="CD562" s="2419"/>
      <c r="CE562" s="2419"/>
      <c r="CF562" s="2419"/>
      <c r="CG562" s="2419"/>
      <c r="CH562" s="2419"/>
      <c r="CI562" s="2419"/>
      <c r="CJ562" s="2419"/>
      <c r="CK562" s="2419"/>
      <c r="CL562" s="2419"/>
      <c r="CM562" s="2419"/>
      <c r="CN562" s="2420"/>
      <c r="CO562" s="672"/>
      <c r="CP562" s="673"/>
      <c r="CQ562" s="673"/>
      <c r="CR562" s="673"/>
      <c r="CS562" s="672"/>
      <c r="CT562" s="673"/>
      <c r="CU562" s="673"/>
      <c r="CV562" s="674"/>
      <c r="CW562" s="672"/>
      <c r="CX562" s="673"/>
      <c r="CY562" s="673"/>
      <c r="CZ562" s="674"/>
      <c r="DA562" s="672"/>
      <c r="DB562" s="673"/>
      <c r="DC562" s="673"/>
      <c r="DD562" s="674"/>
      <c r="DE562" s="672"/>
      <c r="DF562" s="673"/>
      <c r="DG562" s="673"/>
      <c r="DH562" s="674"/>
      <c r="DI562" s="672"/>
      <c r="DJ562" s="673"/>
      <c r="DK562" s="673"/>
      <c r="DL562" s="674"/>
      <c r="DM562" s="672"/>
      <c r="DN562" s="673"/>
      <c r="DO562" s="673"/>
      <c r="DP562" s="674"/>
      <c r="DQ562" s="2418"/>
      <c r="DR562" s="2419"/>
      <c r="DS562" s="2419"/>
      <c r="DT562" s="2419"/>
      <c r="DU562" s="2419"/>
      <c r="DV562" s="2419"/>
      <c r="DW562" s="2419"/>
      <c r="DX562" s="2420"/>
      <c r="DY562" s="673"/>
    </row>
    <row r="563" spans="3:129" ht="6.75" customHeight="1">
      <c r="C563" s="2418"/>
      <c r="D563" s="2419"/>
      <c r="E563" s="2419"/>
      <c r="F563" s="2419"/>
      <c r="G563" s="2419"/>
      <c r="H563" s="2419"/>
      <c r="I563" s="2419"/>
      <c r="J563" s="2419"/>
      <c r="K563" s="2419"/>
      <c r="L563" s="2419"/>
      <c r="M563" s="2419"/>
      <c r="N563" s="2419"/>
      <c r="O563" s="2419"/>
      <c r="P563" s="2419"/>
      <c r="Q563" s="2419"/>
      <c r="R563" s="2419"/>
      <c r="S563" s="2419"/>
      <c r="T563" s="2419"/>
      <c r="U563" s="2419"/>
      <c r="V563" s="2419"/>
      <c r="W563" s="2419"/>
      <c r="X563" s="2419"/>
      <c r="Y563" s="2419"/>
      <c r="Z563" s="2419"/>
      <c r="AA563" s="2419"/>
      <c r="AB563" s="2419"/>
      <c r="AC563" s="2419"/>
      <c r="AD563" s="2420"/>
      <c r="AE563" s="2418"/>
      <c r="AF563" s="2419"/>
      <c r="AG563" s="2419"/>
      <c r="AH563" s="2419"/>
      <c r="AI563" s="2419"/>
      <c r="AJ563" s="2419"/>
      <c r="AK563" s="2419"/>
      <c r="AL563" s="2419"/>
      <c r="AM563" s="2419"/>
      <c r="AN563" s="2419"/>
      <c r="AO563" s="2419"/>
      <c r="AP563" s="2419"/>
      <c r="AQ563" s="2419"/>
      <c r="AR563" s="2419"/>
      <c r="AS563" s="2419"/>
      <c r="AT563" s="2420"/>
      <c r="AU563" s="2418"/>
      <c r="AV563" s="2419"/>
      <c r="AW563" s="2419"/>
      <c r="AX563" s="2419"/>
      <c r="AY563" s="2419"/>
      <c r="AZ563" s="2419"/>
      <c r="BA563" s="2419"/>
      <c r="BB563" s="2420"/>
      <c r="BC563" s="2418"/>
      <c r="BD563" s="2419"/>
      <c r="BE563" s="2419"/>
      <c r="BF563" s="2419"/>
      <c r="BG563" s="2419"/>
      <c r="BH563" s="2419"/>
      <c r="BI563" s="2419"/>
      <c r="BJ563" s="2419"/>
      <c r="BK563" s="2419"/>
      <c r="BL563" s="2419"/>
      <c r="BM563" s="2419"/>
      <c r="BN563" s="2420"/>
      <c r="BO563" s="2418"/>
      <c r="BP563" s="2419"/>
      <c r="BQ563" s="2419"/>
      <c r="BR563" s="2419"/>
      <c r="BS563" s="2419"/>
      <c r="BT563" s="2419"/>
      <c r="BU563" s="2419"/>
      <c r="BV563" s="2419"/>
      <c r="BW563" s="2419"/>
      <c r="BX563" s="2419"/>
      <c r="BY563" s="2419"/>
      <c r="BZ563" s="2419"/>
      <c r="CA563" s="2419"/>
      <c r="CB563" s="2420"/>
      <c r="CC563" s="2418"/>
      <c r="CD563" s="2419"/>
      <c r="CE563" s="2419"/>
      <c r="CF563" s="2419"/>
      <c r="CG563" s="2419"/>
      <c r="CH563" s="2419"/>
      <c r="CI563" s="2419"/>
      <c r="CJ563" s="2419"/>
      <c r="CK563" s="2419"/>
      <c r="CL563" s="2419"/>
      <c r="CM563" s="2419"/>
      <c r="CN563" s="2420"/>
      <c r="CO563" s="715"/>
      <c r="CP563" s="716"/>
      <c r="CQ563" s="716"/>
      <c r="CR563" s="716"/>
      <c r="CS563" s="715"/>
      <c r="CT563" s="716"/>
      <c r="CU563" s="716"/>
      <c r="CV563" s="717"/>
      <c r="CW563" s="715"/>
      <c r="CX563" s="716"/>
      <c r="CY563" s="716"/>
      <c r="CZ563" s="717"/>
      <c r="DA563" s="715"/>
      <c r="DB563" s="716"/>
      <c r="DC563" s="716"/>
      <c r="DD563" s="717"/>
      <c r="DE563" s="715"/>
      <c r="DF563" s="716"/>
      <c r="DG563" s="716"/>
      <c r="DH563" s="717"/>
      <c r="DI563" s="715"/>
      <c r="DJ563" s="716"/>
      <c r="DK563" s="716"/>
      <c r="DL563" s="717"/>
      <c r="DM563" s="715"/>
      <c r="DN563" s="716"/>
      <c r="DO563" s="716"/>
      <c r="DP563" s="717"/>
      <c r="DQ563" s="2418"/>
      <c r="DR563" s="2419"/>
      <c r="DS563" s="2419"/>
      <c r="DT563" s="2419"/>
      <c r="DU563" s="2419"/>
      <c r="DV563" s="2419"/>
      <c r="DW563" s="2419"/>
      <c r="DX563" s="2420"/>
      <c r="DY563" s="673"/>
    </row>
    <row r="564" spans="3:129" ht="6.75" customHeight="1">
      <c r="C564" s="2418"/>
      <c r="D564" s="2419"/>
      <c r="E564" s="2419"/>
      <c r="F564" s="2419"/>
      <c r="G564" s="2419"/>
      <c r="H564" s="2419"/>
      <c r="I564" s="2419"/>
      <c r="J564" s="2419"/>
      <c r="K564" s="2419"/>
      <c r="L564" s="2419"/>
      <c r="M564" s="2419"/>
      <c r="N564" s="2419"/>
      <c r="O564" s="2419"/>
      <c r="P564" s="2419"/>
      <c r="Q564" s="2419"/>
      <c r="R564" s="2419"/>
      <c r="S564" s="2419"/>
      <c r="T564" s="2419"/>
      <c r="U564" s="2419"/>
      <c r="V564" s="2419"/>
      <c r="W564" s="2419"/>
      <c r="X564" s="2419"/>
      <c r="Y564" s="2419"/>
      <c r="Z564" s="2419"/>
      <c r="AA564" s="2419"/>
      <c r="AB564" s="2419"/>
      <c r="AC564" s="2419"/>
      <c r="AD564" s="2420"/>
      <c r="AE564" s="2418"/>
      <c r="AF564" s="2419"/>
      <c r="AG564" s="2419"/>
      <c r="AH564" s="2419"/>
      <c r="AI564" s="2419"/>
      <c r="AJ564" s="2419"/>
      <c r="AK564" s="2419"/>
      <c r="AL564" s="2419"/>
      <c r="AM564" s="2419"/>
      <c r="AN564" s="2419"/>
      <c r="AO564" s="2419"/>
      <c r="AP564" s="2419"/>
      <c r="AQ564" s="2419"/>
      <c r="AR564" s="2419"/>
      <c r="AS564" s="2419"/>
      <c r="AT564" s="2420"/>
      <c r="AU564" s="2418"/>
      <c r="AV564" s="2419"/>
      <c r="AW564" s="2419"/>
      <c r="AX564" s="2419"/>
      <c r="AY564" s="2419"/>
      <c r="AZ564" s="2419"/>
      <c r="BA564" s="2419"/>
      <c r="BB564" s="2420"/>
      <c r="BC564" s="2418"/>
      <c r="BD564" s="2419"/>
      <c r="BE564" s="2419"/>
      <c r="BF564" s="2419"/>
      <c r="BG564" s="2419"/>
      <c r="BH564" s="2419"/>
      <c r="BI564" s="2419"/>
      <c r="BJ564" s="2419"/>
      <c r="BK564" s="2419"/>
      <c r="BL564" s="2419"/>
      <c r="BM564" s="2419"/>
      <c r="BN564" s="2420"/>
      <c r="BO564" s="2418"/>
      <c r="BP564" s="2419"/>
      <c r="BQ564" s="2419"/>
      <c r="BR564" s="2419"/>
      <c r="BS564" s="2419"/>
      <c r="BT564" s="2419"/>
      <c r="BU564" s="2419"/>
      <c r="BV564" s="2419"/>
      <c r="BW564" s="2419"/>
      <c r="BX564" s="2419"/>
      <c r="BY564" s="2419"/>
      <c r="BZ564" s="2419"/>
      <c r="CA564" s="2419"/>
      <c r="CB564" s="2420"/>
      <c r="CC564" s="2418"/>
      <c r="CD564" s="2419"/>
      <c r="CE564" s="2419"/>
      <c r="CF564" s="2419"/>
      <c r="CG564" s="2419"/>
      <c r="CH564" s="2419"/>
      <c r="CI564" s="2419"/>
      <c r="CJ564" s="2419"/>
      <c r="CK564" s="2419"/>
      <c r="CL564" s="2419"/>
      <c r="CM564" s="2419"/>
      <c r="CN564" s="2420"/>
      <c r="CO564" s="672"/>
      <c r="CP564" s="673"/>
      <c r="CQ564" s="673"/>
      <c r="CR564" s="673"/>
      <c r="CS564" s="672"/>
      <c r="CT564" s="673"/>
      <c r="CU564" s="673"/>
      <c r="CV564" s="674"/>
      <c r="CW564" s="672"/>
      <c r="CX564" s="673"/>
      <c r="CY564" s="673"/>
      <c r="CZ564" s="674"/>
      <c r="DA564" s="672"/>
      <c r="DB564" s="673"/>
      <c r="DC564" s="673"/>
      <c r="DD564" s="674"/>
      <c r="DE564" s="672"/>
      <c r="DF564" s="673"/>
      <c r="DG564" s="673"/>
      <c r="DH564" s="674"/>
      <c r="DI564" s="672"/>
      <c r="DJ564" s="673"/>
      <c r="DK564" s="673"/>
      <c r="DL564" s="674"/>
      <c r="DM564" s="672"/>
      <c r="DN564" s="673"/>
      <c r="DO564" s="673"/>
      <c r="DP564" s="674"/>
      <c r="DQ564" s="2418"/>
      <c r="DR564" s="2419"/>
      <c r="DS564" s="2419"/>
      <c r="DT564" s="2419"/>
      <c r="DU564" s="2419"/>
      <c r="DV564" s="2419"/>
      <c r="DW564" s="2419"/>
      <c r="DX564" s="2420"/>
      <c r="DY564" s="673"/>
    </row>
    <row r="565" spans="3:129" ht="6.75" customHeight="1">
      <c r="C565" s="2418"/>
      <c r="D565" s="2419"/>
      <c r="E565" s="2419"/>
      <c r="F565" s="2419"/>
      <c r="G565" s="2419"/>
      <c r="H565" s="2419"/>
      <c r="I565" s="2419"/>
      <c r="J565" s="2419"/>
      <c r="K565" s="2419"/>
      <c r="L565" s="2419"/>
      <c r="M565" s="2419"/>
      <c r="N565" s="2419"/>
      <c r="O565" s="2419"/>
      <c r="P565" s="2419"/>
      <c r="Q565" s="2419"/>
      <c r="R565" s="2419"/>
      <c r="S565" s="2419"/>
      <c r="T565" s="2419"/>
      <c r="U565" s="2419"/>
      <c r="V565" s="2419"/>
      <c r="W565" s="2419"/>
      <c r="X565" s="2419"/>
      <c r="Y565" s="2419"/>
      <c r="Z565" s="2419"/>
      <c r="AA565" s="2419"/>
      <c r="AB565" s="2419"/>
      <c r="AC565" s="2419"/>
      <c r="AD565" s="2420"/>
      <c r="AE565" s="2418"/>
      <c r="AF565" s="2419"/>
      <c r="AG565" s="2419"/>
      <c r="AH565" s="2419"/>
      <c r="AI565" s="2419"/>
      <c r="AJ565" s="2419"/>
      <c r="AK565" s="2419"/>
      <c r="AL565" s="2419"/>
      <c r="AM565" s="2419"/>
      <c r="AN565" s="2419"/>
      <c r="AO565" s="2419"/>
      <c r="AP565" s="2419"/>
      <c r="AQ565" s="2419"/>
      <c r="AR565" s="2419"/>
      <c r="AS565" s="2419"/>
      <c r="AT565" s="2420"/>
      <c r="AU565" s="2418"/>
      <c r="AV565" s="2419"/>
      <c r="AW565" s="2419"/>
      <c r="AX565" s="2419"/>
      <c r="AY565" s="2419"/>
      <c r="AZ565" s="2419"/>
      <c r="BA565" s="2419"/>
      <c r="BB565" s="2420"/>
      <c r="BC565" s="2418"/>
      <c r="BD565" s="2419"/>
      <c r="BE565" s="2419"/>
      <c r="BF565" s="2419"/>
      <c r="BG565" s="2419"/>
      <c r="BH565" s="2419"/>
      <c r="BI565" s="2419"/>
      <c r="BJ565" s="2419"/>
      <c r="BK565" s="2419"/>
      <c r="BL565" s="2419"/>
      <c r="BM565" s="2419"/>
      <c r="BN565" s="2420"/>
      <c r="BO565" s="2418"/>
      <c r="BP565" s="2419"/>
      <c r="BQ565" s="2419"/>
      <c r="BR565" s="2419"/>
      <c r="BS565" s="2419"/>
      <c r="BT565" s="2419"/>
      <c r="BU565" s="2419"/>
      <c r="BV565" s="2419"/>
      <c r="BW565" s="2419"/>
      <c r="BX565" s="2419"/>
      <c r="BY565" s="2419"/>
      <c r="BZ565" s="2419"/>
      <c r="CA565" s="2419"/>
      <c r="CB565" s="2420"/>
      <c r="CC565" s="2418"/>
      <c r="CD565" s="2419"/>
      <c r="CE565" s="2419"/>
      <c r="CF565" s="2419"/>
      <c r="CG565" s="2419"/>
      <c r="CH565" s="2419"/>
      <c r="CI565" s="2419"/>
      <c r="CJ565" s="2419"/>
      <c r="CK565" s="2419"/>
      <c r="CL565" s="2419"/>
      <c r="CM565" s="2419"/>
      <c r="CN565" s="2420"/>
      <c r="CO565" s="672"/>
      <c r="CP565" s="673"/>
      <c r="CQ565" s="673"/>
      <c r="CR565" s="673"/>
      <c r="CS565" s="672"/>
      <c r="CT565" s="673"/>
      <c r="CU565" s="673"/>
      <c r="CV565" s="674"/>
      <c r="CW565" s="672"/>
      <c r="CX565" s="673"/>
      <c r="CY565" s="673"/>
      <c r="CZ565" s="674"/>
      <c r="DA565" s="672"/>
      <c r="DB565" s="673"/>
      <c r="DC565" s="673"/>
      <c r="DD565" s="674"/>
      <c r="DE565" s="672"/>
      <c r="DF565" s="673"/>
      <c r="DG565" s="673"/>
      <c r="DH565" s="674"/>
      <c r="DI565" s="672"/>
      <c r="DJ565" s="673"/>
      <c r="DK565" s="673"/>
      <c r="DL565" s="674"/>
      <c r="DM565" s="672"/>
      <c r="DN565" s="673"/>
      <c r="DO565" s="673"/>
      <c r="DP565" s="674"/>
      <c r="DQ565" s="2418"/>
      <c r="DR565" s="2419"/>
      <c r="DS565" s="2419"/>
      <c r="DT565" s="2419"/>
      <c r="DU565" s="2419"/>
      <c r="DV565" s="2419"/>
      <c r="DW565" s="2419"/>
      <c r="DX565" s="2420"/>
      <c r="DY565" s="673"/>
    </row>
    <row r="566" spans="3:129" ht="6.75" customHeight="1">
      <c r="C566" s="2398"/>
      <c r="D566" s="2399"/>
      <c r="E566" s="2399"/>
      <c r="F566" s="2399"/>
      <c r="G566" s="2399"/>
      <c r="H566" s="2399"/>
      <c r="I566" s="2399"/>
      <c r="J566" s="2399"/>
      <c r="K566" s="2399"/>
      <c r="L566" s="2399"/>
      <c r="M566" s="2399"/>
      <c r="N566" s="2399"/>
      <c r="O566" s="2399"/>
      <c r="P566" s="2399"/>
      <c r="Q566" s="2399"/>
      <c r="R566" s="2399"/>
      <c r="S566" s="2399"/>
      <c r="T566" s="2399"/>
      <c r="U566" s="2399"/>
      <c r="V566" s="2399"/>
      <c r="W566" s="2399"/>
      <c r="X566" s="2399"/>
      <c r="Y566" s="2399"/>
      <c r="Z566" s="2399"/>
      <c r="AA566" s="2399"/>
      <c r="AB566" s="2399"/>
      <c r="AC566" s="2399"/>
      <c r="AD566" s="2400"/>
      <c r="AE566" s="2398"/>
      <c r="AF566" s="2399"/>
      <c r="AG566" s="2399"/>
      <c r="AH566" s="2399"/>
      <c r="AI566" s="2399"/>
      <c r="AJ566" s="2399"/>
      <c r="AK566" s="2399"/>
      <c r="AL566" s="2399"/>
      <c r="AM566" s="2399"/>
      <c r="AN566" s="2399"/>
      <c r="AO566" s="2399"/>
      <c r="AP566" s="2399"/>
      <c r="AQ566" s="2399"/>
      <c r="AR566" s="2399"/>
      <c r="AS566" s="2399"/>
      <c r="AT566" s="2400"/>
      <c r="AU566" s="2398"/>
      <c r="AV566" s="2399"/>
      <c r="AW566" s="2399"/>
      <c r="AX566" s="2399"/>
      <c r="AY566" s="2399"/>
      <c r="AZ566" s="2399"/>
      <c r="BA566" s="2399"/>
      <c r="BB566" s="2400"/>
      <c r="BC566" s="2398"/>
      <c r="BD566" s="2399"/>
      <c r="BE566" s="2399"/>
      <c r="BF566" s="2399"/>
      <c r="BG566" s="2399"/>
      <c r="BH566" s="2399"/>
      <c r="BI566" s="2399"/>
      <c r="BJ566" s="2399"/>
      <c r="BK566" s="2399"/>
      <c r="BL566" s="2399"/>
      <c r="BM566" s="2399"/>
      <c r="BN566" s="2400"/>
      <c r="BO566" s="2398"/>
      <c r="BP566" s="2399"/>
      <c r="BQ566" s="2399"/>
      <c r="BR566" s="2399"/>
      <c r="BS566" s="2399"/>
      <c r="BT566" s="2399"/>
      <c r="BU566" s="2399"/>
      <c r="BV566" s="2399"/>
      <c r="BW566" s="2399"/>
      <c r="BX566" s="2399"/>
      <c r="BY566" s="2399"/>
      <c r="BZ566" s="2399"/>
      <c r="CA566" s="2399"/>
      <c r="CB566" s="2400"/>
      <c r="CC566" s="2398"/>
      <c r="CD566" s="2399"/>
      <c r="CE566" s="2399"/>
      <c r="CF566" s="2399"/>
      <c r="CG566" s="2399"/>
      <c r="CH566" s="2399"/>
      <c r="CI566" s="2399"/>
      <c r="CJ566" s="2399"/>
      <c r="CK566" s="2399"/>
      <c r="CL566" s="2399"/>
      <c r="CM566" s="2399"/>
      <c r="CN566" s="2400"/>
      <c r="CO566" s="676"/>
      <c r="CP566" s="677"/>
      <c r="CQ566" s="677"/>
      <c r="CR566" s="677"/>
      <c r="CS566" s="676"/>
      <c r="CT566" s="677"/>
      <c r="CU566" s="677"/>
      <c r="CV566" s="678"/>
      <c r="CW566" s="676"/>
      <c r="CX566" s="677"/>
      <c r="CY566" s="677"/>
      <c r="CZ566" s="678"/>
      <c r="DA566" s="676"/>
      <c r="DB566" s="677"/>
      <c r="DC566" s="677"/>
      <c r="DD566" s="678"/>
      <c r="DE566" s="676"/>
      <c r="DF566" s="677"/>
      <c r="DG566" s="677"/>
      <c r="DH566" s="678"/>
      <c r="DI566" s="676"/>
      <c r="DJ566" s="677"/>
      <c r="DK566" s="677"/>
      <c r="DL566" s="678"/>
      <c r="DM566" s="676"/>
      <c r="DN566" s="677"/>
      <c r="DO566" s="677"/>
      <c r="DP566" s="678"/>
      <c r="DQ566" s="2398"/>
      <c r="DR566" s="2399"/>
      <c r="DS566" s="2399"/>
      <c r="DT566" s="2399"/>
      <c r="DU566" s="2399"/>
      <c r="DV566" s="2399"/>
      <c r="DW566" s="2399"/>
      <c r="DX566" s="2400"/>
      <c r="DY566" s="673"/>
    </row>
    <row r="567" spans="3:129" ht="6.75" customHeight="1">
      <c r="C567" s="2427"/>
      <c r="D567" s="2406"/>
      <c r="E567" s="2406"/>
      <c r="F567" s="2406"/>
      <c r="G567" s="2406"/>
      <c r="H567" s="2406"/>
      <c r="I567" s="2406"/>
      <c r="J567" s="2406"/>
      <c r="K567" s="2406"/>
      <c r="L567" s="2406"/>
      <c r="M567" s="2406"/>
      <c r="N567" s="2406"/>
      <c r="O567" s="2406"/>
      <c r="P567" s="2406"/>
      <c r="Q567" s="2406"/>
      <c r="R567" s="2406"/>
      <c r="S567" s="2406"/>
      <c r="T567" s="2406"/>
      <c r="U567" s="2406"/>
      <c r="V567" s="2406"/>
      <c r="W567" s="2406"/>
      <c r="X567" s="2406"/>
      <c r="Y567" s="2406"/>
      <c r="Z567" s="2406"/>
      <c r="AA567" s="2406"/>
      <c r="AB567" s="2406"/>
      <c r="AC567" s="2406"/>
      <c r="AD567" s="2407"/>
      <c r="AE567" s="2427"/>
      <c r="AF567" s="2406"/>
      <c r="AG567" s="2406"/>
      <c r="AH567" s="2406"/>
      <c r="AI567" s="2406"/>
      <c r="AJ567" s="2406"/>
      <c r="AK567" s="2406"/>
      <c r="AL567" s="2406"/>
      <c r="AM567" s="2406"/>
      <c r="AN567" s="2406"/>
      <c r="AO567" s="2406"/>
      <c r="AP567" s="2406"/>
      <c r="AQ567" s="2406"/>
      <c r="AR567" s="2406"/>
      <c r="AS567" s="2406"/>
      <c r="AT567" s="2407"/>
      <c r="AU567" s="2427"/>
      <c r="AV567" s="2406"/>
      <c r="AW567" s="2406"/>
      <c r="AX567" s="2406"/>
      <c r="AY567" s="2406"/>
      <c r="AZ567" s="2406"/>
      <c r="BA567" s="2406"/>
      <c r="BB567" s="2407"/>
      <c r="BC567" s="2427"/>
      <c r="BD567" s="2406"/>
      <c r="BE567" s="2406"/>
      <c r="BF567" s="2406"/>
      <c r="BG567" s="2406"/>
      <c r="BH567" s="2406"/>
      <c r="BI567" s="2406"/>
      <c r="BJ567" s="2406"/>
      <c r="BK567" s="2406"/>
      <c r="BL567" s="2406"/>
      <c r="BM567" s="2406"/>
      <c r="BN567" s="2407"/>
      <c r="BO567" s="2427"/>
      <c r="BP567" s="2406"/>
      <c r="BQ567" s="2406"/>
      <c r="BR567" s="2406"/>
      <c r="BS567" s="2406"/>
      <c r="BT567" s="2406"/>
      <c r="BU567" s="2406"/>
      <c r="BV567" s="2406"/>
      <c r="BW567" s="2406"/>
      <c r="BX567" s="2406"/>
      <c r="BY567" s="2406"/>
      <c r="BZ567" s="2406"/>
      <c r="CA567" s="2406"/>
      <c r="CB567" s="2407"/>
      <c r="CC567" s="2427"/>
      <c r="CD567" s="2406"/>
      <c r="CE567" s="2406"/>
      <c r="CF567" s="2406"/>
      <c r="CG567" s="2406"/>
      <c r="CH567" s="2406"/>
      <c r="CI567" s="2406"/>
      <c r="CJ567" s="2406"/>
      <c r="CK567" s="2406"/>
      <c r="CL567" s="2406"/>
      <c r="CM567" s="2406"/>
      <c r="CN567" s="2407"/>
      <c r="CO567" s="669"/>
      <c r="CP567" s="670"/>
      <c r="CQ567" s="670"/>
      <c r="CR567" s="670"/>
      <c r="CS567" s="669"/>
      <c r="CT567" s="670"/>
      <c r="CU567" s="670"/>
      <c r="CV567" s="671"/>
      <c r="CW567" s="669"/>
      <c r="CX567" s="670"/>
      <c r="CY567" s="670"/>
      <c r="CZ567" s="671"/>
      <c r="DA567" s="669"/>
      <c r="DB567" s="670"/>
      <c r="DC567" s="670"/>
      <c r="DD567" s="671"/>
      <c r="DE567" s="669"/>
      <c r="DF567" s="670"/>
      <c r="DG567" s="670"/>
      <c r="DH567" s="671"/>
      <c r="DI567" s="669"/>
      <c r="DJ567" s="670"/>
      <c r="DK567" s="670"/>
      <c r="DL567" s="671"/>
      <c r="DM567" s="669"/>
      <c r="DN567" s="670"/>
      <c r="DO567" s="670"/>
      <c r="DP567" s="671"/>
      <c r="DQ567" s="2427"/>
      <c r="DR567" s="2406"/>
      <c r="DS567" s="2406"/>
      <c r="DT567" s="2406"/>
      <c r="DU567" s="2406"/>
      <c r="DV567" s="2406"/>
      <c r="DW567" s="2406"/>
      <c r="DX567" s="2407"/>
      <c r="DY567" s="673"/>
    </row>
    <row r="568" spans="3:129" ht="6.75" customHeight="1">
      <c r="C568" s="2418"/>
      <c r="D568" s="2419"/>
      <c r="E568" s="2419"/>
      <c r="F568" s="2419"/>
      <c r="G568" s="2419"/>
      <c r="H568" s="2419"/>
      <c r="I568" s="2419"/>
      <c r="J568" s="2419"/>
      <c r="K568" s="2419"/>
      <c r="L568" s="2419"/>
      <c r="M568" s="2419"/>
      <c r="N568" s="2419"/>
      <c r="O568" s="2419"/>
      <c r="P568" s="2419"/>
      <c r="Q568" s="2419"/>
      <c r="R568" s="2419"/>
      <c r="S568" s="2419"/>
      <c r="T568" s="2419"/>
      <c r="U568" s="2419"/>
      <c r="V568" s="2419"/>
      <c r="W568" s="2419"/>
      <c r="X568" s="2419"/>
      <c r="Y568" s="2419"/>
      <c r="Z568" s="2419"/>
      <c r="AA568" s="2419"/>
      <c r="AB568" s="2419"/>
      <c r="AC568" s="2419"/>
      <c r="AD568" s="2420"/>
      <c r="AE568" s="2418"/>
      <c r="AF568" s="2419"/>
      <c r="AG568" s="2419"/>
      <c r="AH568" s="2419"/>
      <c r="AI568" s="2419"/>
      <c r="AJ568" s="2419"/>
      <c r="AK568" s="2419"/>
      <c r="AL568" s="2419"/>
      <c r="AM568" s="2419"/>
      <c r="AN568" s="2419"/>
      <c r="AO568" s="2419"/>
      <c r="AP568" s="2419"/>
      <c r="AQ568" s="2419"/>
      <c r="AR568" s="2419"/>
      <c r="AS568" s="2419"/>
      <c r="AT568" s="2420"/>
      <c r="AU568" s="2418"/>
      <c r="AV568" s="2419"/>
      <c r="AW568" s="2419"/>
      <c r="AX568" s="2419"/>
      <c r="AY568" s="2419"/>
      <c r="AZ568" s="2419"/>
      <c r="BA568" s="2419"/>
      <c r="BB568" s="2420"/>
      <c r="BC568" s="2418"/>
      <c r="BD568" s="2419"/>
      <c r="BE568" s="2419"/>
      <c r="BF568" s="2419"/>
      <c r="BG568" s="2419"/>
      <c r="BH568" s="2419"/>
      <c r="BI568" s="2419"/>
      <c r="BJ568" s="2419"/>
      <c r="BK568" s="2419"/>
      <c r="BL568" s="2419"/>
      <c r="BM568" s="2419"/>
      <c r="BN568" s="2420"/>
      <c r="BO568" s="2418"/>
      <c r="BP568" s="2419"/>
      <c r="BQ568" s="2419"/>
      <c r="BR568" s="2419"/>
      <c r="BS568" s="2419"/>
      <c r="BT568" s="2419"/>
      <c r="BU568" s="2419"/>
      <c r="BV568" s="2419"/>
      <c r="BW568" s="2419"/>
      <c r="BX568" s="2419"/>
      <c r="BY568" s="2419"/>
      <c r="BZ568" s="2419"/>
      <c r="CA568" s="2419"/>
      <c r="CB568" s="2420"/>
      <c r="CC568" s="2418"/>
      <c r="CD568" s="2419"/>
      <c r="CE568" s="2419"/>
      <c r="CF568" s="2419"/>
      <c r="CG568" s="2419"/>
      <c r="CH568" s="2419"/>
      <c r="CI568" s="2419"/>
      <c r="CJ568" s="2419"/>
      <c r="CK568" s="2419"/>
      <c r="CL568" s="2419"/>
      <c r="CM568" s="2419"/>
      <c r="CN568" s="2420"/>
      <c r="CO568" s="672"/>
      <c r="CP568" s="673"/>
      <c r="CQ568" s="673"/>
      <c r="CR568" s="673"/>
      <c r="CS568" s="672"/>
      <c r="CT568" s="673"/>
      <c r="CU568" s="673"/>
      <c r="CV568" s="674"/>
      <c r="CW568" s="672"/>
      <c r="CX568" s="673"/>
      <c r="CY568" s="673"/>
      <c r="CZ568" s="674"/>
      <c r="DA568" s="672"/>
      <c r="DB568" s="673"/>
      <c r="DC568" s="673"/>
      <c r="DD568" s="674"/>
      <c r="DE568" s="672"/>
      <c r="DF568" s="673"/>
      <c r="DG568" s="673"/>
      <c r="DH568" s="674"/>
      <c r="DI568" s="672"/>
      <c r="DJ568" s="673"/>
      <c r="DK568" s="673"/>
      <c r="DL568" s="674"/>
      <c r="DM568" s="672"/>
      <c r="DN568" s="673"/>
      <c r="DO568" s="673"/>
      <c r="DP568" s="674"/>
      <c r="DQ568" s="2418"/>
      <c r="DR568" s="2419"/>
      <c r="DS568" s="2419"/>
      <c r="DT568" s="2419"/>
      <c r="DU568" s="2419"/>
      <c r="DV568" s="2419"/>
      <c r="DW568" s="2419"/>
      <c r="DX568" s="2420"/>
      <c r="DY568" s="673"/>
    </row>
    <row r="569" spans="3:129" ht="6.75" customHeight="1">
      <c r="C569" s="2418"/>
      <c r="D569" s="2419"/>
      <c r="E569" s="2419"/>
      <c r="F569" s="2419"/>
      <c r="G569" s="2419"/>
      <c r="H569" s="2419"/>
      <c r="I569" s="2419"/>
      <c r="J569" s="2419"/>
      <c r="K569" s="2419"/>
      <c r="L569" s="2419"/>
      <c r="M569" s="2419"/>
      <c r="N569" s="2419"/>
      <c r="O569" s="2419"/>
      <c r="P569" s="2419"/>
      <c r="Q569" s="2419"/>
      <c r="R569" s="2419"/>
      <c r="S569" s="2419"/>
      <c r="T569" s="2419"/>
      <c r="U569" s="2419"/>
      <c r="V569" s="2419"/>
      <c r="W569" s="2419"/>
      <c r="X569" s="2419"/>
      <c r="Y569" s="2419"/>
      <c r="Z569" s="2419"/>
      <c r="AA569" s="2419"/>
      <c r="AB569" s="2419"/>
      <c r="AC569" s="2419"/>
      <c r="AD569" s="2420"/>
      <c r="AE569" s="2418"/>
      <c r="AF569" s="2419"/>
      <c r="AG569" s="2419"/>
      <c r="AH569" s="2419"/>
      <c r="AI569" s="2419"/>
      <c r="AJ569" s="2419"/>
      <c r="AK569" s="2419"/>
      <c r="AL569" s="2419"/>
      <c r="AM569" s="2419"/>
      <c r="AN569" s="2419"/>
      <c r="AO569" s="2419"/>
      <c r="AP569" s="2419"/>
      <c r="AQ569" s="2419"/>
      <c r="AR569" s="2419"/>
      <c r="AS569" s="2419"/>
      <c r="AT569" s="2420"/>
      <c r="AU569" s="2418"/>
      <c r="AV569" s="2419"/>
      <c r="AW569" s="2419"/>
      <c r="AX569" s="2419"/>
      <c r="AY569" s="2419"/>
      <c r="AZ569" s="2419"/>
      <c r="BA569" s="2419"/>
      <c r="BB569" s="2420"/>
      <c r="BC569" s="2418"/>
      <c r="BD569" s="2419"/>
      <c r="BE569" s="2419"/>
      <c r="BF569" s="2419"/>
      <c r="BG569" s="2419"/>
      <c r="BH569" s="2419"/>
      <c r="BI569" s="2419"/>
      <c r="BJ569" s="2419"/>
      <c r="BK569" s="2419"/>
      <c r="BL569" s="2419"/>
      <c r="BM569" s="2419"/>
      <c r="BN569" s="2420"/>
      <c r="BO569" s="2418"/>
      <c r="BP569" s="2419"/>
      <c r="BQ569" s="2419"/>
      <c r="BR569" s="2419"/>
      <c r="BS569" s="2419"/>
      <c r="BT569" s="2419"/>
      <c r="BU569" s="2419"/>
      <c r="BV569" s="2419"/>
      <c r="BW569" s="2419"/>
      <c r="BX569" s="2419"/>
      <c r="BY569" s="2419"/>
      <c r="BZ569" s="2419"/>
      <c r="CA569" s="2419"/>
      <c r="CB569" s="2420"/>
      <c r="CC569" s="2418"/>
      <c r="CD569" s="2419"/>
      <c r="CE569" s="2419"/>
      <c r="CF569" s="2419"/>
      <c r="CG569" s="2419"/>
      <c r="CH569" s="2419"/>
      <c r="CI569" s="2419"/>
      <c r="CJ569" s="2419"/>
      <c r="CK569" s="2419"/>
      <c r="CL569" s="2419"/>
      <c r="CM569" s="2419"/>
      <c r="CN569" s="2420"/>
      <c r="CO569" s="712"/>
      <c r="CP569" s="713"/>
      <c r="CQ569" s="713"/>
      <c r="CR569" s="713"/>
      <c r="CS569" s="712"/>
      <c r="CT569" s="713"/>
      <c r="CU569" s="713"/>
      <c r="CV569" s="714"/>
      <c r="CW569" s="712"/>
      <c r="CX569" s="713"/>
      <c r="CY569" s="713"/>
      <c r="CZ569" s="714"/>
      <c r="DA569" s="712"/>
      <c r="DB569" s="713"/>
      <c r="DC569" s="713"/>
      <c r="DD569" s="714"/>
      <c r="DE569" s="712"/>
      <c r="DF569" s="713"/>
      <c r="DG569" s="713"/>
      <c r="DH569" s="714"/>
      <c r="DI569" s="712"/>
      <c r="DJ569" s="713"/>
      <c r="DK569" s="713"/>
      <c r="DL569" s="714"/>
      <c r="DM569" s="712"/>
      <c r="DN569" s="713"/>
      <c r="DO569" s="713"/>
      <c r="DP569" s="714"/>
      <c r="DQ569" s="2418"/>
      <c r="DR569" s="2419"/>
      <c r="DS569" s="2419"/>
      <c r="DT569" s="2419"/>
      <c r="DU569" s="2419"/>
      <c r="DV569" s="2419"/>
      <c r="DW569" s="2419"/>
      <c r="DX569" s="2420"/>
      <c r="DY569" s="673"/>
    </row>
    <row r="570" spans="3:129" ht="6.75" customHeight="1">
      <c r="C570" s="2418"/>
      <c r="D570" s="2419"/>
      <c r="E570" s="2419"/>
      <c r="F570" s="2419"/>
      <c r="G570" s="2419"/>
      <c r="H570" s="2419"/>
      <c r="I570" s="2419"/>
      <c r="J570" s="2419"/>
      <c r="K570" s="2419"/>
      <c r="L570" s="2419"/>
      <c r="M570" s="2419"/>
      <c r="N570" s="2419"/>
      <c r="O570" s="2419"/>
      <c r="P570" s="2419"/>
      <c r="Q570" s="2419"/>
      <c r="R570" s="2419"/>
      <c r="S570" s="2419"/>
      <c r="T570" s="2419"/>
      <c r="U570" s="2419"/>
      <c r="V570" s="2419"/>
      <c r="W570" s="2419"/>
      <c r="X570" s="2419"/>
      <c r="Y570" s="2419"/>
      <c r="Z570" s="2419"/>
      <c r="AA570" s="2419"/>
      <c r="AB570" s="2419"/>
      <c r="AC570" s="2419"/>
      <c r="AD570" s="2420"/>
      <c r="AE570" s="2418"/>
      <c r="AF570" s="2419"/>
      <c r="AG570" s="2419"/>
      <c r="AH570" s="2419"/>
      <c r="AI570" s="2419"/>
      <c r="AJ570" s="2419"/>
      <c r="AK570" s="2419"/>
      <c r="AL570" s="2419"/>
      <c r="AM570" s="2419"/>
      <c r="AN570" s="2419"/>
      <c r="AO570" s="2419"/>
      <c r="AP570" s="2419"/>
      <c r="AQ570" s="2419"/>
      <c r="AR570" s="2419"/>
      <c r="AS570" s="2419"/>
      <c r="AT570" s="2420"/>
      <c r="AU570" s="2418"/>
      <c r="AV570" s="2419"/>
      <c r="AW570" s="2419"/>
      <c r="AX570" s="2419"/>
      <c r="AY570" s="2419"/>
      <c r="AZ570" s="2419"/>
      <c r="BA570" s="2419"/>
      <c r="BB570" s="2420"/>
      <c r="BC570" s="2418"/>
      <c r="BD570" s="2419"/>
      <c r="BE570" s="2419"/>
      <c r="BF570" s="2419"/>
      <c r="BG570" s="2419"/>
      <c r="BH570" s="2419"/>
      <c r="BI570" s="2419"/>
      <c r="BJ570" s="2419"/>
      <c r="BK570" s="2419"/>
      <c r="BL570" s="2419"/>
      <c r="BM570" s="2419"/>
      <c r="BN570" s="2420"/>
      <c r="BO570" s="2418"/>
      <c r="BP570" s="2419"/>
      <c r="BQ570" s="2419"/>
      <c r="BR570" s="2419"/>
      <c r="BS570" s="2419"/>
      <c r="BT570" s="2419"/>
      <c r="BU570" s="2419"/>
      <c r="BV570" s="2419"/>
      <c r="BW570" s="2419"/>
      <c r="BX570" s="2419"/>
      <c r="BY570" s="2419"/>
      <c r="BZ570" s="2419"/>
      <c r="CA570" s="2419"/>
      <c r="CB570" s="2420"/>
      <c r="CC570" s="2418"/>
      <c r="CD570" s="2419"/>
      <c r="CE570" s="2419"/>
      <c r="CF570" s="2419"/>
      <c r="CG570" s="2419"/>
      <c r="CH570" s="2419"/>
      <c r="CI570" s="2419"/>
      <c r="CJ570" s="2419"/>
      <c r="CK570" s="2419"/>
      <c r="CL570" s="2419"/>
      <c r="CM570" s="2419"/>
      <c r="CN570" s="2420"/>
      <c r="CO570" s="672"/>
      <c r="CP570" s="673"/>
      <c r="CQ570" s="673"/>
      <c r="CR570" s="673"/>
      <c r="CS570" s="672"/>
      <c r="CT570" s="673"/>
      <c r="CU570" s="673"/>
      <c r="CV570" s="674"/>
      <c r="CW570" s="672"/>
      <c r="CX570" s="673"/>
      <c r="CY570" s="673"/>
      <c r="CZ570" s="674"/>
      <c r="DA570" s="672"/>
      <c r="DB570" s="673"/>
      <c r="DC570" s="673"/>
      <c r="DD570" s="674"/>
      <c r="DE570" s="672"/>
      <c r="DF570" s="673"/>
      <c r="DG570" s="673"/>
      <c r="DH570" s="674"/>
      <c r="DI570" s="672"/>
      <c r="DJ570" s="673"/>
      <c r="DK570" s="673"/>
      <c r="DL570" s="674"/>
      <c r="DM570" s="672"/>
      <c r="DN570" s="673"/>
      <c r="DO570" s="673"/>
      <c r="DP570" s="674"/>
      <c r="DQ570" s="2418"/>
      <c r="DR570" s="2419"/>
      <c r="DS570" s="2419"/>
      <c r="DT570" s="2419"/>
      <c r="DU570" s="2419"/>
      <c r="DV570" s="2419"/>
      <c r="DW570" s="2419"/>
      <c r="DX570" s="2420"/>
      <c r="DY570" s="673"/>
    </row>
    <row r="571" spans="3:129" ht="6.75" customHeight="1">
      <c r="C571" s="2418"/>
      <c r="D571" s="2419"/>
      <c r="E571" s="2419"/>
      <c r="F571" s="2419"/>
      <c r="G571" s="2419"/>
      <c r="H571" s="2419"/>
      <c r="I571" s="2419"/>
      <c r="J571" s="2419"/>
      <c r="K571" s="2419"/>
      <c r="L571" s="2419"/>
      <c r="M571" s="2419"/>
      <c r="N571" s="2419"/>
      <c r="O571" s="2419"/>
      <c r="P571" s="2419"/>
      <c r="Q571" s="2419"/>
      <c r="R571" s="2419"/>
      <c r="S571" s="2419"/>
      <c r="T571" s="2419"/>
      <c r="U571" s="2419"/>
      <c r="V571" s="2419"/>
      <c r="W571" s="2419"/>
      <c r="X571" s="2419"/>
      <c r="Y571" s="2419"/>
      <c r="Z571" s="2419"/>
      <c r="AA571" s="2419"/>
      <c r="AB571" s="2419"/>
      <c r="AC571" s="2419"/>
      <c r="AD571" s="2420"/>
      <c r="AE571" s="2418"/>
      <c r="AF571" s="2419"/>
      <c r="AG571" s="2419"/>
      <c r="AH571" s="2419"/>
      <c r="AI571" s="2419"/>
      <c r="AJ571" s="2419"/>
      <c r="AK571" s="2419"/>
      <c r="AL571" s="2419"/>
      <c r="AM571" s="2419"/>
      <c r="AN571" s="2419"/>
      <c r="AO571" s="2419"/>
      <c r="AP571" s="2419"/>
      <c r="AQ571" s="2419"/>
      <c r="AR571" s="2419"/>
      <c r="AS571" s="2419"/>
      <c r="AT571" s="2420"/>
      <c r="AU571" s="2418"/>
      <c r="AV571" s="2419"/>
      <c r="AW571" s="2419"/>
      <c r="AX571" s="2419"/>
      <c r="AY571" s="2419"/>
      <c r="AZ571" s="2419"/>
      <c r="BA571" s="2419"/>
      <c r="BB571" s="2420"/>
      <c r="BC571" s="2418"/>
      <c r="BD571" s="2419"/>
      <c r="BE571" s="2419"/>
      <c r="BF571" s="2419"/>
      <c r="BG571" s="2419"/>
      <c r="BH571" s="2419"/>
      <c r="BI571" s="2419"/>
      <c r="BJ571" s="2419"/>
      <c r="BK571" s="2419"/>
      <c r="BL571" s="2419"/>
      <c r="BM571" s="2419"/>
      <c r="BN571" s="2420"/>
      <c r="BO571" s="2418"/>
      <c r="BP571" s="2419"/>
      <c r="BQ571" s="2419"/>
      <c r="BR571" s="2419"/>
      <c r="BS571" s="2419"/>
      <c r="BT571" s="2419"/>
      <c r="BU571" s="2419"/>
      <c r="BV571" s="2419"/>
      <c r="BW571" s="2419"/>
      <c r="BX571" s="2419"/>
      <c r="BY571" s="2419"/>
      <c r="BZ571" s="2419"/>
      <c r="CA571" s="2419"/>
      <c r="CB571" s="2420"/>
      <c r="CC571" s="2418"/>
      <c r="CD571" s="2419"/>
      <c r="CE571" s="2419"/>
      <c r="CF571" s="2419"/>
      <c r="CG571" s="2419"/>
      <c r="CH571" s="2419"/>
      <c r="CI571" s="2419"/>
      <c r="CJ571" s="2419"/>
      <c r="CK571" s="2419"/>
      <c r="CL571" s="2419"/>
      <c r="CM571" s="2419"/>
      <c r="CN571" s="2420"/>
      <c r="CO571" s="715"/>
      <c r="CP571" s="716"/>
      <c r="CQ571" s="716"/>
      <c r="CR571" s="716"/>
      <c r="CS571" s="715"/>
      <c r="CT571" s="716"/>
      <c r="CU571" s="716"/>
      <c r="CV571" s="717"/>
      <c r="CW571" s="715"/>
      <c r="CX571" s="716"/>
      <c r="CY571" s="716"/>
      <c r="CZ571" s="717"/>
      <c r="DA571" s="715"/>
      <c r="DB571" s="716"/>
      <c r="DC571" s="716"/>
      <c r="DD571" s="717"/>
      <c r="DE571" s="715"/>
      <c r="DF571" s="716"/>
      <c r="DG571" s="716"/>
      <c r="DH571" s="717"/>
      <c r="DI571" s="715"/>
      <c r="DJ571" s="716"/>
      <c r="DK571" s="716"/>
      <c r="DL571" s="717"/>
      <c r="DM571" s="715"/>
      <c r="DN571" s="716"/>
      <c r="DO571" s="716"/>
      <c r="DP571" s="717"/>
      <c r="DQ571" s="2418"/>
      <c r="DR571" s="2419"/>
      <c r="DS571" s="2419"/>
      <c r="DT571" s="2419"/>
      <c r="DU571" s="2419"/>
      <c r="DV571" s="2419"/>
      <c r="DW571" s="2419"/>
      <c r="DX571" s="2420"/>
      <c r="DY571" s="673"/>
    </row>
    <row r="572" spans="3:129" ht="6.75" customHeight="1">
      <c r="C572" s="2418"/>
      <c r="D572" s="2419"/>
      <c r="E572" s="2419"/>
      <c r="F572" s="2419"/>
      <c r="G572" s="2419"/>
      <c r="H572" s="2419"/>
      <c r="I572" s="2419"/>
      <c r="J572" s="2419"/>
      <c r="K572" s="2419"/>
      <c r="L572" s="2419"/>
      <c r="M572" s="2419"/>
      <c r="N572" s="2419"/>
      <c r="O572" s="2419"/>
      <c r="P572" s="2419"/>
      <c r="Q572" s="2419"/>
      <c r="R572" s="2419"/>
      <c r="S572" s="2419"/>
      <c r="T572" s="2419"/>
      <c r="U572" s="2419"/>
      <c r="V572" s="2419"/>
      <c r="W572" s="2419"/>
      <c r="X572" s="2419"/>
      <c r="Y572" s="2419"/>
      <c r="Z572" s="2419"/>
      <c r="AA572" s="2419"/>
      <c r="AB572" s="2419"/>
      <c r="AC572" s="2419"/>
      <c r="AD572" s="2420"/>
      <c r="AE572" s="2418"/>
      <c r="AF572" s="2419"/>
      <c r="AG572" s="2419"/>
      <c r="AH572" s="2419"/>
      <c r="AI572" s="2419"/>
      <c r="AJ572" s="2419"/>
      <c r="AK572" s="2419"/>
      <c r="AL572" s="2419"/>
      <c r="AM572" s="2419"/>
      <c r="AN572" s="2419"/>
      <c r="AO572" s="2419"/>
      <c r="AP572" s="2419"/>
      <c r="AQ572" s="2419"/>
      <c r="AR572" s="2419"/>
      <c r="AS572" s="2419"/>
      <c r="AT572" s="2420"/>
      <c r="AU572" s="2418"/>
      <c r="AV572" s="2419"/>
      <c r="AW572" s="2419"/>
      <c r="AX572" s="2419"/>
      <c r="AY572" s="2419"/>
      <c r="AZ572" s="2419"/>
      <c r="BA572" s="2419"/>
      <c r="BB572" s="2420"/>
      <c r="BC572" s="2418"/>
      <c r="BD572" s="2419"/>
      <c r="BE572" s="2419"/>
      <c r="BF572" s="2419"/>
      <c r="BG572" s="2419"/>
      <c r="BH572" s="2419"/>
      <c r="BI572" s="2419"/>
      <c r="BJ572" s="2419"/>
      <c r="BK572" s="2419"/>
      <c r="BL572" s="2419"/>
      <c r="BM572" s="2419"/>
      <c r="BN572" s="2420"/>
      <c r="BO572" s="2418"/>
      <c r="BP572" s="2419"/>
      <c r="BQ572" s="2419"/>
      <c r="BR572" s="2419"/>
      <c r="BS572" s="2419"/>
      <c r="BT572" s="2419"/>
      <c r="BU572" s="2419"/>
      <c r="BV572" s="2419"/>
      <c r="BW572" s="2419"/>
      <c r="BX572" s="2419"/>
      <c r="BY572" s="2419"/>
      <c r="BZ572" s="2419"/>
      <c r="CA572" s="2419"/>
      <c r="CB572" s="2420"/>
      <c r="CC572" s="2418"/>
      <c r="CD572" s="2419"/>
      <c r="CE572" s="2419"/>
      <c r="CF572" s="2419"/>
      <c r="CG572" s="2419"/>
      <c r="CH572" s="2419"/>
      <c r="CI572" s="2419"/>
      <c r="CJ572" s="2419"/>
      <c r="CK572" s="2419"/>
      <c r="CL572" s="2419"/>
      <c r="CM572" s="2419"/>
      <c r="CN572" s="2420"/>
      <c r="CO572" s="672"/>
      <c r="CP572" s="673"/>
      <c r="CQ572" s="673"/>
      <c r="CR572" s="673"/>
      <c r="CS572" s="672"/>
      <c r="CT572" s="673"/>
      <c r="CU572" s="673"/>
      <c r="CV572" s="674"/>
      <c r="CW572" s="672"/>
      <c r="CX572" s="673"/>
      <c r="CY572" s="673"/>
      <c r="CZ572" s="674"/>
      <c r="DA572" s="672"/>
      <c r="DB572" s="673"/>
      <c r="DC572" s="673"/>
      <c r="DD572" s="674"/>
      <c r="DE572" s="672"/>
      <c r="DF572" s="673"/>
      <c r="DG572" s="673"/>
      <c r="DH572" s="674"/>
      <c r="DI572" s="672"/>
      <c r="DJ572" s="673"/>
      <c r="DK572" s="673"/>
      <c r="DL572" s="674"/>
      <c r="DM572" s="672"/>
      <c r="DN572" s="673"/>
      <c r="DO572" s="673"/>
      <c r="DP572" s="674"/>
      <c r="DQ572" s="2418"/>
      <c r="DR572" s="2419"/>
      <c r="DS572" s="2419"/>
      <c r="DT572" s="2419"/>
      <c r="DU572" s="2419"/>
      <c r="DV572" s="2419"/>
      <c r="DW572" s="2419"/>
      <c r="DX572" s="2420"/>
      <c r="DY572" s="673"/>
    </row>
    <row r="573" spans="3:129" ht="6.75" customHeight="1">
      <c r="C573" s="2418"/>
      <c r="D573" s="2419"/>
      <c r="E573" s="2419"/>
      <c r="F573" s="2419"/>
      <c r="G573" s="2419"/>
      <c r="H573" s="2419"/>
      <c r="I573" s="2419"/>
      <c r="J573" s="2419"/>
      <c r="K573" s="2419"/>
      <c r="L573" s="2419"/>
      <c r="M573" s="2419"/>
      <c r="N573" s="2419"/>
      <c r="O573" s="2419"/>
      <c r="P573" s="2419"/>
      <c r="Q573" s="2419"/>
      <c r="R573" s="2419"/>
      <c r="S573" s="2419"/>
      <c r="T573" s="2419"/>
      <c r="U573" s="2419"/>
      <c r="V573" s="2419"/>
      <c r="W573" s="2419"/>
      <c r="X573" s="2419"/>
      <c r="Y573" s="2419"/>
      <c r="Z573" s="2419"/>
      <c r="AA573" s="2419"/>
      <c r="AB573" s="2419"/>
      <c r="AC573" s="2419"/>
      <c r="AD573" s="2420"/>
      <c r="AE573" s="2418"/>
      <c r="AF573" s="2419"/>
      <c r="AG573" s="2419"/>
      <c r="AH573" s="2419"/>
      <c r="AI573" s="2419"/>
      <c r="AJ573" s="2419"/>
      <c r="AK573" s="2419"/>
      <c r="AL573" s="2419"/>
      <c r="AM573" s="2419"/>
      <c r="AN573" s="2419"/>
      <c r="AO573" s="2419"/>
      <c r="AP573" s="2419"/>
      <c r="AQ573" s="2419"/>
      <c r="AR573" s="2419"/>
      <c r="AS573" s="2419"/>
      <c r="AT573" s="2420"/>
      <c r="AU573" s="2418"/>
      <c r="AV573" s="2419"/>
      <c r="AW573" s="2419"/>
      <c r="AX573" s="2419"/>
      <c r="AY573" s="2419"/>
      <c r="AZ573" s="2419"/>
      <c r="BA573" s="2419"/>
      <c r="BB573" s="2420"/>
      <c r="BC573" s="2418"/>
      <c r="BD573" s="2419"/>
      <c r="BE573" s="2419"/>
      <c r="BF573" s="2419"/>
      <c r="BG573" s="2419"/>
      <c r="BH573" s="2419"/>
      <c r="BI573" s="2419"/>
      <c r="BJ573" s="2419"/>
      <c r="BK573" s="2419"/>
      <c r="BL573" s="2419"/>
      <c r="BM573" s="2419"/>
      <c r="BN573" s="2420"/>
      <c r="BO573" s="2418"/>
      <c r="BP573" s="2419"/>
      <c r="BQ573" s="2419"/>
      <c r="BR573" s="2419"/>
      <c r="BS573" s="2419"/>
      <c r="BT573" s="2419"/>
      <c r="BU573" s="2419"/>
      <c r="BV573" s="2419"/>
      <c r="BW573" s="2419"/>
      <c r="BX573" s="2419"/>
      <c r="BY573" s="2419"/>
      <c r="BZ573" s="2419"/>
      <c r="CA573" s="2419"/>
      <c r="CB573" s="2420"/>
      <c r="CC573" s="2418"/>
      <c r="CD573" s="2419"/>
      <c r="CE573" s="2419"/>
      <c r="CF573" s="2419"/>
      <c r="CG573" s="2419"/>
      <c r="CH573" s="2419"/>
      <c r="CI573" s="2419"/>
      <c r="CJ573" s="2419"/>
      <c r="CK573" s="2419"/>
      <c r="CL573" s="2419"/>
      <c r="CM573" s="2419"/>
      <c r="CN573" s="2420"/>
      <c r="CO573" s="672"/>
      <c r="CP573" s="673"/>
      <c r="CQ573" s="673"/>
      <c r="CR573" s="673"/>
      <c r="CS573" s="672"/>
      <c r="CT573" s="673"/>
      <c r="CU573" s="673"/>
      <c r="CV573" s="674"/>
      <c r="CW573" s="672"/>
      <c r="CX573" s="673"/>
      <c r="CY573" s="673"/>
      <c r="CZ573" s="674"/>
      <c r="DA573" s="672"/>
      <c r="DB573" s="673"/>
      <c r="DC573" s="673"/>
      <c r="DD573" s="674"/>
      <c r="DE573" s="672"/>
      <c r="DF573" s="673"/>
      <c r="DG573" s="673"/>
      <c r="DH573" s="674"/>
      <c r="DI573" s="672"/>
      <c r="DJ573" s="673"/>
      <c r="DK573" s="673"/>
      <c r="DL573" s="674"/>
      <c r="DM573" s="672"/>
      <c r="DN573" s="673"/>
      <c r="DO573" s="673"/>
      <c r="DP573" s="674"/>
      <c r="DQ573" s="2418"/>
      <c r="DR573" s="2419"/>
      <c r="DS573" s="2419"/>
      <c r="DT573" s="2419"/>
      <c r="DU573" s="2419"/>
      <c r="DV573" s="2419"/>
      <c r="DW573" s="2419"/>
      <c r="DX573" s="2420"/>
      <c r="DY573" s="673"/>
    </row>
    <row r="574" spans="3:129" ht="6.75" customHeight="1">
      <c r="C574" s="2398"/>
      <c r="D574" s="2399"/>
      <c r="E574" s="2399"/>
      <c r="F574" s="2399"/>
      <c r="G574" s="2399"/>
      <c r="H574" s="2399"/>
      <c r="I574" s="2399"/>
      <c r="J574" s="2399"/>
      <c r="K574" s="2399"/>
      <c r="L574" s="2399"/>
      <c r="M574" s="2399"/>
      <c r="N574" s="2399"/>
      <c r="O574" s="2399"/>
      <c r="P574" s="2399"/>
      <c r="Q574" s="2399"/>
      <c r="R574" s="2399"/>
      <c r="S574" s="2399"/>
      <c r="T574" s="2399"/>
      <c r="U574" s="2399"/>
      <c r="V574" s="2399"/>
      <c r="W574" s="2399"/>
      <c r="X574" s="2399"/>
      <c r="Y574" s="2399"/>
      <c r="Z574" s="2399"/>
      <c r="AA574" s="2399"/>
      <c r="AB574" s="2399"/>
      <c r="AC574" s="2399"/>
      <c r="AD574" s="2400"/>
      <c r="AE574" s="2398"/>
      <c r="AF574" s="2399"/>
      <c r="AG574" s="2399"/>
      <c r="AH574" s="2399"/>
      <c r="AI574" s="2399"/>
      <c r="AJ574" s="2399"/>
      <c r="AK574" s="2399"/>
      <c r="AL574" s="2399"/>
      <c r="AM574" s="2399"/>
      <c r="AN574" s="2399"/>
      <c r="AO574" s="2399"/>
      <c r="AP574" s="2399"/>
      <c r="AQ574" s="2399"/>
      <c r="AR574" s="2399"/>
      <c r="AS574" s="2399"/>
      <c r="AT574" s="2400"/>
      <c r="AU574" s="2398"/>
      <c r="AV574" s="2399"/>
      <c r="AW574" s="2399"/>
      <c r="AX574" s="2399"/>
      <c r="AY574" s="2399"/>
      <c r="AZ574" s="2399"/>
      <c r="BA574" s="2399"/>
      <c r="BB574" s="2400"/>
      <c r="BC574" s="2398"/>
      <c r="BD574" s="2399"/>
      <c r="BE574" s="2399"/>
      <c r="BF574" s="2399"/>
      <c r="BG574" s="2399"/>
      <c r="BH574" s="2399"/>
      <c r="BI574" s="2399"/>
      <c r="BJ574" s="2399"/>
      <c r="BK574" s="2399"/>
      <c r="BL574" s="2399"/>
      <c r="BM574" s="2399"/>
      <c r="BN574" s="2400"/>
      <c r="BO574" s="2398"/>
      <c r="BP574" s="2399"/>
      <c r="BQ574" s="2399"/>
      <c r="BR574" s="2399"/>
      <c r="BS574" s="2399"/>
      <c r="BT574" s="2399"/>
      <c r="BU574" s="2399"/>
      <c r="BV574" s="2399"/>
      <c r="BW574" s="2399"/>
      <c r="BX574" s="2399"/>
      <c r="BY574" s="2399"/>
      <c r="BZ574" s="2399"/>
      <c r="CA574" s="2399"/>
      <c r="CB574" s="2400"/>
      <c r="CC574" s="2398"/>
      <c r="CD574" s="2399"/>
      <c r="CE574" s="2399"/>
      <c r="CF574" s="2399"/>
      <c r="CG574" s="2399"/>
      <c r="CH574" s="2399"/>
      <c r="CI574" s="2399"/>
      <c r="CJ574" s="2399"/>
      <c r="CK574" s="2399"/>
      <c r="CL574" s="2399"/>
      <c r="CM574" s="2399"/>
      <c r="CN574" s="2400"/>
      <c r="CO574" s="676"/>
      <c r="CP574" s="677"/>
      <c r="CQ574" s="677"/>
      <c r="CR574" s="677"/>
      <c r="CS574" s="676"/>
      <c r="CT574" s="677"/>
      <c r="CU574" s="677"/>
      <c r="CV574" s="678"/>
      <c r="CW574" s="676"/>
      <c r="CX574" s="677"/>
      <c r="CY574" s="677"/>
      <c r="CZ574" s="678"/>
      <c r="DA574" s="676"/>
      <c r="DB574" s="677"/>
      <c r="DC574" s="677"/>
      <c r="DD574" s="678"/>
      <c r="DE574" s="676"/>
      <c r="DF574" s="677"/>
      <c r="DG574" s="677"/>
      <c r="DH574" s="678"/>
      <c r="DI574" s="676"/>
      <c r="DJ574" s="677"/>
      <c r="DK574" s="677"/>
      <c r="DL574" s="678"/>
      <c r="DM574" s="676"/>
      <c r="DN574" s="677"/>
      <c r="DO574" s="677"/>
      <c r="DP574" s="678"/>
      <c r="DQ574" s="2398"/>
      <c r="DR574" s="2399"/>
      <c r="DS574" s="2399"/>
      <c r="DT574" s="2399"/>
      <c r="DU574" s="2399"/>
      <c r="DV574" s="2399"/>
      <c r="DW574" s="2399"/>
      <c r="DX574" s="2400"/>
      <c r="DY574" s="673"/>
    </row>
    <row r="575" spans="3:129" ht="6.75" customHeight="1">
      <c r="C575" s="2427"/>
      <c r="D575" s="2406"/>
      <c r="E575" s="2406"/>
      <c r="F575" s="2406"/>
      <c r="G575" s="2406"/>
      <c r="H575" s="2406"/>
      <c r="I575" s="2406"/>
      <c r="J575" s="2406"/>
      <c r="K575" s="2406"/>
      <c r="L575" s="2406"/>
      <c r="M575" s="2406"/>
      <c r="N575" s="2406"/>
      <c r="O575" s="2406"/>
      <c r="P575" s="2406"/>
      <c r="Q575" s="2406"/>
      <c r="R575" s="2406"/>
      <c r="S575" s="2406"/>
      <c r="T575" s="2406"/>
      <c r="U575" s="2406"/>
      <c r="V575" s="2406"/>
      <c r="W575" s="2406"/>
      <c r="X575" s="2406"/>
      <c r="Y575" s="2406"/>
      <c r="Z575" s="2406"/>
      <c r="AA575" s="2406"/>
      <c r="AB575" s="2406"/>
      <c r="AC575" s="2406"/>
      <c r="AD575" s="2407"/>
      <c r="AE575" s="2427"/>
      <c r="AF575" s="2406"/>
      <c r="AG575" s="2406"/>
      <c r="AH575" s="2406"/>
      <c r="AI575" s="2406"/>
      <c r="AJ575" s="2406"/>
      <c r="AK575" s="2406"/>
      <c r="AL575" s="2406"/>
      <c r="AM575" s="2406"/>
      <c r="AN575" s="2406"/>
      <c r="AO575" s="2406"/>
      <c r="AP575" s="2406"/>
      <c r="AQ575" s="2406"/>
      <c r="AR575" s="2406"/>
      <c r="AS575" s="2406"/>
      <c r="AT575" s="2407"/>
      <c r="AU575" s="2427"/>
      <c r="AV575" s="2406"/>
      <c r="AW575" s="2406"/>
      <c r="AX575" s="2406"/>
      <c r="AY575" s="2406"/>
      <c r="AZ575" s="2406"/>
      <c r="BA575" s="2406"/>
      <c r="BB575" s="2407"/>
      <c r="BC575" s="2427"/>
      <c r="BD575" s="2406"/>
      <c r="BE575" s="2406"/>
      <c r="BF575" s="2406"/>
      <c r="BG575" s="2406"/>
      <c r="BH575" s="2406"/>
      <c r="BI575" s="2406"/>
      <c r="BJ575" s="2406"/>
      <c r="BK575" s="2406"/>
      <c r="BL575" s="2406"/>
      <c r="BM575" s="2406"/>
      <c r="BN575" s="2407"/>
      <c r="BO575" s="2427"/>
      <c r="BP575" s="2406"/>
      <c r="BQ575" s="2406"/>
      <c r="BR575" s="2406"/>
      <c r="BS575" s="2406"/>
      <c r="BT575" s="2406"/>
      <c r="BU575" s="2406"/>
      <c r="BV575" s="2406"/>
      <c r="BW575" s="2406"/>
      <c r="BX575" s="2406"/>
      <c r="BY575" s="2406"/>
      <c r="BZ575" s="2406"/>
      <c r="CA575" s="2406"/>
      <c r="CB575" s="2407"/>
      <c r="CC575" s="2427"/>
      <c r="CD575" s="2406"/>
      <c r="CE575" s="2406"/>
      <c r="CF575" s="2406"/>
      <c r="CG575" s="2406"/>
      <c r="CH575" s="2406"/>
      <c r="CI575" s="2406"/>
      <c r="CJ575" s="2406"/>
      <c r="CK575" s="2406"/>
      <c r="CL575" s="2406"/>
      <c r="CM575" s="2406"/>
      <c r="CN575" s="2407"/>
      <c r="CO575" s="669"/>
      <c r="CP575" s="670"/>
      <c r="CQ575" s="670"/>
      <c r="CR575" s="670"/>
      <c r="CS575" s="669"/>
      <c r="CT575" s="670"/>
      <c r="CU575" s="670"/>
      <c r="CV575" s="671"/>
      <c r="CW575" s="669"/>
      <c r="CX575" s="670"/>
      <c r="CY575" s="670"/>
      <c r="CZ575" s="671"/>
      <c r="DA575" s="669"/>
      <c r="DB575" s="670"/>
      <c r="DC575" s="670"/>
      <c r="DD575" s="671"/>
      <c r="DE575" s="669"/>
      <c r="DF575" s="670"/>
      <c r="DG575" s="670"/>
      <c r="DH575" s="671"/>
      <c r="DI575" s="669"/>
      <c r="DJ575" s="670"/>
      <c r="DK575" s="670"/>
      <c r="DL575" s="671"/>
      <c r="DM575" s="669"/>
      <c r="DN575" s="670"/>
      <c r="DO575" s="670"/>
      <c r="DP575" s="671"/>
      <c r="DQ575" s="2427"/>
      <c r="DR575" s="2406"/>
      <c r="DS575" s="2406"/>
      <c r="DT575" s="2406"/>
      <c r="DU575" s="2406"/>
      <c r="DV575" s="2406"/>
      <c r="DW575" s="2406"/>
      <c r="DX575" s="2407"/>
      <c r="DY575" s="673"/>
    </row>
    <row r="576" spans="3:129" ht="6.75" customHeight="1">
      <c r="C576" s="2418"/>
      <c r="D576" s="2419"/>
      <c r="E576" s="2419"/>
      <c r="F576" s="2419"/>
      <c r="G576" s="2419"/>
      <c r="H576" s="2419"/>
      <c r="I576" s="2419"/>
      <c r="J576" s="2419"/>
      <c r="K576" s="2419"/>
      <c r="L576" s="2419"/>
      <c r="M576" s="2419"/>
      <c r="N576" s="2419"/>
      <c r="O576" s="2419"/>
      <c r="P576" s="2419"/>
      <c r="Q576" s="2419"/>
      <c r="R576" s="2419"/>
      <c r="S576" s="2419"/>
      <c r="T576" s="2419"/>
      <c r="U576" s="2419"/>
      <c r="V576" s="2419"/>
      <c r="W576" s="2419"/>
      <c r="X576" s="2419"/>
      <c r="Y576" s="2419"/>
      <c r="Z576" s="2419"/>
      <c r="AA576" s="2419"/>
      <c r="AB576" s="2419"/>
      <c r="AC576" s="2419"/>
      <c r="AD576" s="2420"/>
      <c r="AE576" s="2418"/>
      <c r="AF576" s="2419"/>
      <c r="AG576" s="2419"/>
      <c r="AH576" s="2419"/>
      <c r="AI576" s="2419"/>
      <c r="AJ576" s="2419"/>
      <c r="AK576" s="2419"/>
      <c r="AL576" s="2419"/>
      <c r="AM576" s="2419"/>
      <c r="AN576" s="2419"/>
      <c r="AO576" s="2419"/>
      <c r="AP576" s="2419"/>
      <c r="AQ576" s="2419"/>
      <c r="AR576" s="2419"/>
      <c r="AS576" s="2419"/>
      <c r="AT576" s="2420"/>
      <c r="AU576" s="2418"/>
      <c r="AV576" s="2419"/>
      <c r="AW576" s="2419"/>
      <c r="AX576" s="2419"/>
      <c r="AY576" s="2419"/>
      <c r="AZ576" s="2419"/>
      <c r="BA576" s="2419"/>
      <c r="BB576" s="2420"/>
      <c r="BC576" s="2418"/>
      <c r="BD576" s="2419"/>
      <c r="BE576" s="2419"/>
      <c r="BF576" s="2419"/>
      <c r="BG576" s="2419"/>
      <c r="BH576" s="2419"/>
      <c r="BI576" s="2419"/>
      <c r="BJ576" s="2419"/>
      <c r="BK576" s="2419"/>
      <c r="BL576" s="2419"/>
      <c r="BM576" s="2419"/>
      <c r="BN576" s="2420"/>
      <c r="BO576" s="2418"/>
      <c r="BP576" s="2419"/>
      <c r="BQ576" s="2419"/>
      <c r="BR576" s="2419"/>
      <c r="BS576" s="2419"/>
      <c r="BT576" s="2419"/>
      <c r="BU576" s="2419"/>
      <c r="BV576" s="2419"/>
      <c r="BW576" s="2419"/>
      <c r="BX576" s="2419"/>
      <c r="BY576" s="2419"/>
      <c r="BZ576" s="2419"/>
      <c r="CA576" s="2419"/>
      <c r="CB576" s="2420"/>
      <c r="CC576" s="2418"/>
      <c r="CD576" s="2419"/>
      <c r="CE576" s="2419"/>
      <c r="CF576" s="2419"/>
      <c r="CG576" s="2419"/>
      <c r="CH576" s="2419"/>
      <c r="CI576" s="2419"/>
      <c r="CJ576" s="2419"/>
      <c r="CK576" s="2419"/>
      <c r="CL576" s="2419"/>
      <c r="CM576" s="2419"/>
      <c r="CN576" s="2420"/>
      <c r="CO576" s="672"/>
      <c r="CP576" s="673"/>
      <c r="CQ576" s="673"/>
      <c r="CR576" s="673"/>
      <c r="CS576" s="672"/>
      <c r="CT576" s="673"/>
      <c r="CU576" s="673"/>
      <c r="CV576" s="674"/>
      <c r="CW576" s="672"/>
      <c r="CX576" s="673"/>
      <c r="CY576" s="673"/>
      <c r="CZ576" s="674"/>
      <c r="DA576" s="672"/>
      <c r="DB576" s="673"/>
      <c r="DC576" s="673"/>
      <c r="DD576" s="674"/>
      <c r="DE576" s="672"/>
      <c r="DF576" s="673"/>
      <c r="DG576" s="673"/>
      <c r="DH576" s="674"/>
      <c r="DI576" s="672"/>
      <c r="DJ576" s="673"/>
      <c r="DK576" s="673"/>
      <c r="DL576" s="674"/>
      <c r="DM576" s="672"/>
      <c r="DN576" s="673"/>
      <c r="DO576" s="673"/>
      <c r="DP576" s="674"/>
      <c r="DQ576" s="2418"/>
      <c r="DR576" s="2419"/>
      <c r="DS576" s="2419"/>
      <c r="DT576" s="2419"/>
      <c r="DU576" s="2419"/>
      <c r="DV576" s="2419"/>
      <c r="DW576" s="2419"/>
      <c r="DX576" s="2420"/>
      <c r="DY576" s="673"/>
    </row>
    <row r="577" spans="3:129" ht="6.75" customHeight="1">
      <c r="C577" s="2418"/>
      <c r="D577" s="2419"/>
      <c r="E577" s="2419"/>
      <c r="F577" s="2419"/>
      <c r="G577" s="2419"/>
      <c r="H577" s="2419"/>
      <c r="I577" s="2419"/>
      <c r="J577" s="2419"/>
      <c r="K577" s="2419"/>
      <c r="L577" s="2419"/>
      <c r="M577" s="2419"/>
      <c r="N577" s="2419"/>
      <c r="O577" s="2419"/>
      <c r="P577" s="2419"/>
      <c r="Q577" s="2419"/>
      <c r="R577" s="2419"/>
      <c r="S577" s="2419"/>
      <c r="T577" s="2419"/>
      <c r="U577" s="2419"/>
      <c r="V577" s="2419"/>
      <c r="W577" s="2419"/>
      <c r="X577" s="2419"/>
      <c r="Y577" s="2419"/>
      <c r="Z577" s="2419"/>
      <c r="AA577" s="2419"/>
      <c r="AB577" s="2419"/>
      <c r="AC577" s="2419"/>
      <c r="AD577" s="2420"/>
      <c r="AE577" s="2418"/>
      <c r="AF577" s="2419"/>
      <c r="AG577" s="2419"/>
      <c r="AH577" s="2419"/>
      <c r="AI577" s="2419"/>
      <c r="AJ577" s="2419"/>
      <c r="AK577" s="2419"/>
      <c r="AL577" s="2419"/>
      <c r="AM577" s="2419"/>
      <c r="AN577" s="2419"/>
      <c r="AO577" s="2419"/>
      <c r="AP577" s="2419"/>
      <c r="AQ577" s="2419"/>
      <c r="AR577" s="2419"/>
      <c r="AS577" s="2419"/>
      <c r="AT577" s="2420"/>
      <c r="AU577" s="2418"/>
      <c r="AV577" s="2419"/>
      <c r="AW577" s="2419"/>
      <c r="AX577" s="2419"/>
      <c r="AY577" s="2419"/>
      <c r="AZ577" s="2419"/>
      <c r="BA577" s="2419"/>
      <c r="BB577" s="2420"/>
      <c r="BC577" s="2418"/>
      <c r="BD577" s="2419"/>
      <c r="BE577" s="2419"/>
      <c r="BF577" s="2419"/>
      <c r="BG577" s="2419"/>
      <c r="BH577" s="2419"/>
      <c r="BI577" s="2419"/>
      <c r="BJ577" s="2419"/>
      <c r="BK577" s="2419"/>
      <c r="BL577" s="2419"/>
      <c r="BM577" s="2419"/>
      <c r="BN577" s="2420"/>
      <c r="BO577" s="2418"/>
      <c r="BP577" s="2419"/>
      <c r="BQ577" s="2419"/>
      <c r="BR577" s="2419"/>
      <c r="BS577" s="2419"/>
      <c r="BT577" s="2419"/>
      <c r="BU577" s="2419"/>
      <c r="BV577" s="2419"/>
      <c r="BW577" s="2419"/>
      <c r="BX577" s="2419"/>
      <c r="BY577" s="2419"/>
      <c r="BZ577" s="2419"/>
      <c r="CA577" s="2419"/>
      <c r="CB577" s="2420"/>
      <c r="CC577" s="2418"/>
      <c r="CD577" s="2419"/>
      <c r="CE577" s="2419"/>
      <c r="CF577" s="2419"/>
      <c r="CG577" s="2419"/>
      <c r="CH577" s="2419"/>
      <c r="CI577" s="2419"/>
      <c r="CJ577" s="2419"/>
      <c r="CK577" s="2419"/>
      <c r="CL577" s="2419"/>
      <c r="CM577" s="2419"/>
      <c r="CN577" s="2420"/>
      <c r="CO577" s="712"/>
      <c r="CP577" s="713"/>
      <c r="CQ577" s="713"/>
      <c r="CR577" s="713"/>
      <c r="CS577" s="712"/>
      <c r="CT577" s="713"/>
      <c r="CU577" s="713"/>
      <c r="CV577" s="714"/>
      <c r="CW577" s="712"/>
      <c r="CX577" s="713"/>
      <c r="CY577" s="713"/>
      <c r="CZ577" s="714"/>
      <c r="DA577" s="712"/>
      <c r="DB577" s="713"/>
      <c r="DC577" s="713"/>
      <c r="DD577" s="714"/>
      <c r="DE577" s="712"/>
      <c r="DF577" s="713"/>
      <c r="DG577" s="713"/>
      <c r="DH577" s="714"/>
      <c r="DI577" s="712"/>
      <c r="DJ577" s="713"/>
      <c r="DK577" s="713"/>
      <c r="DL577" s="714"/>
      <c r="DM577" s="712"/>
      <c r="DN577" s="713"/>
      <c r="DO577" s="713"/>
      <c r="DP577" s="714"/>
      <c r="DQ577" s="2418"/>
      <c r="DR577" s="2419"/>
      <c r="DS577" s="2419"/>
      <c r="DT577" s="2419"/>
      <c r="DU577" s="2419"/>
      <c r="DV577" s="2419"/>
      <c r="DW577" s="2419"/>
      <c r="DX577" s="2420"/>
      <c r="DY577" s="673"/>
    </row>
    <row r="578" spans="3:129" ht="6.75" customHeight="1">
      <c r="C578" s="2418"/>
      <c r="D578" s="2419"/>
      <c r="E578" s="2419"/>
      <c r="F578" s="2419"/>
      <c r="G578" s="2419"/>
      <c r="H578" s="2419"/>
      <c r="I578" s="2419"/>
      <c r="J578" s="2419"/>
      <c r="K578" s="2419"/>
      <c r="L578" s="2419"/>
      <c r="M578" s="2419"/>
      <c r="N578" s="2419"/>
      <c r="O578" s="2419"/>
      <c r="P578" s="2419"/>
      <c r="Q578" s="2419"/>
      <c r="R578" s="2419"/>
      <c r="S578" s="2419"/>
      <c r="T578" s="2419"/>
      <c r="U578" s="2419"/>
      <c r="V578" s="2419"/>
      <c r="W578" s="2419"/>
      <c r="X578" s="2419"/>
      <c r="Y578" s="2419"/>
      <c r="Z578" s="2419"/>
      <c r="AA578" s="2419"/>
      <c r="AB578" s="2419"/>
      <c r="AC578" s="2419"/>
      <c r="AD578" s="2420"/>
      <c r="AE578" s="2418"/>
      <c r="AF578" s="2419"/>
      <c r="AG578" s="2419"/>
      <c r="AH578" s="2419"/>
      <c r="AI578" s="2419"/>
      <c r="AJ578" s="2419"/>
      <c r="AK578" s="2419"/>
      <c r="AL578" s="2419"/>
      <c r="AM578" s="2419"/>
      <c r="AN578" s="2419"/>
      <c r="AO578" s="2419"/>
      <c r="AP578" s="2419"/>
      <c r="AQ578" s="2419"/>
      <c r="AR578" s="2419"/>
      <c r="AS578" s="2419"/>
      <c r="AT578" s="2420"/>
      <c r="AU578" s="2418"/>
      <c r="AV578" s="2419"/>
      <c r="AW578" s="2419"/>
      <c r="AX578" s="2419"/>
      <c r="AY578" s="2419"/>
      <c r="AZ578" s="2419"/>
      <c r="BA578" s="2419"/>
      <c r="BB578" s="2420"/>
      <c r="BC578" s="2418"/>
      <c r="BD578" s="2419"/>
      <c r="BE578" s="2419"/>
      <c r="BF578" s="2419"/>
      <c r="BG578" s="2419"/>
      <c r="BH578" s="2419"/>
      <c r="BI578" s="2419"/>
      <c r="BJ578" s="2419"/>
      <c r="BK578" s="2419"/>
      <c r="BL578" s="2419"/>
      <c r="BM578" s="2419"/>
      <c r="BN578" s="2420"/>
      <c r="BO578" s="2418"/>
      <c r="BP578" s="2419"/>
      <c r="BQ578" s="2419"/>
      <c r="BR578" s="2419"/>
      <c r="BS578" s="2419"/>
      <c r="BT578" s="2419"/>
      <c r="BU578" s="2419"/>
      <c r="BV578" s="2419"/>
      <c r="BW578" s="2419"/>
      <c r="BX578" s="2419"/>
      <c r="BY578" s="2419"/>
      <c r="BZ578" s="2419"/>
      <c r="CA578" s="2419"/>
      <c r="CB578" s="2420"/>
      <c r="CC578" s="2418"/>
      <c r="CD578" s="2419"/>
      <c r="CE578" s="2419"/>
      <c r="CF578" s="2419"/>
      <c r="CG578" s="2419"/>
      <c r="CH578" s="2419"/>
      <c r="CI578" s="2419"/>
      <c r="CJ578" s="2419"/>
      <c r="CK578" s="2419"/>
      <c r="CL578" s="2419"/>
      <c r="CM578" s="2419"/>
      <c r="CN578" s="2420"/>
      <c r="CO578" s="672"/>
      <c r="CP578" s="673"/>
      <c r="CQ578" s="673"/>
      <c r="CR578" s="673"/>
      <c r="CS578" s="672"/>
      <c r="CT578" s="673"/>
      <c r="CU578" s="673"/>
      <c r="CV578" s="674"/>
      <c r="CW578" s="672"/>
      <c r="CX578" s="673"/>
      <c r="CY578" s="673"/>
      <c r="CZ578" s="674"/>
      <c r="DA578" s="672"/>
      <c r="DB578" s="673"/>
      <c r="DC578" s="673"/>
      <c r="DD578" s="674"/>
      <c r="DE578" s="672"/>
      <c r="DF578" s="673"/>
      <c r="DG578" s="673"/>
      <c r="DH578" s="674"/>
      <c r="DI578" s="672"/>
      <c r="DJ578" s="673"/>
      <c r="DK578" s="673"/>
      <c r="DL578" s="674"/>
      <c r="DM578" s="672"/>
      <c r="DN578" s="673"/>
      <c r="DO578" s="673"/>
      <c r="DP578" s="674"/>
      <c r="DQ578" s="2418"/>
      <c r="DR578" s="2419"/>
      <c r="DS578" s="2419"/>
      <c r="DT578" s="2419"/>
      <c r="DU578" s="2419"/>
      <c r="DV578" s="2419"/>
      <c r="DW578" s="2419"/>
      <c r="DX578" s="2420"/>
      <c r="DY578" s="673"/>
    </row>
    <row r="579" spans="3:129" ht="6.75" customHeight="1">
      <c r="C579" s="2418"/>
      <c r="D579" s="2419"/>
      <c r="E579" s="2419"/>
      <c r="F579" s="2419"/>
      <c r="G579" s="2419"/>
      <c r="H579" s="2419"/>
      <c r="I579" s="2419"/>
      <c r="J579" s="2419"/>
      <c r="K579" s="2419"/>
      <c r="L579" s="2419"/>
      <c r="M579" s="2419"/>
      <c r="N579" s="2419"/>
      <c r="O579" s="2419"/>
      <c r="P579" s="2419"/>
      <c r="Q579" s="2419"/>
      <c r="R579" s="2419"/>
      <c r="S579" s="2419"/>
      <c r="T579" s="2419"/>
      <c r="U579" s="2419"/>
      <c r="V579" s="2419"/>
      <c r="W579" s="2419"/>
      <c r="X579" s="2419"/>
      <c r="Y579" s="2419"/>
      <c r="Z579" s="2419"/>
      <c r="AA579" s="2419"/>
      <c r="AB579" s="2419"/>
      <c r="AC579" s="2419"/>
      <c r="AD579" s="2420"/>
      <c r="AE579" s="2418"/>
      <c r="AF579" s="2419"/>
      <c r="AG579" s="2419"/>
      <c r="AH579" s="2419"/>
      <c r="AI579" s="2419"/>
      <c r="AJ579" s="2419"/>
      <c r="AK579" s="2419"/>
      <c r="AL579" s="2419"/>
      <c r="AM579" s="2419"/>
      <c r="AN579" s="2419"/>
      <c r="AO579" s="2419"/>
      <c r="AP579" s="2419"/>
      <c r="AQ579" s="2419"/>
      <c r="AR579" s="2419"/>
      <c r="AS579" s="2419"/>
      <c r="AT579" s="2420"/>
      <c r="AU579" s="2418"/>
      <c r="AV579" s="2419"/>
      <c r="AW579" s="2419"/>
      <c r="AX579" s="2419"/>
      <c r="AY579" s="2419"/>
      <c r="AZ579" s="2419"/>
      <c r="BA579" s="2419"/>
      <c r="BB579" s="2420"/>
      <c r="BC579" s="2418"/>
      <c r="BD579" s="2419"/>
      <c r="BE579" s="2419"/>
      <c r="BF579" s="2419"/>
      <c r="BG579" s="2419"/>
      <c r="BH579" s="2419"/>
      <c r="BI579" s="2419"/>
      <c r="BJ579" s="2419"/>
      <c r="BK579" s="2419"/>
      <c r="BL579" s="2419"/>
      <c r="BM579" s="2419"/>
      <c r="BN579" s="2420"/>
      <c r="BO579" s="2418"/>
      <c r="BP579" s="2419"/>
      <c r="BQ579" s="2419"/>
      <c r="BR579" s="2419"/>
      <c r="BS579" s="2419"/>
      <c r="BT579" s="2419"/>
      <c r="BU579" s="2419"/>
      <c r="BV579" s="2419"/>
      <c r="BW579" s="2419"/>
      <c r="BX579" s="2419"/>
      <c r="BY579" s="2419"/>
      <c r="BZ579" s="2419"/>
      <c r="CA579" s="2419"/>
      <c r="CB579" s="2420"/>
      <c r="CC579" s="2418"/>
      <c r="CD579" s="2419"/>
      <c r="CE579" s="2419"/>
      <c r="CF579" s="2419"/>
      <c r="CG579" s="2419"/>
      <c r="CH579" s="2419"/>
      <c r="CI579" s="2419"/>
      <c r="CJ579" s="2419"/>
      <c r="CK579" s="2419"/>
      <c r="CL579" s="2419"/>
      <c r="CM579" s="2419"/>
      <c r="CN579" s="2420"/>
      <c r="CO579" s="715"/>
      <c r="CP579" s="716"/>
      <c r="CQ579" s="716"/>
      <c r="CR579" s="716"/>
      <c r="CS579" s="715"/>
      <c r="CT579" s="716"/>
      <c r="CU579" s="716"/>
      <c r="CV579" s="717"/>
      <c r="CW579" s="715"/>
      <c r="CX579" s="716"/>
      <c r="CY579" s="716"/>
      <c r="CZ579" s="717"/>
      <c r="DA579" s="715"/>
      <c r="DB579" s="716"/>
      <c r="DC579" s="716"/>
      <c r="DD579" s="717"/>
      <c r="DE579" s="715"/>
      <c r="DF579" s="716"/>
      <c r="DG579" s="716"/>
      <c r="DH579" s="717"/>
      <c r="DI579" s="715"/>
      <c r="DJ579" s="716"/>
      <c r="DK579" s="716"/>
      <c r="DL579" s="717"/>
      <c r="DM579" s="715"/>
      <c r="DN579" s="716"/>
      <c r="DO579" s="716"/>
      <c r="DP579" s="717"/>
      <c r="DQ579" s="2418"/>
      <c r="DR579" s="2419"/>
      <c r="DS579" s="2419"/>
      <c r="DT579" s="2419"/>
      <c r="DU579" s="2419"/>
      <c r="DV579" s="2419"/>
      <c r="DW579" s="2419"/>
      <c r="DX579" s="2420"/>
      <c r="DY579" s="673"/>
    </row>
    <row r="580" spans="3:129" ht="6.75" customHeight="1">
      <c r="C580" s="2418"/>
      <c r="D580" s="2419"/>
      <c r="E580" s="2419"/>
      <c r="F580" s="2419"/>
      <c r="G580" s="2419"/>
      <c r="H580" s="2419"/>
      <c r="I580" s="2419"/>
      <c r="J580" s="2419"/>
      <c r="K580" s="2419"/>
      <c r="L580" s="2419"/>
      <c r="M580" s="2419"/>
      <c r="N580" s="2419"/>
      <c r="O580" s="2419"/>
      <c r="P580" s="2419"/>
      <c r="Q580" s="2419"/>
      <c r="R580" s="2419"/>
      <c r="S580" s="2419"/>
      <c r="T580" s="2419"/>
      <c r="U580" s="2419"/>
      <c r="V580" s="2419"/>
      <c r="W580" s="2419"/>
      <c r="X580" s="2419"/>
      <c r="Y580" s="2419"/>
      <c r="Z580" s="2419"/>
      <c r="AA580" s="2419"/>
      <c r="AB580" s="2419"/>
      <c r="AC580" s="2419"/>
      <c r="AD580" s="2420"/>
      <c r="AE580" s="2418"/>
      <c r="AF580" s="2419"/>
      <c r="AG580" s="2419"/>
      <c r="AH580" s="2419"/>
      <c r="AI580" s="2419"/>
      <c r="AJ580" s="2419"/>
      <c r="AK580" s="2419"/>
      <c r="AL580" s="2419"/>
      <c r="AM580" s="2419"/>
      <c r="AN580" s="2419"/>
      <c r="AO580" s="2419"/>
      <c r="AP580" s="2419"/>
      <c r="AQ580" s="2419"/>
      <c r="AR580" s="2419"/>
      <c r="AS580" s="2419"/>
      <c r="AT580" s="2420"/>
      <c r="AU580" s="2418"/>
      <c r="AV580" s="2419"/>
      <c r="AW580" s="2419"/>
      <c r="AX580" s="2419"/>
      <c r="AY580" s="2419"/>
      <c r="AZ580" s="2419"/>
      <c r="BA580" s="2419"/>
      <c r="BB580" s="2420"/>
      <c r="BC580" s="2418"/>
      <c r="BD580" s="2419"/>
      <c r="BE580" s="2419"/>
      <c r="BF580" s="2419"/>
      <c r="BG580" s="2419"/>
      <c r="BH580" s="2419"/>
      <c r="BI580" s="2419"/>
      <c r="BJ580" s="2419"/>
      <c r="BK580" s="2419"/>
      <c r="BL580" s="2419"/>
      <c r="BM580" s="2419"/>
      <c r="BN580" s="2420"/>
      <c r="BO580" s="2418"/>
      <c r="BP580" s="2419"/>
      <c r="BQ580" s="2419"/>
      <c r="BR580" s="2419"/>
      <c r="BS580" s="2419"/>
      <c r="BT580" s="2419"/>
      <c r="BU580" s="2419"/>
      <c r="BV580" s="2419"/>
      <c r="BW580" s="2419"/>
      <c r="BX580" s="2419"/>
      <c r="BY580" s="2419"/>
      <c r="BZ580" s="2419"/>
      <c r="CA580" s="2419"/>
      <c r="CB580" s="2420"/>
      <c r="CC580" s="2418"/>
      <c r="CD580" s="2419"/>
      <c r="CE580" s="2419"/>
      <c r="CF580" s="2419"/>
      <c r="CG580" s="2419"/>
      <c r="CH580" s="2419"/>
      <c r="CI580" s="2419"/>
      <c r="CJ580" s="2419"/>
      <c r="CK580" s="2419"/>
      <c r="CL580" s="2419"/>
      <c r="CM580" s="2419"/>
      <c r="CN580" s="2420"/>
      <c r="CO580" s="672"/>
      <c r="CP580" s="673"/>
      <c r="CQ580" s="673"/>
      <c r="CR580" s="673"/>
      <c r="CS580" s="672"/>
      <c r="CT580" s="673"/>
      <c r="CU580" s="673"/>
      <c r="CV580" s="674"/>
      <c r="CW580" s="672"/>
      <c r="CX580" s="673"/>
      <c r="CY580" s="673"/>
      <c r="CZ580" s="674"/>
      <c r="DA580" s="672"/>
      <c r="DB580" s="673"/>
      <c r="DC580" s="673"/>
      <c r="DD580" s="674"/>
      <c r="DE580" s="672"/>
      <c r="DF580" s="673"/>
      <c r="DG580" s="673"/>
      <c r="DH580" s="674"/>
      <c r="DI580" s="672"/>
      <c r="DJ580" s="673"/>
      <c r="DK580" s="673"/>
      <c r="DL580" s="674"/>
      <c r="DM580" s="672"/>
      <c r="DN580" s="673"/>
      <c r="DO580" s="673"/>
      <c r="DP580" s="674"/>
      <c r="DQ580" s="2418"/>
      <c r="DR580" s="2419"/>
      <c r="DS580" s="2419"/>
      <c r="DT580" s="2419"/>
      <c r="DU580" s="2419"/>
      <c r="DV580" s="2419"/>
      <c r="DW580" s="2419"/>
      <c r="DX580" s="2420"/>
      <c r="DY580" s="673"/>
    </row>
    <row r="581" spans="3:129" ht="6.75" customHeight="1">
      <c r="C581" s="2418"/>
      <c r="D581" s="2419"/>
      <c r="E581" s="2419"/>
      <c r="F581" s="2419"/>
      <c r="G581" s="2419"/>
      <c r="H581" s="2419"/>
      <c r="I581" s="2419"/>
      <c r="J581" s="2419"/>
      <c r="K581" s="2419"/>
      <c r="L581" s="2419"/>
      <c r="M581" s="2419"/>
      <c r="N581" s="2419"/>
      <c r="O581" s="2419"/>
      <c r="P581" s="2419"/>
      <c r="Q581" s="2419"/>
      <c r="R581" s="2419"/>
      <c r="S581" s="2419"/>
      <c r="T581" s="2419"/>
      <c r="U581" s="2419"/>
      <c r="V581" s="2419"/>
      <c r="W581" s="2419"/>
      <c r="X581" s="2419"/>
      <c r="Y581" s="2419"/>
      <c r="Z581" s="2419"/>
      <c r="AA581" s="2419"/>
      <c r="AB581" s="2419"/>
      <c r="AC581" s="2419"/>
      <c r="AD581" s="2420"/>
      <c r="AE581" s="2418"/>
      <c r="AF581" s="2419"/>
      <c r="AG581" s="2419"/>
      <c r="AH581" s="2419"/>
      <c r="AI581" s="2419"/>
      <c r="AJ581" s="2419"/>
      <c r="AK581" s="2419"/>
      <c r="AL581" s="2419"/>
      <c r="AM581" s="2419"/>
      <c r="AN581" s="2419"/>
      <c r="AO581" s="2419"/>
      <c r="AP581" s="2419"/>
      <c r="AQ581" s="2419"/>
      <c r="AR581" s="2419"/>
      <c r="AS581" s="2419"/>
      <c r="AT581" s="2420"/>
      <c r="AU581" s="2418"/>
      <c r="AV581" s="2419"/>
      <c r="AW581" s="2419"/>
      <c r="AX581" s="2419"/>
      <c r="AY581" s="2419"/>
      <c r="AZ581" s="2419"/>
      <c r="BA581" s="2419"/>
      <c r="BB581" s="2420"/>
      <c r="BC581" s="2418"/>
      <c r="BD581" s="2419"/>
      <c r="BE581" s="2419"/>
      <c r="BF581" s="2419"/>
      <c r="BG581" s="2419"/>
      <c r="BH581" s="2419"/>
      <c r="BI581" s="2419"/>
      <c r="BJ581" s="2419"/>
      <c r="BK581" s="2419"/>
      <c r="BL581" s="2419"/>
      <c r="BM581" s="2419"/>
      <c r="BN581" s="2420"/>
      <c r="BO581" s="2418"/>
      <c r="BP581" s="2419"/>
      <c r="BQ581" s="2419"/>
      <c r="BR581" s="2419"/>
      <c r="BS581" s="2419"/>
      <c r="BT581" s="2419"/>
      <c r="BU581" s="2419"/>
      <c r="BV581" s="2419"/>
      <c r="BW581" s="2419"/>
      <c r="BX581" s="2419"/>
      <c r="BY581" s="2419"/>
      <c r="BZ581" s="2419"/>
      <c r="CA581" s="2419"/>
      <c r="CB581" s="2420"/>
      <c r="CC581" s="2418"/>
      <c r="CD581" s="2419"/>
      <c r="CE581" s="2419"/>
      <c r="CF581" s="2419"/>
      <c r="CG581" s="2419"/>
      <c r="CH581" s="2419"/>
      <c r="CI581" s="2419"/>
      <c r="CJ581" s="2419"/>
      <c r="CK581" s="2419"/>
      <c r="CL581" s="2419"/>
      <c r="CM581" s="2419"/>
      <c r="CN581" s="2420"/>
      <c r="CO581" s="672"/>
      <c r="CP581" s="673"/>
      <c r="CQ581" s="673"/>
      <c r="CR581" s="673"/>
      <c r="CS581" s="672"/>
      <c r="CT581" s="673"/>
      <c r="CU581" s="673"/>
      <c r="CV581" s="674"/>
      <c r="CW581" s="672"/>
      <c r="CX581" s="673"/>
      <c r="CY581" s="673"/>
      <c r="CZ581" s="674"/>
      <c r="DA581" s="672"/>
      <c r="DB581" s="673"/>
      <c r="DC581" s="673"/>
      <c r="DD581" s="674"/>
      <c r="DE581" s="672"/>
      <c r="DF581" s="673"/>
      <c r="DG581" s="673"/>
      <c r="DH581" s="674"/>
      <c r="DI581" s="672"/>
      <c r="DJ581" s="673"/>
      <c r="DK581" s="673"/>
      <c r="DL581" s="674"/>
      <c r="DM581" s="672"/>
      <c r="DN581" s="673"/>
      <c r="DO581" s="673"/>
      <c r="DP581" s="674"/>
      <c r="DQ581" s="2418"/>
      <c r="DR581" s="2419"/>
      <c r="DS581" s="2419"/>
      <c r="DT581" s="2419"/>
      <c r="DU581" s="2419"/>
      <c r="DV581" s="2419"/>
      <c r="DW581" s="2419"/>
      <c r="DX581" s="2420"/>
      <c r="DY581" s="673"/>
    </row>
    <row r="582" spans="3:129" ht="6.75" customHeight="1">
      <c r="C582" s="2398"/>
      <c r="D582" s="2399"/>
      <c r="E582" s="2399"/>
      <c r="F582" s="2399"/>
      <c r="G582" s="2399"/>
      <c r="H582" s="2399"/>
      <c r="I582" s="2399"/>
      <c r="J582" s="2399"/>
      <c r="K582" s="2399"/>
      <c r="L582" s="2399"/>
      <c r="M582" s="2399"/>
      <c r="N582" s="2399"/>
      <c r="O582" s="2399"/>
      <c r="P582" s="2399"/>
      <c r="Q582" s="2399"/>
      <c r="R582" s="2399"/>
      <c r="S582" s="2399"/>
      <c r="T582" s="2399"/>
      <c r="U582" s="2399"/>
      <c r="V582" s="2399"/>
      <c r="W582" s="2399"/>
      <c r="X582" s="2399"/>
      <c r="Y582" s="2399"/>
      <c r="Z582" s="2399"/>
      <c r="AA582" s="2399"/>
      <c r="AB582" s="2399"/>
      <c r="AC582" s="2399"/>
      <c r="AD582" s="2400"/>
      <c r="AE582" s="2398"/>
      <c r="AF582" s="2399"/>
      <c r="AG582" s="2399"/>
      <c r="AH582" s="2399"/>
      <c r="AI582" s="2399"/>
      <c r="AJ582" s="2399"/>
      <c r="AK582" s="2399"/>
      <c r="AL582" s="2399"/>
      <c r="AM582" s="2399"/>
      <c r="AN582" s="2399"/>
      <c r="AO582" s="2399"/>
      <c r="AP582" s="2399"/>
      <c r="AQ582" s="2399"/>
      <c r="AR582" s="2399"/>
      <c r="AS582" s="2399"/>
      <c r="AT582" s="2400"/>
      <c r="AU582" s="2398"/>
      <c r="AV582" s="2399"/>
      <c r="AW582" s="2399"/>
      <c r="AX582" s="2399"/>
      <c r="AY582" s="2399"/>
      <c r="AZ582" s="2399"/>
      <c r="BA582" s="2399"/>
      <c r="BB582" s="2400"/>
      <c r="BC582" s="2398"/>
      <c r="BD582" s="2399"/>
      <c r="BE582" s="2399"/>
      <c r="BF582" s="2399"/>
      <c r="BG582" s="2399"/>
      <c r="BH582" s="2399"/>
      <c r="BI582" s="2399"/>
      <c r="BJ582" s="2399"/>
      <c r="BK582" s="2399"/>
      <c r="BL582" s="2399"/>
      <c r="BM582" s="2399"/>
      <c r="BN582" s="2400"/>
      <c r="BO582" s="2398"/>
      <c r="BP582" s="2399"/>
      <c r="BQ582" s="2399"/>
      <c r="BR582" s="2399"/>
      <c r="BS582" s="2399"/>
      <c r="BT582" s="2399"/>
      <c r="BU582" s="2399"/>
      <c r="BV582" s="2399"/>
      <c r="BW582" s="2399"/>
      <c r="BX582" s="2399"/>
      <c r="BY582" s="2399"/>
      <c r="BZ582" s="2399"/>
      <c r="CA582" s="2399"/>
      <c r="CB582" s="2400"/>
      <c r="CC582" s="2398"/>
      <c r="CD582" s="2399"/>
      <c r="CE582" s="2399"/>
      <c r="CF582" s="2399"/>
      <c r="CG582" s="2399"/>
      <c r="CH582" s="2399"/>
      <c r="CI582" s="2399"/>
      <c r="CJ582" s="2399"/>
      <c r="CK582" s="2399"/>
      <c r="CL582" s="2399"/>
      <c r="CM582" s="2399"/>
      <c r="CN582" s="2400"/>
      <c r="CO582" s="676"/>
      <c r="CP582" s="677"/>
      <c r="CQ582" s="677"/>
      <c r="CR582" s="677"/>
      <c r="CS582" s="676"/>
      <c r="CT582" s="677"/>
      <c r="CU582" s="677"/>
      <c r="CV582" s="678"/>
      <c r="CW582" s="676"/>
      <c r="CX582" s="677"/>
      <c r="CY582" s="677"/>
      <c r="CZ582" s="678"/>
      <c r="DA582" s="676"/>
      <c r="DB582" s="677"/>
      <c r="DC582" s="677"/>
      <c r="DD582" s="678"/>
      <c r="DE582" s="676"/>
      <c r="DF582" s="677"/>
      <c r="DG582" s="677"/>
      <c r="DH582" s="678"/>
      <c r="DI582" s="676"/>
      <c r="DJ582" s="677"/>
      <c r="DK582" s="677"/>
      <c r="DL582" s="678"/>
      <c r="DM582" s="676"/>
      <c r="DN582" s="677"/>
      <c r="DO582" s="677"/>
      <c r="DP582" s="678"/>
      <c r="DQ582" s="2398"/>
      <c r="DR582" s="2399"/>
      <c r="DS582" s="2399"/>
      <c r="DT582" s="2399"/>
      <c r="DU582" s="2399"/>
      <c r="DV582" s="2399"/>
      <c r="DW582" s="2399"/>
      <c r="DX582" s="2400"/>
      <c r="DY582" s="673"/>
    </row>
    <row r="583" spans="3:129" ht="6.75" customHeight="1">
      <c r="C583" s="2427"/>
      <c r="D583" s="2406"/>
      <c r="E583" s="2406"/>
      <c r="F583" s="2406"/>
      <c r="G583" s="2406"/>
      <c r="H583" s="2406"/>
      <c r="I583" s="2406"/>
      <c r="J583" s="2406"/>
      <c r="K583" s="2406"/>
      <c r="L583" s="2406"/>
      <c r="M583" s="2406"/>
      <c r="N583" s="2406"/>
      <c r="O583" s="2406"/>
      <c r="P583" s="2406"/>
      <c r="Q583" s="2406"/>
      <c r="R583" s="2406"/>
      <c r="S583" s="2406"/>
      <c r="T583" s="2406"/>
      <c r="U583" s="2406"/>
      <c r="V583" s="2406"/>
      <c r="W583" s="2406"/>
      <c r="X583" s="2406"/>
      <c r="Y583" s="2406"/>
      <c r="Z583" s="2406"/>
      <c r="AA583" s="2406"/>
      <c r="AB583" s="2406"/>
      <c r="AC583" s="2406"/>
      <c r="AD583" s="2407"/>
      <c r="AE583" s="2427"/>
      <c r="AF583" s="2406"/>
      <c r="AG583" s="2406"/>
      <c r="AH583" s="2406"/>
      <c r="AI583" s="2406"/>
      <c r="AJ583" s="2406"/>
      <c r="AK583" s="2406"/>
      <c r="AL583" s="2406"/>
      <c r="AM583" s="2406"/>
      <c r="AN583" s="2406"/>
      <c r="AO583" s="2406"/>
      <c r="AP583" s="2406"/>
      <c r="AQ583" s="2406"/>
      <c r="AR583" s="2406"/>
      <c r="AS583" s="2406"/>
      <c r="AT583" s="2407"/>
      <c r="AU583" s="2427"/>
      <c r="AV583" s="2406"/>
      <c r="AW583" s="2406"/>
      <c r="AX583" s="2406"/>
      <c r="AY583" s="2406"/>
      <c r="AZ583" s="2406"/>
      <c r="BA583" s="2406"/>
      <c r="BB583" s="2407"/>
      <c r="BC583" s="2427"/>
      <c r="BD583" s="2406"/>
      <c r="BE583" s="2406"/>
      <c r="BF583" s="2406"/>
      <c r="BG583" s="2406"/>
      <c r="BH583" s="2406"/>
      <c r="BI583" s="2406"/>
      <c r="BJ583" s="2406"/>
      <c r="BK583" s="2406"/>
      <c r="BL583" s="2406"/>
      <c r="BM583" s="2406"/>
      <c r="BN583" s="2407"/>
      <c r="BO583" s="2427"/>
      <c r="BP583" s="2406"/>
      <c r="BQ583" s="2406"/>
      <c r="BR583" s="2406"/>
      <c r="BS583" s="2406"/>
      <c r="BT583" s="2406"/>
      <c r="BU583" s="2406"/>
      <c r="BV583" s="2406"/>
      <c r="BW583" s="2406"/>
      <c r="BX583" s="2406"/>
      <c r="BY583" s="2406"/>
      <c r="BZ583" s="2406"/>
      <c r="CA583" s="2406"/>
      <c r="CB583" s="2407"/>
      <c r="CC583" s="2427"/>
      <c r="CD583" s="2406"/>
      <c r="CE583" s="2406"/>
      <c r="CF583" s="2406"/>
      <c r="CG583" s="2406"/>
      <c r="CH583" s="2406"/>
      <c r="CI583" s="2406"/>
      <c r="CJ583" s="2406"/>
      <c r="CK583" s="2406"/>
      <c r="CL583" s="2406"/>
      <c r="CM583" s="2406"/>
      <c r="CN583" s="2407"/>
      <c r="CO583" s="669"/>
      <c r="CP583" s="670"/>
      <c r="CQ583" s="670"/>
      <c r="CR583" s="670"/>
      <c r="CS583" s="669"/>
      <c r="CT583" s="670"/>
      <c r="CU583" s="670"/>
      <c r="CV583" s="671"/>
      <c r="CW583" s="669"/>
      <c r="CX583" s="670"/>
      <c r="CY583" s="670"/>
      <c r="CZ583" s="671"/>
      <c r="DA583" s="669"/>
      <c r="DB583" s="670"/>
      <c r="DC583" s="670"/>
      <c r="DD583" s="671"/>
      <c r="DE583" s="669"/>
      <c r="DF583" s="670"/>
      <c r="DG583" s="670"/>
      <c r="DH583" s="671"/>
      <c r="DI583" s="669"/>
      <c r="DJ583" s="670"/>
      <c r="DK583" s="670"/>
      <c r="DL583" s="671"/>
      <c r="DM583" s="669"/>
      <c r="DN583" s="670"/>
      <c r="DO583" s="670"/>
      <c r="DP583" s="671"/>
      <c r="DQ583" s="2427"/>
      <c r="DR583" s="2406"/>
      <c r="DS583" s="2406"/>
      <c r="DT583" s="2406"/>
      <c r="DU583" s="2406"/>
      <c r="DV583" s="2406"/>
      <c r="DW583" s="2406"/>
      <c r="DX583" s="2407"/>
      <c r="DY583" s="673"/>
    </row>
    <row r="584" spans="3:129" ht="6.75" customHeight="1">
      <c r="C584" s="2418"/>
      <c r="D584" s="2419"/>
      <c r="E584" s="2419"/>
      <c r="F584" s="2419"/>
      <c r="G584" s="2419"/>
      <c r="H584" s="2419"/>
      <c r="I584" s="2419"/>
      <c r="J584" s="2419"/>
      <c r="K584" s="2419"/>
      <c r="L584" s="2419"/>
      <c r="M584" s="2419"/>
      <c r="N584" s="2419"/>
      <c r="O584" s="2419"/>
      <c r="P584" s="2419"/>
      <c r="Q584" s="2419"/>
      <c r="R584" s="2419"/>
      <c r="S584" s="2419"/>
      <c r="T584" s="2419"/>
      <c r="U584" s="2419"/>
      <c r="V584" s="2419"/>
      <c r="W584" s="2419"/>
      <c r="X584" s="2419"/>
      <c r="Y584" s="2419"/>
      <c r="Z584" s="2419"/>
      <c r="AA584" s="2419"/>
      <c r="AB584" s="2419"/>
      <c r="AC584" s="2419"/>
      <c r="AD584" s="2420"/>
      <c r="AE584" s="2418"/>
      <c r="AF584" s="2419"/>
      <c r="AG584" s="2419"/>
      <c r="AH584" s="2419"/>
      <c r="AI584" s="2419"/>
      <c r="AJ584" s="2419"/>
      <c r="AK584" s="2419"/>
      <c r="AL584" s="2419"/>
      <c r="AM584" s="2419"/>
      <c r="AN584" s="2419"/>
      <c r="AO584" s="2419"/>
      <c r="AP584" s="2419"/>
      <c r="AQ584" s="2419"/>
      <c r="AR584" s="2419"/>
      <c r="AS584" s="2419"/>
      <c r="AT584" s="2420"/>
      <c r="AU584" s="2418"/>
      <c r="AV584" s="2419"/>
      <c r="AW584" s="2419"/>
      <c r="AX584" s="2419"/>
      <c r="AY584" s="2419"/>
      <c r="AZ584" s="2419"/>
      <c r="BA584" s="2419"/>
      <c r="BB584" s="2420"/>
      <c r="BC584" s="2418"/>
      <c r="BD584" s="2419"/>
      <c r="BE584" s="2419"/>
      <c r="BF584" s="2419"/>
      <c r="BG584" s="2419"/>
      <c r="BH584" s="2419"/>
      <c r="BI584" s="2419"/>
      <c r="BJ584" s="2419"/>
      <c r="BK584" s="2419"/>
      <c r="BL584" s="2419"/>
      <c r="BM584" s="2419"/>
      <c r="BN584" s="2420"/>
      <c r="BO584" s="2418"/>
      <c r="BP584" s="2419"/>
      <c r="BQ584" s="2419"/>
      <c r="BR584" s="2419"/>
      <c r="BS584" s="2419"/>
      <c r="BT584" s="2419"/>
      <c r="BU584" s="2419"/>
      <c r="BV584" s="2419"/>
      <c r="BW584" s="2419"/>
      <c r="BX584" s="2419"/>
      <c r="BY584" s="2419"/>
      <c r="BZ584" s="2419"/>
      <c r="CA584" s="2419"/>
      <c r="CB584" s="2420"/>
      <c r="CC584" s="2418"/>
      <c r="CD584" s="2419"/>
      <c r="CE584" s="2419"/>
      <c r="CF584" s="2419"/>
      <c r="CG584" s="2419"/>
      <c r="CH584" s="2419"/>
      <c r="CI584" s="2419"/>
      <c r="CJ584" s="2419"/>
      <c r="CK584" s="2419"/>
      <c r="CL584" s="2419"/>
      <c r="CM584" s="2419"/>
      <c r="CN584" s="2420"/>
      <c r="CO584" s="672"/>
      <c r="CP584" s="673"/>
      <c r="CQ584" s="673"/>
      <c r="CR584" s="673"/>
      <c r="CS584" s="672"/>
      <c r="CT584" s="673"/>
      <c r="CU584" s="673"/>
      <c r="CV584" s="674"/>
      <c r="CW584" s="672"/>
      <c r="CX584" s="673"/>
      <c r="CY584" s="673"/>
      <c r="CZ584" s="674"/>
      <c r="DA584" s="672"/>
      <c r="DB584" s="673"/>
      <c r="DC584" s="673"/>
      <c r="DD584" s="674"/>
      <c r="DE584" s="672"/>
      <c r="DF584" s="673"/>
      <c r="DG584" s="673"/>
      <c r="DH584" s="674"/>
      <c r="DI584" s="672"/>
      <c r="DJ584" s="673"/>
      <c r="DK584" s="673"/>
      <c r="DL584" s="674"/>
      <c r="DM584" s="672"/>
      <c r="DN584" s="673"/>
      <c r="DO584" s="673"/>
      <c r="DP584" s="674"/>
      <c r="DQ584" s="2418"/>
      <c r="DR584" s="2419"/>
      <c r="DS584" s="2419"/>
      <c r="DT584" s="2419"/>
      <c r="DU584" s="2419"/>
      <c r="DV584" s="2419"/>
      <c r="DW584" s="2419"/>
      <c r="DX584" s="2420"/>
      <c r="DY584" s="673"/>
    </row>
    <row r="585" spans="3:129" ht="6.75" customHeight="1">
      <c r="C585" s="2418"/>
      <c r="D585" s="2419"/>
      <c r="E585" s="2419"/>
      <c r="F585" s="2419"/>
      <c r="G585" s="2419"/>
      <c r="H585" s="2419"/>
      <c r="I585" s="2419"/>
      <c r="J585" s="2419"/>
      <c r="K585" s="2419"/>
      <c r="L585" s="2419"/>
      <c r="M585" s="2419"/>
      <c r="N585" s="2419"/>
      <c r="O585" s="2419"/>
      <c r="P585" s="2419"/>
      <c r="Q585" s="2419"/>
      <c r="R585" s="2419"/>
      <c r="S585" s="2419"/>
      <c r="T585" s="2419"/>
      <c r="U585" s="2419"/>
      <c r="V585" s="2419"/>
      <c r="W585" s="2419"/>
      <c r="X585" s="2419"/>
      <c r="Y585" s="2419"/>
      <c r="Z585" s="2419"/>
      <c r="AA585" s="2419"/>
      <c r="AB585" s="2419"/>
      <c r="AC585" s="2419"/>
      <c r="AD585" s="2420"/>
      <c r="AE585" s="2418"/>
      <c r="AF585" s="2419"/>
      <c r="AG585" s="2419"/>
      <c r="AH585" s="2419"/>
      <c r="AI585" s="2419"/>
      <c r="AJ585" s="2419"/>
      <c r="AK585" s="2419"/>
      <c r="AL585" s="2419"/>
      <c r="AM585" s="2419"/>
      <c r="AN585" s="2419"/>
      <c r="AO585" s="2419"/>
      <c r="AP585" s="2419"/>
      <c r="AQ585" s="2419"/>
      <c r="AR585" s="2419"/>
      <c r="AS585" s="2419"/>
      <c r="AT585" s="2420"/>
      <c r="AU585" s="2418"/>
      <c r="AV585" s="2419"/>
      <c r="AW585" s="2419"/>
      <c r="AX585" s="2419"/>
      <c r="AY585" s="2419"/>
      <c r="AZ585" s="2419"/>
      <c r="BA585" s="2419"/>
      <c r="BB585" s="2420"/>
      <c r="BC585" s="2418"/>
      <c r="BD585" s="2419"/>
      <c r="BE585" s="2419"/>
      <c r="BF585" s="2419"/>
      <c r="BG585" s="2419"/>
      <c r="BH585" s="2419"/>
      <c r="BI585" s="2419"/>
      <c r="BJ585" s="2419"/>
      <c r="BK585" s="2419"/>
      <c r="BL585" s="2419"/>
      <c r="BM585" s="2419"/>
      <c r="BN585" s="2420"/>
      <c r="BO585" s="2418"/>
      <c r="BP585" s="2419"/>
      <c r="BQ585" s="2419"/>
      <c r="BR585" s="2419"/>
      <c r="BS585" s="2419"/>
      <c r="BT585" s="2419"/>
      <c r="BU585" s="2419"/>
      <c r="BV585" s="2419"/>
      <c r="BW585" s="2419"/>
      <c r="BX585" s="2419"/>
      <c r="BY585" s="2419"/>
      <c r="BZ585" s="2419"/>
      <c r="CA585" s="2419"/>
      <c r="CB585" s="2420"/>
      <c r="CC585" s="2418"/>
      <c r="CD585" s="2419"/>
      <c r="CE585" s="2419"/>
      <c r="CF585" s="2419"/>
      <c r="CG585" s="2419"/>
      <c r="CH585" s="2419"/>
      <c r="CI585" s="2419"/>
      <c r="CJ585" s="2419"/>
      <c r="CK585" s="2419"/>
      <c r="CL585" s="2419"/>
      <c r="CM585" s="2419"/>
      <c r="CN585" s="2420"/>
      <c r="CO585" s="712"/>
      <c r="CP585" s="713"/>
      <c r="CQ585" s="713"/>
      <c r="CR585" s="713"/>
      <c r="CS585" s="712"/>
      <c r="CT585" s="713"/>
      <c r="CU585" s="713"/>
      <c r="CV585" s="714"/>
      <c r="CW585" s="712"/>
      <c r="CX585" s="713"/>
      <c r="CY585" s="713"/>
      <c r="CZ585" s="714"/>
      <c r="DA585" s="712"/>
      <c r="DB585" s="713"/>
      <c r="DC585" s="713"/>
      <c r="DD585" s="714"/>
      <c r="DE585" s="712"/>
      <c r="DF585" s="713"/>
      <c r="DG585" s="713"/>
      <c r="DH585" s="714"/>
      <c r="DI585" s="712"/>
      <c r="DJ585" s="713"/>
      <c r="DK585" s="713"/>
      <c r="DL585" s="714"/>
      <c r="DM585" s="712"/>
      <c r="DN585" s="713"/>
      <c r="DO585" s="713"/>
      <c r="DP585" s="714"/>
      <c r="DQ585" s="2418"/>
      <c r="DR585" s="2419"/>
      <c r="DS585" s="2419"/>
      <c r="DT585" s="2419"/>
      <c r="DU585" s="2419"/>
      <c r="DV585" s="2419"/>
      <c r="DW585" s="2419"/>
      <c r="DX585" s="2420"/>
      <c r="DY585" s="673"/>
    </row>
    <row r="586" spans="3:129" ht="6.75" customHeight="1">
      <c r="C586" s="2418"/>
      <c r="D586" s="2419"/>
      <c r="E586" s="2419"/>
      <c r="F586" s="2419"/>
      <c r="G586" s="2419"/>
      <c r="H586" s="2419"/>
      <c r="I586" s="2419"/>
      <c r="J586" s="2419"/>
      <c r="K586" s="2419"/>
      <c r="L586" s="2419"/>
      <c r="M586" s="2419"/>
      <c r="N586" s="2419"/>
      <c r="O586" s="2419"/>
      <c r="P586" s="2419"/>
      <c r="Q586" s="2419"/>
      <c r="R586" s="2419"/>
      <c r="S586" s="2419"/>
      <c r="T586" s="2419"/>
      <c r="U586" s="2419"/>
      <c r="V586" s="2419"/>
      <c r="W586" s="2419"/>
      <c r="X586" s="2419"/>
      <c r="Y586" s="2419"/>
      <c r="Z586" s="2419"/>
      <c r="AA586" s="2419"/>
      <c r="AB586" s="2419"/>
      <c r="AC586" s="2419"/>
      <c r="AD586" s="2420"/>
      <c r="AE586" s="2418"/>
      <c r="AF586" s="2419"/>
      <c r="AG586" s="2419"/>
      <c r="AH586" s="2419"/>
      <c r="AI586" s="2419"/>
      <c r="AJ586" s="2419"/>
      <c r="AK586" s="2419"/>
      <c r="AL586" s="2419"/>
      <c r="AM586" s="2419"/>
      <c r="AN586" s="2419"/>
      <c r="AO586" s="2419"/>
      <c r="AP586" s="2419"/>
      <c r="AQ586" s="2419"/>
      <c r="AR586" s="2419"/>
      <c r="AS586" s="2419"/>
      <c r="AT586" s="2420"/>
      <c r="AU586" s="2418"/>
      <c r="AV586" s="2419"/>
      <c r="AW586" s="2419"/>
      <c r="AX586" s="2419"/>
      <c r="AY586" s="2419"/>
      <c r="AZ586" s="2419"/>
      <c r="BA586" s="2419"/>
      <c r="BB586" s="2420"/>
      <c r="BC586" s="2418"/>
      <c r="BD586" s="2419"/>
      <c r="BE586" s="2419"/>
      <c r="BF586" s="2419"/>
      <c r="BG586" s="2419"/>
      <c r="BH586" s="2419"/>
      <c r="BI586" s="2419"/>
      <c r="BJ586" s="2419"/>
      <c r="BK586" s="2419"/>
      <c r="BL586" s="2419"/>
      <c r="BM586" s="2419"/>
      <c r="BN586" s="2420"/>
      <c r="BO586" s="2418"/>
      <c r="BP586" s="2419"/>
      <c r="BQ586" s="2419"/>
      <c r="BR586" s="2419"/>
      <c r="BS586" s="2419"/>
      <c r="BT586" s="2419"/>
      <c r="BU586" s="2419"/>
      <c r="BV586" s="2419"/>
      <c r="BW586" s="2419"/>
      <c r="BX586" s="2419"/>
      <c r="BY586" s="2419"/>
      <c r="BZ586" s="2419"/>
      <c r="CA586" s="2419"/>
      <c r="CB586" s="2420"/>
      <c r="CC586" s="2418"/>
      <c r="CD586" s="2419"/>
      <c r="CE586" s="2419"/>
      <c r="CF586" s="2419"/>
      <c r="CG586" s="2419"/>
      <c r="CH586" s="2419"/>
      <c r="CI586" s="2419"/>
      <c r="CJ586" s="2419"/>
      <c r="CK586" s="2419"/>
      <c r="CL586" s="2419"/>
      <c r="CM586" s="2419"/>
      <c r="CN586" s="2420"/>
      <c r="CO586" s="672"/>
      <c r="CP586" s="673"/>
      <c r="CQ586" s="673"/>
      <c r="CR586" s="673"/>
      <c r="CS586" s="672"/>
      <c r="CT586" s="673"/>
      <c r="CU586" s="673"/>
      <c r="CV586" s="674"/>
      <c r="CW586" s="672"/>
      <c r="CX586" s="673"/>
      <c r="CY586" s="673"/>
      <c r="CZ586" s="674"/>
      <c r="DA586" s="672"/>
      <c r="DB586" s="673"/>
      <c r="DC586" s="673"/>
      <c r="DD586" s="674"/>
      <c r="DE586" s="672"/>
      <c r="DF586" s="673"/>
      <c r="DG586" s="673"/>
      <c r="DH586" s="674"/>
      <c r="DI586" s="672"/>
      <c r="DJ586" s="673"/>
      <c r="DK586" s="673"/>
      <c r="DL586" s="674"/>
      <c r="DM586" s="672"/>
      <c r="DN586" s="673"/>
      <c r="DO586" s="673"/>
      <c r="DP586" s="674"/>
      <c r="DQ586" s="2418"/>
      <c r="DR586" s="2419"/>
      <c r="DS586" s="2419"/>
      <c r="DT586" s="2419"/>
      <c r="DU586" s="2419"/>
      <c r="DV586" s="2419"/>
      <c r="DW586" s="2419"/>
      <c r="DX586" s="2420"/>
      <c r="DY586" s="673"/>
    </row>
    <row r="587" spans="3:129" ht="6.75" customHeight="1">
      <c r="C587" s="2418"/>
      <c r="D587" s="2419"/>
      <c r="E587" s="2419"/>
      <c r="F587" s="2419"/>
      <c r="G587" s="2419"/>
      <c r="H587" s="2419"/>
      <c r="I587" s="2419"/>
      <c r="J587" s="2419"/>
      <c r="K587" s="2419"/>
      <c r="L587" s="2419"/>
      <c r="M587" s="2419"/>
      <c r="N587" s="2419"/>
      <c r="O587" s="2419"/>
      <c r="P587" s="2419"/>
      <c r="Q587" s="2419"/>
      <c r="R587" s="2419"/>
      <c r="S587" s="2419"/>
      <c r="T587" s="2419"/>
      <c r="U587" s="2419"/>
      <c r="V587" s="2419"/>
      <c r="W587" s="2419"/>
      <c r="X587" s="2419"/>
      <c r="Y587" s="2419"/>
      <c r="Z587" s="2419"/>
      <c r="AA587" s="2419"/>
      <c r="AB587" s="2419"/>
      <c r="AC587" s="2419"/>
      <c r="AD587" s="2420"/>
      <c r="AE587" s="2418"/>
      <c r="AF587" s="2419"/>
      <c r="AG587" s="2419"/>
      <c r="AH587" s="2419"/>
      <c r="AI587" s="2419"/>
      <c r="AJ587" s="2419"/>
      <c r="AK587" s="2419"/>
      <c r="AL587" s="2419"/>
      <c r="AM587" s="2419"/>
      <c r="AN587" s="2419"/>
      <c r="AO587" s="2419"/>
      <c r="AP587" s="2419"/>
      <c r="AQ587" s="2419"/>
      <c r="AR587" s="2419"/>
      <c r="AS587" s="2419"/>
      <c r="AT587" s="2420"/>
      <c r="AU587" s="2418"/>
      <c r="AV587" s="2419"/>
      <c r="AW587" s="2419"/>
      <c r="AX587" s="2419"/>
      <c r="AY587" s="2419"/>
      <c r="AZ587" s="2419"/>
      <c r="BA587" s="2419"/>
      <c r="BB587" s="2420"/>
      <c r="BC587" s="2418"/>
      <c r="BD587" s="2419"/>
      <c r="BE587" s="2419"/>
      <c r="BF587" s="2419"/>
      <c r="BG587" s="2419"/>
      <c r="BH587" s="2419"/>
      <c r="BI587" s="2419"/>
      <c r="BJ587" s="2419"/>
      <c r="BK587" s="2419"/>
      <c r="BL587" s="2419"/>
      <c r="BM587" s="2419"/>
      <c r="BN587" s="2420"/>
      <c r="BO587" s="2418"/>
      <c r="BP587" s="2419"/>
      <c r="BQ587" s="2419"/>
      <c r="BR587" s="2419"/>
      <c r="BS587" s="2419"/>
      <c r="BT587" s="2419"/>
      <c r="BU587" s="2419"/>
      <c r="BV587" s="2419"/>
      <c r="BW587" s="2419"/>
      <c r="BX587" s="2419"/>
      <c r="BY587" s="2419"/>
      <c r="BZ587" s="2419"/>
      <c r="CA587" s="2419"/>
      <c r="CB587" s="2420"/>
      <c r="CC587" s="2418"/>
      <c r="CD587" s="2419"/>
      <c r="CE587" s="2419"/>
      <c r="CF587" s="2419"/>
      <c r="CG587" s="2419"/>
      <c r="CH587" s="2419"/>
      <c r="CI587" s="2419"/>
      <c r="CJ587" s="2419"/>
      <c r="CK587" s="2419"/>
      <c r="CL587" s="2419"/>
      <c r="CM587" s="2419"/>
      <c r="CN587" s="2420"/>
      <c r="CO587" s="715"/>
      <c r="CP587" s="716"/>
      <c r="CQ587" s="716"/>
      <c r="CR587" s="716"/>
      <c r="CS587" s="715"/>
      <c r="CT587" s="716"/>
      <c r="CU587" s="716"/>
      <c r="CV587" s="717"/>
      <c r="CW587" s="715"/>
      <c r="CX587" s="716"/>
      <c r="CY587" s="716"/>
      <c r="CZ587" s="717"/>
      <c r="DA587" s="715"/>
      <c r="DB587" s="716"/>
      <c r="DC587" s="716"/>
      <c r="DD587" s="717"/>
      <c r="DE587" s="715"/>
      <c r="DF587" s="716"/>
      <c r="DG587" s="716"/>
      <c r="DH587" s="717"/>
      <c r="DI587" s="715"/>
      <c r="DJ587" s="716"/>
      <c r="DK587" s="716"/>
      <c r="DL587" s="717"/>
      <c r="DM587" s="715"/>
      <c r="DN587" s="716"/>
      <c r="DO587" s="716"/>
      <c r="DP587" s="717"/>
      <c r="DQ587" s="2418"/>
      <c r="DR587" s="2419"/>
      <c r="DS587" s="2419"/>
      <c r="DT587" s="2419"/>
      <c r="DU587" s="2419"/>
      <c r="DV587" s="2419"/>
      <c r="DW587" s="2419"/>
      <c r="DX587" s="2420"/>
      <c r="DY587" s="673"/>
    </row>
    <row r="588" spans="3:129" ht="6.75" customHeight="1">
      <c r="C588" s="2418"/>
      <c r="D588" s="2419"/>
      <c r="E588" s="2419"/>
      <c r="F588" s="2419"/>
      <c r="G588" s="2419"/>
      <c r="H588" s="2419"/>
      <c r="I588" s="2419"/>
      <c r="J588" s="2419"/>
      <c r="K588" s="2419"/>
      <c r="L588" s="2419"/>
      <c r="M588" s="2419"/>
      <c r="N588" s="2419"/>
      <c r="O588" s="2419"/>
      <c r="P588" s="2419"/>
      <c r="Q588" s="2419"/>
      <c r="R588" s="2419"/>
      <c r="S588" s="2419"/>
      <c r="T588" s="2419"/>
      <c r="U588" s="2419"/>
      <c r="V588" s="2419"/>
      <c r="W588" s="2419"/>
      <c r="X588" s="2419"/>
      <c r="Y588" s="2419"/>
      <c r="Z588" s="2419"/>
      <c r="AA588" s="2419"/>
      <c r="AB588" s="2419"/>
      <c r="AC588" s="2419"/>
      <c r="AD588" s="2420"/>
      <c r="AE588" s="2418"/>
      <c r="AF588" s="2419"/>
      <c r="AG588" s="2419"/>
      <c r="AH588" s="2419"/>
      <c r="AI588" s="2419"/>
      <c r="AJ588" s="2419"/>
      <c r="AK588" s="2419"/>
      <c r="AL588" s="2419"/>
      <c r="AM588" s="2419"/>
      <c r="AN588" s="2419"/>
      <c r="AO588" s="2419"/>
      <c r="AP588" s="2419"/>
      <c r="AQ588" s="2419"/>
      <c r="AR588" s="2419"/>
      <c r="AS588" s="2419"/>
      <c r="AT588" s="2420"/>
      <c r="AU588" s="2418"/>
      <c r="AV588" s="2419"/>
      <c r="AW588" s="2419"/>
      <c r="AX588" s="2419"/>
      <c r="AY588" s="2419"/>
      <c r="AZ588" s="2419"/>
      <c r="BA588" s="2419"/>
      <c r="BB588" s="2420"/>
      <c r="BC588" s="2418"/>
      <c r="BD588" s="2419"/>
      <c r="BE588" s="2419"/>
      <c r="BF588" s="2419"/>
      <c r="BG588" s="2419"/>
      <c r="BH588" s="2419"/>
      <c r="BI588" s="2419"/>
      <c r="BJ588" s="2419"/>
      <c r="BK588" s="2419"/>
      <c r="BL588" s="2419"/>
      <c r="BM588" s="2419"/>
      <c r="BN588" s="2420"/>
      <c r="BO588" s="2418"/>
      <c r="BP588" s="2419"/>
      <c r="BQ588" s="2419"/>
      <c r="BR588" s="2419"/>
      <c r="BS588" s="2419"/>
      <c r="BT588" s="2419"/>
      <c r="BU588" s="2419"/>
      <c r="BV588" s="2419"/>
      <c r="BW588" s="2419"/>
      <c r="BX588" s="2419"/>
      <c r="BY588" s="2419"/>
      <c r="BZ588" s="2419"/>
      <c r="CA588" s="2419"/>
      <c r="CB588" s="2420"/>
      <c r="CC588" s="2418"/>
      <c r="CD588" s="2419"/>
      <c r="CE588" s="2419"/>
      <c r="CF588" s="2419"/>
      <c r="CG588" s="2419"/>
      <c r="CH588" s="2419"/>
      <c r="CI588" s="2419"/>
      <c r="CJ588" s="2419"/>
      <c r="CK588" s="2419"/>
      <c r="CL588" s="2419"/>
      <c r="CM588" s="2419"/>
      <c r="CN588" s="2420"/>
      <c r="CO588" s="672"/>
      <c r="CP588" s="673"/>
      <c r="CQ588" s="673"/>
      <c r="CR588" s="673"/>
      <c r="CS588" s="672"/>
      <c r="CT588" s="673"/>
      <c r="CU588" s="673"/>
      <c r="CV588" s="674"/>
      <c r="CW588" s="672"/>
      <c r="CX588" s="673"/>
      <c r="CY588" s="673"/>
      <c r="CZ588" s="674"/>
      <c r="DA588" s="672"/>
      <c r="DB588" s="673"/>
      <c r="DC588" s="673"/>
      <c r="DD588" s="674"/>
      <c r="DE588" s="672"/>
      <c r="DF588" s="673"/>
      <c r="DG588" s="673"/>
      <c r="DH588" s="674"/>
      <c r="DI588" s="672"/>
      <c r="DJ588" s="673"/>
      <c r="DK588" s="673"/>
      <c r="DL588" s="674"/>
      <c r="DM588" s="672"/>
      <c r="DN588" s="673"/>
      <c r="DO588" s="673"/>
      <c r="DP588" s="674"/>
      <c r="DQ588" s="2418"/>
      <c r="DR588" s="2419"/>
      <c r="DS588" s="2419"/>
      <c r="DT588" s="2419"/>
      <c r="DU588" s="2419"/>
      <c r="DV588" s="2419"/>
      <c r="DW588" s="2419"/>
      <c r="DX588" s="2420"/>
      <c r="DY588" s="673"/>
    </row>
    <row r="589" spans="3:129" ht="6.75" customHeight="1">
      <c r="C589" s="2418"/>
      <c r="D589" s="2419"/>
      <c r="E589" s="2419"/>
      <c r="F589" s="2419"/>
      <c r="G589" s="2419"/>
      <c r="H589" s="2419"/>
      <c r="I589" s="2419"/>
      <c r="J589" s="2419"/>
      <c r="K589" s="2419"/>
      <c r="L589" s="2419"/>
      <c r="M589" s="2419"/>
      <c r="N589" s="2419"/>
      <c r="O589" s="2419"/>
      <c r="P589" s="2419"/>
      <c r="Q589" s="2419"/>
      <c r="R589" s="2419"/>
      <c r="S589" s="2419"/>
      <c r="T589" s="2419"/>
      <c r="U589" s="2419"/>
      <c r="V589" s="2419"/>
      <c r="W589" s="2419"/>
      <c r="X589" s="2419"/>
      <c r="Y589" s="2419"/>
      <c r="Z589" s="2419"/>
      <c r="AA589" s="2419"/>
      <c r="AB589" s="2419"/>
      <c r="AC589" s="2419"/>
      <c r="AD589" s="2420"/>
      <c r="AE589" s="2418"/>
      <c r="AF589" s="2419"/>
      <c r="AG589" s="2419"/>
      <c r="AH589" s="2419"/>
      <c r="AI589" s="2419"/>
      <c r="AJ589" s="2419"/>
      <c r="AK589" s="2419"/>
      <c r="AL589" s="2419"/>
      <c r="AM589" s="2419"/>
      <c r="AN589" s="2419"/>
      <c r="AO589" s="2419"/>
      <c r="AP589" s="2419"/>
      <c r="AQ589" s="2419"/>
      <c r="AR589" s="2419"/>
      <c r="AS589" s="2419"/>
      <c r="AT589" s="2420"/>
      <c r="AU589" s="2418"/>
      <c r="AV589" s="2419"/>
      <c r="AW589" s="2419"/>
      <c r="AX589" s="2419"/>
      <c r="AY589" s="2419"/>
      <c r="AZ589" s="2419"/>
      <c r="BA589" s="2419"/>
      <c r="BB589" s="2420"/>
      <c r="BC589" s="2418"/>
      <c r="BD589" s="2419"/>
      <c r="BE589" s="2419"/>
      <c r="BF589" s="2419"/>
      <c r="BG589" s="2419"/>
      <c r="BH589" s="2419"/>
      <c r="BI589" s="2419"/>
      <c r="BJ589" s="2419"/>
      <c r="BK589" s="2419"/>
      <c r="BL589" s="2419"/>
      <c r="BM589" s="2419"/>
      <c r="BN589" s="2420"/>
      <c r="BO589" s="2418"/>
      <c r="BP589" s="2419"/>
      <c r="BQ589" s="2419"/>
      <c r="BR589" s="2419"/>
      <c r="BS589" s="2419"/>
      <c r="BT589" s="2419"/>
      <c r="BU589" s="2419"/>
      <c r="BV589" s="2419"/>
      <c r="BW589" s="2419"/>
      <c r="BX589" s="2419"/>
      <c r="BY589" s="2419"/>
      <c r="BZ589" s="2419"/>
      <c r="CA589" s="2419"/>
      <c r="CB589" s="2420"/>
      <c r="CC589" s="2418"/>
      <c r="CD589" s="2419"/>
      <c r="CE589" s="2419"/>
      <c r="CF589" s="2419"/>
      <c r="CG589" s="2419"/>
      <c r="CH589" s="2419"/>
      <c r="CI589" s="2419"/>
      <c r="CJ589" s="2419"/>
      <c r="CK589" s="2419"/>
      <c r="CL589" s="2419"/>
      <c r="CM589" s="2419"/>
      <c r="CN589" s="2420"/>
      <c r="CO589" s="672"/>
      <c r="CP589" s="673"/>
      <c r="CQ589" s="673"/>
      <c r="CR589" s="673"/>
      <c r="CS589" s="672"/>
      <c r="CT589" s="673"/>
      <c r="CU589" s="673"/>
      <c r="CV589" s="674"/>
      <c r="CW589" s="672"/>
      <c r="CX589" s="673"/>
      <c r="CY589" s="673"/>
      <c r="CZ589" s="674"/>
      <c r="DA589" s="672"/>
      <c r="DB589" s="673"/>
      <c r="DC589" s="673"/>
      <c r="DD589" s="674"/>
      <c r="DE589" s="672"/>
      <c r="DF589" s="673"/>
      <c r="DG589" s="673"/>
      <c r="DH589" s="674"/>
      <c r="DI589" s="672"/>
      <c r="DJ589" s="673"/>
      <c r="DK589" s="673"/>
      <c r="DL589" s="674"/>
      <c r="DM589" s="672"/>
      <c r="DN589" s="673"/>
      <c r="DO589" s="673"/>
      <c r="DP589" s="674"/>
      <c r="DQ589" s="2418"/>
      <c r="DR589" s="2419"/>
      <c r="DS589" s="2419"/>
      <c r="DT589" s="2419"/>
      <c r="DU589" s="2419"/>
      <c r="DV589" s="2419"/>
      <c r="DW589" s="2419"/>
      <c r="DX589" s="2420"/>
      <c r="DY589" s="673"/>
    </row>
    <row r="590" spans="3:129" ht="6.75" customHeight="1">
      <c r="C590" s="2398"/>
      <c r="D590" s="2399"/>
      <c r="E590" s="2399"/>
      <c r="F590" s="2399"/>
      <c r="G590" s="2399"/>
      <c r="H590" s="2399"/>
      <c r="I590" s="2399"/>
      <c r="J590" s="2399"/>
      <c r="K590" s="2399"/>
      <c r="L590" s="2399"/>
      <c r="M590" s="2399"/>
      <c r="N590" s="2399"/>
      <c r="O590" s="2399"/>
      <c r="P590" s="2399"/>
      <c r="Q590" s="2399"/>
      <c r="R590" s="2399"/>
      <c r="S590" s="2399"/>
      <c r="T590" s="2399"/>
      <c r="U590" s="2399"/>
      <c r="V590" s="2399"/>
      <c r="W590" s="2399"/>
      <c r="X590" s="2399"/>
      <c r="Y590" s="2399"/>
      <c r="Z590" s="2399"/>
      <c r="AA590" s="2399"/>
      <c r="AB590" s="2399"/>
      <c r="AC590" s="2399"/>
      <c r="AD590" s="2400"/>
      <c r="AE590" s="2398"/>
      <c r="AF590" s="2399"/>
      <c r="AG590" s="2399"/>
      <c r="AH590" s="2399"/>
      <c r="AI590" s="2399"/>
      <c r="AJ590" s="2399"/>
      <c r="AK590" s="2399"/>
      <c r="AL590" s="2399"/>
      <c r="AM590" s="2399"/>
      <c r="AN590" s="2399"/>
      <c r="AO590" s="2399"/>
      <c r="AP590" s="2399"/>
      <c r="AQ590" s="2399"/>
      <c r="AR590" s="2399"/>
      <c r="AS590" s="2399"/>
      <c r="AT590" s="2400"/>
      <c r="AU590" s="2398"/>
      <c r="AV590" s="2399"/>
      <c r="AW590" s="2399"/>
      <c r="AX590" s="2399"/>
      <c r="AY590" s="2399"/>
      <c r="AZ590" s="2399"/>
      <c r="BA590" s="2399"/>
      <c r="BB590" s="2400"/>
      <c r="BC590" s="2398"/>
      <c r="BD590" s="2399"/>
      <c r="BE590" s="2399"/>
      <c r="BF590" s="2399"/>
      <c r="BG590" s="2399"/>
      <c r="BH590" s="2399"/>
      <c r="BI590" s="2399"/>
      <c r="BJ590" s="2399"/>
      <c r="BK590" s="2399"/>
      <c r="BL590" s="2399"/>
      <c r="BM590" s="2399"/>
      <c r="BN590" s="2400"/>
      <c r="BO590" s="2398"/>
      <c r="BP590" s="2399"/>
      <c r="BQ590" s="2399"/>
      <c r="BR590" s="2399"/>
      <c r="BS590" s="2399"/>
      <c r="BT590" s="2399"/>
      <c r="BU590" s="2399"/>
      <c r="BV590" s="2399"/>
      <c r="BW590" s="2399"/>
      <c r="BX590" s="2399"/>
      <c r="BY590" s="2399"/>
      <c r="BZ590" s="2399"/>
      <c r="CA590" s="2399"/>
      <c r="CB590" s="2400"/>
      <c r="CC590" s="2398"/>
      <c r="CD590" s="2399"/>
      <c r="CE590" s="2399"/>
      <c r="CF590" s="2399"/>
      <c r="CG590" s="2399"/>
      <c r="CH590" s="2399"/>
      <c r="CI590" s="2399"/>
      <c r="CJ590" s="2399"/>
      <c r="CK590" s="2399"/>
      <c r="CL590" s="2399"/>
      <c r="CM590" s="2399"/>
      <c r="CN590" s="2400"/>
      <c r="CO590" s="676"/>
      <c r="CP590" s="677"/>
      <c r="CQ590" s="677"/>
      <c r="CR590" s="677"/>
      <c r="CS590" s="676"/>
      <c r="CT590" s="677"/>
      <c r="CU590" s="677"/>
      <c r="CV590" s="678"/>
      <c r="CW590" s="676"/>
      <c r="CX590" s="677"/>
      <c r="CY590" s="677"/>
      <c r="CZ590" s="678"/>
      <c r="DA590" s="676"/>
      <c r="DB590" s="677"/>
      <c r="DC590" s="677"/>
      <c r="DD590" s="678"/>
      <c r="DE590" s="676"/>
      <c r="DF590" s="677"/>
      <c r="DG590" s="677"/>
      <c r="DH590" s="678"/>
      <c r="DI590" s="676"/>
      <c r="DJ590" s="677"/>
      <c r="DK590" s="677"/>
      <c r="DL590" s="678"/>
      <c r="DM590" s="676"/>
      <c r="DN590" s="677"/>
      <c r="DO590" s="677"/>
      <c r="DP590" s="678"/>
      <c r="DQ590" s="2398"/>
      <c r="DR590" s="2399"/>
      <c r="DS590" s="2399"/>
      <c r="DT590" s="2399"/>
      <c r="DU590" s="2399"/>
      <c r="DV590" s="2399"/>
      <c r="DW590" s="2399"/>
      <c r="DX590" s="2400"/>
      <c r="DY590" s="673"/>
    </row>
    <row r="591" spans="3:129" ht="18.75" customHeight="1">
      <c r="C591" s="679"/>
      <c r="D591" s="679"/>
      <c r="E591" s="679"/>
      <c r="F591" s="679"/>
      <c r="G591" s="679"/>
      <c r="H591" s="679"/>
      <c r="I591" s="679"/>
      <c r="J591" s="679"/>
      <c r="K591" s="679"/>
      <c r="L591" s="679"/>
      <c r="M591" s="679"/>
      <c r="N591" s="679"/>
      <c r="O591" s="679"/>
      <c r="P591" s="679"/>
      <c r="Q591" s="679"/>
      <c r="R591" s="679"/>
      <c r="S591" s="679"/>
      <c r="T591" s="679"/>
      <c r="U591" s="679"/>
      <c r="V591" s="679"/>
      <c r="W591" s="679"/>
      <c r="X591" s="679"/>
      <c r="Y591" s="679"/>
      <c r="Z591" s="679"/>
      <c r="AA591" s="679"/>
      <c r="AB591" s="679"/>
      <c r="AC591" s="679"/>
      <c r="AD591" s="679"/>
      <c r="AE591" s="679"/>
      <c r="AF591" s="679"/>
      <c r="AG591" s="679"/>
      <c r="AH591" s="679"/>
      <c r="AI591" s="679"/>
      <c r="AJ591" s="679"/>
      <c r="AK591" s="679"/>
      <c r="AL591" s="679"/>
      <c r="AM591" s="679"/>
      <c r="AN591" s="679"/>
      <c r="AO591" s="679"/>
      <c r="AP591" s="679"/>
      <c r="AQ591" s="679"/>
      <c r="AR591" s="679"/>
      <c r="AS591" s="679"/>
      <c r="AT591" s="679"/>
      <c r="AU591" s="679"/>
      <c r="AV591" s="679"/>
      <c r="AW591" s="679"/>
      <c r="AX591" s="679"/>
      <c r="AY591" s="679"/>
      <c r="AZ591" s="679"/>
      <c r="BA591" s="679"/>
      <c r="BB591" s="679"/>
      <c r="BC591" s="679"/>
      <c r="BD591" s="679"/>
      <c r="BE591" s="679"/>
      <c r="BF591" s="679"/>
      <c r="BG591" s="679"/>
      <c r="BH591" s="679"/>
      <c r="BI591" s="679"/>
      <c r="BJ591" s="679"/>
      <c r="BK591" s="679"/>
      <c r="BL591" s="679"/>
      <c r="BM591" s="679"/>
      <c r="BN591" s="679"/>
      <c r="BO591" s="679"/>
      <c r="BP591" s="679"/>
      <c r="BQ591" s="679"/>
      <c r="BR591" s="679"/>
      <c r="BS591" s="679"/>
      <c r="BT591" s="679"/>
      <c r="BU591" s="679"/>
      <c r="BV591" s="679"/>
      <c r="BW591" s="679"/>
      <c r="BX591" s="679"/>
      <c r="BY591" s="679"/>
      <c r="BZ591" s="679"/>
      <c r="CA591" s="679"/>
      <c r="CB591" s="679"/>
      <c r="CC591" s="679"/>
      <c r="CD591" s="679"/>
      <c r="CE591" s="679"/>
      <c r="CF591" s="679"/>
      <c r="CG591" s="679"/>
      <c r="CH591" s="679"/>
      <c r="CI591" s="679"/>
      <c r="CJ591" s="679"/>
      <c r="CK591" s="679"/>
      <c r="CL591" s="679"/>
      <c r="CM591" s="679"/>
      <c r="CN591" s="679"/>
      <c r="CO591" s="673"/>
      <c r="CP591" s="673"/>
      <c r="CQ591" s="673"/>
      <c r="CR591" s="673"/>
      <c r="CS591" s="673"/>
      <c r="CT591" s="673"/>
      <c r="CU591" s="673"/>
      <c r="CV591" s="673"/>
      <c r="CW591" s="673"/>
      <c r="CX591" s="673"/>
      <c r="CY591" s="673"/>
      <c r="CZ591" s="673"/>
      <c r="DA591" s="673"/>
      <c r="DB591" s="673"/>
      <c r="DC591" s="673"/>
      <c r="DD591" s="673"/>
      <c r="DE591" s="673"/>
      <c r="DF591" s="673"/>
      <c r="DG591" s="673"/>
      <c r="DH591" s="673"/>
      <c r="DI591" s="673"/>
      <c r="DJ591" s="673"/>
      <c r="DK591" s="673"/>
      <c r="DL591" s="673"/>
      <c r="DM591" s="673"/>
      <c r="DN591" s="673"/>
      <c r="DO591" s="673"/>
      <c r="DP591" s="673"/>
      <c r="DQ591" s="679"/>
      <c r="DR591" s="679"/>
      <c r="DS591" s="679"/>
      <c r="DT591" s="679"/>
      <c r="DU591" s="679"/>
      <c r="DV591" s="679"/>
      <c r="DW591" s="679"/>
      <c r="DX591" s="679"/>
      <c r="DY591" s="673"/>
    </row>
    <row r="592" spans="3:129" ht="18.75" customHeight="1">
      <c r="C592" s="679"/>
      <c r="D592" s="679"/>
      <c r="E592" s="679"/>
      <c r="F592" s="679"/>
      <c r="G592" s="679"/>
      <c r="H592" s="679"/>
      <c r="I592" s="679"/>
      <c r="J592" s="679"/>
      <c r="K592" s="679"/>
      <c r="L592" s="679"/>
      <c r="M592" s="679"/>
      <c r="N592" s="679"/>
      <c r="O592" s="679"/>
      <c r="P592" s="679"/>
      <c r="Q592" s="679"/>
      <c r="R592" s="679"/>
      <c r="S592" s="679"/>
      <c r="T592" s="679"/>
      <c r="U592" s="679"/>
      <c r="V592" s="679"/>
      <c r="W592" s="679"/>
      <c r="X592" s="679"/>
      <c r="Y592" s="679"/>
      <c r="Z592" s="679"/>
      <c r="AA592" s="679"/>
      <c r="AB592" s="679"/>
      <c r="AC592" s="679"/>
      <c r="AD592" s="679"/>
      <c r="AE592" s="679"/>
      <c r="AF592" s="679"/>
      <c r="AG592" s="679"/>
      <c r="AH592" s="679"/>
      <c r="AI592" s="679"/>
      <c r="AJ592" s="679"/>
      <c r="AK592" s="679"/>
      <c r="AL592" s="679"/>
      <c r="AM592" s="679"/>
      <c r="AN592" s="679"/>
      <c r="AO592" s="679"/>
      <c r="AP592" s="679"/>
      <c r="AQ592" s="679"/>
      <c r="AR592" s="679"/>
      <c r="AS592" s="679"/>
      <c r="AT592" s="679"/>
      <c r="AU592" s="679"/>
      <c r="AV592" s="679"/>
      <c r="AW592" s="679"/>
      <c r="AX592" s="679"/>
      <c r="AY592" s="679"/>
      <c r="AZ592" s="679"/>
      <c r="BA592" s="679"/>
      <c r="BB592" s="679"/>
      <c r="BC592" s="679"/>
      <c r="BD592" s="679"/>
      <c r="BE592" s="679"/>
      <c r="BF592" s="679"/>
      <c r="BG592" s="679"/>
      <c r="BH592" s="679"/>
      <c r="BI592" s="679"/>
      <c r="BJ592" s="679"/>
      <c r="BK592" s="679"/>
      <c r="BL592" s="679"/>
      <c r="BM592" s="679"/>
      <c r="BN592" s="679"/>
      <c r="BO592" s="679"/>
      <c r="BP592" s="679"/>
      <c r="BQ592" s="679"/>
      <c r="BR592" s="679"/>
      <c r="BS592" s="679"/>
      <c r="BT592" s="679"/>
      <c r="BU592" s="679"/>
      <c r="BV592" s="679"/>
      <c r="BW592" s="679"/>
      <c r="BX592" s="679"/>
      <c r="BY592" s="679"/>
      <c r="BZ592" s="679"/>
      <c r="CA592" s="679"/>
      <c r="CB592" s="679"/>
      <c r="CC592" s="679"/>
      <c r="CD592" s="679"/>
      <c r="CE592" s="679"/>
      <c r="CF592" s="679"/>
      <c r="CG592" s="679"/>
      <c r="CH592" s="679"/>
      <c r="CI592" s="679"/>
      <c r="CJ592" s="679"/>
      <c r="CK592" s="679"/>
      <c r="CL592" s="679"/>
      <c r="CM592" s="679"/>
      <c r="CN592" s="679"/>
      <c r="CO592" s="673"/>
      <c r="CP592" s="673"/>
      <c r="CQ592" s="673"/>
      <c r="CR592" s="673"/>
      <c r="CS592" s="673"/>
      <c r="CT592" s="673"/>
      <c r="CU592" s="673"/>
      <c r="CV592" s="673"/>
      <c r="CW592" s="673"/>
      <c r="CX592" s="673"/>
      <c r="CY592" s="673"/>
      <c r="CZ592" s="673"/>
      <c r="DA592" s="673"/>
      <c r="DB592" s="673"/>
      <c r="DC592" s="673"/>
      <c r="DD592" s="673"/>
      <c r="DE592" s="673"/>
      <c r="DF592" s="673"/>
      <c r="DG592" s="673"/>
      <c r="DH592" s="673"/>
      <c r="DI592" s="673"/>
      <c r="DJ592" s="673"/>
      <c r="DK592" s="673"/>
      <c r="DL592" s="673"/>
      <c r="DM592" s="673"/>
      <c r="DN592" s="673"/>
      <c r="DO592" s="673"/>
      <c r="DP592" s="673"/>
      <c r="DQ592" s="679"/>
      <c r="DR592" s="679"/>
      <c r="DS592" s="679"/>
      <c r="DT592" s="679"/>
      <c r="DU592" s="679"/>
      <c r="DV592" s="679"/>
      <c r="DW592" s="679"/>
      <c r="DX592" s="679"/>
      <c r="DY592" s="673"/>
    </row>
    <row r="593" spans="3:129" ht="18.75" customHeight="1">
      <c r="C593" s="679"/>
      <c r="D593" s="679"/>
      <c r="E593" s="679"/>
      <c r="F593" s="679"/>
      <c r="G593" s="679"/>
      <c r="H593" s="679"/>
      <c r="I593" s="679"/>
      <c r="J593" s="679"/>
      <c r="K593" s="679"/>
      <c r="L593" s="679"/>
      <c r="M593" s="679"/>
      <c r="N593" s="679"/>
      <c r="O593" s="679"/>
      <c r="P593" s="679"/>
      <c r="Q593" s="679"/>
      <c r="R593" s="679"/>
      <c r="S593" s="679"/>
      <c r="T593" s="679"/>
      <c r="U593" s="679"/>
      <c r="V593" s="679"/>
      <c r="W593" s="679"/>
      <c r="X593" s="679"/>
      <c r="Y593" s="679"/>
      <c r="Z593" s="679"/>
      <c r="AA593" s="679"/>
      <c r="AB593" s="679"/>
      <c r="AC593" s="679"/>
      <c r="AD593" s="679"/>
      <c r="AE593" s="679"/>
      <c r="AF593" s="679"/>
      <c r="AG593" s="679"/>
      <c r="AH593" s="679"/>
      <c r="AI593" s="679"/>
      <c r="AJ593" s="679"/>
      <c r="AK593" s="679"/>
      <c r="AL593" s="679"/>
      <c r="AM593" s="679"/>
      <c r="AN593" s="679"/>
      <c r="AO593" s="679"/>
      <c r="AP593" s="679"/>
      <c r="AQ593" s="679"/>
      <c r="AR593" s="679"/>
      <c r="AS593" s="679"/>
      <c r="AT593" s="679"/>
      <c r="AU593" s="679"/>
      <c r="AV593" s="679"/>
      <c r="AW593" s="679"/>
      <c r="AX593" s="679"/>
      <c r="AY593" s="679"/>
      <c r="AZ593" s="679"/>
      <c r="BA593" s="679"/>
      <c r="BB593" s="679"/>
      <c r="BC593" s="679"/>
      <c r="BD593" s="679"/>
      <c r="BE593" s="679"/>
      <c r="BF593" s="679"/>
      <c r="BG593" s="679"/>
      <c r="BH593" s="679"/>
      <c r="BI593" s="679"/>
      <c r="BJ593" s="679"/>
      <c r="BK593" s="679"/>
      <c r="BL593" s="679"/>
      <c r="BM593" s="679"/>
      <c r="BN593" s="679"/>
      <c r="BO593" s="679"/>
      <c r="BP593" s="679"/>
      <c r="BQ593" s="679"/>
      <c r="BR593" s="679"/>
      <c r="BS593" s="679"/>
      <c r="BT593" s="679"/>
      <c r="BU593" s="679"/>
      <c r="BV593" s="679"/>
      <c r="BW593" s="679"/>
      <c r="BX593" s="679"/>
      <c r="BY593" s="679"/>
      <c r="BZ593" s="679"/>
      <c r="CA593" s="679"/>
      <c r="CB593" s="679"/>
      <c r="CC593" s="679"/>
      <c r="CD593" s="679"/>
      <c r="CE593" s="679"/>
      <c r="CF593" s="679"/>
      <c r="CG593" s="679"/>
      <c r="CH593" s="679"/>
      <c r="CI593" s="679"/>
      <c r="CJ593" s="679"/>
      <c r="CK593" s="679"/>
      <c r="CL593" s="679"/>
      <c r="CM593" s="679"/>
      <c r="CN593" s="679"/>
      <c r="CO593" s="673"/>
      <c r="CP593" s="673"/>
      <c r="CQ593" s="673"/>
      <c r="CR593" s="673"/>
      <c r="CS593" s="673"/>
      <c r="CT593" s="673"/>
      <c r="CU593" s="673"/>
      <c r="CV593" s="673"/>
      <c r="CW593" s="673"/>
      <c r="CX593" s="673"/>
      <c r="CY593" s="673"/>
      <c r="CZ593" s="673"/>
      <c r="DA593" s="673"/>
      <c r="DB593" s="673"/>
      <c r="DC593" s="673"/>
      <c r="DD593" s="673"/>
      <c r="DE593" s="673"/>
      <c r="DF593" s="673"/>
      <c r="DG593" s="673"/>
      <c r="DH593" s="673"/>
      <c r="DI593" s="673"/>
      <c r="DJ593" s="673"/>
      <c r="DK593" s="673"/>
      <c r="DL593" s="673"/>
      <c r="DM593" s="673"/>
      <c r="DN593" s="673"/>
      <c r="DO593" s="673"/>
      <c r="DP593" s="673"/>
      <c r="DQ593" s="679"/>
      <c r="DR593" s="679"/>
      <c r="DS593" s="679"/>
      <c r="DT593" s="679"/>
      <c r="DU593" s="679"/>
      <c r="DV593" s="679"/>
      <c r="DW593" s="679"/>
      <c r="DX593" s="679"/>
      <c r="DY593" s="673"/>
    </row>
    <row r="594" spans="3:129">
      <c r="BH594" s="2294" t="s">
        <v>686</v>
      </c>
      <c r="BI594" s="2294"/>
      <c r="BJ594" s="2294"/>
      <c r="BK594" s="2294"/>
      <c r="BL594" s="2294"/>
      <c r="BM594" s="2295">
        <v>7</v>
      </c>
      <c r="BN594" s="2295"/>
      <c r="BO594" s="2295"/>
      <c r="BP594" s="2295"/>
      <c r="BQ594" s="2295"/>
      <c r="BR594" s="2292" t="s">
        <v>650</v>
      </c>
      <c r="BS594" s="2292"/>
      <c r="BT594" s="2292"/>
      <c r="BU594" s="2292"/>
      <c r="BV594" s="2292"/>
    </row>
    <row r="595" spans="3:129">
      <c r="BH595" s="1392"/>
      <c r="BI595" s="1392"/>
      <c r="BJ595" s="1392"/>
      <c r="BK595" s="1392"/>
      <c r="BL595" s="1392"/>
      <c r="BM595" s="1393"/>
      <c r="BN595" s="1393"/>
      <c r="BO595" s="1393"/>
      <c r="BP595" s="1393"/>
      <c r="BQ595" s="1393"/>
      <c r="BR595" s="1394"/>
      <c r="BS595" s="1394"/>
      <c r="BT595" s="1394"/>
      <c r="BU595" s="1394"/>
      <c r="BV595" s="1394"/>
    </row>
    <row r="596" spans="3:129">
      <c r="BH596" s="1392"/>
      <c r="BI596" s="1392"/>
      <c r="BJ596" s="1392"/>
      <c r="BK596" s="1392"/>
      <c r="BL596" s="1392"/>
      <c r="BM596" s="1393"/>
      <c r="BN596" s="1393"/>
      <c r="BO596" s="1393"/>
      <c r="BP596" s="1393"/>
      <c r="BQ596" s="1393"/>
      <c r="BR596" s="1394"/>
      <c r="BS596" s="1394"/>
      <c r="BT596" s="1394"/>
      <c r="BU596" s="1394"/>
      <c r="BV596" s="1394"/>
    </row>
    <row r="598" spans="3:129">
      <c r="C598" s="2292" t="str">
        <f>D143</f>
        <v>６　実施方法</v>
      </c>
      <c r="D598" s="2292"/>
      <c r="E598" s="2292"/>
      <c r="F598" s="2292"/>
      <c r="G598" s="2292"/>
      <c r="H598" s="2292"/>
      <c r="I598" s="2292"/>
      <c r="J598" s="2292"/>
      <c r="K598" s="2292"/>
      <c r="L598" s="2292"/>
      <c r="M598" s="2292"/>
      <c r="N598" s="2292"/>
      <c r="O598" s="2292"/>
      <c r="P598" s="2292"/>
      <c r="Q598" s="2292"/>
      <c r="R598" s="2292"/>
      <c r="S598" s="2292"/>
      <c r="T598" s="2292"/>
      <c r="U598" s="2292"/>
      <c r="V598" s="2292"/>
      <c r="W598" s="2292"/>
      <c r="X598" s="2292"/>
      <c r="Y598" s="2292"/>
      <c r="Z598" s="2292"/>
      <c r="AA598" s="2292"/>
      <c r="AB598" s="2292"/>
      <c r="AC598" s="2292"/>
      <c r="AD598" s="2292"/>
      <c r="AE598" s="2292"/>
      <c r="AF598" s="2292"/>
      <c r="AG598" s="2292"/>
      <c r="AH598" s="2292"/>
      <c r="AI598" s="2292"/>
      <c r="AJ598" s="2292"/>
      <c r="AK598" s="2292"/>
      <c r="AL598" s="2292"/>
      <c r="AM598" s="682"/>
      <c r="AN598" s="682"/>
      <c r="AO598" s="682"/>
      <c r="AP598" s="682"/>
      <c r="AQ598" s="682"/>
      <c r="AR598" s="682"/>
      <c r="AS598" s="682"/>
      <c r="AT598" s="682"/>
      <c r="AU598" s="682"/>
    </row>
    <row r="599" spans="3:129">
      <c r="C599" s="2292"/>
      <c r="D599" s="2292"/>
      <c r="E599" s="2292"/>
      <c r="F599" s="2292"/>
      <c r="G599" s="2292"/>
      <c r="H599" s="2292"/>
      <c r="I599" s="2292"/>
      <c r="J599" s="2292"/>
      <c r="K599" s="2292"/>
      <c r="L599" s="2292"/>
      <c r="M599" s="2292"/>
      <c r="N599" s="2292"/>
      <c r="O599" s="2292"/>
      <c r="P599" s="2292"/>
      <c r="Q599" s="2292"/>
      <c r="R599" s="2292"/>
      <c r="S599" s="2292"/>
      <c r="T599" s="2292"/>
      <c r="U599" s="2292"/>
      <c r="V599" s="2292"/>
      <c r="W599" s="2292"/>
      <c r="X599" s="2292"/>
      <c r="Y599" s="2292"/>
      <c r="Z599" s="2292"/>
      <c r="AA599" s="2292"/>
      <c r="AB599" s="2292"/>
      <c r="AC599" s="2292"/>
      <c r="AD599" s="2292"/>
      <c r="AE599" s="2292"/>
      <c r="AF599" s="2292"/>
      <c r="AG599" s="2292"/>
      <c r="AH599" s="2292"/>
      <c r="AI599" s="2292"/>
      <c r="AJ599" s="2292"/>
      <c r="AK599" s="2292"/>
      <c r="AL599" s="2292"/>
      <c r="AM599" s="682"/>
      <c r="AN599" s="682"/>
      <c r="AO599" s="682"/>
      <c r="AP599" s="682"/>
      <c r="AQ599" s="682"/>
      <c r="AR599" s="682"/>
      <c r="AS599" s="682"/>
      <c r="AT599" s="682"/>
      <c r="AU599" s="682"/>
    </row>
    <row r="600" spans="3:129">
      <c r="C600" s="682"/>
      <c r="D600" s="682"/>
      <c r="E600" s="682"/>
      <c r="F600" s="682"/>
      <c r="G600" s="682"/>
      <c r="H600" s="682"/>
      <c r="I600" s="682"/>
      <c r="J600" s="682"/>
      <c r="K600" s="682"/>
      <c r="L600" s="682"/>
      <c r="M600" s="682"/>
      <c r="N600" s="682"/>
      <c r="O600" s="682"/>
      <c r="P600" s="682"/>
      <c r="Q600" s="682"/>
      <c r="R600" s="682"/>
      <c r="S600" s="682"/>
      <c r="T600" s="682"/>
      <c r="U600" s="682"/>
      <c r="V600" s="682"/>
      <c r="W600" s="682"/>
      <c r="X600" s="682"/>
      <c r="Y600" s="682"/>
      <c r="Z600" s="682"/>
      <c r="AA600" s="682"/>
      <c r="AB600" s="682"/>
      <c r="AC600" s="682"/>
      <c r="AD600" s="682"/>
      <c r="AE600" s="682"/>
      <c r="AF600" s="682"/>
      <c r="AG600" s="682"/>
      <c r="AH600" s="682"/>
      <c r="AI600" s="682"/>
      <c r="AJ600" s="682"/>
      <c r="AK600" s="682"/>
      <c r="AL600" s="682"/>
      <c r="AM600" s="682"/>
      <c r="AN600" s="682"/>
      <c r="AO600" s="682"/>
      <c r="AP600" s="682"/>
      <c r="AQ600" s="682"/>
      <c r="AR600" s="682"/>
      <c r="AS600" s="682"/>
      <c r="AT600" s="682"/>
      <c r="AU600" s="682"/>
    </row>
    <row r="601" spans="3:129">
      <c r="C601" s="682"/>
      <c r="D601" s="682"/>
      <c r="E601" s="682"/>
      <c r="F601" s="682"/>
      <c r="G601" s="682"/>
      <c r="H601" s="682"/>
      <c r="I601" s="682"/>
      <c r="J601" s="682"/>
      <c r="K601" s="682"/>
      <c r="L601" s="682"/>
      <c r="M601" s="682"/>
      <c r="N601" s="682"/>
      <c r="O601" s="682"/>
      <c r="P601" s="682"/>
      <c r="Q601" s="682"/>
      <c r="R601" s="682"/>
      <c r="S601" s="682"/>
      <c r="T601" s="682"/>
      <c r="U601" s="682"/>
      <c r="V601" s="682"/>
      <c r="W601" s="682"/>
      <c r="X601" s="682"/>
      <c r="Y601" s="682"/>
      <c r="Z601" s="682"/>
      <c r="AA601" s="682"/>
      <c r="AB601" s="682"/>
      <c r="AC601" s="682"/>
      <c r="AD601" s="682"/>
      <c r="AE601" s="682"/>
      <c r="AF601" s="682"/>
      <c r="AG601" s="682"/>
      <c r="AH601" s="682"/>
      <c r="AI601" s="682"/>
      <c r="AJ601" s="682"/>
      <c r="AK601" s="682"/>
      <c r="AL601" s="682"/>
      <c r="AM601" s="682"/>
      <c r="AN601" s="682"/>
      <c r="AO601" s="682"/>
      <c r="AP601" s="682"/>
      <c r="AQ601" s="682"/>
      <c r="AR601" s="682"/>
      <c r="AS601" s="682"/>
      <c r="AT601" s="682"/>
      <c r="AU601" s="682"/>
    </row>
    <row r="602" spans="3:129" ht="21" customHeight="1">
      <c r="AU602" s="2389" t="s">
        <v>692</v>
      </c>
      <c r="AV602" s="2390"/>
      <c r="AW602" s="2390"/>
      <c r="AX602" s="2390"/>
      <c r="AY602" s="2390"/>
      <c r="AZ602" s="2391"/>
      <c r="BA602" s="2395" t="s">
        <v>693</v>
      </c>
      <c r="BB602" s="2396"/>
      <c r="BC602" s="2396"/>
      <c r="BD602" s="2396"/>
      <c r="BE602" s="2396"/>
      <c r="BF602" s="2396"/>
      <c r="BG602" s="2396"/>
      <c r="BH602" s="2396"/>
      <c r="BI602" s="2396"/>
      <c r="BJ602" s="2396"/>
      <c r="BK602" s="2396"/>
      <c r="BL602" s="2396"/>
      <c r="BM602" s="2396"/>
      <c r="BN602" s="2396"/>
      <c r="BO602" s="2396"/>
      <c r="BP602" s="2396"/>
      <c r="BQ602" s="2396"/>
      <c r="BR602" s="2396"/>
      <c r="BS602" s="2396"/>
      <c r="BT602" s="2396"/>
      <c r="BU602" s="2396"/>
      <c r="BV602" s="2396"/>
      <c r="BW602" s="2396"/>
      <c r="BX602" s="2396"/>
      <c r="BY602" s="2396"/>
      <c r="BZ602" s="2396"/>
      <c r="CA602" s="2396"/>
      <c r="CB602" s="2396"/>
      <c r="CC602" s="2396"/>
      <c r="CD602" s="2396"/>
      <c r="CE602" s="2396"/>
      <c r="CF602" s="2396"/>
      <c r="CG602" s="2396"/>
      <c r="CH602" s="2396"/>
      <c r="CI602" s="2396"/>
      <c r="CJ602" s="2396"/>
      <c r="CK602" s="2396"/>
      <c r="CL602" s="2396"/>
      <c r="CM602" s="2396"/>
      <c r="CN602" s="2396"/>
      <c r="CO602" s="2396"/>
      <c r="CP602" s="2396"/>
      <c r="CQ602" s="2396"/>
      <c r="CR602" s="2396"/>
      <c r="CS602" s="2396"/>
      <c r="CT602" s="2396"/>
      <c r="CU602" s="2396"/>
      <c r="CV602" s="2396"/>
      <c r="CW602" s="2396"/>
      <c r="CX602" s="2396"/>
      <c r="CY602" s="2396"/>
      <c r="CZ602" s="2396"/>
      <c r="DA602" s="2396"/>
      <c r="DB602" s="2396"/>
      <c r="DC602" s="2396"/>
      <c r="DD602" s="2396"/>
      <c r="DE602" s="2396"/>
      <c r="DF602" s="2396"/>
      <c r="DG602" s="2396"/>
      <c r="DH602" s="2396"/>
      <c r="DI602" s="2396"/>
      <c r="DJ602" s="2396"/>
      <c r="DK602" s="2396"/>
      <c r="DL602" s="2396"/>
      <c r="DM602" s="2396"/>
      <c r="DN602" s="2396"/>
      <c r="DO602" s="2396"/>
      <c r="DP602" s="2396"/>
      <c r="DQ602" s="2396"/>
      <c r="DR602" s="2396"/>
      <c r="DS602" s="2396"/>
      <c r="DT602" s="2396"/>
      <c r="DU602" s="2396"/>
      <c r="DV602" s="2396"/>
      <c r="DW602" s="2396"/>
      <c r="DX602" s="2397"/>
      <c r="DY602" s="679"/>
    </row>
    <row r="603" spans="3:129" ht="21" customHeight="1">
      <c r="AU603" s="2395" t="s">
        <v>694</v>
      </c>
      <c r="AV603" s="2396"/>
      <c r="AW603" s="2396"/>
      <c r="AX603" s="2396"/>
      <c r="AY603" s="2396"/>
      <c r="AZ603" s="2397"/>
      <c r="BA603" s="2440" t="s">
        <v>695</v>
      </c>
      <c r="BB603" s="2441"/>
      <c r="BC603" s="2441"/>
      <c r="BD603" s="2441"/>
      <c r="BE603" s="2428" t="s">
        <v>696</v>
      </c>
      <c r="BF603" s="2428"/>
      <c r="BG603" s="2428"/>
      <c r="BH603" s="2428"/>
      <c r="BI603" s="2428"/>
      <c r="BJ603" s="2428"/>
      <c r="BK603" s="2428"/>
      <c r="BL603" s="2428"/>
      <c r="BM603" s="2428"/>
      <c r="BN603" s="2428"/>
      <c r="BO603" s="2428"/>
      <c r="BP603" s="2428"/>
      <c r="BQ603" s="2428"/>
      <c r="BR603" s="2428"/>
      <c r="BS603" s="2428"/>
      <c r="BT603" s="2428"/>
      <c r="BU603" s="2428"/>
      <c r="BV603" s="2428"/>
      <c r="BW603" s="2428"/>
      <c r="BX603" s="2428"/>
      <c r="BY603" s="2428"/>
      <c r="BZ603" s="2428"/>
      <c r="CA603" s="2428"/>
      <c r="CB603" s="2428"/>
      <c r="CC603" s="2428"/>
      <c r="CD603" s="2428"/>
      <c r="CE603" s="2428"/>
      <c r="CF603" s="2428"/>
      <c r="CG603" s="2428"/>
      <c r="CH603" s="2428"/>
      <c r="CI603" s="2428"/>
      <c r="CJ603" s="2428"/>
      <c r="CK603" s="2428"/>
      <c r="CL603" s="2428"/>
      <c r="CM603" s="2428"/>
      <c r="CN603" s="2428"/>
      <c r="CO603" s="2428"/>
      <c r="CP603" s="2428"/>
      <c r="CQ603" s="2428"/>
      <c r="CR603" s="2428"/>
      <c r="CS603" s="2428"/>
      <c r="CT603" s="2428"/>
      <c r="CU603" s="2428"/>
      <c r="CV603" s="2428"/>
      <c r="CW603" s="2428"/>
      <c r="CX603" s="2428"/>
      <c r="CY603" s="2428"/>
      <c r="CZ603" s="2428"/>
      <c r="DA603" s="2428"/>
      <c r="DB603" s="2428"/>
      <c r="DC603" s="2428"/>
      <c r="DD603" s="2428"/>
      <c r="DE603" s="2428"/>
      <c r="DF603" s="2428"/>
      <c r="DG603" s="2428"/>
      <c r="DH603" s="2428"/>
      <c r="DI603" s="2428"/>
      <c r="DJ603" s="2428"/>
      <c r="DK603" s="2428"/>
      <c r="DL603" s="2428"/>
      <c r="DM603" s="2428"/>
      <c r="DN603" s="2428"/>
      <c r="DO603" s="2428"/>
      <c r="DP603" s="2428"/>
      <c r="DQ603" s="2428"/>
      <c r="DR603" s="2428"/>
      <c r="DS603" s="2428"/>
      <c r="DT603" s="2428"/>
      <c r="DU603" s="2428"/>
      <c r="DV603" s="2428"/>
      <c r="DW603" s="2428"/>
      <c r="DX603" s="2429"/>
      <c r="DY603" s="710"/>
    </row>
    <row r="604" spans="3:129" ht="21" customHeight="1">
      <c r="I604" s="2421" t="s">
        <v>1018</v>
      </c>
      <c r="J604" s="2422"/>
      <c r="K604" s="2422"/>
      <c r="L604" s="2422"/>
      <c r="M604" s="2422"/>
      <c r="N604" s="2422"/>
      <c r="O604" s="2422"/>
      <c r="P604" s="2422"/>
      <c r="Q604" s="2422"/>
      <c r="R604" s="2422"/>
      <c r="S604" s="2422"/>
      <c r="T604" s="2422"/>
      <c r="U604" s="2422"/>
      <c r="V604" s="2422"/>
      <c r="W604" s="2422"/>
      <c r="X604" s="2422"/>
      <c r="Y604" s="2422"/>
      <c r="Z604" s="2422"/>
      <c r="AA604" s="2422"/>
      <c r="AB604" s="2422"/>
      <c r="AC604" s="2422"/>
      <c r="AD604" s="2422"/>
      <c r="AE604" s="2422"/>
      <c r="AF604" s="2422"/>
      <c r="AG604" s="2422"/>
      <c r="AH604" s="2422"/>
      <c r="AI604" s="2422"/>
      <c r="AJ604" s="2422"/>
      <c r="AK604" s="2423"/>
      <c r="AL604" s="677"/>
      <c r="AM604" s="677"/>
      <c r="AN604" s="677"/>
      <c r="AO604" s="677"/>
      <c r="AP604" s="677"/>
      <c r="AQ604" s="677"/>
      <c r="AR604" s="677"/>
      <c r="AS604" s="677"/>
      <c r="AT604" s="677"/>
      <c r="AU604" s="2395" t="s">
        <v>694</v>
      </c>
      <c r="AV604" s="2396"/>
      <c r="AW604" s="2396"/>
      <c r="AX604" s="2396"/>
      <c r="AY604" s="2396"/>
      <c r="AZ604" s="2397"/>
      <c r="BA604" s="2438" t="s">
        <v>697</v>
      </c>
      <c r="BB604" s="2439"/>
      <c r="BC604" s="2439"/>
      <c r="BD604" s="2439"/>
      <c r="BE604" s="2301" t="s">
        <v>698</v>
      </c>
      <c r="BF604" s="2301"/>
      <c r="BG604" s="2301"/>
      <c r="BH604" s="2301"/>
      <c r="BI604" s="2301"/>
      <c r="BJ604" s="2301"/>
      <c r="BK604" s="2301"/>
      <c r="BL604" s="2301"/>
      <c r="BM604" s="2301"/>
      <c r="BN604" s="2301"/>
      <c r="BO604" s="2301"/>
      <c r="BP604" s="2301"/>
      <c r="BQ604" s="2301"/>
      <c r="BR604" s="2301"/>
      <c r="BS604" s="2301"/>
      <c r="BT604" s="2301"/>
      <c r="BU604" s="2301"/>
      <c r="BV604" s="2301"/>
      <c r="BW604" s="2301"/>
      <c r="BX604" s="2301"/>
      <c r="BY604" s="2301"/>
      <c r="BZ604" s="2301"/>
      <c r="CA604" s="2301"/>
      <c r="CB604" s="2301"/>
      <c r="CC604" s="2301"/>
      <c r="CD604" s="2301"/>
      <c r="CE604" s="2301"/>
      <c r="CF604" s="2301"/>
      <c r="CG604" s="2301"/>
      <c r="CH604" s="2301"/>
      <c r="CI604" s="2301"/>
      <c r="CJ604" s="2301"/>
      <c r="CK604" s="2301"/>
      <c r="CL604" s="2301"/>
      <c r="CM604" s="2301"/>
      <c r="CN604" s="2301"/>
      <c r="CO604" s="2301"/>
      <c r="CP604" s="2301"/>
      <c r="CQ604" s="2301"/>
      <c r="CR604" s="2301"/>
      <c r="CS604" s="2301"/>
      <c r="CT604" s="2301"/>
      <c r="CU604" s="2301"/>
      <c r="CV604" s="2301"/>
      <c r="CW604" s="2301"/>
      <c r="CX604" s="2301"/>
      <c r="CY604" s="2301"/>
      <c r="CZ604" s="2301"/>
      <c r="DA604" s="2301"/>
      <c r="DB604" s="2301"/>
      <c r="DC604" s="2301"/>
      <c r="DD604" s="2301"/>
      <c r="DE604" s="2301"/>
      <c r="DF604" s="2301"/>
      <c r="DG604" s="2301"/>
      <c r="DH604" s="2301"/>
      <c r="DI604" s="2301"/>
      <c r="DJ604" s="2301"/>
      <c r="DK604" s="2301"/>
      <c r="DL604" s="2301"/>
      <c r="DM604" s="2301"/>
      <c r="DN604" s="2301"/>
      <c r="DO604" s="2301"/>
      <c r="DP604" s="2301"/>
      <c r="DQ604" s="2301"/>
      <c r="DR604" s="2301"/>
      <c r="DS604" s="2301"/>
      <c r="DT604" s="2301"/>
      <c r="DU604" s="2301"/>
      <c r="DV604" s="2301"/>
      <c r="DW604" s="2301"/>
      <c r="DX604" s="2417"/>
      <c r="DY604" s="710"/>
    </row>
    <row r="605" spans="3:129" ht="21" customHeight="1">
      <c r="I605" s="2424"/>
      <c r="J605" s="2425"/>
      <c r="K605" s="2425"/>
      <c r="L605" s="2425"/>
      <c r="M605" s="2425"/>
      <c r="N605" s="2425"/>
      <c r="O605" s="2425"/>
      <c r="P605" s="2425"/>
      <c r="Q605" s="2425"/>
      <c r="R605" s="2425"/>
      <c r="S605" s="2425"/>
      <c r="T605" s="2425"/>
      <c r="U605" s="2425"/>
      <c r="V605" s="2425"/>
      <c r="W605" s="2425"/>
      <c r="X605" s="2425"/>
      <c r="Y605" s="2425"/>
      <c r="Z605" s="2425"/>
      <c r="AA605" s="2425"/>
      <c r="AB605" s="2425"/>
      <c r="AC605" s="2425"/>
      <c r="AD605" s="2425"/>
      <c r="AE605" s="2425"/>
      <c r="AF605" s="2425"/>
      <c r="AG605" s="2425"/>
      <c r="AH605" s="2425"/>
      <c r="AI605" s="2425"/>
      <c r="AJ605" s="2425"/>
      <c r="AK605" s="2426"/>
      <c r="AU605" s="2395" t="s">
        <v>694</v>
      </c>
      <c r="AV605" s="2396"/>
      <c r="AW605" s="2396"/>
      <c r="AX605" s="2396"/>
      <c r="AY605" s="2396"/>
      <c r="AZ605" s="2397"/>
      <c r="BA605" s="2438" t="s">
        <v>699</v>
      </c>
      <c r="BB605" s="2439"/>
      <c r="BC605" s="2439"/>
      <c r="BD605" s="2439"/>
      <c r="BE605" s="2301" t="s">
        <v>1020</v>
      </c>
      <c r="BF605" s="2301"/>
      <c r="BG605" s="2301"/>
      <c r="BH605" s="2301"/>
      <c r="BI605" s="2301"/>
      <c r="BJ605" s="2301"/>
      <c r="BK605" s="2301"/>
      <c r="BL605" s="2301"/>
      <c r="BM605" s="2301"/>
      <c r="BN605" s="2301"/>
      <c r="BO605" s="2301"/>
      <c r="BP605" s="2301"/>
      <c r="BQ605" s="2301"/>
      <c r="BR605" s="2301"/>
      <c r="BS605" s="2301"/>
      <c r="BT605" s="2301"/>
      <c r="BU605" s="2301"/>
      <c r="BV605" s="2301"/>
      <c r="BW605" s="2301"/>
      <c r="BX605" s="2301"/>
      <c r="BY605" s="2301"/>
      <c r="BZ605" s="2301"/>
      <c r="CA605" s="2301"/>
      <c r="CB605" s="2301"/>
      <c r="CC605" s="2301"/>
      <c r="CD605" s="2301"/>
      <c r="CE605" s="2301"/>
      <c r="CF605" s="2301"/>
      <c r="CG605" s="2301"/>
      <c r="CH605" s="2301"/>
      <c r="CI605" s="2301"/>
      <c r="CJ605" s="2301"/>
      <c r="CK605" s="2301"/>
      <c r="CL605" s="2301"/>
      <c r="CM605" s="2301"/>
      <c r="CN605" s="2301"/>
      <c r="CO605" s="2301"/>
      <c r="CP605" s="2301"/>
      <c r="CQ605" s="2301"/>
      <c r="CR605" s="2301"/>
      <c r="CS605" s="2301"/>
      <c r="CT605" s="2301"/>
      <c r="CU605" s="2301"/>
      <c r="CV605" s="2301"/>
      <c r="CW605" s="2301"/>
      <c r="CX605" s="2301"/>
      <c r="CY605" s="2301"/>
      <c r="CZ605" s="2301"/>
      <c r="DA605" s="2301"/>
      <c r="DB605" s="2301"/>
      <c r="DC605" s="2301"/>
      <c r="DD605" s="2301"/>
      <c r="DE605" s="2301"/>
      <c r="DF605" s="2301"/>
      <c r="DG605" s="2301"/>
      <c r="DH605" s="2301"/>
      <c r="DI605" s="2301"/>
      <c r="DJ605" s="2301"/>
      <c r="DK605" s="2301"/>
      <c r="DL605" s="2301"/>
      <c r="DM605" s="2301"/>
      <c r="DN605" s="2301"/>
      <c r="DO605" s="2301"/>
      <c r="DP605" s="2301"/>
      <c r="DQ605" s="2301"/>
      <c r="DR605" s="2301"/>
      <c r="DS605" s="2301"/>
      <c r="DT605" s="2301"/>
      <c r="DU605" s="2301"/>
      <c r="DV605" s="2301"/>
      <c r="DW605" s="2301"/>
      <c r="DX605" s="2417"/>
      <c r="DY605" s="710"/>
    </row>
    <row r="606" spans="3:129" ht="21" customHeight="1">
      <c r="AA606" s="672"/>
      <c r="AU606" s="2395" t="s">
        <v>700</v>
      </c>
      <c r="AV606" s="2396"/>
      <c r="AW606" s="2396"/>
      <c r="AX606" s="2396"/>
      <c r="AY606" s="2396"/>
      <c r="AZ606" s="2397"/>
      <c r="BA606" s="2436" t="s">
        <v>701</v>
      </c>
      <c r="BB606" s="2437"/>
      <c r="BC606" s="2437"/>
      <c r="BD606" s="2437"/>
      <c r="BE606" s="2402" t="s">
        <v>702</v>
      </c>
      <c r="BF606" s="2402"/>
      <c r="BG606" s="2402"/>
      <c r="BH606" s="2402"/>
      <c r="BI606" s="2402"/>
      <c r="BJ606" s="2402"/>
      <c r="BK606" s="2402"/>
      <c r="BL606" s="2402"/>
      <c r="BM606" s="2402"/>
      <c r="BN606" s="2402"/>
      <c r="BO606" s="2402"/>
      <c r="BP606" s="2402"/>
      <c r="BQ606" s="2402"/>
      <c r="BR606" s="2402"/>
      <c r="BS606" s="2402"/>
      <c r="BT606" s="2402"/>
      <c r="BU606" s="2402"/>
      <c r="BV606" s="2402"/>
      <c r="BW606" s="2402"/>
      <c r="BX606" s="2402"/>
      <c r="BY606" s="2402"/>
      <c r="BZ606" s="2402"/>
      <c r="CA606" s="2402"/>
      <c r="CB606" s="2402"/>
      <c r="CC606" s="2402"/>
      <c r="CD606" s="2402"/>
      <c r="CE606" s="2402"/>
      <c r="CF606" s="2402"/>
      <c r="CG606" s="2402"/>
      <c r="CH606" s="2402"/>
      <c r="CI606" s="2402"/>
      <c r="CJ606" s="2402"/>
      <c r="CK606" s="2402"/>
      <c r="CL606" s="2402"/>
      <c r="CM606" s="2402"/>
      <c r="CN606" s="2402"/>
      <c r="CO606" s="2402"/>
      <c r="CP606" s="2402"/>
      <c r="CQ606" s="2402"/>
      <c r="CR606" s="2402"/>
      <c r="CS606" s="2402"/>
      <c r="CT606" s="2402"/>
      <c r="CU606" s="2402"/>
      <c r="CV606" s="2402"/>
      <c r="CW606" s="2402"/>
      <c r="CX606" s="2402"/>
      <c r="CY606" s="2402"/>
      <c r="CZ606" s="2402"/>
      <c r="DA606" s="2402"/>
      <c r="DB606" s="2402"/>
      <c r="DC606" s="2402"/>
      <c r="DD606" s="2402"/>
      <c r="DE606" s="2402"/>
      <c r="DF606" s="2402"/>
      <c r="DG606" s="2402"/>
      <c r="DH606" s="2402"/>
      <c r="DI606" s="2402"/>
      <c r="DJ606" s="2402"/>
      <c r="DK606" s="2402"/>
      <c r="DL606" s="2402"/>
      <c r="DM606" s="2402"/>
      <c r="DN606" s="2402"/>
      <c r="DO606" s="2402"/>
      <c r="DP606" s="2402"/>
      <c r="DQ606" s="2402"/>
      <c r="DR606" s="2402"/>
      <c r="DS606" s="2402"/>
      <c r="DT606" s="2402"/>
      <c r="DU606" s="2402"/>
      <c r="DV606" s="2402"/>
      <c r="DW606" s="2402"/>
      <c r="DX606" s="2414"/>
      <c r="DY606" s="710"/>
    </row>
    <row r="607" spans="3:129" ht="21" customHeight="1">
      <c r="AA607" s="672"/>
    </row>
    <row r="608" spans="3:129" ht="21" customHeight="1">
      <c r="AA608" s="672"/>
    </row>
    <row r="609" spans="9:129" ht="21" customHeight="1">
      <c r="AA609" s="672"/>
    </row>
    <row r="610" spans="9:129" ht="21" customHeight="1">
      <c r="AA610" s="672"/>
      <c r="AU610" s="2389" t="s">
        <v>703</v>
      </c>
      <c r="AV610" s="2390"/>
      <c r="AW610" s="2390"/>
      <c r="AX610" s="2390"/>
      <c r="AY610" s="2390"/>
      <c r="AZ610" s="2391"/>
      <c r="BA610" s="2395" t="s">
        <v>693</v>
      </c>
      <c r="BB610" s="2396"/>
      <c r="BC610" s="2396"/>
      <c r="BD610" s="2396"/>
      <c r="BE610" s="2396"/>
      <c r="BF610" s="2396"/>
      <c r="BG610" s="2396"/>
      <c r="BH610" s="2396"/>
      <c r="BI610" s="2396"/>
      <c r="BJ610" s="2396"/>
      <c r="BK610" s="2396"/>
      <c r="BL610" s="2396"/>
      <c r="BM610" s="2396"/>
      <c r="BN610" s="2396"/>
      <c r="BO610" s="2396"/>
      <c r="BP610" s="2396"/>
      <c r="BQ610" s="2396"/>
      <c r="BR610" s="2396"/>
      <c r="BS610" s="2396"/>
      <c r="BT610" s="2396"/>
      <c r="BU610" s="2396"/>
      <c r="BV610" s="2396"/>
      <c r="BW610" s="2396"/>
      <c r="BX610" s="2396"/>
      <c r="BY610" s="2396"/>
      <c r="BZ610" s="2396"/>
      <c r="CA610" s="2396"/>
      <c r="CB610" s="2396"/>
      <c r="CC610" s="2396"/>
      <c r="CD610" s="2396"/>
      <c r="CE610" s="2396"/>
      <c r="CF610" s="2396"/>
      <c r="CG610" s="2396"/>
      <c r="CH610" s="2396"/>
      <c r="CI610" s="2396"/>
      <c r="CJ610" s="2396"/>
      <c r="CK610" s="2396"/>
      <c r="CL610" s="2396"/>
      <c r="CM610" s="2396"/>
      <c r="CN610" s="2396"/>
      <c r="CO610" s="2396"/>
      <c r="CP610" s="2396"/>
      <c r="CQ610" s="2396"/>
      <c r="CR610" s="2396"/>
      <c r="CS610" s="2396"/>
      <c r="CT610" s="2396"/>
      <c r="CU610" s="2396"/>
      <c r="CV610" s="2396"/>
      <c r="CW610" s="2396"/>
      <c r="CX610" s="2396"/>
      <c r="CY610" s="2396"/>
      <c r="CZ610" s="2396"/>
      <c r="DA610" s="2396"/>
      <c r="DB610" s="2396"/>
      <c r="DC610" s="2396"/>
      <c r="DD610" s="2396"/>
      <c r="DE610" s="2396"/>
      <c r="DF610" s="2396"/>
      <c r="DG610" s="2396"/>
      <c r="DH610" s="2396"/>
      <c r="DI610" s="2396"/>
      <c r="DJ610" s="2396"/>
      <c r="DK610" s="2396"/>
      <c r="DL610" s="2396"/>
      <c r="DM610" s="2396"/>
      <c r="DN610" s="2396"/>
      <c r="DO610" s="2396"/>
      <c r="DP610" s="2396"/>
      <c r="DQ610" s="2396"/>
      <c r="DR610" s="2396"/>
      <c r="DS610" s="2396"/>
      <c r="DT610" s="2396"/>
      <c r="DU610" s="2396"/>
      <c r="DV610" s="2396"/>
      <c r="DW610" s="2396"/>
      <c r="DX610" s="2397"/>
      <c r="DY610" s="679"/>
    </row>
    <row r="611" spans="9:129" ht="21" customHeight="1">
      <c r="AA611" s="672"/>
      <c r="AU611" s="2395" t="s">
        <v>700</v>
      </c>
      <c r="AV611" s="2396"/>
      <c r="AW611" s="2396"/>
      <c r="AX611" s="2396"/>
      <c r="AY611" s="2396"/>
      <c r="AZ611" s="2397"/>
      <c r="BA611" s="2440" t="s">
        <v>704</v>
      </c>
      <c r="BB611" s="2441"/>
      <c r="BC611" s="2441"/>
      <c r="BD611" s="2441"/>
      <c r="BE611" s="2428" t="s">
        <v>1021</v>
      </c>
      <c r="BF611" s="2428"/>
      <c r="BG611" s="2428"/>
      <c r="BH611" s="2428"/>
      <c r="BI611" s="2428"/>
      <c r="BJ611" s="2428"/>
      <c r="BK611" s="2428"/>
      <c r="BL611" s="2428"/>
      <c r="BM611" s="2428"/>
      <c r="BN611" s="2428"/>
      <c r="BO611" s="2428"/>
      <c r="BP611" s="2428"/>
      <c r="BQ611" s="2428"/>
      <c r="BR611" s="2428"/>
      <c r="BS611" s="2428"/>
      <c r="BT611" s="2428"/>
      <c r="BU611" s="2428"/>
      <c r="BV611" s="2428"/>
      <c r="BW611" s="2428"/>
      <c r="BX611" s="2428"/>
      <c r="BY611" s="2428"/>
      <c r="BZ611" s="2428"/>
      <c r="CA611" s="2428"/>
      <c r="CB611" s="2428"/>
      <c r="CC611" s="2428"/>
      <c r="CD611" s="2428"/>
      <c r="CE611" s="2428"/>
      <c r="CF611" s="2428"/>
      <c r="CG611" s="2428"/>
      <c r="CH611" s="2428"/>
      <c r="CI611" s="2428"/>
      <c r="CJ611" s="2428"/>
      <c r="CK611" s="2428"/>
      <c r="CL611" s="2428"/>
      <c r="CM611" s="2428"/>
      <c r="CN611" s="2428"/>
      <c r="CO611" s="2428"/>
      <c r="CP611" s="2428"/>
      <c r="CQ611" s="2428"/>
      <c r="CR611" s="2428"/>
      <c r="CS611" s="2428"/>
      <c r="CT611" s="2428"/>
      <c r="CU611" s="2428"/>
      <c r="CV611" s="2428"/>
      <c r="CW611" s="2428"/>
      <c r="CX611" s="2428"/>
      <c r="CY611" s="2428"/>
      <c r="CZ611" s="2428"/>
      <c r="DA611" s="2428"/>
      <c r="DB611" s="2428"/>
      <c r="DC611" s="2428"/>
      <c r="DD611" s="2428"/>
      <c r="DE611" s="2428"/>
      <c r="DF611" s="2428"/>
      <c r="DG611" s="2428"/>
      <c r="DH611" s="2428"/>
      <c r="DI611" s="2428"/>
      <c r="DJ611" s="2428"/>
      <c r="DK611" s="2428"/>
      <c r="DL611" s="2428"/>
      <c r="DM611" s="2428"/>
      <c r="DN611" s="2428"/>
      <c r="DO611" s="2428"/>
      <c r="DP611" s="2428"/>
      <c r="DQ611" s="2428"/>
      <c r="DR611" s="2428"/>
      <c r="DS611" s="2428"/>
      <c r="DT611" s="2428"/>
      <c r="DU611" s="2428"/>
      <c r="DV611" s="2428"/>
      <c r="DW611" s="2428"/>
      <c r="DX611" s="2429"/>
      <c r="DY611" s="710"/>
    </row>
    <row r="612" spans="9:129" ht="21" customHeight="1">
      <c r="I612" s="2421" t="s">
        <v>705</v>
      </c>
      <c r="J612" s="2422"/>
      <c r="K612" s="2422"/>
      <c r="L612" s="2422"/>
      <c r="M612" s="2422"/>
      <c r="N612" s="2422"/>
      <c r="O612" s="2422"/>
      <c r="P612" s="2422"/>
      <c r="Q612" s="2422"/>
      <c r="R612" s="2422"/>
      <c r="S612" s="2422"/>
      <c r="T612" s="2422"/>
      <c r="U612" s="2422"/>
      <c r="V612" s="2422"/>
      <c r="W612" s="2422"/>
      <c r="X612" s="2422"/>
      <c r="Y612" s="2422"/>
      <c r="Z612" s="2422"/>
      <c r="AA612" s="2422"/>
      <c r="AB612" s="2422"/>
      <c r="AC612" s="2422"/>
      <c r="AD612" s="2422"/>
      <c r="AE612" s="2422"/>
      <c r="AF612" s="2422"/>
      <c r="AG612" s="2422"/>
      <c r="AH612" s="2422"/>
      <c r="AI612" s="2422"/>
      <c r="AJ612" s="2422"/>
      <c r="AK612" s="2423"/>
      <c r="AL612" s="677"/>
      <c r="AM612" s="677"/>
      <c r="AN612" s="677"/>
      <c r="AO612" s="677"/>
      <c r="AP612" s="677"/>
      <c r="AQ612" s="677"/>
      <c r="AR612" s="677"/>
      <c r="AS612" s="677"/>
      <c r="AT612" s="677"/>
      <c r="AU612" s="2395" t="s">
        <v>694</v>
      </c>
      <c r="AV612" s="2396"/>
      <c r="AW612" s="2396"/>
      <c r="AX612" s="2396"/>
      <c r="AY612" s="2396"/>
      <c r="AZ612" s="2397"/>
      <c r="BA612" s="2438" t="s">
        <v>697</v>
      </c>
      <c r="BB612" s="2439"/>
      <c r="BC612" s="2439"/>
      <c r="BD612" s="2439"/>
      <c r="BE612" s="2301" t="s">
        <v>1019</v>
      </c>
      <c r="BF612" s="2301"/>
      <c r="BG612" s="2301"/>
      <c r="BH612" s="2301"/>
      <c r="BI612" s="2301"/>
      <c r="BJ612" s="2301"/>
      <c r="BK612" s="2301"/>
      <c r="BL612" s="2301"/>
      <c r="BM612" s="2301"/>
      <c r="BN612" s="2301"/>
      <c r="BO612" s="2301"/>
      <c r="BP612" s="2301"/>
      <c r="BQ612" s="2301"/>
      <c r="BR612" s="2301"/>
      <c r="BS612" s="2301"/>
      <c r="BT612" s="2301"/>
      <c r="BU612" s="2301"/>
      <c r="BV612" s="2301"/>
      <c r="BW612" s="2301"/>
      <c r="BX612" s="2301"/>
      <c r="BY612" s="2301"/>
      <c r="BZ612" s="2301"/>
      <c r="CA612" s="2301"/>
      <c r="CB612" s="2301"/>
      <c r="CC612" s="2301"/>
      <c r="CD612" s="2301"/>
      <c r="CE612" s="2301"/>
      <c r="CF612" s="2301"/>
      <c r="CG612" s="2301"/>
      <c r="CH612" s="2301"/>
      <c r="CI612" s="2301"/>
      <c r="CJ612" s="2301"/>
      <c r="CK612" s="2301"/>
      <c r="CL612" s="2301"/>
      <c r="CM612" s="2301"/>
      <c r="CN612" s="2301"/>
      <c r="CO612" s="2301"/>
      <c r="CP612" s="2301"/>
      <c r="CQ612" s="2301"/>
      <c r="CR612" s="2301"/>
      <c r="CS612" s="2301"/>
      <c r="CT612" s="2301"/>
      <c r="CU612" s="2301"/>
      <c r="CV612" s="2301"/>
      <c r="CW612" s="2301"/>
      <c r="CX612" s="2301"/>
      <c r="CY612" s="2301"/>
      <c r="CZ612" s="2301"/>
      <c r="DA612" s="2301"/>
      <c r="DB612" s="2301"/>
      <c r="DC612" s="2301"/>
      <c r="DD612" s="2301"/>
      <c r="DE612" s="2301"/>
      <c r="DF612" s="2301"/>
      <c r="DG612" s="2301"/>
      <c r="DH612" s="2301"/>
      <c r="DI612" s="2301"/>
      <c r="DJ612" s="2301"/>
      <c r="DK612" s="2301"/>
      <c r="DL612" s="2301"/>
      <c r="DM612" s="2301"/>
      <c r="DN612" s="2301"/>
      <c r="DO612" s="2301"/>
      <c r="DP612" s="2301"/>
      <c r="DQ612" s="2301"/>
      <c r="DR612" s="2301"/>
      <c r="DS612" s="2301"/>
      <c r="DT612" s="2301"/>
      <c r="DU612" s="2301"/>
      <c r="DV612" s="2301"/>
      <c r="DW612" s="2301"/>
      <c r="DX612" s="2417"/>
      <c r="DY612" s="710"/>
    </row>
    <row r="613" spans="9:129" ht="21" customHeight="1">
      <c r="I613" s="2424"/>
      <c r="J613" s="2425"/>
      <c r="K613" s="2425"/>
      <c r="L613" s="2425"/>
      <c r="M613" s="2425"/>
      <c r="N613" s="2425"/>
      <c r="O613" s="2425"/>
      <c r="P613" s="2425"/>
      <c r="Q613" s="2425"/>
      <c r="R613" s="2425"/>
      <c r="S613" s="2425"/>
      <c r="T613" s="2425"/>
      <c r="U613" s="2425"/>
      <c r="V613" s="2425"/>
      <c r="W613" s="2425"/>
      <c r="X613" s="2425"/>
      <c r="Y613" s="2425"/>
      <c r="Z613" s="2425"/>
      <c r="AA613" s="2425"/>
      <c r="AB613" s="2425"/>
      <c r="AC613" s="2425"/>
      <c r="AD613" s="2425"/>
      <c r="AE613" s="2425"/>
      <c r="AF613" s="2425"/>
      <c r="AG613" s="2425"/>
      <c r="AH613" s="2425"/>
      <c r="AI613" s="2425"/>
      <c r="AJ613" s="2425"/>
      <c r="AK613" s="2426"/>
      <c r="AU613" s="2395" t="s">
        <v>706</v>
      </c>
      <c r="AV613" s="2396"/>
      <c r="AW613" s="2396"/>
      <c r="AX613" s="2396"/>
      <c r="AY613" s="2396"/>
      <c r="AZ613" s="2397"/>
      <c r="BA613" s="2438" t="s">
        <v>699</v>
      </c>
      <c r="BB613" s="2439"/>
      <c r="BC613" s="2439"/>
      <c r="BD613" s="2439"/>
      <c r="BE613" s="2301" t="s">
        <v>1022</v>
      </c>
      <c r="BF613" s="2301"/>
      <c r="BG613" s="2301"/>
      <c r="BH613" s="2301"/>
      <c r="BI613" s="2301"/>
      <c r="BJ613" s="2301"/>
      <c r="BK613" s="2301"/>
      <c r="BL613" s="2301"/>
      <c r="BM613" s="2301"/>
      <c r="BN613" s="2301"/>
      <c r="BO613" s="2301"/>
      <c r="BP613" s="2301"/>
      <c r="BQ613" s="2301"/>
      <c r="BR613" s="2301"/>
      <c r="BS613" s="2301"/>
      <c r="BT613" s="2301"/>
      <c r="BU613" s="2301"/>
      <c r="BV613" s="2301"/>
      <c r="BW613" s="2301"/>
      <c r="BX613" s="2301"/>
      <c r="BY613" s="2301"/>
      <c r="BZ613" s="2301"/>
      <c r="CA613" s="2301"/>
      <c r="CB613" s="2301"/>
      <c r="CC613" s="2301"/>
      <c r="CD613" s="2301"/>
      <c r="CE613" s="2301"/>
      <c r="CF613" s="2301"/>
      <c r="CG613" s="2301"/>
      <c r="CH613" s="2301"/>
      <c r="CI613" s="2301"/>
      <c r="CJ613" s="2301"/>
      <c r="CK613" s="2301"/>
      <c r="CL613" s="2301"/>
      <c r="CM613" s="2301"/>
      <c r="CN613" s="2301"/>
      <c r="CO613" s="2301"/>
      <c r="CP613" s="2301"/>
      <c r="CQ613" s="2301"/>
      <c r="CR613" s="2301"/>
      <c r="CS613" s="2301"/>
      <c r="CT613" s="2301"/>
      <c r="CU613" s="2301"/>
      <c r="CV613" s="2301"/>
      <c r="CW613" s="2301"/>
      <c r="CX613" s="2301"/>
      <c r="CY613" s="2301"/>
      <c r="CZ613" s="2301"/>
      <c r="DA613" s="2301"/>
      <c r="DB613" s="2301"/>
      <c r="DC613" s="2301"/>
      <c r="DD613" s="2301"/>
      <c r="DE613" s="2301"/>
      <c r="DF613" s="2301"/>
      <c r="DG613" s="2301"/>
      <c r="DH613" s="2301"/>
      <c r="DI613" s="2301"/>
      <c r="DJ613" s="2301"/>
      <c r="DK613" s="2301"/>
      <c r="DL613" s="2301"/>
      <c r="DM613" s="2301"/>
      <c r="DN613" s="2301"/>
      <c r="DO613" s="2301"/>
      <c r="DP613" s="2301"/>
      <c r="DQ613" s="2301"/>
      <c r="DR613" s="2301"/>
      <c r="DS613" s="2301"/>
      <c r="DT613" s="2301"/>
      <c r="DU613" s="2301"/>
      <c r="DV613" s="2301"/>
      <c r="DW613" s="2301"/>
      <c r="DX613" s="2417"/>
      <c r="DY613" s="710"/>
    </row>
    <row r="614" spans="9:129" ht="21" customHeight="1">
      <c r="Y614" s="673"/>
      <c r="Z614" s="674"/>
      <c r="AU614" s="2395" t="s">
        <v>700</v>
      </c>
      <c r="AV614" s="2396"/>
      <c r="AW614" s="2396"/>
      <c r="AX614" s="2396"/>
      <c r="AY614" s="2396"/>
      <c r="AZ614" s="2397"/>
      <c r="BA614" s="2436" t="s">
        <v>701</v>
      </c>
      <c r="BB614" s="2437"/>
      <c r="BC614" s="2437"/>
      <c r="BD614" s="2437"/>
      <c r="BE614" s="2402"/>
      <c r="BF614" s="2402"/>
      <c r="BG614" s="2402"/>
      <c r="BH614" s="2402"/>
      <c r="BI614" s="2402"/>
      <c r="BJ614" s="2402"/>
      <c r="BK614" s="2402"/>
      <c r="BL614" s="2402"/>
      <c r="BM614" s="2402"/>
      <c r="BN614" s="2402"/>
      <c r="BO614" s="2402"/>
      <c r="BP614" s="2402"/>
      <c r="BQ614" s="2402"/>
      <c r="BR614" s="2402"/>
      <c r="BS614" s="2402"/>
      <c r="BT614" s="2402"/>
      <c r="BU614" s="2402"/>
      <c r="BV614" s="2402"/>
      <c r="BW614" s="2402"/>
      <c r="BX614" s="2402"/>
      <c r="BY614" s="2402"/>
      <c r="BZ614" s="2402"/>
      <c r="CA614" s="2402"/>
      <c r="CB614" s="2402"/>
      <c r="CC614" s="2402"/>
      <c r="CD614" s="2402"/>
      <c r="CE614" s="2402"/>
      <c r="CF614" s="2402"/>
      <c r="CG614" s="2402"/>
      <c r="CH614" s="2402"/>
      <c r="CI614" s="2402"/>
      <c r="CJ614" s="2402"/>
      <c r="CK614" s="2402"/>
      <c r="CL614" s="2402"/>
      <c r="CM614" s="2402"/>
      <c r="CN614" s="2402"/>
      <c r="CO614" s="2402"/>
      <c r="CP614" s="2402"/>
      <c r="CQ614" s="2402"/>
      <c r="CR614" s="2402"/>
      <c r="CS614" s="2402"/>
      <c r="CT614" s="2402"/>
      <c r="CU614" s="2402"/>
      <c r="CV614" s="2402"/>
      <c r="CW614" s="2402"/>
      <c r="CX614" s="2402"/>
      <c r="CY614" s="2402"/>
      <c r="CZ614" s="2402"/>
      <c r="DA614" s="2402"/>
      <c r="DB614" s="2402"/>
      <c r="DC614" s="2402"/>
      <c r="DD614" s="2402"/>
      <c r="DE614" s="2402"/>
      <c r="DF614" s="2402"/>
      <c r="DG614" s="2402"/>
      <c r="DH614" s="2402"/>
      <c r="DI614" s="2402"/>
      <c r="DJ614" s="2402"/>
      <c r="DK614" s="2402"/>
      <c r="DL614" s="2402"/>
      <c r="DM614" s="2402"/>
      <c r="DN614" s="2402"/>
      <c r="DO614" s="2402"/>
      <c r="DP614" s="2402"/>
      <c r="DQ614" s="2402"/>
      <c r="DR614" s="2402"/>
      <c r="DS614" s="2402"/>
      <c r="DT614" s="2402"/>
      <c r="DU614" s="2402"/>
      <c r="DV614" s="2402"/>
      <c r="DW614" s="2402"/>
      <c r="DX614" s="2414"/>
      <c r="DY614" s="710"/>
    </row>
    <row r="615" spans="9:129" ht="21" customHeight="1">
      <c r="Y615" s="673"/>
      <c r="Z615" s="674"/>
    </row>
    <row r="616" spans="9:129" ht="21" customHeight="1">
      <c r="Y616" s="673"/>
      <c r="Z616" s="674"/>
    </row>
    <row r="617" spans="9:129" ht="21" customHeight="1">
      <c r="Y617" s="673"/>
      <c r="Z617" s="674"/>
      <c r="AU617" s="2389" t="s">
        <v>707</v>
      </c>
      <c r="AV617" s="2390"/>
      <c r="AW617" s="2390"/>
      <c r="AX617" s="2390"/>
      <c r="AY617" s="2390"/>
      <c r="AZ617" s="2391"/>
      <c r="BA617" s="2395" t="s">
        <v>693</v>
      </c>
      <c r="BB617" s="2396"/>
      <c r="BC617" s="2396"/>
      <c r="BD617" s="2396"/>
      <c r="BE617" s="2396"/>
      <c r="BF617" s="2396"/>
      <c r="BG617" s="2396"/>
      <c r="BH617" s="2396"/>
      <c r="BI617" s="2396"/>
      <c r="BJ617" s="2396"/>
      <c r="BK617" s="2396"/>
      <c r="BL617" s="2396"/>
      <c r="BM617" s="2396"/>
      <c r="BN617" s="2396"/>
      <c r="BO617" s="2396"/>
      <c r="BP617" s="2396"/>
      <c r="BQ617" s="2396"/>
      <c r="BR617" s="2396"/>
      <c r="BS617" s="2396"/>
      <c r="BT617" s="2396"/>
      <c r="BU617" s="2396"/>
      <c r="BV617" s="2396"/>
      <c r="BW617" s="2396"/>
      <c r="BX617" s="2396"/>
      <c r="BY617" s="2396"/>
      <c r="BZ617" s="2396"/>
      <c r="CA617" s="2396"/>
      <c r="CB617" s="2396"/>
      <c r="CC617" s="2396"/>
      <c r="CD617" s="2396"/>
      <c r="CE617" s="2396"/>
      <c r="CF617" s="2396"/>
      <c r="CG617" s="2396"/>
      <c r="CH617" s="2396"/>
      <c r="CI617" s="2396"/>
      <c r="CJ617" s="2396"/>
      <c r="CK617" s="2396"/>
      <c r="CL617" s="2396"/>
      <c r="CM617" s="2396"/>
      <c r="CN617" s="2396"/>
      <c r="CO617" s="2396"/>
      <c r="CP617" s="2396"/>
      <c r="CQ617" s="2396"/>
      <c r="CR617" s="2396"/>
      <c r="CS617" s="2396"/>
      <c r="CT617" s="2396"/>
      <c r="CU617" s="2396"/>
      <c r="CV617" s="2396"/>
      <c r="CW617" s="2396"/>
      <c r="CX617" s="2396"/>
      <c r="CY617" s="2396"/>
      <c r="CZ617" s="2396"/>
      <c r="DA617" s="2396"/>
      <c r="DB617" s="2396"/>
      <c r="DC617" s="2396"/>
      <c r="DD617" s="2396"/>
      <c r="DE617" s="2396"/>
      <c r="DF617" s="2396"/>
      <c r="DG617" s="2396"/>
      <c r="DH617" s="2396"/>
      <c r="DI617" s="2396"/>
      <c r="DJ617" s="2396"/>
      <c r="DK617" s="2396"/>
      <c r="DL617" s="2396"/>
      <c r="DM617" s="2396"/>
      <c r="DN617" s="2396"/>
      <c r="DO617" s="2396"/>
      <c r="DP617" s="2396"/>
      <c r="DQ617" s="2396"/>
      <c r="DR617" s="2396"/>
      <c r="DS617" s="2396"/>
      <c r="DT617" s="2396"/>
      <c r="DU617" s="2396"/>
      <c r="DV617" s="2396"/>
      <c r="DW617" s="2396"/>
      <c r="DX617" s="2397"/>
      <c r="DY617" s="679"/>
    </row>
    <row r="618" spans="9:129" ht="21" customHeight="1">
      <c r="Y618" s="673"/>
      <c r="Z618" s="674"/>
      <c r="AA618" s="673"/>
      <c r="AU618" s="2395" t="s">
        <v>708</v>
      </c>
      <c r="AV618" s="2396"/>
      <c r="AW618" s="2396"/>
      <c r="AX618" s="2396"/>
      <c r="AY618" s="2396"/>
      <c r="AZ618" s="2397"/>
      <c r="BA618" s="2440" t="s">
        <v>709</v>
      </c>
      <c r="BB618" s="2441"/>
      <c r="BC618" s="2441"/>
      <c r="BD618" s="2441"/>
      <c r="BE618" s="2428" t="s">
        <v>710</v>
      </c>
      <c r="BF618" s="2428"/>
      <c r="BG618" s="2428"/>
      <c r="BH618" s="2428"/>
      <c r="BI618" s="2428"/>
      <c r="BJ618" s="2428"/>
      <c r="BK618" s="2428"/>
      <c r="BL618" s="2428"/>
      <c r="BM618" s="2428"/>
      <c r="BN618" s="2428"/>
      <c r="BO618" s="2428"/>
      <c r="BP618" s="2428"/>
      <c r="BQ618" s="2428"/>
      <c r="BR618" s="2428"/>
      <c r="BS618" s="2428"/>
      <c r="BT618" s="2428"/>
      <c r="BU618" s="2428"/>
      <c r="BV618" s="2428"/>
      <c r="BW618" s="2428"/>
      <c r="BX618" s="2428"/>
      <c r="BY618" s="2428"/>
      <c r="BZ618" s="2428"/>
      <c r="CA618" s="2428"/>
      <c r="CB618" s="2428"/>
      <c r="CC618" s="2428"/>
      <c r="CD618" s="2428"/>
      <c r="CE618" s="2428"/>
      <c r="CF618" s="2428"/>
      <c r="CG618" s="2428"/>
      <c r="CH618" s="2428"/>
      <c r="CI618" s="2428"/>
      <c r="CJ618" s="2428"/>
      <c r="CK618" s="2428"/>
      <c r="CL618" s="2428"/>
      <c r="CM618" s="2428"/>
      <c r="CN618" s="2428"/>
      <c r="CO618" s="2428"/>
      <c r="CP618" s="2428"/>
      <c r="CQ618" s="2428"/>
      <c r="CR618" s="2428"/>
      <c r="CS618" s="2428"/>
      <c r="CT618" s="2428"/>
      <c r="CU618" s="2428"/>
      <c r="CV618" s="2428"/>
      <c r="CW618" s="2428"/>
      <c r="CX618" s="2428"/>
      <c r="CY618" s="2428"/>
      <c r="CZ618" s="2428"/>
      <c r="DA618" s="2428"/>
      <c r="DB618" s="2428"/>
      <c r="DC618" s="2428"/>
      <c r="DD618" s="2428"/>
      <c r="DE618" s="2428"/>
      <c r="DF618" s="2428"/>
      <c r="DG618" s="2428"/>
      <c r="DH618" s="2428"/>
      <c r="DI618" s="2428"/>
      <c r="DJ618" s="2428"/>
      <c r="DK618" s="2428"/>
      <c r="DL618" s="2428"/>
      <c r="DM618" s="2428"/>
      <c r="DN618" s="2428"/>
      <c r="DO618" s="2428"/>
      <c r="DP618" s="2428"/>
      <c r="DQ618" s="2428"/>
      <c r="DR618" s="2428"/>
      <c r="DS618" s="2428"/>
      <c r="DT618" s="2428"/>
      <c r="DU618" s="2428"/>
      <c r="DV618" s="2428"/>
      <c r="DW618" s="2428"/>
      <c r="DX618" s="2429"/>
      <c r="DY618" s="710"/>
    </row>
    <row r="619" spans="9:129" ht="21" customHeight="1">
      <c r="I619" s="2421" t="s">
        <v>711</v>
      </c>
      <c r="J619" s="2422"/>
      <c r="K619" s="2422"/>
      <c r="L619" s="2422"/>
      <c r="M619" s="2422"/>
      <c r="N619" s="2422"/>
      <c r="O619" s="2422"/>
      <c r="P619" s="2422"/>
      <c r="Q619" s="2422"/>
      <c r="R619" s="2422"/>
      <c r="S619" s="2422"/>
      <c r="T619" s="2422"/>
      <c r="U619" s="2422"/>
      <c r="V619" s="2422"/>
      <c r="W619" s="2422"/>
      <c r="X619" s="2422"/>
      <c r="Y619" s="2422"/>
      <c r="Z619" s="2422"/>
      <c r="AA619" s="2422"/>
      <c r="AB619" s="2422"/>
      <c r="AC619" s="2422"/>
      <c r="AD619" s="2422"/>
      <c r="AE619" s="2422"/>
      <c r="AF619" s="2422"/>
      <c r="AG619" s="2422"/>
      <c r="AH619" s="2422"/>
      <c r="AI619" s="2422"/>
      <c r="AJ619" s="2422"/>
      <c r="AK619" s="2423"/>
      <c r="AL619" s="677"/>
      <c r="AM619" s="677"/>
      <c r="AN619" s="677"/>
      <c r="AO619" s="677"/>
      <c r="AP619" s="677"/>
      <c r="AQ619" s="677"/>
      <c r="AR619" s="677"/>
      <c r="AS619" s="677"/>
      <c r="AT619" s="677"/>
      <c r="AU619" s="2395" t="s">
        <v>706</v>
      </c>
      <c r="AV619" s="2396"/>
      <c r="AW619" s="2396"/>
      <c r="AX619" s="2396"/>
      <c r="AY619" s="2396"/>
      <c r="AZ619" s="2397"/>
      <c r="BA619" s="2438" t="s">
        <v>697</v>
      </c>
      <c r="BB619" s="2439"/>
      <c r="BC619" s="2439"/>
      <c r="BD619" s="2439"/>
      <c r="BE619" s="2301" t="s">
        <v>712</v>
      </c>
      <c r="BF619" s="2301"/>
      <c r="BG619" s="2301"/>
      <c r="BH619" s="2301"/>
      <c r="BI619" s="2301"/>
      <c r="BJ619" s="2301"/>
      <c r="BK619" s="2301"/>
      <c r="BL619" s="2301"/>
      <c r="BM619" s="2301"/>
      <c r="BN619" s="2301"/>
      <c r="BO619" s="2301"/>
      <c r="BP619" s="2301"/>
      <c r="BQ619" s="2301"/>
      <c r="BR619" s="2301"/>
      <c r="BS619" s="2301"/>
      <c r="BT619" s="2301"/>
      <c r="BU619" s="2301"/>
      <c r="BV619" s="2301"/>
      <c r="BW619" s="2301"/>
      <c r="BX619" s="2301"/>
      <c r="BY619" s="2301"/>
      <c r="BZ619" s="2301"/>
      <c r="CA619" s="2301"/>
      <c r="CB619" s="2301"/>
      <c r="CC619" s="2301"/>
      <c r="CD619" s="2301"/>
      <c r="CE619" s="2301"/>
      <c r="CF619" s="2301"/>
      <c r="CG619" s="2301"/>
      <c r="CH619" s="2301"/>
      <c r="CI619" s="2301"/>
      <c r="CJ619" s="2301"/>
      <c r="CK619" s="2301"/>
      <c r="CL619" s="2301"/>
      <c r="CM619" s="2301"/>
      <c r="CN619" s="2301"/>
      <c r="CO619" s="2301"/>
      <c r="CP619" s="2301"/>
      <c r="CQ619" s="2301"/>
      <c r="CR619" s="2301"/>
      <c r="CS619" s="2301"/>
      <c r="CT619" s="2301"/>
      <c r="CU619" s="2301"/>
      <c r="CV619" s="2301"/>
      <c r="CW619" s="2301"/>
      <c r="CX619" s="2301"/>
      <c r="CY619" s="2301"/>
      <c r="CZ619" s="2301"/>
      <c r="DA619" s="2301"/>
      <c r="DB619" s="2301"/>
      <c r="DC619" s="2301"/>
      <c r="DD619" s="2301"/>
      <c r="DE619" s="2301"/>
      <c r="DF619" s="2301"/>
      <c r="DG619" s="2301"/>
      <c r="DH619" s="2301"/>
      <c r="DI619" s="2301"/>
      <c r="DJ619" s="2301"/>
      <c r="DK619" s="2301"/>
      <c r="DL619" s="2301"/>
      <c r="DM619" s="2301"/>
      <c r="DN619" s="2301"/>
      <c r="DO619" s="2301"/>
      <c r="DP619" s="2301"/>
      <c r="DQ619" s="2301"/>
      <c r="DR619" s="2301"/>
      <c r="DS619" s="2301"/>
      <c r="DT619" s="2301"/>
      <c r="DU619" s="2301"/>
      <c r="DV619" s="2301"/>
      <c r="DW619" s="2301"/>
      <c r="DX619" s="2417"/>
      <c r="DY619" s="710"/>
    </row>
    <row r="620" spans="9:129" ht="21" customHeight="1">
      <c r="I620" s="2424"/>
      <c r="J620" s="2425"/>
      <c r="K620" s="2425"/>
      <c r="L620" s="2425"/>
      <c r="M620" s="2425"/>
      <c r="N620" s="2425"/>
      <c r="O620" s="2425"/>
      <c r="P620" s="2425"/>
      <c r="Q620" s="2425"/>
      <c r="R620" s="2425"/>
      <c r="S620" s="2425"/>
      <c r="T620" s="2425"/>
      <c r="U620" s="2425"/>
      <c r="V620" s="2425"/>
      <c r="W620" s="2425"/>
      <c r="X620" s="2425"/>
      <c r="Y620" s="2425"/>
      <c r="Z620" s="2425"/>
      <c r="AA620" s="2425"/>
      <c r="AB620" s="2425"/>
      <c r="AC620" s="2425"/>
      <c r="AD620" s="2425"/>
      <c r="AE620" s="2425"/>
      <c r="AF620" s="2425"/>
      <c r="AG620" s="2425"/>
      <c r="AH620" s="2425"/>
      <c r="AI620" s="2425"/>
      <c r="AJ620" s="2425"/>
      <c r="AK620" s="2426"/>
      <c r="AU620" s="2395" t="s">
        <v>694</v>
      </c>
      <c r="AV620" s="2396"/>
      <c r="AW620" s="2396"/>
      <c r="AX620" s="2396"/>
      <c r="AY620" s="2396"/>
      <c r="AZ620" s="2397"/>
      <c r="BA620" s="2438" t="s">
        <v>699</v>
      </c>
      <c r="BB620" s="2439"/>
      <c r="BC620" s="2439"/>
      <c r="BD620" s="2439"/>
      <c r="BE620" s="2301" t="s">
        <v>713</v>
      </c>
      <c r="BF620" s="2301"/>
      <c r="BG620" s="2301"/>
      <c r="BH620" s="2301"/>
      <c r="BI620" s="2301"/>
      <c r="BJ620" s="2301"/>
      <c r="BK620" s="2301"/>
      <c r="BL620" s="2301"/>
      <c r="BM620" s="2301"/>
      <c r="BN620" s="2301"/>
      <c r="BO620" s="2301"/>
      <c r="BP620" s="2301"/>
      <c r="BQ620" s="2301"/>
      <c r="BR620" s="2301"/>
      <c r="BS620" s="2301"/>
      <c r="BT620" s="2301"/>
      <c r="BU620" s="2301"/>
      <c r="BV620" s="2301"/>
      <c r="BW620" s="2301"/>
      <c r="BX620" s="2301"/>
      <c r="BY620" s="2301"/>
      <c r="BZ620" s="2301"/>
      <c r="CA620" s="2301"/>
      <c r="CB620" s="2301"/>
      <c r="CC620" s="2301"/>
      <c r="CD620" s="2301"/>
      <c r="CE620" s="2301"/>
      <c r="CF620" s="2301"/>
      <c r="CG620" s="2301"/>
      <c r="CH620" s="2301"/>
      <c r="CI620" s="2301"/>
      <c r="CJ620" s="2301"/>
      <c r="CK620" s="2301"/>
      <c r="CL620" s="2301"/>
      <c r="CM620" s="2301"/>
      <c r="CN620" s="2301"/>
      <c r="CO620" s="2301"/>
      <c r="CP620" s="2301"/>
      <c r="CQ620" s="2301"/>
      <c r="CR620" s="2301"/>
      <c r="CS620" s="2301"/>
      <c r="CT620" s="2301"/>
      <c r="CU620" s="2301"/>
      <c r="CV620" s="2301"/>
      <c r="CW620" s="2301"/>
      <c r="CX620" s="2301"/>
      <c r="CY620" s="2301"/>
      <c r="CZ620" s="2301"/>
      <c r="DA620" s="2301"/>
      <c r="DB620" s="2301"/>
      <c r="DC620" s="2301"/>
      <c r="DD620" s="2301"/>
      <c r="DE620" s="2301"/>
      <c r="DF620" s="2301"/>
      <c r="DG620" s="2301"/>
      <c r="DH620" s="2301"/>
      <c r="DI620" s="2301"/>
      <c r="DJ620" s="2301"/>
      <c r="DK620" s="2301"/>
      <c r="DL620" s="2301"/>
      <c r="DM620" s="2301"/>
      <c r="DN620" s="2301"/>
      <c r="DO620" s="2301"/>
      <c r="DP620" s="2301"/>
      <c r="DQ620" s="2301"/>
      <c r="DR620" s="2301"/>
      <c r="DS620" s="2301"/>
      <c r="DT620" s="2301"/>
      <c r="DU620" s="2301"/>
      <c r="DV620" s="2301"/>
      <c r="DW620" s="2301"/>
      <c r="DX620" s="2417"/>
      <c r="DY620" s="710"/>
    </row>
    <row r="621" spans="9:129" ht="21" customHeight="1">
      <c r="Z621" s="674"/>
      <c r="AU621" s="2395" t="s">
        <v>714</v>
      </c>
      <c r="AV621" s="2396"/>
      <c r="AW621" s="2396"/>
      <c r="AX621" s="2396"/>
      <c r="AY621" s="2396"/>
      <c r="AZ621" s="2397"/>
      <c r="BA621" s="2436" t="s">
        <v>701</v>
      </c>
      <c r="BB621" s="2437"/>
      <c r="BC621" s="2437"/>
      <c r="BD621" s="2437"/>
      <c r="BE621" s="2402" t="s">
        <v>715</v>
      </c>
      <c r="BF621" s="2402"/>
      <c r="BG621" s="2402"/>
      <c r="BH621" s="2402"/>
      <c r="BI621" s="2402"/>
      <c r="BJ621" s="2402"/>
      <c r="BK621" s="2402"/>
      <c r="BL621" s="2402"/>
      <c r="BM621" s="2402"/>
      <c r="BN621" s="2402"/>
      <c r="BO621" s="2402"/>
      <c r="BP621" s="2402"/>
      <c r="BQ621" s="2402"/>
      <c r="BR621" s="2402"/>
      <c r="BS621" s="2402"/>
      <c r="BT621" s="2402"/>
      <c r="BU621" s="2402"/>
      <c r="BV621" s="2402"/>
      <c r="BW621" s="2402"/>
      <c r="BX621" s="2402"/>
      <c r="BY621" s="2402"/>
      <c r="BZ621" s="2402"/>
      <c r="CA621" s="2402"/>
      <c r="CB621" s="2402"/>
      <c r="CC621" s="2402"/>
      <c r="CD621" s="2402"/>
      <c r="CE621" s="2402"/>
      <c r="CF621" s="2402"/>
      <c r="CG621" s="2402"/>
      <c r="CH621" s="2402"/>
      <c r="CI621" s="2402"/>
      <c r="CJ621" s="2402"/>
      <c r="CK621" s="2402"/>
      <c r="CL621" s="2402"/>
      <c r="CM621" s="2402"/>
      <c r="CN621" s="2402"/>
      <c r="CO621" s="2402"/>
      <c r="CP621" s="2402"/>
      <c r="CQ621" s="2402"/>
      <c r="CR621" s="2402"/>
      <c r="CS621" s="2402"/>
      <c r="CT621" s="2402"/>
      <c r="CU621" s="2402"/>
      <c r="CV621" s="2402"/>
      <c r="CW621" s="2402"/>
      <c r="CX621" s="2402"/>
      <c r="CY621" s="2402"/>
      <c r="CZ621" s="2402"/>
      <c r="DA621" s="2402"/>
      <c r="DB621" s="2402"/>
      <c r="DC621" s="2402"/>
      <c r="DD621" s="2402"/>
      <c r="DE621" s="2402"/>
      <c r="DF621" s="2402"/>
      <c r="DG621" s="2402"/>
      <c r="DH621" s="2402"/>
      <c r="DI621" s="2402"/>
      <c r="DJ621" s="2402"/>
      <c r="DK621" s="2402"/>
      <c r="DL621" s="2402"/>
      <c r="DM621" s="2402"/>
      <c r="DN621" s="2402"/>
      <c r="DO621" s="2402"/>
      <c r="DP621" s="2402"/>
      <c r="DQ621" s="2402"/>
      <c r="DR621" s="2402"/>
      <c r="DS621" s="2402"/>
      <c r="DT621" s="2402"/>
      <c r="DU621" s="2402"/>
      <c r="DV621" s="2402"/>
      <c r="DW621" s="2402"/>
      <c r="DX621" s="2414"/>
      <c r="DY621" s="710"/>
    </row>
    <row r="622" spans="9:129" ht="21" customHeight="1">
      <c r="Y622" s="673"/>
      <c r="Z622" s="674"/>
    </row>
    <row r="623" spans="9:129" ht="21" customHeight="1">
      <c r="Y623" s="673"/>
      <c r="Z623" s="674"/>
    </row>
    <row r="624" spans="9:129" ht="21" customHeight="1">
      <c r="Y624" s="673"/>
      <c r="Z624" s="674"/>
      <c r="AU624" s="2389" t="s">
        <v>716</v>
      </c>
      <c r="AV624" s="2390"/>
      <c r="AW624" s="2390"/>
      <c r="AX624" s="2390"/>
      <c r="AY624" s="2390"/>
      <c r="AZ624" s="2391"/>
      <c r="BA624" s="2395" t="s">
        <v>717</v>
      </c>
      <c r="BB624" s="2396"/>
      <c r="BC624" s="2396"/>
      <c r="BD624" s="2396"/>
      <c r="BE624" s="2396"/>
      <c r="BF624" s="2396"/>
      <c r="BG624" s="2396"/>
      <c r="BH624" s="2396"/>
      <c r="BI624" s="2396"/>
      <c r="BJ624" s="2396"/>
      <c r="BK624" s="2396"/>
      <c r="BL624" s="2396"/>
      <c r="BM624" s="2396"/>
      <c r="BN624" s="2396"/>
      <c r="BO624" s="2396"/>
      <c r="BP624" s="2396"/>
      <c r="BQ624" s="2396"/>
      <c r="BR624" s="2396"/>
      <c r="BS624" s="2396"/>
      <c r="BT624" s="2396"/>
      <c r="BU624" s="2396"/>
      <c r="BV624" s="2396"/>
      <c r="BW624" s="2396"/>
      <c r="BX624" s="2396"/>
      <c r="BY624" s="2396"/>
      <c r="BZ624" s="2396"/>
      <c r="CA624" s="2396"/>
      <c r="CB624" s="2396"/>
      <c r="CC624" s="2396"/>
      <c r="CD624" s="2396"/>
      <c r="CE624" s="2396"/>
      <c r="CF624" s="2396"/>
      <c r="CG624" s="2396"/>
      <c r="CH624" s="2396"/>
      <c r="CI624" s="2396"/>
      <c r="CJ624" s="2396"/>
      <c r="CK624" s="2396"/>
      <c r="CL624" s="2396"/>
      <c r="CM624" s="2396"/>
      <c r="CN624" s="2396"/>
      <c r="CO624" s="2396"/>
      <c r="CP624" s="2396"/>
      <c r="CQ624" s="2396"/>
      <c r="CR624" s="2396"/>
      <c r="CS624" s="2396"/>
      <c r="CT624" s="2396"/>
      <c r="CU624" s="2396"/>
      <c r="CV624" s="2396"/>
      <c r="CW624" s="2396"/>
      <c r="CX624" s="2396"/>
      <c r="CY624" s="2396"/>
      <c r="CZ624" s="2396"/>
      <c r="DA624" s="2396"/>
      <c r="DB624" s="2396"/>
      <c r="DC624" s="2396"/>
      <c r="DD624" s="2396"/>
      <c r="DE624" s="2396"/>
      <c r="DF624" s="2396"/>
      <c r="DG624" s="2396"/>
      <c r="DH624" s="2396"/>
      <c r="DI624" s="2396"/>
      <c r="DJ624" s="2396"/>
      <c r="DK624" s="2397"/>
      <c r="DL624" s="2395" t="s">
        <v>718</v>
      </c>
      <c r="DM624" s="2396"/>
      <c r="DN624" s="2396"/>
      <c r="DO624" s="2396"/>
      <c r="DP624" s="2396"/>
      <c r="DQ624" s="2396"/>
      <c r="DR624" s="2396"/>
      <c r="DS624" s="2396"/>
      <c r="DT624" s="2396"/>
      <c r="DU624" s="2396"/>
      <c r="DV624" s="2396"/>
      <c r="DW624" s="2396"/>
      <c r="DX624" s="2397"/>
      <c r="DY624" s="679"/>
    </row>
    <row r="625" spans="9:129" ht="21" customHeight="1">
      <c r="Y625" s="673"/>
      <c r="Z625" s="674"/>
      <c r="AA625" s="673"/>
      <c r="AU625" s="2427" t="s">
        <v>694</v>
      </c>
      <c r="AV625" s="2406"/>
      <c r="AW625" s="2406"/>
      <c r="AX625" s="2406"/>
      <c r="AY625" s="2406"/>
      <c r="AZ625" s="2407"/>
      <c r="BA625" s="2415" t="s">
        <v>719</v>
      </c>
      <c r="BB625" s="2416"/>
      <c r="BC625" s="2416"/>
      <c r="BD625" s="2416"/>
      <c r="BE625" s="2416"/>
      <c r="BF625" s="2416"/>
      <c r="BG625" s="2301" t="s">
        <v>991</v>
      </c>
      <c r="BH625" s="2301"/>
      <c r="BI625" s="2301"/>
      <c r="BJ625" s="2301"/>
      <c r="BK625" s="2301"/>
      <c r="BL625" s="2301"/>
      <c r="BM625" s="2301"/>
      <c r="BN625" s="2301"/>
      <c r="BO625" s="2301"/>
      <c r="BP625" s="2301"/>
      <c r="BQ625" s="2301"/>
      <c r="BR625" s="2301"/>
      <c r="BS625" s="2301"/>
      <c r="BT625" s="2301"/>
      <c r="BU625" s="2301"/>
      <c r="BV625" s="2301"/>
      <c r="BW625" s="2301"/>
      <c r="BX625" s="2301"/>
      <c r="BY625" s="2301"/>
      <c r="BZ625" s="2301"/>
      <c r="CA625" s="2301"/>
      <c r="CB625" s="2301"/>
      <c r="CC625" s="2301"/>
      <c r="CD625" s="2301"/>
      <c r="CE625" s="2301"/>
      <c r="CF625" s="2301"/>
      <c r="CG625" s="2301"/>
      <c r="CH625" s="2301"/>
      <c r="CI625" s="2301"/>
      <c r="CJ625" s="2301"/>
      <c r="CK625" s="2301"/>
      <c r="CL625" s="2301"/>
      <c r="CM625" s="2301"/>
      <c r="CN625" s="2301"/>
      <c r="CO625" s="2301"/>
      <c r="CP625" s="2301"/>
      <c r="CQ625" s="2301"/>
      <c r="CR625" s="2301"/>
      <c r="CS625" s="2301"/>
      <c r="CT625" s="2301"/>
      <c r="CU625" s="2301"/>
      <c r="CV625" s="2301"/>
      <c r="CW625" s="2301"/>
      <c r="CX625" s="2301"/>
      <c r="CY625" s="2301"/>
      <c r="CZ625" s="2301"/>
      <c r="DA625" s="2301"/>
      <c r="DB625" s="2301"/>
      <c r="DC625" s="2301"/>
      <c r="DD625" s="2301"/>
      <c r="DE625" s="2301"/>
      <c r="DF625" s="2301"/>
      <c r="DG625" s="2301"/>
      <c r="DH625" s="2301"/>
      <c r="DI625" s="2301"/>
      <c r="DJ625" s="2301"/>
      <c r="DK625" s="2301"/>
      <c r="DL625" s="2440" t="s">
        <v>720</v>
      </c>
      <c r="DM625" s="2441"/>
      <c r="DN625" s="2441"/>
      <c r="DO625" s="2441"/>
      <c r="DP625" s="2441"/>
      <c r="DQ625" s="2441"/>
      <c r="DR625" s="2428">
        <f>BM709</f>
        <v>9</v>
      </c>
      <c r="DS625" s="2428"/>
      <c r="DT625" s="2428"/>
      <c r="DU625" s="2428"/>
      <c r="DV625" s="2428"/>
      <c r="DW625" s="2428"/>
      <c r="DX625" s="2429"/>
      <c r="DY625" s="710"/>
    </row>
    <row r="626" spans="9:129" ht="21" customHeight="1">
      <c r="I626" s="2421" t="s">
        <v>1023</v>
      </c>
      <c r="J626" s="2422"/>
      <c r="K626" s="2422"/>
      <c r="L626" s="2422"/>
      <c r="M626" s="2422"/>
      <c r="N626" s="2422"/>
      <c r="O626" s="2422"/>
      <c r="P626" s="2422"/>
      <c r="Q626" s="2422"/>
      <c r="R626" s="2422"/>
      <c r="S626" s="2422"/>
      <c r="T626" s="2422"/>
      <c r="U626" s="2422"/>
      <c r="V626" s="2422"/>
      <c r="W626" s="2422"/>
      <c r="X626" s="2422"/>
      <c r="Y626" s="2422"/>
      <c r="Z626" s="2422"/>
      <c r="AA626" s="2422"/>
      <c r="AB626" s="2422"/>
      <c r="AC626" s="2422"/>
      <c r="AD626" s="2422"/>
      <c r="AE626" s="2422"/>
      <c r="AF626" s="2422"/>
      <c r="AG626" s="2422"/>
      <c r="AH626" s="2422"/>
      <c r="AI626" s="2422"/>
      <c r="AJ626" s="2422"/>
      <c r="AK626" s="2423"/>
      <c r="AL626" s="677"/>
      <c r="AM626" s="677"/>
      <c r="AN626" s="677"/>
      <c r="AO626" s="677"/>
      <c r="AP626" s="677"/>
      <c r="AQ626" s="677"/>
      <c r="AR626" s="677"/>
      <c r="AS626" s="677"/>
      <c r="AT626" s="677"/>
      <c r="AU626" s="2418" t="s">
        <v>708</v>
      </c>
      <c r="AV626" s="2419"/>
      <c r="AW626" s="2419"/>
      <c r="AX626" s="2419"/>
      <c r="AY626" s="2419"/>
      <c r="AZ626" s="2420"/>
      <c r="BA626" s="2415" t="s">
        <v>697</v>
      </c>
      <c r="BB626" s="2416"/>
      <c r="BC626" s="2416"/>
      <c r="BD626" s="2416"/>
      <c r="BE626" s="2416"/>
      <c r="BF626" s="2416"/>
      <c r="BG626" s="2301" t="s">
        <v>1024</v>
      </c>
      <c r="BH626" s="2301"/>
      <c r="BI626" s="2301"/>
      <c r="BJ626" s="2301"/>
      <c r="BK626" s="2301"/>
      <c r="BL626" s="2301"/>
      <c r="BM626" s="2301"/>
      <c r="BN626" s="2301"/>
      <c r="BO626" s="2301"/>
      <c r="BP626" s="2301"/>
      <c r="BQ626" s="2301"/>
      <c r="BR626" s="2301"/>
      <c r="BS626" s="2301"/>
      <c r="BT626" s="2301"/>
      <c r="BU626" s="2301"/>
      <c r="BV626" s="2301"/>
      <c r="BW626" s="2301"/>
      <c r="BX626" s="2301"/>
      <c r="BY626" s="2301"/>
      <c r="BZ626" s="2301"/>
      <c r="CA626" s="2301"/>
      <c r="CB626" s="2301"/>
      <c r="CC626" s="2301"/>
      <c r="CD626" s="2301"/>
      <c r="CE626" s="2301"/>
      <c r="CF626" s="2301"/>
      <c r="CG626" s="2301"/>
      <c r="CH626" s="2301"/>
      <c r="CI626" s="2301"/>
      <c r="CJ626" s="2301"/>
      <c r="CK626" s="2301"/>
      <c r="CL626" s="2301"/>
      <c r="CM626" s="2301"/>
      <c r="CN626" s="2301"/>
      <c r="CO626" s="2301"/>
      <c r="CP626" s="2301"/>
      <c r="CQ626" s="2301"/>
      <c r="CR626" s="2301"/>
      <c r="CS626" s="2301"/>
      <c r="CT626" s="2301"/>
      <c r="CU626" s="2301"/>
      <c r="CV626" s="2301"/>
      <c r="CW626" s="2301"/>
      <c r="CX626" s="2301"/>
      <c r="CY626" s="2301"/>
      <c r="CZ626" s="2301"/>
      <c r="DA626" s="2301"/>
      <c r="DB626" s="2301"/>
      <c r="DC626" s="2301"/>
      <c r="DD626" s="2301"/>
      <c r="DE626" s="2301"/>
      <c r="DF626" s="2301"/>
      <c r="DG626" s="2301"/>
      <c r="DH626" s="2301"/>
      <c r="DI626" s="2301"/>
      <c r="DJ626" s="2301"/>
      <c r="DK626" s="2301"/>
      <c r="DL626" s="2438" t="s">
        <v>721</v>
      </c>
      <c r="DM626" s="2439"/>
      <c r="DN626" s="2439"/>
      <c r="DO626" s="2439"/>
      <c r="DP626" s="2439"/>
      <c r="DQ626" s="2439"/>
      <c r="DR626" s="2301">
        <f>BM765</f>
        <v>10</v>
      </c>
      <c r="DS626" s="2301"/>
      <c r="DT626" s="2301"/>
      <c r="DU626" s="2301"/>
      <c r="DV626" s="2301"/>
      <c r="DW626" s="2301"/>
      <c r="DX626" s="2417"/>
      <c r="DY626" s="710"/>
    </row>
    <row r="627" spans="9:129" ht="21" customHeight="1">
      <c r="I627" s="2424"/>
      <c r="J627" s="2425"/>
      <c r="K627" s="2425"/>
      <c r="L627" s="2425"/>
      <c r="M627" s="2425"/>
      <c r="N627" s="2425"/>
      <c r="O627" s="2425"/>
      <c r="P627" s="2425"/>
      <c r="Q627" s="2425"/>
      <c r="R627" s="2425"/>
      <c r="S627" s="2425"/>
      <c r="T627" s="2425"/>
      <c r="U627" s="2425"/>
      <c r="V627" s="2425"/>
      <c r="W627" s="2425"/>
      <c r="X627" s="2425"/>
      <c r="Y627" s="2425"/>
      <c r="Z627" s="2425"/>
      <c r="AA627" s="2425"/>
      <c r="AB627" s="2425"/>
      <c r="AC627" s="2425"/>
      <c r="AD627" s="2425"/>
      <c r="AE627" s="2425"/>
      <c r="AF627" s="2425"/>
      <c r="AG627" s="2425"/>
      <c r="AH627" s="2425"/>
      <c r="AI627" s="2425"/>
      <c r="AJ627" s="2425"/>
      <c r="AK627" s="2426"/>
      <c r="AU627" s="2418" t="s">
        <v>700</v>
      </c>
      <c r="AV627" s="2419"/>
      <c r="AW627" s="2419"/>
      <c r="AX627" s="2419"/>
      <c r="AY627" s="2419"/>
      <c r="AZ627" s="2420"/>
      <c r="BA627" s="2415" t="s">
        <v>699</v>
      </c>
      <c r="BB627" s="2416"/>
      <c r="BC627" s="2416"/>
      <c r="BD627" s="2416"/>
      <c r="BE627" s="2416"/>
      <c r="BF627" s="2416"/>
      <c r="BG627" s="2301" t="s">
        <v>1025</v>
      </c>
      <c r="BH627" s="2301"/>
      <c r="BI627" s="2301"/>
      <c r="BJ627" s="2301"/>
      <c r="BK627" s="2301"/>
      <c r="BL627" s="2301"/>
      <c r="BM627" s="2301"/>
      <c r="BN627" s="2301"/>
      <c r="BO627" s="2301"/>
      <c r="BP627" s="2301"/>
      <c r="BQ627" s="2301"/>
      <c r="BR627" s="2301"/>
      <c r="BS627" s="2301"/>
      <c r="BT627" s="2301"/>
      <c r="BU627" s="2301"/>
      <c r="BV627" s="2301"/>
      <c r="BW627" s="2301"/>
      <c r="BX627" s="2301"/>
      <c r="BY627" s="2301"/>
      <c r="BZ627" s="2301"/>
      <c r="CA627" s="2301"/>
      <c r="CB627" s="2301"/>
      <c r="CC627" s="2301"/>
      <c r="CD627" s="2301"/>
      <c r="CE627" s="2301"/>
      <c r="CF627" s="2301"/>
      <c r="CG627" s="2301"/>
      <c r="CH627" s="2301"/>
      <c r="CI627" s="2301"/>
      <c r="CJ627" s="2301"/>
      <c r="CK627" s="2301"/>
      <c r="CL627" s="2301"/>
      <c r="CM627" s="2301"/>
      <c r="CN627" s="2301"/>
      <c r="CO627" s="2301"/>
      <c r="CP627" s="2301"/>
      <c r="CQ627" s="2301"/>
      <c r="CR627" s="2301"/>
      <c r="CS627" s="2301"/>
      <c r="CT627" s="2301"/>
      <c r="CU627" s="2301"/>
      <c r="CV627" s="2301"/>
      <c r="CW627" s="2301"/>
      <c r="CX627" s="2301"/>
      <c r="CY627" s="2301"/>
      <c r="CZ627" s="2301"/>
      <c r="DA627" s="2301"/>
      <c r="DB627" s="2301"/>
      <c r="DC627" s="2301"/>
      <c r="DD627" s="2301"/>
      <c r="DE627" s="2301"/>
      <c r="DF627" s="2301"/>
      <c r="DG627" s="2301"/>
      <c r="DH627" s="2301"/>
      <c r="DI627" s="2301"/>
      <c r="DJ627" s="2301"/>
      <c r="DK627" s="2301"/>
      <c r="DL627" s="2438" t="s">
        <v>720</v>
      </c>
      <c r="DM627" s="2439"/>
      <c r="DN627" s="2439"/>
      <c r="DO627" s="2439"/>
      <c r="DP627" s="2439"/>
      <c r="DQ627" s="2439"/>
      <c r="DR627" s="2301">
        <f>BM822</f>
        <v>11</v>
      </c>
      <c r="DS627" s="2301"/>
      <c r="DT627" s="2301"/>
      <c r="DU627" s="2301"/>
      <c r="DV627" s="2301"/>
      <c r="DW627" s="2301"/>
      <c r="DX627" s="2417"/>
      <c r="DY627" s="710"/>
    </row>
    <row r="628" spans="9:129" ht="21" customHeight="1">
      <c r="Z628" s="674"/>
      <c r="AU628" s="2398" t="s">
        <v>694</v>
      </c>
      <c r="AV628" s="2399"/>
      <c r="AW628" s="2399"/>
      <c r="AX628" s="2399"/>
      <c r="AY628" s="2399"/>
      <c r="AZ628" s="2400"/>
      <c r="BA628" s="2412" t="s">
        <v>701</v>
      </c>
      <c r="BB628" s="2413"/>
      <c r="BC628" s="2413"/>
      <c r="BD628" s="2413"/>
      <c r="BE628" s="2413"/>
      <c r="BF628" s="2413"/>
      <c r="BG628" s="2402" t="s">
        <v>1037</v>
      </c>
      <c r="BH628" s="2402"/>
      <c r="BI628" s="2402"/>
      <c r="BJ628" s="2402"/>
      <c r="BK628" s="2402"/>
      <c r="BL628" s="2402"/>
      <c r="BM628" s="2402"/>
      <c r="BN628" s="2402"/>
      <c r="BO628" s="2402"/>
      <c r="BP628" s="2402"/>
      <c r="BQ628" s="2402"/>
      <c r="BR628" s="2402"/>
      <c r="BS628" s="2402"/>
      <c r="BT628" s="2402"/>
      <c r="BU628" s="2402"/>
      <c r="BV628" s="2402"/>
      <c r="BW628" s="2402"/>
      <c r="BX628" s="2402"/>
      <c r="BY628" s="2402"/>
      <c r="BZ628" s="2402"/>
      <c r="CA628" s="2402"/>
      <c r="CB628" s="2402"/>
      <c r="CC628" s="2402"/>
      <c r="CD628" s="2402"/>
      <c r="CE628" s="2402"/>
      <c r="CF628" s="2402"/>
      <c r="CG628" s="2402"/>
      <c r="CH628" s="2402"/>
      <c r="CI628" s="2402"/>
      <c r="CJ628" s="2402"/>
      <c r="CK628" s="2402"/>
      <c r="CL628" s="2402"/>
      <c r="CM628" s="2402"/>
      <c r="CN628" s="2402"/>
      <c r="CO628" s="2402"/>
      <c r="CP628" s="2402"/>
      <c r="CQ628" s="2402"/>
      <c r="CR628" s="2402"/>
      <c r="CS628" s="2402"/>
      <c r="CT628" s="2402"/>
      <c r="CU628" s="2402"/>
      <c r="CV628" s="2402"/>
      <c r="CW628" s="2402"/>
      <c r="CX628" s="2402"/>
      <c r="CY628" s="2402"/>
      <c r="CZ628" s="2402"/>
      <c r="DA628" s="2402"/>
      <c r="DB628" s="2402"/>
      <c r="DC628" s="2402"/>
      <c r="DD628" s="2402"/>
      <c r="DE628" s="2402"/>
      <c r="DF628" s="2402"/>
      <c r="DG628" s="2402"/>
      <c r="DH628" s="2402"/>
      <c r="DI628" s="2402"/>
      <c r="DJ628" s="2402"/>
      <c r="DK628" s="2402"/>
      <c r="DL628" s="2436" t="s">
        <v>722</v>
      </c>
      <c r="DM628" s="2437"/>
      <c r="DN628" s="2437"/>
      <c r="DO628" s="2437"/>
      <c r="DP628" s="2437"/>
      <c r="DQ628" s="2437"/>
      <c r="DR628" s="2402">
        <f>BM879</f>
        <v>12</v>
      </c>
      <c r="DS628" s="2402"/>
      <c r="DT628" s="2402"/>
      <c r="DU628" s="2402"/>
      <c r="DV628" s="2402"/>
      <c r="DW628" s="2402"/>
      <c r="DX628" s="2414"/>
      <c r="DY628" s="710"/>
    </row>
    <row r="629" spans="9:129" ht="21" customHeight="1">
      <c r="Y629" s="673"/>
      <c r="Z629" s="674"/>
    </row>
    <row r="630" spans="9:129" ht="21" customHeight="1">
      <c r="Y630" s="673"/>
      <c r="Z630" s="674"/>
    </row>
    <row r="631" spans="9:129" ht="21" customHeight="1">
      <c r="Y631" s="673"/>
      <c r="Z631" s="674"/>
      <c r="AU631" s="2389" t="s">
        <v>707</v>
      </c>
      <c r="AV631" s="2390"/>
      <c r="AW631" s="2390"/>
      <c r="AX631" s="2390"/>
      <c r="AY631" s="2390"/>
      <c r="AZ631" s="2391"/>
      <c r="BA631" s="2395" t="s">
        <v>693</v>
      </c>
      <c r="BB631" s="2396"/>
      <c r="BC631" s="2396"/>
      <c r="BD631" s="2396"/>
      <c r="BE631" s="2396"/>
      <c r="BF631" s="2396"/>
      <c r="BG631" s="2396"/>
      <c r="BH631" s="2396"/>
      <c r="BI631" s="2396"/>
      <c r="BJ631" s="2396"/>
      <c r="BK631" s="2396"/>
      <c r="BL631" s="2396"/>
      <c r="BM631" s="2396"/>
      <c r="BN631" s="2396"/>
      <c r="BO631" s="2396"/>
      <c r="BP631" s="2396"/>
      <c r="BQ631" s="2396"/>
      <c r="BR631" s="2396"/>
      <c r="BS631" s="2396"/>
      <c r="BT631" s="2396"/>
      <c r="BU631" s="2396"/>
      <c r="BV631" s="2396"/>
      <c r="BW631" s="2396"/>
      <c r="BX631" s="2396"/>
      <c r="BY631" s="2396"/>
      <c r="BZ631" s="2396"/>
      <c r="CA631" s="2396"/>
      <c r="CB631" s="2396"/>
      <c r="CC631" s="2396"/>
      <c r="CD631" s="2396"/>
      <c r="CE631" s="2396"/>
      <c r="CF631" s="2396"/>
      <c r="CG631" s="2396"/>
      <c r="CH631" s="2396"/>
      <c r="CI631" s="2396"/>
      <c r="CJ631" s="2396"/>
      <c r="CK631" s="2396"/>
      <c r="CL631" s="2396"/>
      <c r="CM631" s="2396"/>
      <c r="CN631" s="2396"/>
      <c r="CO631" s="2396"/>
      <c r="CP631" s="2396"/>
      <c r="CQ631" s="2396"/>
      <c r="CR631" s="2396"/>
      <c r="CS631" s="2396"/>
      <c r="CT631" s="2396"/>
      <c r="CU631" s="2396"/>
      <c r="CV631" s="2396"/>
      <c r="CW631" s="2396"/>
      <c r="CX631" s="2396"/>
      <c r="CY631" s="2396"/>
      <c r="CZ631" s="2396"/>
      <c r="DA631" s="2396"/>
      <c r="DB631" s="2396"/>
      <c r="DC631" s="2396"/>
      <c r="DD631" s="2396"/>
      <c r="DE631" s="2396"/>
      <c r="DF631" s="2396"/>
      <c r="DG631" s="2396"/>
      <c r="DH631" s="2396"/>
      <c r="DI631" s="2396"/>
      <c r="DJ631" s="2396"/>
      <c r="DK631" s="2396"/>
      <c r="DL631" s="2396"/>
      <c r="DM631" s="2396"/>
      <c r="DN631" s="2396"/>
      <c r="DO631" s="2396"/>
      <c r="DP631" s="2396"/>
      <c r="DQ631" s="2396"/>
      <c r="DR631" s="2396"/>
      <c r="DS631" s="2396"/>
      <c r="DT631" s="2396"/>
      <c r="DU631" s="2396"/>
      <c r="DV631" s="2396"/>
      <c r="DW631" s="2396"/>
      <c r="DX631" s="2397"/>
      <c r="DY631" s="679"/>
    </row>
    <row r="632" spans="9:129" ht="21" customHeight="1">
      <c r="Y632" s="673"/>
      <c r="Z632" s="674"/>
      <c r="AA632" s="673"/>
      <c r="AU632" s="2427" t="s">
        <v>714</v>
      </c>
      <c r="AV632" s="2406"/>
      <c r="AW632" s="2406"/>
      <c r="AX632" s="2406"/>
      <c r="AY632" s="2406"/>
      <c r="AZ632" s="2407"/>
      <c r="BA632" s="2415" t="s">
        <v>729</v>
      </c>
      <c r="BB632" s="2416"/>
      <c r="BC632" s="2416"/>
      <c r="BD632" s="2416"/>
      <c r="BE632" s="2416"/>
      <c r="BF632" s="2416"/>
      <c r="BG632" s="2428" t="s">
        <v>1027</v>
      </c>
      <c r="BH632" s="2428"/>
      <c r="BI632" s="2428"/>
      <c r="BJ632" s="2428"/>
      <c r="BK632" s="2428"/>
      <c r="BL632" s="2428"/>
      <c r="BM632" s="2428"/>
      <c r="BN632" s="2428"/>
      <c r="BO632" s="2428"/>
      <c r="BP632" s="2428"/>
      <c r="BQ632" s="2428"/>
      <c r="BR632" s="2428"/>
      <c r="BS632" s="2428"/>
      <c r="BT632" s="2428"/>
      <c r="BU632" s="2428"/>
      <c r="BV632" s="2428"/>
      <c r="BW632" s="2428"/>
      <c r="BX632" s="2428"/>
      <c r="BY632" s="2428"/>
      <c r="BZ632" s="2428"/>
      <c r="CA632" s="2428"/>
      <c r="CB632" s="2428"/>
      <c r="CC632" s="2428"/>
      <c r="CD632" s="2428"/>
      <c r="CE632" s="2428"/>
      <c r="CF632" s="2428"/>
      <c r="CG632" s="2428"/>
      <c r="CH632" s="2428"/>
      <c r="CI632" s="2428"/>
      <c r="CJ632" s="2428"/>
      <c r="CK632" s="2428"/>
      <c r="CL632" s="2428"/>
      <c r="CM632" s="2428"/>
      <c r="CN632" s="2428"/>
      <c r="CO632" s="2428"/>
      <c r="CP632" s="2428"/>
      <c r="CQ632" s="2428"/>
      <c r="CR632" s="2428"/>
      <c r="CS632" s="2428"/>
      <c r="CT632" s="2428"/>
      <c r="CU632" s="2428"/>
      <c r="CV632" s="2428"/>
      <c r="CW632" s="2428"/>
      <c r="CX632" s="2428"/>
      <c r="CY632" s="2428"/>
      <c r="CZ632" s="2428"/>
      <c r="DA632" s="2428"/>
      <c r="DB632" s="2428"/>
      <c r="DC632" s="2428"/>
      <c r="DD632" s="2428"/>
      <c r="DE632" s="2428"/>
      <c r="DF632" s="2428"/>
      <c r="DG632" s="2428"/>
      <c r="DH632" s="2428"/>
      <c r="DI632" s="2428"/>
      <c r="DJ632" s="2428"/>
      <c r="DK632" s="2428"/>
      <c r="DL632" s="2428"/>
      <c r="DM632" s="2428"/>
      <c r="DN632" s="2428"/>
      <c r="DO632" s="2428"/>
      <c r="DP632" s="2428"/>
      <c r="DQ632" s="2428"/>
      <c r="DR632" s="2428"/>
      <c r="DS632" s="2428"/>
      <c r="DT632" s="2428"/>
      <c r="DU632" s="2428"/>
      <c r="DV632" s="2428"/>
      <c r="DW632" s="2428"/>
      <c r="DX632" s="2429"/>
      <c r="DY632" s="710"/>
    </row>
    <row r="633" spans="9:129" ht="21" customHeight="1">
      <c r="I633" s="2421" t="s">
        <v>1026</v>
      </c>
      <c r="J633" s="2422"/>
      <c r="K633" s="2422"/>
      <c r="L633" s="2422"/>
      <c r="M633" s="2422"/>
      <c r="N633" s="2422"/>
      <c r="O633" s="2422"/>
      <c r="P633" s="2422"/>
      <c r="Q633" s="2422"/>
      <c r="R633" s="2422"/>
      <c r="S633" s="2422"/>
      <c r="T633" s="2422"/>
      <c r="U633" s="2422"/>
      <c r="V633" s="2422"/>
      <c r="W633" s="2422"/>
      <c r="X633" s="2422"/>
      <c r="Y633" s="2422"/>
      <c r="Z633" s="2422"/>
      <c r="AA633" s="2422"/>
      <c r="AB633" s="2422"/>
      <c r="AC633" s="2422"/>
      <c r="AD633" s="2422"/>
      <c r="AE633" s="2422"/>
      <c r="AF633" s="2422"/>
      <c r="AG633" s="2422"/>
      <c r="AH633" s="2422"/>
      <c r="AI633" s="2422"/>
      <c r="AJ633" s="2422"/>
      <c r="AK633" s="2423"/>
      <c r="AL633" s="677"/>
      <c r="AM633" s="677"/>
      <c r="AN633" s="677"/>
      <c r="AO633" s="677"/>
      <c r="AP633" s="677"/>
      <c r="AQ633" s="677"/>
      <c r="AR633" s="677"/>
      <c r="AS633" s="677"/>
      <c r="AT633" s="677"/>
      <c r="AU633" s="2418" t="s">
        <v>694</v>
      </c>
      <c r="AV633" s="2419"/>
      <c r="AW633" s="2419"/>
      <c r="AX633" s="2419"/>
      <c r="AY633" s="2419"/>
      <c r="AZ633" s="2420"/>
      <c r="BA633" s="2415" t="s">
        <v>697</v>
      </c>
      <c r="BB633" s="2416"/>
      <c r="BC633" s="2416"/>
      <c r="BD633" s="2416"/>
      <c r="BE633" s="2416"/>
      <c r="BF633" s="2416"/>
      <c r="BG633" s="2301" t="s">
        <v>730</v>
      </c>
      <c r="BH633" s="2301"/>
      <c r="BI633" s="2301"/>
      <c r="BJ633" s="2301"/>
      <c r="BK633" s="2301"/>
      <c r="BL633" s="2301"/>
      <c r="BM633" s="2301"/>
      <c r="BN633" s="2301"/>
      <c r="BO633" s="2301"/>
      <c r="BP633" s="2301"/>
      <c r="BQ633" s="2301"/>
      <c r="BR633" s="2301"/>
      <c r="BS633" s="2301"/>
      <c r="BT633" s="2301"/>
      <c r="BU633" s="2301"/>
      <c r="BV633" s="2301"/>
      <c r="BW633" s="2301"/>
      <c r="BX633" s="2301"/>
      <c r="BY633" s="2301"/>
      <c r="BZ633" s="2301"/>
      <c r="CA633" s="2301"/>
      <c r="CB633" s="2301"/>
      <c r="CC633" s="2301"/>
      <c r="CD633" s="2301"/>
      <c r="CE633" s="2301"/>
      <c r="CF633" s="2301"/>
      <c r="CG633" s="2301"/>
      <c r="CH633" s="2301"/>
      <c r="CI633" s="2301"/>
      <c r="CJ633" s="2301"/>
      <c r="CK633" s="2301"/>
      <c r="CL633" s="2301"/>
      <c r="CM633" s="2301"/>
      <c r="CN633" s="2301"/>
      <c r="CO633" s="2301"/>
      <c r="CP633" s="2301"/>
      <c r="CQ633" s="2301"/>
      <c r="CR633" s="2301"/>
      <c r="CS633" s="2301"/>
      <c r="CT633" s="2301"/>
      <c r="CU633" s="2301"/>
      <c r="CV633" s="2301"/>
      <c r="CW633" s="2301"/>
      <c r="CX633" s="2301"/>
      <c r="CY633" s="2301"/>
      <c r="CZ633" s="2301"/>
      <c r="DA633" s="2301"/>
      <c r="DB633" s="2301"/>
      <c r="DC633" s="2301"/>
      <c r="DD633" s="2301"/>
      <c r="DE633" s="2301"/>
      <c r="DF633" s="2301"/>
      <c r="DG633" s="2301"/>
      <c r="DH633" s="2301"/>
      <c r="DI633" s="2301"/>
      <c r="DJ633" s="2301"/>
      <c r="DK633" s="2301"/>
      <c r="DL633" s="2301"/>
      <c r="DM633" s="2301"/>
      <c r="DN633" s="2301"/>
      <c r="DO633" s="2301"/>
      <c r="DP633" s="2301"/>
      <c r="DQ633" s="2301"/>
      <c r="DR633" s="2301"/>
      <c r="DS633" s="2301"/>
      <c r="DT633" s="2301"/>
      <c r="DU633" s="2301"/>
      <c r="DV633" s="2301"/>
      <c r="DW633" s="2301"/>
      <c r="DX633" s="2417"/>
      <c r="DY633" s="710"/>
    </row>
    <row r="634" spans="9:129" ht="21" customHeight="1">
      <c r="I634" s="2424"/>
      <c r="J634" s="2425"/>
      <c r="K634" s="2425"/>
      <c r="L634" s="2425"/>
      <c r="M634" s="2425"/>
      <c r="N634" s="2425"/>
      <c r="O634" s="2425"/>
      <c r="P634" s="2425"/>
      <c r="Q634" s="2425"/>
      <c r="R634" s="2425"/>
      <c r="S634" s="2425"/>
      <c r="T634" s="2425"/>
      <c r="U634" s="2425"/>
      <c r="V634" s="2425"/>
      <c r="W634" s="2425"/>
      <c r="X634" s="2425"/>
      <c r="Y634" s="2425"/>
      <c r="Z634" s="2425"/>
      <c r="AA634" s="2425"/>
      <c r="AB634" s="2425"/>
      <c r="AC634" s="2425"/>
      <c r="AD634" s="2425"/>
      <c r="AE634" s="2425"/>
      <c r="AF634" s="2425"/>
      <c r="AG634" s="2425"/>
      <c r="AH634" s="2425"/>
      <c r="AI634" s="2425"/>
      <c r="AJ634" s="2425"/>
      <c r="AK634" s="2426"/>
      <c r="AU634" s="2418" t="s">
        <v>700</v>
      </c>
      <c r="AV634" s="2419"/>
      <c r="AW634" s="2419"/>
      <c r="AX634" s="2419"/>
      <c r="AY634" s="2419"/>
      <c r="AZ634" s="2420"/>
      <c r="BA634" s="2415" t="s">
        <v>699</v>
      </c>
      <c r="BB634" s="2416"/>
      <c r="BC634" s="2416"/>
      <c r="BD634" s="2416"/>
      <c r="BE634" s="2416"/>
      <c r="BF634" s="2416"/>
      <c r="BG634" s="2301" t="s">
        <v>1028</v>
      </c>
      <c r="BH634" s="2301"/>
      <c r="BI634" s="2301"/>
      <c r="BJ634" s="2301"/>
      <c r="BK634" s="2301"/>
      <c r="BL634" s="2301"/>
      <c r="BM634" s="2301"/>
      <c r="BN634" s="2301"/>
      <c r="BO634" s="2301"/>
      <c r="BP634" s="2301"/>
      <c r="BQ634" s="2301"/>
      <c r="BR634" s="2301"/>
      <c r="BS634" s="2301"/>
      <c r="BT634" s="2301"/>
      <c r="BU634" s="2301"/>
      <c r="BV634" s="2301"/>
      <c r="BW634" s="2301"/>
      <c r="BX634" s="2301"/>
      <c r="BY634" s="2301"/>
      <c r="BZ634" s="2301"/>
      <c r="CA634" s="2301"/>
      <c r="CB634" s="2301"/>
      <c r="CC634" s="2301"/>
      <c r="CD634" s="2301"/>
      <c r="CE634" s="2301"/>
      <c r="CF634" s="2301"/>
      <c r="CG634" s="2301"/>
      <c r="CH634" s="2301"/>
      <c r="CI634" s="2301"/>
      <c r="CJ634" s="2301"/>
      <c r="CK634" s="2301"/>
      <c r="CL634" s="2301"/>
      <c r="CM634" s="2301"/>
      <c r="CN634" s="2301"/>
      <c r="CO634" s="2301"/>
      <c r="CP634" s="2301"/>
      <c r="CQ634" s="2301"/>
      <c r="CR634" s="2301"/>
      <c r="CS634" s="2301"/>
      <c r="CT634" s="2301"/>
      <c r="CU634" s="2301"/>
      <c r="CV634" s="2301"/>
      <c r="CW634" s="2301"/>
      <c r="CX634" s="2301"/>
      <c r="CY634" s="2301"/>
      <c r="CZ634" s="2301"/>
      <c r="DA634" s="2301"/>
      <c r="DB634" s="2301"/>
      <c r="DC634" s="2301"/>
      <c r="DD634" s="2301"/>
      <c r="DE634" s="2301"/>
      <c r="DF634" s="2301"/>
      <c r="DG634" s="2301"/>
      <c r="DH634" s="2301"/>
      <c r="DI634" s="2301"/>
      <c r="DJ634" s="2301"/>
      <c r="DK634" s="2301"/>
      <c r="DL634" s="2301"/>
      <c r="DM634" s="2301"/>
      <c r="DN634" s="2301"/>
      <c r="DO634" s="2301"/>
      <c r="DP634" s="2301"/>
      <c r="DQ634" s="2301"/>
      <c r="DR634" s="2301"/>
      <c r="DS634" s="2301"/>
      <c r="DT634" s="2301"/>
      <c r="DU634" s="2301"/>
      <c r="DV634" s="2301"/>
      <c r="DW634" s="2301"/>
      <c r="DX634" s="2417"/>
      <c r="DY634" s="710"/>
    </row>
    <row r="635" spans="9:129" ht="21" customHeight="1">
      <c r="AU635" s="2398" t="s">
        <v>694</v>
      </c>
      <c r="AV635" s="2399"/>
      <c r="AW635" s="2399"/>
      <c r="AX635" s="2399"/>
      <c r="AY635" s="2399"/>
      <c r="AZ635" s="2400"/>
      <c r="BA635" s="2412" t="s">
        <v>701</v>
      </c>
      <c r="BB635" s="2413"/>
      <c r="BC635" s="2413"/>
      <c r="BD635" s="2413"/>
      <c r="BE635" s="2413"/>
      <c r="BF635" s="2413"/>
      <c r="BG635" s="2402" t="s">
        <v>731</v>
      </c>
      <c r="BH635" s="2402"/>
      <c r="BI635" s="2402"/>
      <c r="BJ635" s="2402"/>
      <c r="BK635" s="2402"/>
      <c r="BL635" s="2402"/>
      <c r="BM635" s="2402"/>
      <c r="BN635" s="2402"/>
      <c r="BO635" s="2402"/>
      <c r="BP635" s="2402"/>
      <c r="BQ635" s="2402"/>
      <c r="BR635" s="2402"/>
      <c r="BS635" s="2402"/>
      <c r="BT635" s="2402"/>
      <c r="BU635" s="2402"/>
      <c r="BV635" s="2402"/>
      <c r="BW635" s="2402"/>
      <c r="BX635" s="2402"/>
      <c r="BY635" s="2402"/>
      <c r="BZ635" s="2402"/>
      <c r="CA635" s="2402"/>
      <c r="CB635" s="2402"/>
      <c r="CC635" s="2402"/>
      <c r="CD635" s="2402"/>
      <c r="CE635" s="2402"/>
      <c r="CF635" s="2402"/>
      <c r="CG635" s="2402"/>
      <c r="CH635" s="2402"/>
      <c r="CI635" s="2402"/>
      <c r="CJ635" s="2402"/>
      <c r="CK635" s="2402"/>
      <c r="CL635" s="2402"/>
      <c r="CM635" s="2402"/>
      <c r="CN635" s="2402"/>
      <c r="CO635" s="2402"/>
      <c r="CP635" s="2402"/>
      <c r="CQ635" s="2402"/>
      <c r="CR635" s="2402"/>
      <c r="CS635" s="2402"/>
      <c r="CT635" s="2402"/>
      <c r="CU635" s="2402"/>
      <c r="CV635" s="2402"/>
      <c r="CW635" s="2402"/>
      <c r="CX635" s="2402"/>
      <c r="CY635" s="2402"/>
      <c r="CZ635" s="2402"/>
      <c r="DA635" s="2402"/>
      <c r="DB635" s="2402"/>
      <c r="DC635" s="2402"/>
      <c r="DD635" s="2402"/>
      <c r="DE635" s="2402"/>
      <c r="DF635" s="2402"/>
      <c r="DG635" s="2402"/>
      <c r="DH635" s="2402"/>
      <c r="DI635" s="2402"/>
      <c r="DJ635" s="2402"/>
      <c r="DK635" s="2402"/>
      <c r="DL635" s="2402"/>
      <c r="DM635" s="2402"/>
      <c r="DN635" s="2402"/>
      <c r="DO635" s="2402"/>
      <c r="DP635" s="2402"/>
      <c r="DQ635" s="2402"/>
      <c r="DR635" s="2402"/>
      <c r="DS635" s="2402"/>
      <c r="DT635" s="2402"/>
      <c r="DU635" s="2402"/>
      <c r="DV635" s="2402"/>
      <c r="DW635" s="2402"/>
      <c r="DX635" s="2414"/>
      <c r="DY635" s="710"/>
    </row>
    <row r="636" spans="9:129" ht="21" customHeight="1">
      <c r="AU636" s="679"/>
      <c r="AV636" s="679"/>
      <c r="AW636" s="679"/>
      <c r="AX636" s="679"/>
      <c r="AY636" s="679"/>
      <c r="AZ636" s="679"/>
      <c r="BA636" s="770"/>
      <c r="BB636" s="770"/>
      <c r="BC636" s="770"/>
      <c r="BD636" s="770"/>
      <c r="BE636" s="770"/>
      <c r="BF636" s="770"/>
      <c r="BG636" s="710"/>
      <c r="BH636" s="710"/>
      <c r="BI636" s="710"/>
      <c r="BJ636" s="710"/>
      <c r="BK636" s="710"/>
      <c r="BL636" s="710"/>
      <c r="BM636" s="710"/>
      <c r="BN636" s="710"/>
      <c r="BO636" s="710"/>
      <c r="BP636" s="710"/>
      <c r="BQ636" s="710"/>
      <c r="BR636" s="710"/>
      <c r="BS636" s="710"/>
      <c r="BT636" s="710"/>
      <c r="BU636" s="710"/>
      <c r="BV636" s="710"/>
      <c r="BW636" s="710"/>
      <c r="BX636" s="710"/>
      <c r="BY636" s="710"/>
      <c r="BZ636" s="710"/>
      <c r="CA636" s="710"/>
      <c r="CB636" s="710"/>
      <c r="CC636" s="710"/>
      <c r="CD636" s="710"/>
      <c r="CE636" s="710"/>
      <c r="CF636" s="710"/>
      <c r="CG636" s="710"/>
      <c r="CH636" s="710"/>
      <c r="CI636" s="710"/>
      <c r="CJ636" s="710"/>
      <c r="CK636" s="710"/>
      <c r="CL636" s="710"/>
      <c r="CM636" s="710"/>
      <c r="CN636" s="710"/>
      <c r="CO636" s="710"/>
      <c r="CP636" s="710"/>
      <c r="CQ636" s="710"/>
      <c r="CR636" s="710"/>
      <c r="CS636" s="710"/>
      <c r="CT636" s="710"/>
      <c r="CU636" s="710"/>
      <c r="CV636" s="710"/>
      <c r="CW636" s="710"/>
      <c r="CX636" s="710"/>
      <c r="CY636" s="710"/>
      <c r="CZ636" s="710"/>
      <c r="DA636" s="710"/>
      <c r="DB636" s="710"/>
      <c r="DC636" s="710"/>
      <c r="DD636" s="710"/>
      <c r="DE636" s="710"/>
      <c r="DF636" s="710"/>
      <c r="DG636" s="710"/>
      <c r="DH636" s="710"/>
      <c r="DI636" s="710"/>
      <c r="DJ636" s="710"/>
      <c r="DK636" s="710"/>
      <c r="DL636" s="710"/>
      <c r="DM636" s="710"/>
      <c r="DN636" s="710"/>
      <c r="DO636" s="710"/>
      <c r="DP636" s="710"/>
      <c r="DQ636" s="710"/>
      <c r="DR636" s="710"/>
      <c r="DS636" s="710"/>
      <c r="DT636" s="710"/>
      <c r="DU636" s="710"/>
      <c r="DV636" s="710"/>
      <c r="DW636" s="710"/>
      <c r="DX636" s="710"/>
      <c r="DY636" s="710"/>
    </row>
    <row r="637" spans="9:129" ht="21" customHeight="1">
      <c r="AU637" s="679"/>
      <c r="AV637" s="679"/>
      <c r="AW637" s="679"/>
      <c r="AX637" s="679"/>
      <c r="AY637" s="679"/>
      <c r="AZ637" s="679"/>
      <c r="BA637" s="770"/>
      <c r="BB637" s="770"/>
      <c r="BC637" s="770"/>
      <c r="BD637" s="770"/>
      <c r="BE637" s="770"/>
      <c r="BF637" s="770"/>
      <c r="BG637" s="710"/>
      <c r="BH637" s="710"/>
      <c r="BI637" s="710"/>
      <c r="BJ637" s="710"/>
      <c r="BK637" s="710"/>
      <c r="BL637" s="710"/>
      <c r="BM637" s="710"/>
      <c r="BN637" s="710"/>
      <c r="BO637" s="710"/>
      <c r="BP637" s="710"/>
      <c r="BQ637" s="710"/>
      <c r="BR637" s="710"/>
      <c r="BS637" s="710"/>
      <c r="BT637" s="710"/>
      <c r="BU637" s="710"/>
      <c r="BV637" s="710"/>
      <c r="BW637" s="710"/>
      <c r="BX637" s="710"/>
      <c r="BY637" s="710"/>
      <c r="BZ637" s="710"/>
      <c r="CA637" s="710"/>
      <c r="CB637" s="710"/>
      <c r="CC637" s="710"/>
      <c r="CD637" s="710"/>
      <c r="CE637" s="710"/>
      <c r="CF637" s="710"/>
      <c r="CG637" s="710"/>
      <c r="CH637" s="710"/>
      <c r="CI637" s="710"/>
      <c r="CJ637" s="710"/>
      <c r="CK637" s="710"/>
      <c r="CL637" s="710"/>
      <c r="CM637" s="710"/>
      <c r="CN637" s="710"/>
      <c r="CO637" s="710"/>
      <c r="CP637" s="710"/>
      <c r="CQ637" s="710"/>
      <c r="CR637" s="710"/>
      <c r="CS637" s="710"/>
      <c r="CT637" s="710"/>
      <c r="CU637" s="710"/>
      <c r="CV637" s="710"/>
      <c r="CW637" s="710"/>
      <c r="CX637" s="710"/>
      <c r="CY637" s="710"/>
      <c r="CZ637" s="710"/>
      <c r="DA637" s="710"/>
      <c r="DB637" s="710"/>
      <c r="DC637" s="710"/>
      <c r="DD637" s="710"/>
      <c r="DE637" s="710"/>
      <c r="DF637" s="710"/>
      <c r="DG637" s="710"/>
      <c r="DH637" s="710"/>
      <c r="DI637" s="710"/>
      <c r="DJ637" s="710"/>
      <c r="DK637" s="710"/>
      <c r="DL637" s="710"/>
      <c r="DM637" s="710"/>
      <c r="DN637" s="710"/>
      <c r="DO637" s="710"/>
      <c r="DP637" s="710"/>
      <c r="DQ637" s="710"/>
      <c r="DR637" s="710"/>
      <c r="DS637" s="710"/>
      <c r="DT637" s="710"/>
      <c r="DU637" s="710"/>
      <c r="DV637" s="710"/>
      <c r="DW637" s="710"/>
      <c r="DX637" s="710"/>
      <c r="DY637" s="710"/>
    </row>
    <row r="638" spans="9:129" ht="21" customHeight="1">
      <c r="AU638" s="679"/>
      <c r="AV638" s="679"/>
      <c r="AW638" s="679"/>
      <c r="AX638" s="679"/>
      <c r="AY638" s="679"/>
      <c r="AZ638" s="679"/>
      <c r="BA638" s="770"/>
      <c r="BB638" s="770"/>
      <c r="BC638" s="770"/>
      <c r="BD638" s="770"/>
      <c r="BE638" s="770"/>
      <c r="BF638" s="770"/>
      <c r="BG638" s="710"/>
      <c r="BH638" s="710"/>
      <c r="BI638" s="710"/>
      <c r="BJ638" s="710"/>
      <c r="BK638" s="710"/>
      <c r="BL638" s="710"/>
      <c r="BM638" s="710"/>
      <c r="BN638" s="710"/>
      <c r="BO638" s="710"/>
      <c r="BP638" s="710"/>
      <c r="BQ638" s="710"/>
      <c r="BR638" s="710"/>
      <c r="BS638" s="710"/>
      <c r="BT638" s="710"/>
      <c r="BU638" s="710"/>
      <c r="BV638" s="710"/>
      <c r="BW638" s="710"/>
      <c r="BX638" s="710"/>
      <c r="BY638" s="710"/>
      <c r="BZ638" s="710"/>
      <c r="CA638" s="710"/>
      <c r="CB638" s="710"/>
      <c r="CC638" s="710"/>
      <c r="CD638" s="710"/>
      <c r="CE638" s="710"/>
      <c r="CF638" s="710"/>
      <c r="CG638" s="710"/>
      <c r="CH638" s="710"/>
      <c r="CI638" s="710"/>
      <c r="CJ638" s="710"/>
      <c r="CK638" s="710"/>
      <c r="CL638" s="710"/>
      <c r="CM638" s="710"/>
      <c r="CN638" s="710"/>
      <c r="CO638" s="710"/>
      <c r="CP638" s="710"/>
      <c r="CQ638" s="710"/>
      <c r="CR638" s="710"/>
      <c r="CS638" s="710"/>
      <c r="CT638" s="710"/>
      <c r="CU638" s="710"/>
      <c r="CV638" s="710"/>
      <c r="CW638" s="710"/>
      <c r="CX638" s="710"/>
      <c r="CY638" s="710"/>
      <c r="CZ638" s="710"/>
      <c r="DA638" s="710"/>
      <c r="DB638" s="710"/>
      <c r="DC638" s="710"/>
      <c r="DD638" s="710"/>
      <c r="DE638" s="710"/>
      <c r="DF638" s="710"/>
      <c r="DG638" s="710"/>
      <c r="DH638" s="710"/>
      <c r="DI638" s="710"/>
      <c r="DJ638" s="710"/>
      <c r="DK638" s="710"/>
      <c r="DL638" s="710"/>
      <c r="DM638" s="710"/>
      <c r="DN638" s="710"/>
      <c r="DO638" s="710"/>
      <c r="DP638" s="710"/>
      <c r="DQ638" s="710"/>
      <c r="DR638" s="710"/>
      <c r="DS638" s="710"/>
      <c r="DT638" s="710"/>
      <c r="DU638" s="710"/>
      <c r="DV638" s="710"/>
      <c r="DW638" s="710"/>
      <c r="DX638" s="710"/>
      <c r="DY638" s="710"/>
    </row>
    <row r="639" spans="9:129" ht="21" customHeight="1">
      <c r="AU639" s="679"/>
      <c r="AV639" s="679"/>
      <c r="AW639" s="679"/>
      <c r="AX639" s="679"/>
      <c r="AY639" s="679"/>
      <c r="AZ639" s="679"/>
      <c r="BA639" s="770"/>
      <c r="BB639" s="770"/>
      <c r="BC639" s="770"/>
      <c r="BD639" s="770"/>
      <c r="BE639" s="770"/>
      <c r="BF639" s="770"/>
      <c r="BG639" s="710"/>
      <c r="BH639" s="710"/>
      <c r="BI639" s="710"/>
      <c r="BJ639" s="710"/>
      <c r="BK639" s="710"/>
      <c r="BL639" s="710"/>
      <c r="BM639" s="710"/>
      <c r="BN639" s="710"/>
      <c r="BO639" s="710"/>
      <c r="BP639" s="710"/>
      <c r="BQ639" s="710"/>
      <c r="BR639" s="710"/>
      <c r="BS639" s="710"/>
      <c r="BT639" s="710"/>
      <c r="BU639" s="710"/>
      <c r="BV639" s="710"/>
      <c r="BW639" s="710"/>
      <c r="BX639" s="710"/>
      <c r="BY639" s="710"/>
      <c r="BZ639" s="710"/>
      <c r="CA639" s="710"/>
      <c r="CB639" s="710"/>
      <c r="CC639" s="710"/>
      <c r="CD639" s="710"/>
      <c r="CE639" s="710"/>
      <c r="CF639" s="710"/>
      <c r="CG639" s="710"/>
      <c r="CH639" s="710"/>
      <c r="CI639" s="710"/>
      <c r="CJ639" s="710"/>
      <c r="CK639" s="710"/>
      <c r="CL639" s="710"/>
      <c r="CM639" s="710"/>
      <c r="CN639" s="710"/>
      <c r="CO639" s="710"/>
      <c r="CP639" s="710"/>
      <c r="CQ639" s="710"/>
      <c r="CR639" s="710"/>
      <c r="CS639" s="710"/>
      <c r="CT639" s="710"/>
      <c r="CU639" s="710"/>
      <c r="CV639" s="710"/>
      <c r="CW639" s="710"/>
      <c r="CX639" s="710"/>
      <c r="CY639" s="710"/>
      <c r="CZ639" s="710"/>
      <c r="DA639" s="710"/>
      <c r="DB639" s="710"/>
      <c r="DC639" s="710"/>
      <c r="DD639" s="710"/>
      <c r="DE639" s="710"/>
      <c r="DF639" s="710"/>
      <c r="DG639" s="710"/>
      <c r="DH639" s="710"/>
      <c r="DI639" s="710"/>
      <c r="DJ639" s="710"/>
      <c r="DK639" s="710"/>
      <c r="DL639" s="710"/>
      <c r="DM639" s="710"/>
      <c r="DN639" s="710"/>
      <c r="DO639" s="710"/>
      <c r="DP639" s="710"/>
      <c r="DQ639" s="710"/>
      <c r="DR639" s="710"/>
      <c r="DS639" s="710"/>
      <c r="DT639" s="710"/>
      <c r="DU639" s="710"/>
      <c r="DV639" s="710"/>
      <c r="DW639" s="710"/>
      <c r="DX639" s="710"/>
      <c r="DY639" s="710"/>
    </row>
    <row r="640" spans="9:129" ht="21" customHeight="1">
      <c r="AU640" s="679"/>
      <c r="AV640" s="679"/>
      <c r="AW640" s="679"/>
      <c r="AX640" s="679"/>
      <c r="AY640" s="679"/>
      <c r="AZ640" s="679"/>
      <c r="BA640" s="770"/>
      <c r="BB640" s="770"/>
      <c r="BC640" s="770"/>
      <c r="BD640" s="770"/>
      <c r="BE640" s="770"/>
      <c r="BF640" s="770"/>
      <c r="BG640" s="710"/>
      <c r="BH640" s="710"/>
      <c r="BI640" s="710"/>
      <c r="BJ640" s="710"/>
      <c r="BK640" s="710"/>
      <c r="BL640" s="710"/>
      <c r="BM640" s="710"/>
      <c r="BN640" s="710"/>
      <c r="BO640" s="710"/>
      <c r="BP640" s="710"/>
      <c r="BQ640" s="710"/>
      <c r="BR640" s="710"/>
      <c r="BS640" s="710"/>
      <c r="BT640" s="710"/>
      <c r="BU640" s="710"/>
      <c r="BV640" s="710"/>
      <c r="BW640" s="710"/>
      <c r="BX640" s="710"/>
      <c r="BY640" s="710"/>
      <c r="BZ640" s="710"/>
      <c r="CA640" s="710"/>
      <c r="CB640" s="710"/>
      <c r="CC640" s="710"/>
      <c r="CD640" s="710"/>
      <c r="CE640" s="710"/>
      <c r="CF640" s="710"/>
      <c r="CG640" s="710"/>
      <c r="CH640" s="710"/>
      <c r="CI640" s="710"/>
      <c r="CJ640" s="710"/>
      <c r="CK640" s="710"/>
      <c r="CL640" s="710"/>
      <c r="CM640" s="710"/>
      <c r="CN640" s="710"/>
      <c r="CO640" s="710"/>
      <c r="CP640" s="710"/>
      <c r="CQ640" s="710"/>
      <c r="CR640" s="710"/>
      <c r="CS640" s="710"/>
      <c r="CT640" s="710"/>
      <c r="CU640" s="710"/>
      <c r="CV640" s="710"/>
      <c r="CW640" s="710"/>
      <c r="CX640" s="710"/>
      <c r="CY640" s="710"/>
      <c r="CZ640" s="710"/>
      <c r="DA640" s="710"/>
      <c r="DB640" s="710"/>
      <c r="DC640" s="710"/>
      <c r="DD640" s="710"/>
      <c r="DE640" s="710"/>
      <c r="DF640" s="710"/>
      <c r="DG640" s="710"/>
      <c r="DH640" s="710"/>
      <c r="DI640" s="710"/>
      <c r="DJ640" s="710"/>
      <c r="DK640" s="710"/>
      <c r="DL640" s="710"/>
      <c r="DM640" s="710"/>
      <c r="DN640" s="710"/>
      <c r="DO640" s="710"/>
      <c r="DP640" s="710"/>
      <c r="DQ640" s="710"/>
      <c r="DR640" s="710"/>
      <c r="DS640" s="710"/>
      <c r="DT640" s="710"/>
      <c r="DU640" s="710"/>
      <c r="DV640" s="710"/>
      <c r="DW640" s="710"/>
      <c r="DX640" s="710"/>
      <c r="DY640" s="710"/>
    </row>
    <row r="641" spans="3:129" ht="21" customHeight="1">
      <c r="AU641" s="679"/>
      <c r="AV641" s="679"/>
      <c r="AW641" s="679"/>
      <c r="AX641" s="679"/>
      <c r="AY641" s="679"/>
      <c r="AZ641" s="679"/>
      <c r="BA641" s="770"/>
      <c r="BB641" s="770"/>
      <c r="BC641" s="770"/>
      <c r="BD641" s="770"/>
      <c r="BE641" s="770"/>
      <c r="BF641" s="770"/>
      <c r="BG641" s="710"/>
      <c r="BH641" s="710"/>
      <c r="BI641" s="710"/>
      <c r="BJ641" s="710"/>
      <c r="BK641" s="710"/>
      <c r="BL641" s="710"/>
      <c r="BM641" s="710"/>
      <c r="BN641" s="710"/>
      <c r="BO641" s="710"/>
      <c r="BP641" s="710"/>
      <c r="BQ641" s="710"/>
      <c r="BR641" s="710"/>
      <c r="BS641" s="710"/>
      <c r="BT641" s="710"/>
      <c r="BU641" s="710"/>
      <c r="BV641" s="710"/>
      <c r="BW641" s="710"/>
      <c r="BX641" s="710"/>
      <c r="BY641" s="710"/>
      <c r="BZ641" s="710"/>
      <c r="CA641" s="710"/>
      <c r="CB641" s="710"/>
      <c r="CC641" s="710"/>
      <c r="CD641" s="710"/>
      <c r="CE641" s="710"/>
      <c r="CF641" s="710"/>
      <c r="CG641" s="710"/>
      <c r="CH641" s="710"/>
      <c r="CI641" s="710"/>
      <c r="CJ641" s="710"/>
      <c r="CK641" s="710"/>
      <c r="CL641" s="710"/>
      <c r="CM641" s="710"/>
      <c r="CN641" s="710"/>
      <c r="CO641" s="710"/>
      <c r="CP641" s="710"/>
      <c r="CQ641" s="710"/>
      <c r="CR641" s="710"/>
      <c r="CS641" s="710"/>
      <c r="CT641" s="710"/>
      <c r="CU641" s="710"/>
      <c r="CV641" s="710"/>
      <c r="CW641" s="710"/>
      <c r="CX641" s="710"/>
      <c r="CY641" s="710"/>
      <c r="CZ641" s="710"/>
      <c r="DA641" s="710"/>
      <c r="DB641" s="710"/>
      <c r="DC641" s="710"/>
      <c r="DD641" s="710"/>
      <c r="DE641" s="710"/>
      <c r="DF641" s="710"/>
      <c r="DG641" s="710"/>
      <c r="DH641" s="710"/>
      <c r="DI641" s="710"/>
      <c r="DJ641" s="710"/>
      <c r="DK641" s="710"/>
      <c r="DL641" s="710"/>
      <c r="DM641" s="710"/>
      <c r="DN641" s="710"/>
      <c r="DO641" s="710"/>
      <c r="DP641" s="710"/>
      <c r="DQ641" s="710"/>
      <c r="DR641" s="710"/>
      <c r="DS641" s="710"/>
      <c r="DT641" s="710"/>
      <c r="DU641" s="710"/>
      <c r="DV641" s="710"/>
      <c r="DW641" s="710"/>
      <c r="DX641" s="710"/>
      <c r="DY641" s="710"/>
    </row>
    <row r="642" spans="3:129" ht="21" customHeight="1">
      <c r="AU642" s="679"/>
      <c r="AV642" s="679"/>
      <c r="AW642" s="679"/>
      <c r="AX642" s="679"/>
      <c r="AY642" s="679"/>
      <c r="AZ642" s="679"/>
      <c r="BA642" s="770"/>
      <c r="BB642" s="770"/>
      <c r="BC642" s="770"/>
      <c r="BD642" s="770"/>
      <c r="BE642" s="770"/>
      <c r="BF642" s="770"/>
      <c r="BG642" s="710"/>
      <c r="BH642" s="710"/>
      <c r="BI642" s="710"/>
      <c r="BJ642" s="710"/>
      <c r="BK642" s="710"/>
      <c r="BL642" s="710"/>
      <c r="BM642" s="710"/>
      <c r="BN642" s="710"/>
      <c r="BO642" s="710"/>
      <c r="BP642" s="710"/>
      <c r="BQ642" s="710"/>
      <c r="BR642" s="710"/>
      <c r="BS642" s="710"/>
      <c r="BT642" s="710"/>
      <c r="BU642" s="710"/>
      <c r="BV642" s="710"/>
      <c r="BW642" s="710"/>
      <c r="BX642" s="710"/>
      <c r="BY642" s="710"/>
      <c r="BZ642" s="710"/>
      <c r="CA642" s="710"/>
      <c r="CB642" s="710"/>
      <c r="CC642" s="710"/>
      <c r="CD642" s="710"/>
      <c r="CE642" s="710"/>
      <c r="CF642" s="710"/>
      <c r="CG642" s="710"/>
      <c r="CH642" s="710"/>
      <c r="CI642" s="710"/>
      <c r="CJ642" s="710"/>
      <c r="CK642" s="710"/>
      <c r="CL642" s="710"/>
      <c r="CM642" s="710"/>
      <c r="CN642" s="710"/>
      <c r="CO642" s="710"/>
      <c r="CP642" s="710"/>
      <c r="CQ642" s="710"/>
      <c r="CR642" s="710"/>
      <c r="CS642" s="710"/>
      <c r="CT642" s="710"/>
      <c r="CU642" s="710"/>
      <c r="CV642" s="710"/>
      <c r="CW642" s="710"/>
      <c r="CX642" s="710"/>
      <c r="CY642" s="710"/>
      <c r="CZ642" s="710"/>
      <c r="DA642" s="710"/>
      <c r="DB642" s="710"/>
      <c r="DC642" s="710"/>
      <c r="DD642" s="710"/>
      <c r="DE642" s="710"/>
      <c r="DF642" s="710"/>
      <c r="DG642" s="710"/>
      <c r="DH642" s="710"/>
      <c r="DI642" s="710"/>
      <c r="DJ642" s="710"/>
      <c r="DK642" s="710"/>
      <c r="DL642" s="710"/>
      <c r="DM642" s="710"/>
      <c r="DN642" s="710"/>
      <c r="DO642" s="710"/>
      <c r="DP642" s="710"/>
      <c r="DQ642" s="710"/>
      <c r="DR642" s="710"/>
      <c r="DS642" s="710"/>
      <c r="DT642" s="710"/>
      <c r="DU642" s="710"/>
      <c r="DV642" s="710"/>
      <c r="DW642" s="710"/>
      <c r="DX642" s="710"/>
      <c r="DY642" s="710"/>
    </row>
    <row r="643" spans="3:129" ht="21" customHeight="1">
      <c r="AU643" s="679"/>
      <c r="AV643" s="679"/>
      <c r="AW643" s="679"/>
      <c r="AX643" s="679"/>
      <c r="AY643" s="679"/>
      <c r="AZ643" s="679"/>
      <c r="BA643" s="770"/>
      <c r="BB643" s="770"/>
      <c r="BC643" s="770"/>
      <c r="BD643" s="770"/>
      <c r="BE643" s="770"/>
      <c r="BF643" s="770"/>
      <c r="BG643" s="710"/>
      <c r="BH643" s="710"/>
      <c r="BI643" s="710"/>
      <c r="BJ643" s="710"/>
      <c r="BK643" s="710"/>
      <c r="BL643" s="710"/>
      <c r="BM643" s="710"/>
      <c r="BN643" s="710"/>
      <c r="BO643" s="710"/>
      <c r="BP643" s="710"/>
      <c r="BQ643" s="710"/>
      <c r="BR643" s="710"/>
      <c r="BS643" s="710"/>
      <c r="BT643" s="710"/>
      <c r="BU643" s="710"/>
      <c r="BV643" s="710"/>
      <c r="BW643" s="710"/>
      <c r="BX643" s="710"/>
      <c r="BY643" s="710"/>
      <c r="BZ643" s="710"/>
      <c r="CA643" s="710"/>
      <c r="CB643" s="710"/>
      <c r="CC643" s="710"/>
      <c r="CD643" s="710"/>
      <c r="CE643" s="710"/>
      <c r="CF643" s="710"/>
      <c r="CG643" s="710"/>
      <c r="CH643" s="710"/>
      <c r="CI643" s="710"/>
      <c r="CJ643" s="710"/>
      <c r="CK643" s="710"/>
      <c r="CL643" s="710"/>
      <c r="CM643" s="710"/>
      <c r="CN643" s="710"/>
      <c r="CO643" s="710"/>
      <c r="CP643" s="710"/>
      <c r="CQ643" s="710"/>
      <c r="CR643" s="710"/>
      <c r="CS643" s="710"/>
      <c r="CT643" s="710"/>
      <c r="CU643" s="710"/>
      <c r="CV643" s="710"/>
      <c r="CW643" s="710"/>
      <c r="CX643" s="710"/>
      <c r="CY643" s="710"/>
      <c r="CZ643" s="710"/>
      <c r="DA643" s="710"/>
      <c r="DB643" s="710"/>
      <c r="DC643" s="710"/>
      <c r="DD643" s="710"/>
      <c r="DE643" s="710"/>
      <c r="DF643" s="710"/>
      <c r="DG643" s="710"/>
      <c r="DH643" s="710"/>
      <c r="DI643" s="710"/>
      <c r="DJ643" s="710"/>
      <c r="DK643" s="710"/>
      <c r="DL643" s="710"/>
      <c r="DM643" s="710"/>
      <c r="DN643" s="710"/>
      <c r="DO643" s="710"/>
      <c r="DP643" s="710"/>
      <c r="DQ643" s="710"/>
      <c r="DR643" s="710"/>
      <c r="DS643" s="710"/>
      <c r="DT643" s="710"/>
      <c r="DU643" s="710"/>
      <c r="DV643" s="710"/>
      <c r="DW643" s="710"/>
      <c r="DX643" s="710"/>
      <c r="DY643" s="710"/>
    </row>
    <row r="644" spans="3:129" ht="21" customHeight="1">
      <c r="AU644" s="679"/>
      <c r="AV644" s="679"/>
      <c r="AW644" s="679"/>
      <c r="AX644" s="679"/>
      <c r="AY644" s="679"/>
      <c r="AZ644" s="679"/>
      <c r="BA644" s="770"/>
      <c r="BB644" s="770"/>
      <c r="BC644" s="770"/>
      <c r="BD644" s="770"/>
      <c r="BE644" s="770"/>
      <c r="BF644" s="770"/>
      <c r="BG644" s="710"/>
      <c r="BH644" s="710"/>
      <c r="BI644" s="710"/>
      <c r="BJ644" s="710"/>
      <c r="BK644" s="710"/>
      <c r="BL644" s="710"/>
      <c r="BM644" s="710"/>
      <c r="BN644" s="710"/>
      <c r="BO644" s="710"/>
      <c r="BP644" s="710"/>
      <c r="BQ644" s="710"/>
      <c r="BR644" s="710"/>
      <c r="BS644" s="710"/>
      <c r="BT644" s="710"/>
      <c r="BU644" s="710"/>
      <c r="BV644" s="710"/>
      <c r="BW644" s="710"/>
      <c r="BX644" s="710"/>
      <c r="BY644" s="710"/>
      <c r="BZ644" s="710"/>
      <c r="CA644" s="710"/>
      <c r="CB644" s="710"/>
      <c r="CC644" s="710"/>
      <c r="CD644" s="710"/>
      <c r="CE644" s="710"/>
      <c r="CF644" s="710"/>
      <c r="CG644" s="710"/>
      <c r="CH644" s="710"/>
      <c r="CI644" s="710"/>
      <c r="CJ644" s="710"/>
      <c r="CK644" s="710"/>
      <c r="CL644" s="710"/>
      <c r="CM644" s="710"/>
      <c r="CN644" s="710"/>
      <c r="CO644" s="710"/>
      <c r="CP644" s="710"/>
      <c r="CQ644" s="710"/>
      <c r="CR644" s="710"/>
      <c r="CS644" s="710"/>
      <c r="CT644" s="710"/>
      <c r="CU644" s="710"/>
      <c r="CV644" s="710"/>
      <c r="CW644" s="710"/>
      <c r="CX644" s="710"/>
      <c r="CY644" s="710"/>
      <c r="CZ644" s="710"/>
      <c r="DA644" s="710"/>
      <c r="DB644" s="710"/>
      <c r="DC644" s="710"/>
      <c r="DD644" s="710"/>
      <c r="DE644" s="710"/>
      <c r="DF644" s="710"/>
      <c r="DG644" s="710"/>
      <c r="DH644" s="710"/>
      <c r="DI644" s="710"/>
      <c r="DJ644" s="710"/>
      <c r="DK644" s="710"/>
      <c r="DL644" s="710"/>
      <c r="DM644" s="710"/>
      <c r="DN644" s="710"/>
      <c r="DO644" s="710"/>
      <c r="DP644" s="710"/>
      <c r="DQ644" s="710"/>
      <c r="DR644" s="710"/>
      <c r="DS644" s="710"/>
      <c r="DT644" s="710"/>
      <c r="DU644" s="710"/>
      <c r="DV644" s="710"/>
      <c r="DW644" s="710"/>
      <c r="DX644" s="710"/>
      <c r="DY644" s="710"/>
    </row>
    <row r="645" spans="3:129" ht="21" customHeight="1">
      <c r="AU645" s="679"/>
      <c r="AV645" s="679"/>
      <c r="AW645" s="679"/>
      <c r="AX645" s="679"/>
      <c r="AY645" s="679"/>
      <c r="AZ645" s="679"/>
      <c r="BA645" s="770"/>
      <c r="BB645" s="770"/>
      <c r="BC645" s="770"/>
      <c r="BD645" s="770"/>
      <c r="BE645" s="770"/>
      <c r="BF645" s="770"/>
      <c r="BG645" s="710"/>
      <c r="BH645" s="710"/>
      <c r="BI645" s="710"/>
      <c r="BJ645" s="710"/>
      <c r="BK645" s="710"/>
      <c r="BL645" s="710"/>
      <c r="BM645" s="710"/>
      <c r="BN645" s="710"/>
      <c r="BO645" s="710"/>
      <c r="BP645" s="710"/>
      <c r="BQ645" s="710"/>
      <c r="BR645" s="710"/>
      <c r="BS645" s="710"/>
      <c r="BT645" s="710"/>
      <c r="BU645" s="710"/>
      <c r="BV645" s="710"/>
      <c r="BW645" s="710"/>
      <c r="BX645" s="710"/>
      <c r="BY645" s="710"/>
      <c r="BZ645" s="710"/>
      <c r="CA645" s="710"/>
      <c r="CB645" s="710"/>
      <c r="CC645" s="710"/>
      <c r="CD645" s="710"/>
      <c r="CE645" s="710"/>
      <c r="CF645" s="710"/>
      <c r="CG645" s="710"/>
      <c r="CH645" s="710"/>
      <c r="CI645" s="710"/>
      <c r="CJ645" s="710"/>
      <c r="CK645" s="710"/>
      <c r="CL645" s="710"/>
      <c r="CM645" s="710"/>
      <c r="CN645" s="710"/>
      <c r="CO645" s="710"/>
      <c r="CP645" s="710"/>
      <c r="CQ645" s="710"/>
      <c r="CR645" s="710"/>
      <c r="CS645" s="710"/>
      <c r="CT645" s="710"/>
      <c r="CU645" s="710"/>
      <c r="CV645" s="710"/>
      <c r="CW645" s="710"/>
      <c r="CX645" s="710"/>
      <c r="CY645" s="710"/>
      <c r="CZ645" s="710"/>
      <c r="DA645" s="710"/>
      <c r="DB645" s="710"/>
      <c r="DC645" s="710"/>
      <c r="DD645" s="710"/>
      <c r="DE645" s="710"/>
      <c r="DF645" s="710"/>
      <c r="DG645" s="710"/>
      <c r="DH645" s="710"/>
      <c r="DI645" s="710"/>
      <c r="DJ645" s="710"/>
      <c r="DK645" s="710"/>
      <c r="DL645" s="710"/>
      <c r="DM645" s="710"/>
      <c r="DN645" s="710"/>
      <c r="DO645" s="710"/>
      <c r="DP645" s="710"/>
      <c r="DQ645" s="710"/>
      <c r="DR645" s="710"/>
      <c r="DS645" s="710"/>
      <c r="DT645" s="710"/>
      <c r="DU645" s="710"/>
      <c r="DV645" s="710"/>
      <c r="DW645" s="710"/>
      <c r="DX645" s="710"/>
      <c r="DY645" s="710"/>
    </row>
    <row r="646" spans="3:129" ht="21" customHeight="1">
      <c r="AU646" s="679"/>
      <c r="AV646" s="679"/>
      <c r="AW646" s="679"/>
      <c r="AX646" s="679"/>
      <c r="AY646" s="679"/>
      <c r="AZ646" s="679"/>
      <c r="BA646" s="770"/>
      <c r="BB646" s="770"/>
      <c r="BC646" s="770"/>
      <c r="BD646" s="770"/>
      <c r="BE646" s="770"/>
      <c r="BF646" s="770"/>
      <c r="BG646" s="710"/>
      <c r="BH646" s="710"/>
      <c r="BI646" s="710"/>
      <c r="BJ646" s="710"/>
      <c r="BK646" s="710"/>
      <c r="BL646" s="710"/>
      <c r="BM646" s="710"/>
      <c r="BN646" s="710"/>
      <c r="BO646" s="710"/>
      <c r="BP646" s="710"/>
      <c r="BQ646" s="710"/>
      <c r="BR646" s="710"/>
      <c r="BS646" s="710"/>
      <c r="BT646" s="710"/>
      <c r="BU646" s="710"/>
      <c r="BV646" s="710"/>
      <c r="BW646" s="710"/>
      <c r="BX646" s="710"/>
      <c r="BY646" s="710"/>
      <c r="BZ646" s="710"/>
      <c r="CA646" s="710"/>
      <c r="CB646" s="710"/>
      <c r="CC646" s="710"/>
      <c r="CD646" s="710"/>
      <c r="CE646" s="710"/>
      <c r="CF646" s="710"/>
      <c r="CG646" s="710"/>
      <c r="CH646" s="710"/>
      <c r="CI646" s="710"/>
      <c r="CJ646" s="710"/>
      <c r="CK646" s="710"/>
      <c r="CL646" s="710"/>
      <c r="CM646" s="710"/>
      <c r="CN646" s="710"/>
      <c r="CO646" s="710"/>
      <c r="CP646" s="710"/>
      <c r="CQ646" s="710"/>
      <c r="CR646" s="710"/>
      <c r="CS646" s="710"/>
      <c r="CT646" s="710"/>
      <c r="CU646" s="710"/>
      <c r="CV646" s="710"/>
      <c r="CW646" s="710"/>
      <c r="CX646" s="710"/>
      <c r="CY646" s="710"/>
      <c r="CZ646" s="710"/>
      <c r="DA646" s="710"/>
      <c r="DB646" s="710"/>
      <c r="DC646" s="710"/>
      <c r="DD646" s="710"/>
      <c r="DE646" s="710"/>
      <c r="DF646" s="710"/>
      <c r="DG646" s="710"/>
      <c r="DH646" s="710"/>
      <c r="DI646" s="710"/>
      <c r="DJ646" s="710"/>
      <c r="DK646" s="710"/>
      <c r="DL646" s="710"/>
      <c r="DM646" s="710"/>
      <c r="DN646" s="710"/>
      <c r="DO646" s="710"/>
      <c r="DP646" s="710"/>
      <c r="DQ646" s="710"/>
      <c r="DR646" s="710"/>
      <c r="DS646" s="710"/>
      <c r="DT646" s="710"/>
      <c r="DU646" s="710"/>
      <c r="DV646" s="710"/>
      <c r="DW646" s="710"/>
      <c r="DX646" s="710"/>
      <c r="DY646" s="710"/>
    </row>
    <row r="647" spans="3:129" ht="21" customHeight="1">
      <c r="AU647" s="679"/>
      <c r="AV647" s="679"/>
      <c r="AW647" s="679"/>
      <c r="AX647" s="679"/>
      <c r="AY647" s="679"/>
      <c r="AZ647" s="679"/>
      <c r="BA647" s="770"/>
      <c r="BB647" s="770"/>
      <c r="BC647" s="770"/>
      <c r="BD647" s="770"/>
      <c r="BE647" s="770"/>
      <c r="BF647" s="770"/>
      <c r="BG647" s="710"/>
      <c r="BH647" s="710"/>
      <c r="BI647" s="710"/>
      <c r="BJ647" s="710"/>
      <c r="BK647" s="710"/>
      <c r="BL647" s="710"/>
      <c r="BM647" s="710"/>
      <c r="BN647" s="710"/>
      <c r="BO647" s="710"/>
      <c r="BP647" s="710"/>
      <c r="BQ647" s="710"/>
      <c r="BR647" s="710"/>
      <c r="BS647" s="710"/>
      <c r="BT647" s="710"/>
      <c r="BU647" s="710"/>
      <c r="BV647" s="710"/>
      <c r="BW647" s="710"/>
      <c r="BX647" s="710"/>
      <c r="BY647" s="710"/>
      <c r="BZ647" s="710"/>
      <c r="CA647" s="710"/>
      <c r="CB647" s="710"/>
      <c r="CC647" s="710"/>
      <c r="CD647" s="710"/>
      <c r="CE647" s="710"/>
      <c r="CF647" s="710"/>
      <c r="CG647" s="710"/>
      <c r="CH647" s="710"/>
      <c r="CI647" s="710"/>
      <c r="CJ647" s="710"/>
      <c r="CK647" s="710"/>
      <c r="CL647" s="710"/>
      <c r="CM647" s="710"/>
      <c r="CN647" s="710"/>
      <c r="CO647" s="710"/>
      <c r="CP647" s="710"/>
      <c r="CQ647" s="710"/>
      <c r="CR647" s="710"/>
      <c r="CS647" s="710"/>
      <c r="CT647" s="710"/>
      <c r="CU647" s="710"/>
      <c r="CV647" s="710"/>
      <c r="CW647" s="710"/>
      <c r="CX647" s="710"/>
      <c r="CY647" s="710"/>
      <c r="CZ647" s="710"/>
      <c r="DA647" s="710"/>
      <c r="DB647" s="710"/>
      <c r="DC647" s="710"/>
      <c r="DD647" s="710"/>
      <c r="DE647" s="710"/>
      <c r="DF647" s="710"/>
      <c r="DG647" s="710"/>
      <c r="DH647" s="710"/>
      <c r="DI647" s="710"/>
      <c r="DJ647" s="710"/>
      <c r="DK647" s="710"/>
      <c r="DL647" s="710"/>
      <c r="DM647" s="710"/>
      <c r="DN647" s="710"/>
      <c r="DO647" s="710"/>
      <c r="DP647" s="710"/>
      <c r="DQ647" s="710"/>
      <c r="DR647" s="710"/>
      <c r="DS647" s="710"/>
      <c r="DT647" s="710"/>
      <c r="DU647" s="710"/>
      <c r="DV647" s="710"/>
      <c r="DW647" s="710"/>
      <c r="DX647" s="710"/>
      <c r="DY647" s="710"/>
    </row>
    <row r="648" spans="3:129" ht="21" customHeight="1">
      <c r="AU648" s="679"/>
      <c r="AV648" s="679"/>
      <c r="AW648" s="679"/>
      <c r="AX648" s="679"/>
      <c r="AY648" s="679"/>
      <c r="AZ648" s="679"/>
      <c r="BA648" s="770"/>
      <c r="BB648" s="770"/>
      <c r="BC648" s="770"/>
      <c r="BD648" s="770"/>
      <c r="BE648" s="770"/>
      <c r="BF648" s="770"/>
      <c r="BG648" s="710"/>
      <c r="BH648" s="710"/>
      <c r="BI648" s="710"/>
      <c r="BJ648" s="710"/>
      <c r="BK648" s="710"/>
      <c r="BL648" s="710"/>
      <c r="BM648" s="710"/>
      <c r="BN648" s="710"/>
      <c r="BO648" s="710"/>
      <c r="BP648" s="710"/>
      <c r="BQ648" s="710"/>
      <c r="BR648" s="710"/>
      <c r="BS648" s="710"/>
      <c r="BT648" s="710"/>
      <c r="BU648" s="710"/>
      <c r="BV648" s="710"/>
      <c r="BW648" s="710"/>
      <c r="BX648" s="710"/>
      <c r="BY648" s="710"/>
      <c r="BZ648" s="710"/>
      <c r="CA648" s="710"/>
      <c r="CB648" s="710"/>
      <c r="CC648" s="710"/>
      <c r="CD648" s="710"/>
      <c r="CE648" s="710"/>
      <c r="CF648" s="710"/>
      <c r="CG648" s="710"/>
      <c r="CH648" s="710"/>
      <c r="CI648" s="710"/>
      <c r="CJ648" s="710"/>
      <c r="CK648" s="710"/>
      <c r="CL648" s="710"/>
      <c r="CM648" s="710"/>
      <c r="CN648" s="710"/>
      <c r="CO648" s="710"/>
      <c r="CP648" s="710"/>
      <c r="CQ648" s="710"/>
      <c r="CR648" s="710"/>
      <c r="CS648" s="710"/>
      <c r="CT648" s="710"/>
      <c r="CU648" s="710"/>
      <c r="CV648" s="710"/>
      <c r="CW648" s="710"/>
      <c r="CX648" s="710"/>
      <c r="CY648" s="710"/>
      <c r="CZ648" s="710"/>
      <c r="DA648" s="710"/>
      <c r="DB648" s="710"/>
      <c r="DC648" s="710"/>
      <c r="DD648" s="710"/>
      <c r="DE648" s="710"/>
      <c r="DF648" s="710"/>
      <c r="DG648" s="710"/>
      <c r="DH648" s="710"/>
      <c r="DI648" s="710"/>
      <c r="DJ648" s="710"/>
      <c r="DK648" s="710"/>
      <c r="DL648" s="710"/>
      <c r="DM648" s="710"/>
      <c r="DN648" s="710"/>
      <c r="DO648" s="710"/>
      <c r="DP648" s="710"/>
      <c r="DQ648" s="710"/>
      <c r="DR648" s="710"/>
      <c r="DS648" s="710"/>
      <c r="DT648" s="710"/>
      <c r="DU648" s="710"/>
      <c r="DV648" s="710"/>
      <c r="DW648" s="710"/>
      <c r="DX648" s="710"/>
      <c r="DY648" s="710"/>
    </row>
    <row r="649" spans="3:129" ht="21" customHeight="1">
      <c r="AU649" s="679"/>
      <c r="AV649" s="679"/>
      <c r="AW649" s="679"/>
      <c r="AX649" s="679"/>
      <c r="AY649" s="679"/>
      <c r="AZ649" s="679"/>
      <c r="BA649" s="770"/>
      <c r="BB649" s="770"/>
      <c r="BC649" s="770"/>
      <c r="BD649" s="770"/>
      <c r="BE649" s="770"/>
      <c r="BF649" s="770"/>
      <c r="BG649" s="710"/>
      <c r="BH649" s="710"/>
      <c r="BI649" s="710"/>
      <c r="BJ649" s="710"/>
      <c r="BK649" s="710"/>
      <c r="BL649" s="710"/>
      <c r="BM649" s="710"/>
      <c r="BN649" s="710"/>
      <c r="BO649" s="710"/>
      <c r="BP649" s="710"/>
      <c r="BQ649" s="710"/>
      <c r="BR649" s="710"/>
      <c r="BS649" s="710"/>
      <c r="BT649" s="710"/>
      <c r="BU649" s="710"/>
      <c r="BV649" s="710"/>
      <c r="BW649" s="710"/>
      <c r="BX649" s="710"/>
      <c r="BY649" s="710"/>
      <c r="BZ649" s="710"/>
      <c r="CA649" s="710"/>
      <c r="CB649" s="710"/>
      <c r="CC649" s="710"/>
      <c r="CD649" s="710"/>
      <c r="CE649" s="710"/>
      <c r="CF649" s="710"/>
      <c r="CG649" s="710"/>
      <c r="CH649" s="710"/>
      <c r="CI649" s="710"/>
      <c r="CJ649" s="710"/>
      <c r="CK649" s="710"/>
      <c r="CL649" s="710"/>
      <c r="CM649" s="710"/>
      <c r="CN649" s="710"/>
      <c r="CO649" s="710"/>
      <c r="CP649" s="710"/>
      <c r="CQ649" s="710"/>
      <c r="CR649" s="710"/>
      <c r="CS649" s="710"/>
      <c r="CT649" s="710"/>
      <c r="CU649" s="710"/>
      <c r="CV649" s="710"/>
      <c r="CW649" s="710"/>
      <c r="CX649" s="710"/>
      <c r="CY649" s="710"/>
      <c r="CZ649" s="710"/>
      <c r="DA649" s="710"/>
      <c r="DB649" s="710"/>
      <c r="DC649" s="710"/>
      <c r="DD649" s="710"/>
      <c r="DE649" s="710"/>
      <c r="DF649" s="710"/>
      <c r="DG649" s="710"/>
      <c r="DH649" s="710"/>
      <c r="DI649" s="710"/>
      <c r="DJ649" s="710"/>
      <c r="DK649" s="710"/>
      <c r="DL649" s="710"/>
      <c r="DM649" s="710"/>
      <c r="DN649" s="710"/>
      <c r="DO649" s="710"/>
      <c r="DP649" s="710"/>
      <c r="DQ649" s="710"/>
      <c r="DR649" s="710"/>
      <c r="DS649" s="710"/>
      <c r="DT649" s="710"/>
      <c r="DU649" s="710"/>
      <c r="DV649" s="710"/>
      <c r="DW649" s="710"/>
      <c r="DX649" s="710"/>
      <c r="DY649" s="710"/>
    </row>
    <row r="650" spans="3:129" ht="21" customHeight="1">
      <c r="AU650" s="679"/>
      <c r="AV650" s="679"/>
      <c r="AW650" s="679"/>
      <c r="AX650" s="679"/>
      <c r="AY650" s="679"/>
      <c r="AZ650" s="679"/>
      <c r="BA650" s="770"/>
      <c r="BB650" s="770"/>
      <c r="BC650" s="770"/>
      <c r="BD650" s="770"/>
      <c r="BE650" s="770"/>
      <c r="BF650" s="770"/>
      <c r="BG650" s="710"/>
      <c r="BH650" s="710"/>
      <c r="BI650" s="710"/>
      <c r="BJ650" s="710"/>
      <c r="BK650" s="710"/>
      <c r="BL650" s="710"/>
      <c r="BM650" s="710"/>
      <c r="BN650" s="710"/>
      <c r="BO650" s="710"/>
      <c r="BP650" s="710"/>
      <c r="BQ650" s="710"/>
      <c r="BR650" s="710"/>
      <c r="BS650" s="710"/>
      <c r="BT650" s="710"/>
      <c r="BU650" s="710"/>
      <c r="BV650" s="710"/>
      <c r="BW650" s="710"/>
      <c r="BX650" s="710"/>
      <c r="BY650" s="710"/>
      <c r="BZ650" s="710"/>
      <c r="CA650" s="710"/>
      <c r="CB650" s="710"/>
      <c r="CC650" s="710"/>
      <c r="CD650" s="710"/>
      <c r="CE650" s="710"/>
      <c r="CF650" s="710"/>
      <c r="CG650" s="710"/>
      <c r="CH650" s="710"/>
      <c r="CI650" s="710"/>
      <c r="CJ650" s="710"/>
      <c r="CK650" s="710"/>
      <c r="CL650" s="710"/>
      <c r="CM650" s="710"/>
      <c r="CN650" s="710"/>
      <c r="CO650" s="710"/>
      <c r="CP650" s="710"/>
      <c r="CQ650" s="710"/>
      <c r="CR650" s="710"/>
      <c r="CS650" s="710"/>
      <c r="CT650" s="710"/>
      <c r="CU650" s="710"/>
      <c r="CV650" s="710"/>
      <c r="CW650" s="710"/>
      <c r="CX650" s="710"/>
      <c r="CY650" s="710"/>
      <c r="CZ650" s="710"/>
      <c r="DA650" s="710"/>
      <c r="DB650" s="710"/>
      <c r="DC650" s="710"/>
      <c r="DD650" s="710"/>
      <c r="DE650" s="710"/>
      <c r="DF650" s="710"/>
      <c r="DG650" s="710"/>
      <c r="DH650" s="710"/>
      <c r="DI650" s="710"/>
      <c r="DJ650" s="710"/>
      <c r="DK650" s="710"/>
      <c r="DL650" s="710"/>
      <c r="DM650" s="710"/>
      <c r="DN650" s="710"/>
      <c r="DO650" s="710"/>
      <c r="DP650" s="710"/>
      <c r="DQ650" s="710"/>
      <c r="DR650" s="710"/>
      <c r="DS650" s="710"/>
      <c r="DT650" s="710"/>
      <c r="DU650" s="710"/>
      <c r="DV650" s="710"/>
      <c r="DW650" s="710"/>
      <c r="DX650" s="710"/>
      <c r="DY650" s="710"/>
    </row>
    <row r="651" spans="3:129" ht="21" customHeight="1">
      <c r="AU651" s="679"/>
      <c r="AV651" s="679"/>
      <c r="AW651" s="679"/>
      <c r="AX651" s="679"/>
      <c r="AY651" s="679"/>
      <c r="AZ651" s="679"/>
      <c r="BA651" s="770"/>
      <c r="BB651" s="770"/>
      <c r="BC651" s="770"/>
      <c r="BD651" s="770"/>
      <c r="BE651" s="770"/>
      <c r="BF651" s="770"/>
      <c r="BG651" s="710"/>
      <c r="BH651" s="710"/>
      <c r="BI651" s="710"/>
      <c r="BJ651" s="710"/>
      <c r="BK651" s="710"/>
      <c r="BL651" s="710"/>
      <c r="BM651" s="710"/>
      <c r="BN651" s="710"/>
      <c r="BO651" s="710"/>
      <c r="BP651" s="710"/>
      <c r="BQ651" s="710"/>
      <c r="BR651" s="710"/>
      <c r="BS651" s="710"/>
      <c r="BT651" s="710"/>
      <c r="BU651" s="710"/>
      <c r="BV651" s="710"/>
      <c r="BW651" s="710"/>
      <c r="BX651" s="710"/>
      <c r="BY651" s="710"/>
      <c r="BZ651" s="710"/>
      <c r="CA651" s="710"/>
      <c r="CB651" s="710"/>
      <c r="CC651" s="710"/>
      <c r="CD651" s="710"/>
      <c r="CE651" s="710"/>
      <c r="CF651" s="710"/>
      <c r="CG651" s="710"/>
      <c r="CH651" s="710"/>
      <c r="CI651" s="710"/>
      <c r="CJ651" s="710"/>
      <c r="CK651" s="710"/>
      <c r="CL651" s="710"/>
      <c r="CM651" s="710"/>
      <c r="CN651" s="710"/>
      <c r="CO651" s="710"/>
      <c r="CP651" s="710"/>
      <c r="CQ651" s="710"/>
      <c r="CR651" s="710"/>
      <c r="CS651" s="710"/>
      <c r="CT651" s="710"/>
      <c r="CU651" s="710"/>
      <c r="CV651" s="710"/>
      <c r="CW651" s="710"/>
      <c r="CX651" s="710"/>
      <c r="CY651" s="710"/>
      <c r="CZ651" s="710"/>
      <c r="DA651" s="710"/>
      <c r="DB651" s="710"/>
      <c r="DC651" s="710"/>
      <c r="DD651" s="710"/>
      <c r="DE651" s="710"/>
      <c r="DF651" s="710"/>
      <c r="DG651" s="710"/>
      <c r="DH651" s="710"/>
      <c r="DI651" s="710"/>
      <c r="DJ651" s="710"/>
      <c r="DK651" s="710"/>
      <c r="DL651" s="710"/>
      <c r="DM651" s="710"/>
      <c r="DN651" s="710"/>
      <c r="DO651" s="710"/>
      <c r="DP651" s="710"/>
      <c r="DQ651" s="710"/>
      <c r="DR651" s="710"/>
      <c r="DS651" s="710"/>
      <c r="DT651" s="710"/>
      <c r="DU651" s="710"/>
      <c r="DV651" s="710"/>
      <c r="DW651" s="710"/>
      <c r="DX651" s="710"/>
      <c r="DY651" s="710"/>
    </row>
    <row r="653" spans="3:129">
      <c r="BH653" s="2294" t="s">
        <v>650</v>
      </c>
      <c r="BI653" s="2294"/>
      <c r="BJ653" s="2294"/>
      <c r="BK653" s="2294"/>
      <c r="BL653" s="2294"/>
      <c r="BM653" s="2295">
        <v>8</v>
      </c>
      <c r="BN653" s="2295"/>
      <c r="BO653" s="2295"/>
      <c r="BP653" s="2295"/>
      <c r="BQ653" s="2295"/>
      <c r="BR653" s="2292" t="s">
        <v>650</v>
      </c>
      <c r="BS653" s="2292"/>
      <c r="BT653" s="2292"/>
      <c r="BU653" s="2292"/>
      <c r="BV653" s="2292"/>
    </row>
    <row r="654" spans="3:129" ht="21" customHeight="1"/>
    <row r="655" spans="3:129" ht="21" customHeight="1">
      <c r="C655" s="2293" t="str">
        <f>I626</f>
        <v>④業務計画</v>
      </c>
      <c r="D655" s="2293"/>
      <c r="E655" s="2293"/>
      <c r="F655" s="2293"/>
      <c r="G655" s="2293"/>
      <c r="H655" s="2293"/>
      <c r="I655" s="2293"/>
      <c r="J655" s="2293"/>
      <c r="K655" s="2293"/>
      <c r="L655" s="2293"/>
      <c r="M655" s="2293"/>
      <c r="N655" s="2293"/>
      <c r="O655" s="2293"/>
      <c r="P655" s="2293"/>
      <c r="Q655" s="2293"/>
      <c r="R655" s="2293"/>
      <c r="S655" s="2293"/>
      <c r="T655" s="2293"/>
      <c r="U655" s="2293"/>
      <c r="V655" s="2293"/>
      <c r="W655" s="2293"/>
      <c r="X655" s="2293"/>
      <c r="Y655" s="2293"/>
      <c r="Z655" s="2293"/>
      <c r="AA655" s="2293"/>
      <c r="AV655" s="2292" t="str">
        <f>BA625&amp;"  "&amp;BG625</f>
        <v>１）  ○○調査</v>
      </c>
      <c r="AW655" s="2292"/>
      <c r="AX655" s="2292"/>
      <c r="AY655" s="2292"/>
      <c r="AZ655" s="2292"/>
      <c r="BA655" s="2292"/>
      <c r="BB655" s="2292"/>
      <c r="BC655" s="2292"/>
      <c r="BD655" s="2292"/>
      <c r="BE655" s="2292"/>
      <c r="BF655" s="2292"/>
      <c r="BG655" s="2292"/>
      <c r="BH655" s="2292"/>
      <c r="BI655" s="2292"/>
      <c r="BJ655" s="2292"/>
      <c r="BK655" s="2292"/>
      <c r="BL655" s="2292"/>
      <c r="BM655" s="2292"/>
      <c r="BN655" s="2292"/>
      <c r="BO655" s="2292"/>
      <c r="BP655" s="2292"/>
      <c r="BQ655" s="2292"/>
      <c r="BR655" s="2292"/>
      <c r="BS655" s="2292"/>
      <c r="BT655" s="2292"/>
      <c r="BU655" s="2292"/>
      <c r="BV655" s="2292"/>
      <c r="BW655" s="2292"/>
      <c r="BX655" s="2292"/>
      <c r="BY655" s="2292"/>
    </row>
    <row r="656" spans="3:129" ht="21" customHeight="1">
      <c r="AV656" s="682"/>
      <c r="AW656" s="682"/>
      <c r="AX656" s="682"/>
      <c r="AY656" s="682"/>
      <c r="AZ656" s="682"/>
      <c r="BA656" s="682"/>
      <c r="BB656" s="682"/>
      <c r="BC656" s="682"/>
      <c r="BD656" s="682"/>
      <c r="BE656" s="682"/>
      <c r="BF656" s="682"/>
      <c r="BG656" s="682"/>
      <c r="BH656" s="682"/>
      <c r="BI656" s="682"/>
      <c r="BJ656" s="682"/>
      <c r="BK656" s="682"/>
      <c r="BL656" s="682"/>
      <c r="BM656" s="682"/>
      <c r="BN656" s="682"/>
      <c r="BO656" s="682"/>
      <c r="BP656" s="682"/>
      <c r="BQ656" s="682"/>
      <c r="BR656" s="682"/>
      <c r="BS656" s="682"/>
      <c r="BT656" s="682"/>
      <c r="BU656" s="682"/>
      <c r="BV656" s="682"/>
      <c r="BW656" s="682"/>
      <c r="BX656" s="682"/>
      <c r="BY656" s="682"/>
    </row>
    <row r="657" spans="9:129" ht="21" customHeight="1"/>
    <row r="658" spans="9:129" ht="21" customHeight="1">
      <c r="AU658" s="2389" t="s">
        <v>716</v>
      </c>
      <c r="AV658" s="2390"/>
      <c r="AW658" s="2390"/>
      <c r="AX658" s="2390"/>
      <c r="AY658" s="2390"/>
      <c r="AZ658" s="2391"/>
      <c r="BA658" s="2395" t="s">
        <v>732</v>
      </c>
      <c r="BB658" s="2396"/>
      <c r="BC658" s="2396"/>
      <c r="BD658" s="2396"/>
      <c r="BE658" s="2396"/>
      <c r="BF658" s="2396"/>
      <c r="BG658" s="2396"/>
      <c r="BH658" s="2396"/>
      <c r="BI658" s="2396"/>
      <c r="BJ658" s="2396"/>
      <c r="BK658" s="2396"/>
      <c r="BL658" s="2396"/>
      <c r="BM658" s="2396"/>
      <c r="BN658" s="2396"/>
      <c r="BO658" s="2396"/>
      <c r="BP658" s="2396"/>
      <c r="BQ658" s="2396"/>
      <c r="BR658" s="2396"/>
      <c r="BS658" s="2396"/>
      <c r="BT658" s="2396"/>
      <c r="BU658" s="2396"/>
      <c r="BV658" s="2396"/>
      <c r="BW658" s="2396"/>
      <c r="BX658" s="2396"/>
      <c r="BY658" s="2396"/>
      <c r="BZ658" s="2396"/>
      <c r="CA658" s="2396"/>
      <c r="CB658" s="2396"/>
      <c r="CC658" s="2396"/>
      <c r="CD658" s="2396"/>
      <c r="CE658" s="2396"/>
      <c r="CF658" s="2396"/>
      <c r="CG658" s="2396"/>
      <c r="CH658" s="2396"/>
      <c r="CI658" s="2396"/>
      <c r="CJ658" s="2396"/>
      <c r="CK658" s="2396"/>
      <c r="CL658" s="2396"/>
      <c r="CM658" s="2396"/>
      <c r="CN658" s="2396"/>
      <c r="CO658" s="2396"/>
      <c r="CP658" s="2396"/>
      <c r="CQ658" s="2396"/>
      <c r="CR658" s="2396"/>
      <c r="CS658" s="2396"/>
      <c r="CT658" s="2396"/>
      <c r="CU658" s="2396"/>
      <c r="CV658" s="2396"/>
      <c r="CW658" s="2396"/>
      <c r="CX658" s="2396"/>
      <c r="CY658" s="2396"/>
      <c r="CZ658" s="2396"/>
      <c r="DA658" s="2396"/>
      <c r="DB658" s="2396"/>
      <c r="DC658" s="2396"/>
      <c r="DD658" s="2396"/>
      <c r="DE658" s="2396"/>
      <c r="DF658" s="2396"/>
      <c r="DG658" s="2396"/>
      <c r="DH658" s="2396"/>
      <c r="DI658" s="2396"/>
      <c r="DJ658" s="2396"/>
      <c r="DK658" s="2396"/>
      <c r="DL658" s="2396"/>
      <c r="DM658" s="2396"/>
      <c r="DN658" s="2396"/>
      <c r="DO658" s="2396"/>
      <c r="DP658" s="2396"/>
      <c r="DQ658" s="2396"/>
      <c r="DR658" s="2396"/>
      <c r="DS658" s="2396"/>
      <c r="DT658" s="2396"/>
      <c r="DU658" s="2396"/>
      <c r="DV658" s="2396"/>
      <c r="DW658" s="2396"/>
      <c r="DX658" s="2397"/>
      <c r="DY658" s="679"/>
    </row>
    <row r="659" spans="9:129" ht="21" customHeight="1">
      <c r="I659" s="2421" t="s">
        <v>1029</v>
      </c>
      <c r="J659" s="2422"/>
      <c r="K659" s="2422"/>
      <c r="L659" s="2422"/>
      <c r="M659" s="2422"/>
      <c r="N659" s="2422"/>
      <c r="O659" s="2422"/>
      <c r="P659" s="2422"/>
      <c r="Q659" s="2422"/>
      <c r="R659" s="2422"/>
      <c r="S659" s="2422"/>
      <c r="T659" s="2422"/>
      <c r="U659" s="2422"/>
      <c r="V659" s="2422"/>
      <c r="W659" s="2422"/>
      <c r="X659" s="2422"/>
      <c r="Y659" s="2422"/>
      <c r="Z659" s="2422"/>
      <c r="AA659" s="2422"/>
      <c r="AB659" s="2422"/>
      <c r="AC659" s="2422"/>
      <c r="AD659" s="2422"/>
      <c r="AE659" s="2422"/>
      <c r="AF659" s="2422"/>
      <c r="AG659" s="2422"/>
      <c r="AH659" s="2422"/>
      <c r="AI659" s="2422"/>
      <c r="AJ659" s="2422"/>
      <c r="AK659" s="2423"/>
      <c r="AL659" s="676"/>
      <c r="AM659" s="677"/>
      <c r="AN659" s="677"/>
      <c r="AO659" s="677"/>
      <c r="AP659" s="677"/>
      <c r="AQ659" s="677"/>
      <c r="AR659" s="677"/>
      <c r="AS659" s="677"/>
      <c r="AT659" s="678"/>
      <c r="AU659" s="2427" t="s">
        <v>714</v>
      </c>
      <c r="AV659" s="2406"/>
      <c r="AW659" s="2406"/>
      <c r="AX659" s="2406"/>
      <c r="AY659" s="2406"/>
      <c r="AZ659" s="2407"/>
      <c r="BA659" s="2415" t="s">
        <v>704</v>
      </c>
      <c r="BB659" s="2416"/>
      <c r="BC659" s="2416"/>
      <c r="BD659" s="2416"/>
      <c r="BE659" s="2416"/>
      <c r="BF659" s="2416"/>
      <c r="BG659" s="2432" t="s">
        <v>1036</v>
      </c>
      <c r="BH659" s="2432"/>
      <c r="BI659" s="2432"/>
      <c r="BJ659" s="2432"/>
      <c r="BK659" s="2432"/>
      <c r="BL659" s="2432"/>
      <c r="BM659" s="2432"/>
      <c r="BN659" s="2432"/>
      <c r="BO659" s="2432"/>
      <c r="BP659" s="2432"/>
      <c r="BQ659" s="2432"/>
      <c r="BR659" s="2432"/>
      <c r="BS659" s="2432"/>
      <c r="BT659" s="2432"/>
      <c r="BU659" s="2432"/>
      <c r="BV659" s="2432"/>
      <c r="BW659" s="2432"/>
      <c r="BX659" s="2432"/>
      <c r="BY659" s="2432"/>
      <c r="BZ659" s="2432"/>
      <c r="CA659" s="2432"/>
      <c r="CB659" s="2432"/>
      <c r="CC659" s="2432"/>
      <c r="CD659" s="2432"/>
      <c r="CE659" s="2432"/>
      <c r="CF659" s="2432"/>
      <c r="CG659" s="2432"/>
      <c r="CH659" s="2432"/>
      <c r="CI659" s="2432"/>
      <c r="CJ659" s="2432"/>
      <c r="CK659" s="2432"/>
      <c r="CL659" s="2432"/>
      <c r="CM659" s="2432"/>
      <c r="CN659" s="2432"/>
      <c r="CO659" s="2432"/>
      <c r="CP659" s="2432"/>
      <c r="CQ659" s="2432"/>
      <c r="CR659" s="2432"/>
      <c r="CS659" s="2432"/>
      <c r="CT659" s="2432"/>
      <c r="CU659" s="2432"/>
      <c r="CV659" s="2432"/>
      <c r="CW659" s="2432"/>
      <c r="CX659" s="2432"/>
      <c r="CY659" s="2432"/>
      <c r="CZ659" s="2432"/>
      <c r="DA659" s="2432"/>
      <c r="DB659" s="2432"/>
      <c r="DC659" s="2432"/>
      <c r="DD659" s="2432"/>
      <c r="DE659" s="2432"/>
      <c r="DF659" s="2432"/>
      <c r="DG659" s="2432"/>
      <c r="DH659" s="2432"/>
      <c r="DI659" s="2432"/>
      <c r="DJ659" s="2432"/>
      <c r="DK659" s="2432"/>
      <c r="DL659" s="2432"/>
      <c r="DM659" s="2432"/>
      <c r="DN659" s="2432"/>
      <c r="DO659" s="2432"/>
      <c r="DP659" s="2432"/>
      <c r="DQ659" s="2432"/>
      <c r="DR659" s="2432"/>
      <c r="DS659" s="2432"/>
      <c r="DT659" s="2432"/>
      <c r="DU659" s="2432"/>
      <c r="DV659" s="2432"/>
      <c r="DW659" s="2432"/>
      <c r="DX659" s="2433"/>
      <c r="DY659" s="710"/>
    </row>
    <row r="660" spans="9:129" ht="21" customHeight="1">
      <c r="I660" s="2424"/>
      <c r="J660" s="2425"/>
      <c r="K660" s="2425"/>
      <c r="L660" s="2425"/>
      <c r="M660" s="2425"/>
      <c r="N660" s="2425"/>
      <c r="O660" s="2425"/>
      <c r="P660" s="2425"/>
      <c r="Q660" s="2425"/>
      <c r="R660" s="2425"/>
      <c r="S660" s="2425"/>
      <c r="T660" s="2425"/>
      <c r="U660" s="2425"/>
      <c r="V660" s="2425"/>
      <c r="W660" s="2425"/>
      <c r="X660" s="2425"/>
      <c r="Y660" s="2425"/>
      <c r="Z660" s="2425"/>
      <c r="AA660" s="2425"/>
      <c r="AB660" s="2425"/>
      <c r="AC660" s="2425"/>
      <c r="AD660" s="2425"/>
      <c r="AE660" s="2425"/>
      <c r="AF660" s="2425"/>
      <c r="AG660" s="2425"/>
      <c r="AH660" s="2425"/>
      <c r="AI660" s="2425"/>
      <c r="AJ660" s="2425"/>
      <c r="AK660" s="2426"/>
      <c r="AU660" s="2418" t="s">
        <v>714</v>
      </c>
      <c r="AV660" s="2419"/>
      <c r="AW660" s="2419"/>
      <c r="AX660" s="2419"/>
      <c r="AY660" s="2419"/>
      <c r="AZ660" s="2420"/>
      <c r="BA660" s="2415" t="s">
        <v>697</v>
      </c>
      <c r="BB660" s="2416"/>
      <c r="BC660" s="2416"/>
      <c r="BD660" s="2416"/>
      <c r="BE660" s="2416"/>
      <c r="BF660" s="2416"/>
      <c r="BG660" s="2430" t="s">
        <v>1062</v>
      </c>
      <c r="BH660" s="2430"/>
      <c r="BI660" s="2430"/>
      <c r="BJ660" s="2430"/>
      <c r="BK660" s="2430"/>
      <c r="BL660" s="2430"/>
      <c r="BM660" s="2430"/>
      <c r="BN660" s="2430"/>
      <c r="BO660" s="2430"/>
      <c r="BP660" s="2430"/>
      <c r="BQ660" s="2430"/>
      <c r="BR660" s="2430"/>
      <c r="BS660" s="2430"/>
      <c r="BT660" s="2430"/>
      <c r="BU660" s="2430"/>
      <c r="BV660" s="2430"/>
      <c r="BW660" s="2430"/>
      <c r="BX660" s="2430"/>
      <c r="BY660" s="2430"/>
      <c r="BZ660" s="2430"/>
      <c r="CA660" s="2430"/>
      <c r="CB660" s="2430"/>
      <c r="CC660" s="2430"/>
      <c r="CD660" s="2430"/>
      <c r="CE660" s="2430"/>
      <c r="CF660" s="2430"/>
      <c r="CG660" s="2430"/>
      <c r="CH660" s="2430"/>
      <c r="CI660" s="2430"/>
      <c r="CJ660" s="2430"/>
      <c r="CK660" s="2430"/>
      <c r="CL660" s="2430"/>
      <c r="CM660" s="2430"/>
      <c r="CN660" s="2430"/>
      <c r="CO660" s="2430"/>
      <c r="CP660" s="2430"/>
      <c r="CQ660" s="2430"/>
      <c r="CR660" s="2430"/>
      <c r="CS660" s="2430"/>
      <c r="CT660" s="2430"/>
      <c r="CU660" s="2430"/>
      <c r="CV660" s="2430"/>
      <c r="CW660" s="2430"/>
      <c r="CX660" s="2430"/>
      <c r="CY660" s="2430"/>
      <c r="CZ660" s="2430"/>
      <c r="DA660" s="2430"/>
      <c r="DB660" s="2430"/>
      <c r="DC660" s="2430"/>
      <c r="DD660" s="2430"/>
      <c r="DE660" s="2430"/>
      <c r="DF660" s="2430"/>
      <c r="DG660" s="2430"/>
      <c r="DH660" s="2430"/>
      <c r="DI660" s="2430"/>
      <c r="DJ660" s="2430"/>
      <c r="DK660" s="2430"/>
      <c r="DL660" s="2430"/>
      <c r="DM660" s="2430"/>
      <c r="DN660" s="2430"/>
      <c r="DO660" s="2430"/>
      <c r="DP660" s="2430"/>
      <c r="DQ660" s="2430"/>
      <c r="DR660" s="2430"/>
      <c r="DS660" s="2430"/>
      <c r="DT660" s="2430"/>
      <c r="DU660" s="2430"/>
      <c r="DV660" s="2430"/>
      <c r="DW660" s="2430"/>
      <c r="DX660" s="2431"/>
      <c r="DY660" s="710"/>
    </row>
    <row r="661" spans="9:129" ht="21" customHeight="1">
      <c r="Z661" s="673"/>
      <c r="AB661" s="674"/>
      <c r="AU661" s="2418" t="s">
        <v>714</v>
      </c>
      <c r="AV661" s="2419"/>
      <c r="AW661" s="2419"/>
      <c r="AX661" s="2419"/>
      <c r="AY661" s="2419"/>
      <c r="AZ661" s="2420"/>
      <c r="BA661" s="2415" t="s">
        <v>699</v>
      </c>
      <c r="BB661" s="2416"/>
      <c r="BC661" s="2416"/>
      <c r="BD661" s="2416"/>
      <c r="BE661" s="2416"/>
      <c r="BF661" s="2416"/>
      <c r="BG661" s="2430" t="s">
        <v>1063</v>
      </c>
      <c r="BH661" s="2430"/>
      <c r="BI661" s="2430"/>
      <c r="BJ661" s="2430"/>
      <c r="BK661" s="2430"/>
      <c r="BL661" s="2430"/>
      <c r="BM661" s="2430"/>
      <c r="BN661" s="2430"/>
      <c r="BO661" s="2430"/>
      <c r="BP661" s="2430"/>
      <c r="BQ661" s="2430"/>
      <c r="BR661" s="2430"/>
      <c r="BS661" s="2430"/>
      <c r="BT661" s="2430"/>
      <c r="BU661" s="2430"/>
      <c r="BV661" s="2430"/>
      <c r="BW661" s="2430"/>
      <c r="BX661" s="2430"/>
      <c r="BY661" s="2430"/>
      <c r="BZ661" s="2430"/>
      <c r="CA661" s="2430"/>
      <c r="CB661" s="2430"/>
      <c r="CC661" s="2430"/>
      <c r="CD661" s="2430"/>
      <c r="CE661" s="2430"/>
      <c r="CF661" s="2430"/>
      <c r="CG661" s="2430"/>
      <c r="CH661" s="2430"/>
      <c r="CI661" s="2430"/>
      <c r="CJ661" s="2430"/>
      <c r="CK661" s="2430"/>
      <c r="CL661" s="2430"/>
      <c r="CM661" s="2430"/>
      <c r="CN661" s="2430"/>
      <c r="CO661" s="2430"/>
      <c r="CP661" s="2430"/>
      <c r="CQ661" s="2430"/>
      <c r="CR661" s="2430"/>
      <c r="CS661" s="2430"/>
      <c r="CT661" s="2430"/>
      <c r="CU661" s="2430"/>
      <c r="CV661" s="2430"/>
      <c r="CW661" s="2430"/>
      <c r="CX661" s="2430"/>
      <c r="CY661" s="2430"/>
      <c r="CZ661" s="2430"/>
      <c r="DA661" s="2430"/>
      <c r="DB661" s="2430"/>
      <c r="DC661" s="2430"/>
      <c r="DD661" s="2430"/>
      <c r="DE661" s="2430"/>
      <c r="DF661" s="2430"/>
      <c r="DG661" s="2430"/>
      <c r="DH661" s="2430"/>
      <c r="DI661" s="2430"/>
      <c r="DJ661" s="2430"/>
      <c r="DK661" s="2430"/>
      <c r="DL661" s="2430"/>
      <c r="DM661" s="2430"/>
      <c r="DN661" s="2430"/>
      <c r="DO661" s="2430"/>
      <c r="DP661" s="2430"/>
      <c r="DQ661" s="2430"/>
      <c r="DR661" s="2430"/>
      <c r="DS661" s="2430"/>
      <c r="DT661" s="2430"/>
      <c r="DU661" s="2430"/>
      <c r="DV661" s="2430"/>
      <c r="DW661" s="2430"/>
      <c r="DX661" s="2431"/>
      <c r="DY661" s="710"/>
    </row>
    <row r="662" spans="9:129" ht="21" customHeight="1">
      <c r="Z662" s="673"/>
      <c r="AB662" s="674"/>
      <c r="AU662" s="2418" t="s">
        <v>714</v>
      </c>
      <c r="AV662" s="2419"/>
      <c r="AW662" s="2419"/>
      <c r="AX662" s="2419"/>
      <c r="AY662" s="2419"/>
      <c r="AZ662" s="2420"/>
      <c r="BA662" s="2415"/>
      <c r="BB662" s="2416"/>
      <c r="BC662" s="2416"/>
      <c r="BD662" s="2416"/>
      <c r="BE662" s="2416"/>
      <c r="BF662" s="2416"/>
      <c r="BG662" s="2430" t="s">
        <v>1052</v>
      </c>
      <c r="BH662" s="2430"/>
      <c r="BI662" s="2430"/>
      <c r="BJ662" s="2430"/>
      <c r="BK662" s="2430"/>
      <c r="BL662" s="2430"/>
      <c r="BM662" s="2430"/>
      <c r="BN662" s="2430"/>
      <c r="BO662" s="2430"/>
      <c r="BP662" s="2430"/>
      <c r="BQ662" s="2430"/>
      <c r="BR662" s="2430"/>
      <c r="BS662" s="2430"/>
      <c r="BT662" s="2430"/>
      <c r="BU662" s="2430"/>
      <c r="BV662" s="2430"/>
      <c r="BW662" s="2430"/>
      <c r="BX662" s="2430"/>
      <c r="BY662" s="2430"/>
      <c r="BZ662" s="2430"/>
      <c r="CA662" s="2430"/>
      <c r="CB662" s="2430"/>
      <c r="CC662" s="2430"/>
      <c r="CD662" s="2430"/>
      <c r="CE662" s="2430"/>
      <c r="CF662" s="2430"/>
      <c r="CG662" s="2430"/>
      <c r="CH662" s="2430"/>
      <c r="CI662" s="2430"/>
      <c r="CJ662" s="2430"/>
      <c r="CK662" s="2430"/>
      <c r="CL662" s="2430"/>
      <c r="CM662" s="2430"/>
      <c r="CN662" s="2430"/>
      <c r="CO662" s="2430"/>
      <c r="CP662" s="2430"/>
      <c r="CQ662" s="2430"/>
      <c r="CR662" s="2430"/>
      <c r="CS662" s="2430"/>
      <c r="CT662" s="2430"/>
      <c r="CU662" s="2430"/>
      <c r="CV662" s="2430"/>
      <c r="CW662" s="2430"/>
      <c r="CX662" s="2430"/>
      <c r="CY662" s="2430"/>
      <c r="CZ662" s="2430"/>
      <c r="DA662" s="2430"/>
      <c r="DB662" s="2430"/>
      <c r="DC662" s="2430"/>
      <c r="DD662" s="2430"/>
      <c r="DE662" s="2430"/>
      <c r="DF662" s="2430"/>
      <c r="DG662" s="2430"/>
      <c r="DH662" s="2430"/>
      <c r="DI662" s="2430"/>
      <c r="DJ662" s="2430"/>
      <c r="DK662" s="2430"/>
      <c r="DL662" s="2430"/>
      <c r="DM662" s="2430"/>
      <c r="DN662" s="2430"/>
      <c r="DO662" s="2430"/>
      <c r="DP662" s="2430"/>
      <c r="DQ662" s="2430"/>
      <c r="DR662" s="2430"/>
      <c r="DS662" s="2430"/>
      <c r="DT662" s="2430"/>
      <c r="DU662" s="2430"/>
      <c r="DV662" s="2430"/>
      <c r="DW662" s="2430"/>
      <c r="DX662" s="2431"/>
      <c r="DY662" s="710"/>
    </row>
    <row r="663" spans="9:129" ht="21" customHeight="1">
      <c r="Z663" s="673"/>
      <c r="AB663" s="674"/>
      <c r="AU663" s="2398" t="s">
        <v>714</v>
      </c>
      <c r="AV663" s="2399"/>
      <c r="AW663" s="2399"/>
      <c r="AX663" s="2399"/>
      <c r="AY663" s="2399"/>
      <c r="AZ663" s="2400"/>
      <c r="BA663" s="2412" t="s">
        <v>1046</v>
      </c>
      <c r="BB663" s="2413"/>
      <c r="BC663" s="2413"/>
      <c r="BD663" s="2413"/>
      <c r="BE663" s="2413"/>
      <c r="BF663" s="2413"/>
      <c r="BG663" s="2434" t="s">
        <v>1078</v>
      </c>
      <c r="BH663" s="2434"/>
      <c r="BI663" s="2434"/>
      <c r="BJ663" s="2434"/>
      <c r="BK663" s="2434"/>
      <c r="BL663" s="2434"/>
      <c r="BM663" s="2434"/>
      <c r="BN663" s="2434"/>
      <c r="BO663" s="2434"/>
      <c r="BP663" s="2434"/>
      <c r="BQ663" s="2434"/>
      <c r="BR663" s="2434"/>
      <c r="BS663" s="2434"/>
      <c r="BT663" s="2434"/>
      <c r="BU663" s="2434"/>
      <c r="BV663" s="2434"/>
      <c r="BW663" s="2434"/>
      <c r="BX663" s="2434"/>
      <c r="BY663" s="2434"/>
      <c r="BZ663" s="2434"/>
      <c r="CA663" s="2434"/>
      <c r="CB663" s="2434"/>
      <c r="CC663" s="2434"/>
      <c r="CD663" s="2434"/>
      <c r="CE663" s="2434"/>
      <c r="CF663" s="2434"/>
      <c r="CG663" s="2434"/>
      <c r="CH663" s="2434"/>
      <c r="CI663" s="2434"/>
      <c r="CJ663" s="2434"/>
      <c r="CK663" s="2434"/>
      <c r="CL663" s="2434"/>
      <c r="CM663" s="2434"/>
      <c r="CN663" s="2434"/>
      <c r="CO663" s="2434"/>
      <c r="CP663" s="2434"/>
      <c r="CQ663" s="2434"/>
      <c r="CR663" s="2434"/>
      <c r="CS663" s="2434"/>
      <c r="CT663" s="2434"/>
      <c r="CU663" s="2434"/>
      <c r="CV663" s="2434"/>
      <c r="CW663" s="2434"/>
      <c r="CX663" s="2434"/>
      <c r="CY663" s="2434"/>
      <c r="CZ663" s="2434"/>
      <c r="DA663" s="2434"/>
      <c r="DB663" s="2434"/>
      <c r="DC663" s="2434"/>
      <c r="DD663" s="2434"/>
      <c r="DE663" s="2434"/>
      <c r="DF663" s="2434"/>
      <c r="DG663" s="2434"/>
      <c r="DH663" s="2434"/>
      <c r="DI663" s="2434"/>
      <c r="DJ663" s="2434"/>
      <c r="DK663" s="2434"/>
      <c r="DL663" s="2434"/>
      <c r="DM663" s="2434"/>
      <c r="DN663" s="2434"/>
      <c r="DO663" s="2434"/>
      <c r="DP663" s="2434"/>
      <c r="DQ663" s="2434"/>
      <c r="DR663" s="2434"/>
      <c r="DS663" s="2434"/>
      <c r="DT663" s="2434"/>
      <c r="DU663" s="2434"/>
      <c r="DV663" s="2434"/>
      <c r="DW663" s="2434"/>
      <c r="DX663" s="2435"/>
      <c r="DY663" s="710"/>
    </row>
    <row r="664" spans="9:129" ht="21" customHeight="1">
      <c r="Z664" s="673"/>
      <c r="AB664" s="674"/>
    </row>
    <row r="665" spans="9:129" ht="21" customHeight="1">
      <c r="Z665" s="673"/>
      <c r="AB665" s="674"/>
    </row>
    <row r="666" spans="9:129" ht="21" customHeight="1">
      <c r="Z666" s="673"/>
      <c r="AB666" s="674"/>
      <c r="AU666" s="2389" t="s">
        <v>716</v>
      </c>
      <c r="AV666" s="2390"/>
      <c r="AW666" s="2390"/>
      <c r="AX666" s="2390"/>
      <c r="AY666" s="2390"/>
      <c r="AZ666" s="2391"/>
      <c r="BA666" s="2395" t="s">
        <v>732</v>
      </c>
      <c r="BB666" s="2396"/>
      <c r="BC666" s="2396"/>
      <c r="BD666" s="2396"/>
      <c r="BE666" s="2396"/>
      <c r="BF666" s="2396"/>
      <c r="BG666" s="2396"/>
      <c r="BH666" s="2396"/>
      <c r="BI666" s="2396"/>
      <c r="BJ666" s="2396"/>
      <c r="BK666" s="2396"/>
      <c r="BL666" s="2396"/>
      <c r="BM666" s="2396"/>
      <c r="BN666" s="2396"/>
      <c r="BO666" s="2396"/>
      <c r="BP666" s="2396"/>
      <c r="BQ666" s="2396"/>
      <c r="BR666" s="2396"/>
      <c r="BS666" s="2396"/>
      <c r="BT666" s="2396"/>
      <c r="BU666" s="2396"/>
      <c r="BV666" s="2396"/>
      <c r="BW666" s="2396"/>
      <c r="BX666" s="2396"/>
      <c r="BY666" s="2396"/>
      <c r="BZ666" s="2396"/>
      <c r="CA666" s="2396"/>
      <c r="CB666" s="2396"/>
      <c r="CC666" s="2396"/>
      <c r="CD666" s="2396"/>
      <c r="CE666" s="2396"/>
      <c r="CF666" s="2396"/>
      <c r="CG666" s="2396"/>
      <c r="CH666" s="2396"/>
      <c r="CI666" s="2396"/>
      <c r="CJ666" s="2396"/>
      <c r="CK666" s="2396"/>
      <c r="CL666" s="2396"/>
      <c r="CM666" s="2396"/>
      <c r="CN666" s="2396"/>
      <c r="CO666" s="2396"/>
      <c r="CP666" s="2396"/>
      <c r="CQ666" s="2396"/>
      <c r="CR666" s="2396"/>
      <c r="CS666" s="2396"/>
      <c r="CT666" s="2396"/>
      <c r="CU666" s="2396"/>
      <c r="CV666" s="2396"/>
      <c r="CW666" s="2396"/>
      <c r="CX666" s="2396"/>
      <c r="CY666" s="2396"/>
      <c r="CZ666" s="2396"/>
      <c r="DA666" s="2396"/>
      <c r="DB666" s="2396"/>
      <c r="DC666" s="2396"/>
      <c r="DD666" s="2396"/>
      <c r="DE666" s="2396"/>
      <c r="DF666" s="2396"/>
      <c r="DG666" s="2396"/>
      <c r="DH666" s="2396"/>
      <c r="DI666" s="2396"/>
      <c r="DJ666" s="2396"/>
      <c r="DK666" s="2396"/>
      <c r="DL666" s="2396"/>
      <c r="DM666" s="2396"/>
      <c r="DN666" s="2396"/>
      <c r="DO666" s="2396"/>
      <c r="DP666" s="2396"/>
      <c r="DQ666" s="2396"/>
      <c r="DR666" s="2396"/>
      <c r="DS666" s="2396"/>
      <c r="DT666" s="2396"/>
      <c r="DU666" s="2396"/>
      <c r="DV666" s="2396"/>
      <c r="DW666" s="2396"/>
      <c r="DX666" s="2397"/>
      <c r="DY666" s="679"/>
    </row>
    <row r="667" spans="9:129" ht="21" customHeight="1">
      <c r="I667" s="2421" t="s">
        <v>1031</v>
      </c>
      <c r="J667" s="2422"/>
      <c r="K667" s="2422"/>
      <c r="L667" s="2422"/>
      <c r="M667" s="2422"/>
      <c r="N667" s="2422"/>
      <c r="O667" s="2422"/>
      <c r="P667" s="2422"/>
      <c r="Q667" s="2422"/>
      <c r="R667" s="2422"/>
      <c r="S667" s="2422"/>
      <c r="T667" s="2422"/>
      <c r="U667" s="2422"/>
      <c r="V667" s="2422"/>
      <c r="W667" s="2422"/>
      <c r="X667" s="2422"/>
      <c r="Y667" s="2422"/>
      <c r="Z667" s="2422"/>
      <c r="AA667" s="2422"/>
      <c r="AB667" s="2422"/>
      <c r="AC667" s="2422"/>
      <c r="AD667" s="2422"/>
      <c r="AE667" s="2422"/>
      <c r="AF667" s="2422"/>
      <c r="AG667" s="2422"/>
      <c r="AH667" s="2422"/>
      <c r="AI667" s="2422"/>
      <c r="AJ667" s="2422"/>
      <c r="AK667" s="2423"/>
      <c r="AL667" s="676"/>
      <c r="AM667" s="677"/>
      <c r="AN667" s="677"/>
      <c r="AO667" s="677"/>
      <c r="AP667" s="677"/>
      <c r="AQ667" s="677"/>
      <c r="AR667" s="677"/>
      <c r="AS667" s="677"/>
      <c r="AT667" s="678"/>
      <c r="AU667" s="2427" t="s">
        <v>714</v>
      </c>
      <c r="AV667" s="2406"/>
      <c r="AW667" s="2406"/>
      <c r="AX667" s="2406"/>
      <c r="AY667" s="2406"/>
      <c r="AZ667" s="2407"/>
      <c r="BA667" s="2415" t="s">
        <v>704</v>
      </c>
      <c r="BB667" s="2416"/>
      <c r="BC667" s="2416"/>
      <c r="BD667" s="2416"/>
      <c r="BE667" s="2416"/>
      <c r="BF667" s="2416"/>
      <c r="BG667" s="2301"/>
      <c r="BH667" s="2301"/>
      <c r="BI667" s="2301"/>
      <c r="BJ667" s="2301"/>
      <c r="BK667" s="2301"/>
      <c r="BL667" s="2301"/>
      <c r="BM667" s="2301"/>
      <c r="BN667" s="2301"/>
      <c r="BO667" s="2301"/>
      <c r="BP667" s="2301"/>
      <c r="BQ667" s="2301"/>
      <c r="BR667" s="2301"/>
      <c r="BS667" s="2301"/>
      <c r="BT667" s="2301"/>
      <c r="BU667" s="2301"/>
      <c r="BV667" s="2301"/>
      <c r="BW667" s="2301"/>
      <c r="BX667" s="2301"/>
      <c r="BY667" s="2301"/>
      <c r="BZ667" s="2301"/>
      <c r="CA667" s="2301"/>
      <c r="CB667" s="2301"/>
      <c r="CC667" s="2301"/>
      <c r="CD667" s="2301"/>
      <c r="CE667" s="2301"/>
      <c r="CF667" s="2301"/>
      <c r="CG667" s="2301"/>
      <c r="CH667" s="2301"/>
      <c r="CI667" s="2301"/>
      <c r="CJ667" s="2301"/>
      <c r="CK667" s="2301"/>
      <c r="CL667" s="2301"/>
      <c r="CM667" s="2301"/>
      <c r="CN667" s="2301"/>
      <c r="CO667" s="2301"/>
      <c r="CP667" s="2301"/>
      <c r="CQ667" s="2301"/>
      <c r="CR667" s="2301"/>
      <c r="CS667" s="2301"/>
      <c r="CT667" s="2301"/>
      <c r="CU667" s="2301"/>
      <c r="CV667" s="2301"/>
      <c r="CW667" s="2301"/>
      <c r="CX667" s="2301"/>
      <c r="CY667" s="2301"/>
      <c r="CZ667" s="2301"/>
      <c r="DA667" s="2301"/>
      <c r="DB667" s="2301"/>
      <c r="DC667" s="2301"/>
      <c r="DD667" s="2301"/>
      <c r="DE667" s="2301"/>
      <c r="DF667" s="2301"/>
      <c r="DG667" s="2301"/>
      <c r="DH667" s="2301"/>
      <c r="DI667" s="2301"/>
      <c r="DJ667" s="2301"/>
      <c r="DK667" s="2301"/>
      <c r="DL667" s="2301"/>
      <c r="DM667" s="2301"/>
      <c r="DN667" s="2301"/>
      <c r="DO667" s="2301"/>
      <c r="DP667" s="2301"/>
      <c r="DQ667" s="2301"/>
      <c r="DR667" s="2301"/>
      <c r="DS667" s="2301"/>
      <c r="DT667" s="2301"/>
      <c r="DU667" s="2301"/>
      <c r="DV667" s="2301"/>
      <c r="DW667" s="2301"/>
      <c r="DX667" s="2417"/>
      <c r="DY667" s="710"/>
    </row>
    <row r="668" spans="9:129" ht="21" customHeight="1">
      <c r="I668" s="2424"/>
      <c r="J668" s="2425"/>
      <c r="K668" s="2425"/>
      <c r="L668" s="2425"/>
      <c r="M668" s="2425"/>
      <c r="N668" s="2425"/>
      <c r="O668" s="2425"/>
      <c r="P668" s="2425"/>
      <c r="Q668" s="2425"/>
      <c r="R668" s="2425"/>
      <c r="S668" s="2425"/>
      <c r="T668" s="2425"/>
      <c r="U668" s="2425"/>
      <c r="V668" s="2425"/>
      <c r="W668" s="2425"/>
      <c r="X668" s="2425"/>
      <c r="Y668" s="2425"/>
      <c r="Z668" s="2425"/>
      <c r="AA668" s="2425"/>
      <c r="AB668" s="2425"/>
      <c r="AC668" s="2425"/>
      <c r="AD668" s="2425"/>
      <c r="AE668" s="2425"/>
      <c r="AF668" s="2425"/>
      <c r="AG668" s="2425"/>
      <c r="AH668" s="2425"/>
      <c r="AI668" s="2425"/>
      <c r="AJ668" s="2425"/>
      <c r="AK668" s="2426"/>
      <c r="AU668" s="2418" t="s">
        <v>714</v>
      </c>
      <c r="AV668" s="2419"/>
      <c r="AW668" s="2419"/>
      <c r="AX668" s="2419"/>
      <c r="AY668" s="2419"/>
      <c r="AZ668" s="2420"/>
      <c r="BA668" s="2415" t="s">
        <v>697</v>
      </c>
      <c r="BB668" s="2416"/>
      <c r="BC668" s="2416"/>
      <c r="BD668" s="2416"/>
      <c r="BE668" s="2416"/>
      <c r="BF668" s="2416"/>
      <c r="BG668" s="2301"/>
      <c r="BH668" s="2301"/>
      <c r="BI668" s="2301"/>
      <c r="BJ668" s="2301"/>
      <c r="BK668" s="2301"/>
      <c r="BL668" s="2301"/>
      <c r="BM668" s="2301"/>
      <c r="BN668" s="2301"/>
      <c r="BO668" s="2301"/>
      <c r="BP668" s="2301"/>
      <c r="BQ668" s="2301"/>
      <c r="BR668" s="2301"/>
      <c r="BS668" s="2301"/>
      <c r="BT668" s="2301"/>
      <c r="BU668" s="2301"/>
      <c r="BV668" s="2301"/>
      <c r="BW668" s="2301"/>
      <c r="BX668" s="2301"/>
      <c r="BY668" s="2301"/>
      <c r="BZ668" s="2301"/>
      <c r="CA668" s="2301"/>
      <c r="CB668" s="2301"/>
      <c r="CC668" s="2301"/>
      <c r="CD668" s="2301"/>
      <c r="CE668" s="2301"/>
      <c r="CF668" s="2301"/>
      <c r="CG668" s="2301"/>
      <c r="CH668" s="2301"/>
      <c r="CI668" s="2301"/>
      <c r="CJ668" s="2301"/>
      <c r="CK668" s="2301"/>
      <c r="CL668" s="2301"/>
      <c r="CM668" s="2301"/>
      <c r="CN668" s="2301"/>
      <c r="CO668" s="2301"/>
      <c r="CP668" s="2301"/>
      <c r="CQ668" s="2301"/>
      <c r="CR668" s="2301"/>
      <c r="CS668" s="2301"/>
      <c r="CT668" s="2301"/>
      <c r="CU668" s="2301"/>
      <c r="CV668" s="2301"/>
      <c r="CW668" s="2301"/>
      <c r="CX668" s="2301"/>
      <c r="CY668" s="2301"/>
      <c r="CZ668" s="2301"/>
      <c r="DA668" s="2301"/>
      <c r="DB668" s="2301"/>
      <c r="DC668" s="2301"/>
      <c r="DD668" s="2301"/>
      <c r="DE668" s="2301"/>
      <c r="DF668" s="2301"/>
      <c r="DG668" s="2301"/>
      <c r="DH668" s="2301"/>
      <c r="DI668" s="2301"/>
      <c r="DJ668" s="2301"/>
      <c r="DK668" s="2301"/>
      <c r="DL668" s="2301"/>
      <c r="DM668" s="2301"/>
      <c r="DN668" s="2301"/>
      <c r="DO668" s="2301"/>
      <c r="DP668" s="2301"/>
      <c r="DQ668" s="2301"/>
      <c r="DR668" s="2301"/>
      <c r="DS668" s="2301"/>
      <c r="DT668" s="2301"/>
      <c r="DU668" s="2301"/>
      <c r="DV668" s="2301"/>
      <c r="DW668" s="2301"/>
      <c r="DX668" s="2417"/>
      <c r="DY668" s="710"/>
    </row>
    <row r="669" spans="9:129" ht="21" customHeight="1">
      <c r="Z669" s="673"/>
      <c r="AB669" s="674"/>
      <c r="AU669" s="2418" t="s">
        <v>714</v>
      </c>
      <c r="AV669" s="2419"/>
      <c r="AW669" s="2419"/>
      <c r="AX669" s="2419"/>
      <c r="AY669" s="2419"/>
      <c r="AZ669" s="2420"/>
      <c r="BA669" s="2415" t="s">
        <v>699</v>
      </c>
      <c r="BB669" s="2416"/>
      <c r="BC669" s="2416"/>
      <c r="BD669" s="2416"/>
      <c r="BE669" s="2416"/>
      <c r="BF669" s="2416"/>
      <c r="BG669" s="2301"/>
      <c r="BH669" s="2301"/>
      <c r="BI669" s="2301"/>
      <c r="BJ669" s="2301"/>
      <c r="BK669" s="2301"/>
      <c r="BL669" s="2301"/>
      <c r="BM669" s="2301"/>
      <c r="BN669" s="2301"/>
      <c r="BO669" s="2301"/>
      <c r="BP669" s="2301"/>
      <c r="BQ669" s="2301"/>
      <c r="BR669" s="2301"/>
      <c r="BS669" s="2301"/>
      <c r="BT669" s="2301"/>
      <c r="BU669" s="2301"/>
      <c r="BV669" s="2301"/>
      <c r="BW669" s="2301"/>
      <c r="BX669" s="2301"/>
      <c r="BY669" s="2301"/>
      <c r="BZ669" s="2301"/>
      <c r="CA669" s="2301"/>
      <c r="CB669" s="2301"/>
      <c r="CC669" s="2301"/>
      <c r="CD669" s="2301"/>
      <c r="CE669" s="2301"/>
      <c r="CF669" s="2301"/>
      <c r="CG669" s="2301"/>
      <c r="CH669" s="2301"/>
      <c r="CI669" s="2301"/>
      <c r="CJ669" s="2301"/>
      <c r="CK669" s="2301"/>
      <c r="CL669" s="2301"/>
      <c r="CM669" s="2301"/>
      <c r="CN669" s="2301"/>
      <c r="CO669" s="2301"/>
      <c r="CP669" s="2301"/>
      <c r="CQ669" s="2301"/>
      <c r="CR669" s="2301"/>
      <c r="CS669" s="2301"/>
      <c r="CT669" s="2301"/>
      <c r="CU669" s="2301"/>
      <c r="CV669" s="2301"/>
      <c r="CW669" s="2301"/>
      <c r="CX669" s="2301"/>
      <c r="CY669" s="2301"/>
      <c r="CZ669" s="2301"/>
      <c r="DA669" s="2301"/>
      <c r="DB669" s="2301"/>
      <c r="DC669" s="2301"/>
      <c r="DD669" s="2301"/>
      <c r="DE669" s="2301"/>
      <c r="DF669" s="2301"/>
      <c r="DG669" s="2301"/>
      <c r="DH669" s="2301"/>
      <c r="DI669" s="2301"/>
      <c r="DJ669" s="2301"/>
      <c r="DK669" s="2301"/>
      <c r="DL669" s="2301"/>
      <c r="DM669" s="2301"/>
      <c r="DN669" s="2301"/>
      <c r="DO669" s="2301"/>
      <c r="DP669" s="2301"/>
      <c r="DQ669" s="2301"/>
      <c r="DR669" s="2301"/>
      <c r="DS669" s="2301"/>
      <c r="DT669" s="2301"/>
      <c r="DU669" s="2301"/>
      <c r="DV669" s="2301"/>
      <c r="DW669" s="2301"/>
      <c r="DX669" s="2417"/>
      <c r="DY669" s="710"/>
    </row>
    <row r="670" spans="9:129" ht="21" customHeight="1">
      <c r="Z670" s="673"/>
      <c r="AB670" s="674"/>
      <c r="AU670" s="2418" t="s">
        <v>714</v>
      </c>
      <c r="AV670" s="2419"/>
      <c r="AW670" s="2419"/>
      <c r="AX670" s="2419"/>
      <c r="AY670" s="2419"/>
      <c r="AZ670" s="2420"/>
      <c r="BA670" s="2415" t="s">
        <v>701</v>
      </c>
      <c r="BB670" s="2416"/>
      <c r="BC670" s="2416"/>
      <c r="BD670" s="2416"/>
      <c r="BE670" s="2416"/>
      <c r="BF670" s="2416"/>
      <c r="BG670" s="2301"/>
      <c r="BH670" s="2301"/>
      <c r="BI670" s="2301"/>
      <c r="BJ670" s="2301"/>
      <c r="BK670" s="2301"/>
      <c r="BL670" s="2301"/>
      <c r="BM670" s="2301"/>
      <c r="BN670" s="2301"/>
      <c r="BO670" s="2301"/>
      <c r="BP670" s="2301"/>
      <c r="BQ670" s="2301"/>
      <c r="BR670" s="2301"/>
      <c r="BS670" s="2301"/>
      <c r="BT670" s="2301"/>
      <c r="BU670" s="2301"/>
      <c r="BV670" s="2301"/>
      <c r="BW670" s="2301"/>
      <c r="BX670" s="2301"/>
      <c r="BY670" s="2301"/>
      <c r="BZ670" s="2301"/>
      <c r="CA670" s="2301"/>
      <c r="CB670" s="2301"/>
      <c r="CC670" s="2301"/>
      <c r="CD670" s="2301"/>
      <c r="CE670" s="2301"/>
      <c r="CF670" s="2301"/>
      <c r="CG670" s="2301"/>
      <c r="CH670" s="2301"/>
      <c r="CI670" s="2301"/>
      <c r="CJ670" s="2301"/>
      <c r="CK670" s="2301"/>
      <c r="CL670" s="2301"/>
      <c r="CM670" s="2301"/>
      <c r="CN670" s="2301"/>
      <c r="CO670" s="2301"/>
      <c r="CP670" s="2301"/>
      <c r="CQ670" s="2301"/>
      <c r="CR670" s="2301"/>
      <c r="CS670" s="2301"/>
      <c r="CT670" s="2301"/>
      <c r="CU670" s="2301"/>
      <c r="CV670" s="2301"/>
      <c r="CW670" s="2301"/>
      <c r="CX670" s="2301"/>
      <c r="CY670" s="2301"/>
      <c r="CZ670" s="2301"/>
      <c r="DA670" s="2301"/>
      <c r="DB670" s="2301"/>
      <c r="DC670" s="2301"/>
      <c r="DD670" s="2301"/>
      <c r="DE670" s="2301"/>
      <c r="DF670" s="2301"/>
      <c r="DG670" s="2301"/>
      <c r="DH670" s="2301"/>
      <c r="DI670" s="2301"/>
      <c r="DJ670" s="2301"/>
      <c r="DK670" s="2301"/>
      <c r="DL670" s="2301"/>
      <c r="DM670" s="2301"/>
      <c r="DN670" s="2301"/>
      <c r="DO670" s="2301"/>
      <c r="DP670" s="2301"/>
      <c r="DQ670" s="2301"/>
      <c r="DR670" s="2301"/>
      <c r="DS670" s="2301"/>
      <c r="DT670" s="2301"/>
      <c r="DU670" s="2301"/>
      <c r="DV670" s="2301"/>
      <c r="DW670" s="2301"/>
      <c r="DX670" s="2417"/>
      <c r="DY670" s="710"/>
    </row>
    <row r="671" spans="9:129" ht="21" customHeight="1">
      <c r="Z671" s="673"/>
      <c r="AB671" s="674"/>
      <c r="AU671" s="2418" t="s">
        <v>700</v>
      </c>
      <c r="AV671" s="2419"/>
      <c r="AW671" s="2419"/>
      <c r="AX671" s="2419"/>
      <c r="AY671" s="2419"/>
      <c r="AZ671" s="2420"/>
      <c r="BA671" s="2415" t="s">
        <v>723</v>
      </c>
      <c r="BB671" s="2416"/>
      <c r="BC671" s="2416"/>
      <c r="BD671" s="2416"/>
      <c r="BE671" s="2416"/>
      <c r="BF671" s="2416"/>
      <c r="BG671" s="2301"/>
      <c r="BH671" s="2301"/>
      <c r="BI671" s="2301"/>
      <c r="BJ671" s="2301"/>
      <c r="BK671" s="2301"/>
      <c r="BL671" s="2301"/>
      <c r="BM671" s="2301"/>
      <c r="BN671" s="2301"/>
      <c r="BO671" s="2301"/>
      <c r="BP671" s="2301"/>
      <c r="BQ671" s="2301"/>
      <c r="BR671" s="2301"/>
      <c r="BS671" s="2301"/>
      <c r="BT671" s="2301"/>
      <c r="BU671" s="2301"/>
      <c r="BV671" s="2301"/>
      <c r="BW671" s="2301"/>
      <c r="BX671" s="2301"/>
      <c r="BY671" s="2301"/>
      <c r="BZ671" s="2301"/>
      <c r="CA671" s="2301"/>
      <c r="CB671" s="2301"/>
      <c r="CC671" s="2301"/>
      <c r="CD671" s="2301"/>
      <c r="CE671" s="2301"/>
      <c r="CF671" s="2301"/>
      <c r="CG671" s="2301"/>
      <c r="CH671" s="2301"/>
      <c r="CI671" s="2301"/>
      <c r="CJ671" s="2301"/>
      <c r="CK671" s="2301"/>
      <c r="CL671" s="2301"/>
      <c r="CM671" s="2301"/>
      <c r="CN671" s="2301"/>
      <c r="CO671" s="2301"/>
      <c r="CP671" s="2301"/>
      <c r="CQ671" s="2301"/>
      <c r="CR671" s="2301"/>
      <c r="CS671" s="2301"/>
      <c r="CT671" s="2301"/>
      <c r="CU671" s="2301"/>
      <c r="CV671" s="2301"/>
      <c r="CW671" s="2301"/>
      <c r="CX671" s="2301"/>
      <c r="CY671" s="2301"/>
      <c r="CZ671" s="2301"/>
      <c r="DA671" s="2301"/>
      <c r="DB671" s="2301"/>
      <c r="DC671" s="2301"/>
      <c r="DD671" s="2301"/>
      <c r="DE671" s="2301"/>
      <c r="DF671" s="2301"/>
      <c r="DG671" s="2301"/>
      <c r="DH671" s="2301"/>
      <c r="DI671" s="2301"/>
      <c r="DJ671" s="2301"/>
      <c r="DK671" s="2301"/>
      <c r="DL671" s="2301"/>
      <c r="DM671" s="2301"/>
      <c r="DN671" s="2301"/>
      <c r="DO671" s="2301"/>
      <c r="DP671" s="2301"/>
      <c r="DQ671" s="2301"/>
      <c r="DR671" s="2301"/>
      <c r="DS671" s="2301"/>
      <c r="DT671" s="2301"/>
      <c r="DU671" s="2301"/>
      <c r="DV671" s="2301"/>
      <c r="DW671" s="2301"/>
      <c r="DX671" s="2417"/>
      <c r="DY671" s="710"/>
    </row>
    <row r="672" spans="9:129" ht="21" customHeight="1">
      <c r="Z672" s="673"/>
      <c r="AB672" s="674"/>
      <c r="AU672" s="2418" t="s">
        <v>714</v>
      </c>
      <c r="AV672" s="2419"/>
      <c r="AW672" s="2419"/>
      <c r="AX672" s="2419"/>
      <c r="AY672" s="2419"/>
      <c r="AZ672" s="2420"/>
      <c r="BA672" s="2415" t="s">
        <v>724</v>
      </c>
      <c r="BB672" s="2416"/>
      <c r="BC672" s="2416"/>
      <c r="BD672" s="2416"/>
      <c r="BE672" s="2416"/>
      <c r="BF672" s="2416"/>
      <c r="BG672" s="2301"/>
      <c r="BH672" s="2301"/>
      <c r="BI672" s="2301"/>
      <c r="BJ672" s="2301"/>
      <c r="BK672" s="2301"/>
      <c r="BL672" s="2301"/>
      <c r="BM672" s="2301"/>
      <c r="BN672" s="2301"/>
      <c r="BO672" s="2301"/>
      <c r="BP672" s="2301"/>
      <c r="BQ672" s="2301"/>
      <c r="BR672" s="2301"/>
      <c r="BS672" s="2301"/>
      <c r="BT672" s="2301"/>
      <c r="BU672" s="2301"/>
      <c r="BV672" s="2301"/>
      <c r="BW672" s="2301"/>
      <c r="BX672" s="2301"/>
      <c r="BY672" s="2301"/>
      <c r="BZ672" s="2301"/>
      <c r="CA672" s="2301"/>
      <c r="CB672" s="2301"/>
      <c r="CC672" s="2301"/>
      <c r="CD672" s="2301"/>
      <c r="CE672" s="2301"/>
      <c r="CF672" s="2301"/>
      <c r="CG672" s="2301"/>
      <c r="CH672" s="2301"/>
      <c r="CI672" s="2301"/>
      <c r="CJ672" s="2301"/>
      <c r="CK672" s="2301"/>
      <c r="CL672" s="2301"/>
      <c r="CM672" s="2301"/>
      <c r="CN672" s="2301"/>
      <c r="CO672" s="2301"/>
      <c r="CP672" s="2301"/>
      <c r="CQ672" s="2301"/>
      <c r="CR672" s="2301"/>
      <c r="CS672" s="2301"/>
      <c r="CT672" s="2301"/>
      <c r="CU672" s="2301"/>
      <c r="CV672" s="2301"/>
      <c r="CW672" s="2301"/>
      <c r="CX672" s="2301"/>
      <c r="CY672" s="2301"/>
      <c r="CZ672" s="2301"/>
      <c r="DA672" s="2301"/>
      <c r="DB672" s="2301"/>
      <c r="DC672" s="2301"/>
      <c r="DD672" s="2301"/>
      <c r="DE672" s="2301"/>
      <c r="DF672" s="2301"/>
      <c r="DG672" s="2301"/>
      <c r="DH672" s="2301"/>
      <c r="DI672" s="2301"/>
      <c r="DJ672" s="2301"/>
      <c r="DK672" s="2301"/>
      <c r="DL672" s="2301"/>
      <c r="DM672" s="2301"/>
      <c r="DN672" s="2301"/>
      <c r="DO672" s="2301"/>
      <c r="DP672" s="2301"/>
      <c r="DQ672" s="2301"/>
      <c r="DR672" s="2301"/>
      <c r="DS672" s="2301"/>
      <c r="DT672" s="2301"/>
      <c r="DU672" s="2301"/>
      <c r="DV672" s="2301"/>
      <c r="DW672" s="2301"/>
      <c r="DX672" s="2417"/>
      <c r="DY672" s="710"/>
    </row>
    <row r="673" spans="9:129" ht="21" customHeight="1">
      <c r="Z673" s="673"/>
      <c r="AB673" s="674"/>
      <c r="AU673" s="2398" t="s">
        <v>714</v>
      </c>
      <c r="AV673" s="2399"/>
      <c r="AW673" s="2399"/>
      <c r="AX673" s="2399"/>
      <c r="AY673" s="2399"/>
      <c r="AZ673" s="2400"/>
      <c r="BA673" s="2412" t="s">
        <v>725</v>
      </c>
      <c r="BB673" s="2413"/>
      <c r="BC673" s="2413"/>
      <c r="BD673" s="2413"/>
      <c r="BE673" s="2413"/>
      <c r="BF673" s="2413"/>
      <c r="BG673" s="2402"/>
      <c r="BH673" s="2402"/>
      <c r="BI673" s="2402"/>
      <c r="BJ673" s="2402"/>
      <c r="BK673" s="2402"/>
      <c r="BL673" s="2402"/>
      <c r="BM673" s="2402"/>
      <c r="BN673" s="2402"/>
      <c r="BO673" s="2402"/>
      <c r="BP673" s="2402"/>
      <c r="BQ673" s="2402"/>
      <c r="BR673" s="2402"/>
      <c r="BS673" s="2402"/>
      <c r="BT673" s="2402"/>
      <c r="BU673" s="2402"/>
      <c r="BV673" s="2402"/>
      <c r="BW673" s="2402"/>
      <c r="BX673" s="2402"/>
      <c r="BY673" s="2402"/>
      <c r="BZ673" s="2402"/>
      <c r="CA673" s="2402"/>
      <c r="CB673" s="2402"/>
      <c r="CC673" s="2402"/>
      <c r="CD673" s="2402"/>
      <c r="CE673" s="2402"/>
      <c r="CF673" s="2402"/>
      <c r="CG673" s="2402"/>
      <c r="CH673" s="2402"/>
      <c r="CI673" s="2402"/>
      <c r="CJ673" s="2402"/>
      <c r="CK673" s="2402"/>
      <c r="CL673" s="2402"/>
      <c r="CM673" s="2402"/>
      <c r="CN673" s="2402"/>
      <c r="CO673" s="2402"/>
      <c r="CP673" s="2402"/>
      <c r="CQ673" s="2402"/>
      <c r="CR673" s="2402"/>
      <c r="CS673" s="2402"/>
      <c r="CT673" s="2402"/>
      <c r="CU673" s="2402"/>
      <c r="CV673" s="2402"/>
      <c r="CW673" s="2402"/>
      <c r="CX673" s="2402"/>
      <c r="CY673" s="2402"/>
      <c r="CZ673" s="2402"/>
      <c r="DA673" s="2402"/>
      <c r="DB673" s="2402"/>
      <c r="DC673" s="2402"/>
      <c r="DD673" s="2402"/>
      <c r="DE673" s="2402"/>
      <c r="DF673" s="2402"/>
      <c r="DG673" s="2402"/>
      <c r="DH673" s="2402"/>
      <c r="DI673" s="2402"/>
      <c r="DJ673" s="2402"/>
      <c r="DK673" s="2402"/>
      <c r="DL673" s="2402"/>
      <c r="DM673" s="2402"/>
      <c r="DN673" s="2402"/>
      <c r="DO673" s="2402"/>
      <c r="DP673" s="2402"/>
      <c r="DQ673" s="2402"/>
      <c r="DR673" s="2402"/>
      <c r="DS673" s="2402"/>
      <c r="DT673" s="2402"/>
      <c r="DU673" s="2402"/>
      <c r="DV673" s="2402"/>
      <c r="DW673" s="2402"/>
      <c r="DX673" s="2414"/>
      <c r="DY673" s="710"/>
    </row>
    <row r="674" spans="9:129" ht="21" customHeight="1">
      <c r="AB674" s="674"/>
    </row>
    <row r="675" spans="9:129" ht="21" customHeight="1">
      <c r="AB675" s="674"/>
    </row>
    <row r="676" spans="9:129" ht="21" customHeight="1">
      <c r="AB676" s="674"/>
    </row>
    <row r="677" spans="9:129" ht="21" customHeight="1">
      <c r="Z677" s="673"/>
      <c r="AB677" s="674"/>
      <c r="AU677" s="2389" t="s">
        <v>716</v>
      </c>
      <c r="AV677" s="2390"/>
      <c r="AW677" s="2390"/>
      <c r="AX677" s="2390"/>
      <c r="AY677" s="2390"/>
      <c r="AZ677" s="2391"/>
      <c r="BA677" s="2395" t="s">
        <v>732</v>
      </c>
      <c r="BB677" s="2396"/>
      <c r="BC677" s="2396"/>
      <c r="BD677" s="2396"/>
      <c r="BE677" s="2396"/>
      <c r="BF677" s="2396"/>
      <c r="BG677" s="2396"/>
      <c r="BH677" s="2396"/>
      <c r="BI677" s="2396"/>
      <c r="BJ677" s="2396"/>
      <c r="BK677" s="2396"/>
      <c r="BL677" s="2396"/>
      <c r="BM677" s="2396"/>
      <c r="BN677" s="2396"/>
      <c r="BO677" s="2396"/>
      <c r="BP677" s="2396"/>
      <c r="BQ677" s="2396"/>
      <c r="BR677" s="2396"/>
      <c r="BS677" s="2396"/>
      <c r="BT677" s="2396"/>
      <c r="BU677" s="2396"/>
      <c r="BV677" s="2396"/>
      <c r="BW677" s="2396"/>
      <c r="BX677" s="2396"/>
      <c r="BY677" s="2396"/>
      <c r="BZ677" s="2396"/>
      <c r="CA677" s="2396"/>
      <c r="CB677" s="2396"/>
      <c r="CC677" s="2396"/>
      <c r="CD677" s="2396"/>
      <c r="CE677" s="2396"/>
      <c r="CF677" s="2396"/>
      <c r="CG677" s="2396"/>
      <c r="CH677" s="2396"/>
      <c r="CI677" s="2396"/>
      <c r="CJ677" s="2396"/>
      <c r="CK677" s="2396"/>
      <c r="CL677" s="2396"/>
      <c r="CM677" s="2396"/>
      <c r="CN677" s="2396"/>
      <c r="CO677" s="2396"/>
      <c r="CP677" s="2396"/>
      <c r="CQ677" s="2396"/>
      <c r="CR677" s="2396"/>
      <c r="CS677" s="2396"/>
      <c r="CT677" s="2396"/>
      <c r="CU677" s="2396"/>
      <c r="CV677" s="2396"/>
      <c r="CW677" s="2396"/>
      <c r="CX677" s="2396"/>
      <c r="CY677" s="2396"/>
      <c r="CZ677" s="2396"/>
      <c r="DA677" s="2396"/>
      <c r="DB677" s="2396"/>
      <c r="DC677" s="2396"/>
      <c r="DD677" s="2396"/>
      <c r="DE677" s="2396"/>
      <c r="DF677" s="2396"/>
      <c r="DG677" s="2396"/>
      <c r="DH677" s="2396"/>
      <c r="DI677" s="2396"/>
      <c r="DJ677" s="2396"/>
      <c r="DK677" s="2396"/>
      <c r="DL677" s="2396"/>
      <c r="DM677" s="2396"/>
      <c r="DN677" s="2396"/>
      <c r="DO677" s="2396"/>
      <c r="DP677" s="2396"/>
      <c r="DQ677" s="2396"/>
      <c r="DR677" s="2396"/>
      <c r="DS677" s="2396"/>
      <c r="DT677" s="2396"/>
      <c r="DU677" s="2396"/>
      <c r="DV677" s="2396"/>
      <c r="DW677" s="2396"/>
      <c r="DX677" s="2397"/>
      <c r="DY677" s="679"/>
    </row>
    <row r="678" spans="9:129" ht="21" customHeight="1">
      <c r="I678" s="2421" t="s">
        <v>733</v>
      </c>
      <c r="J678" s="2422"/>
      <c r="K678" s="2422"/>
      <c r="L678" s="2422"/>
      <c r="M678" s="2422"/>
      <c r="N678" s="2422"/>
      <c r="O678" s="2422"/>
      <c r="P678" s="2422"/>
      <c r="Q678" s="2422"/>
      <c r="R678" s="2422"/>
      <c r="S678" s="2422"/>
      <c r="T678" s="2422"/>
      <c r="U678" s="2422"/>
      <c r="V678" s="2422"/>
      <c r="W678" s="2422"/>
      <c r="X678" s="2422"/>
      <c r="Y678" s="2422"/>
      <c r="Z678" s="2422"/>
      <c r="AA678" s="2422"/>
      <c r="AB678" s="2422"/>
      <c r="AC678" s="2422"/>
      <c r="AD678" s="2422"/>
      <c r="AE678" s="2422"/>
      <c r="AF678" s="2422"/>
      <c r="AG678" s="2422"/>
      <c r="AH678" s="2422"/>
      <c r="AI678" s="2422"/>
      <c r="AJ678" s="2422"/>
      <c r="AK678" s="2423"/>
      <c r="AL678" s="676"/>
      <c r="AM678" s="677"/>
      <c r="AN678" s="677"/>
      <c r="AO678" s="677"/>
      <c r="AP678" s="677"/>
      <c r="AQ678" s="677"/>
      <c r="AR678" s="677"/>
      <c r="AS678" s="677"/>
      <c r="AT678" s="677"/>
      <c r="AU678" s="2427" t="s">
        <v>714</v>
      </c>
      <c r="AV678" s="2406"/>
      <c r="AW678" s="2406"/>
      <c r="AX678" s="2406"/>
      <c r="AY678" s="2406"/>
      <c r="AZ678" s="2407"/>
      <c r="BA678" s="2415" t="s">
        <v>704</v>
      </c>
      <c r="BB678" s="2416"/>
      <c r="BC678" s="2416"/>
      <c r="BD678" s="2416"/>
      <c r="BE678" s="2416"/>
      <c r="BF678" s="2416"/>
      <c r="BG678" s="2428"/>
      <c r="BH678" s="2428"/>
      <c r="BI678" s="2428"/>
      <c r="BJ678" s="2428"/>
      <c r="BK678" s="2428"/>
      <c r="BL678" s="2428"/>
      <c r="BM678" s="2428"/>
      <c r="BN678" s="2428"/>
      <c r="BO678" s="2428"/>
      <c r="BP678" s="2428"/>
      <c r="BQ678" s="2428"/>
      <c r="BR678" s="2428"/>
      <c r="BS678" s="2428"/>
      <c r="BT678" s="2428"/>
      <c r="BU678" s="2428"/>
      <c r="BV678" s="2428"/>
      <c r="BW678" s="2428"/>
      <c r="BX678" s="2428"/>
      <c r="BY678" s="2428"/>
      <c r="BZ678" s="2428"/>
      <c r="CA678" s="2428"/>
      <c r="CB678" s="2428"/>
      <c r="CC678" s="2428"/>
      <c r="CD678" s="2428"/>
      <c r="CE678" s="2428"/>
      <c r="CF678" s="2428"/>
      <c r="CG678" s="2428"/>
      <c r="CH678" s="2428"/>
      <c r="CI678" s="2428"/>
      <c r="CJ678" s="2428"/>
      <c r="CK678" s="2428"/>
      <c r="CL678" s="2428"/>
      <c r="CM678" s="2428"/>
      <c r="CN678" s="2428"/>
      <c r="CO678" s="2428"/>
      <c r="CP678" s="2428"/>
      <c r="CQ678" s="2428"/>
      <c r="CR678" s="2428"/>
      <c r="CS678" s="2428"/>
      <c r="CT678" s="2428"/>
      <c r="CU678" s="2428"/>
      <c r="CV678" s="2428"/>
      <c r="CW678" s="2428"/>
      <c r="CX678" s="2428"/>
      <c r="CY678" s="2428"/>
      <c r="CZ678" s="2428"/>
      <c r="DA678" s="2428"/>
      <c r="DB678" s="2428"/>
      <c r="DC678" s="2428"/>
      <c r="DD678" s="2428"/>
      <c r="DE678" s="2428"/>
      <c r="DF678" s="2428"/>
      <c r="DG678" s="2428"/>
      <c r="DH678" s="2428"/>
      <c r="DI678" s="2428"/>
      <c r="DJ678" s="2428"/>
      <c r="DK678" s="2428"/>
      <c r="DL678" s="2428"/>
      <c r="DM678" s="2428"/>
      <c r="DN678" s="2428"/>
      <c r="DO678" s="2428"/>
      <c r="DP678" s="2428"/>
      <c r="DQ678" s="2428"/>
      <c r="DR678" s="2428"/>
      <c r="DS678" s="2428"/>
      <c r="DT678" s="2428"/>
      <c r="DU678" s="2428"/>
      <c r="DV678" s="2428"/>
      <c r="DW678" s="2428"/>
      <c r="DX678" s="2429"/>
      <c r="DY678" s="710"/>
    </row>
    <row r="679" spans="9:129" ht="21" customHeight="1">
      <c r="I679" s="2424"/>
      <c r="J679" s="2425"/>
      <c r="K679" s="2425"/>
      <c r="L679" s="2425"/>
      <c r="M679" s="2425"/>
      <c r="N679" s="2425"/>
      <c r="O679" s="2425"/>
      <c r="P679" s="2425"/>
      <c r="Q679" s="2425"/>
      <c r="R679" s="2425"/>
      <c r="S679" s="2425"/>
      <c r="T679" s="2425"/>
      <c r="U679" s="2425"/>
      <c r="V679" s="2425"/>
      <c r="W679" s="2425"/>
      <c r="X679" s="2425"/>
      <c r="Y679" s="2425"/>
      <c r="Z679" s="2425"/>
      <c r="AA679" s="2425"/>
      <c r="AB679" s="2425"/>
      <c r="AC679" s="2425"/>
      <c r="AD679" s="2425"/>
      <c r="AE679" s="2425"/>
      <c r="AF679" s="2425"/>
      <c r="AG679" s="2425"/>
      <c r="AH679" s="2425"/>
      <c r="AI679" s="2425"/>
      <c r="AJ679" s="2425"/>
      <c r="AK679" s="2426"/>
      <c r="AU679" s="2418" t="s">
        <v>714</v>
      </c>
      <c r="AV679" s="2419"/>
      <c r="AW679" s="2419"/>
      <c r="AX679" s="2419"/>
      <c r="AY679" s="2419"/>
      <c r="AZ679" s="2420"/>
      <c r="BA679" s="2415" t="s">
        <v>697</v>
      </c>
      <c r="BB679" s="2416"/>
      <c r="BC679" s="2416"/>
      <c r="BD679" s="2416"/>
      <c r="BE679" s="2416"/>
      <c r="BF679" s="2416"/>
      <c r="BG679" s="2301"/>
      <c r="BH679" s="2301"/>
      <c r="BI679" s="2301"/>
      <c r="BJ679" s="2301"/>
      <c r="BK679" s="2301"/>
      <c r="BL679" s="2301"/>
      <c r="BM679" s="2301"/>
      <c r="BN679" s="2301"/>
      <c r="BO679" s="2301"/>
      <c r="BP679" s="2301"/>
      <c r="BQ679" s="2301"/>
      <c r="BR679" s="2301"/>
      <c r="BS679" s="2301"/>
      <c r="BT679" s="2301"/>
      <c r="BU679" s="2301"/>
      <c r="BV679" s="2301"/>
      <c r="BW679" s="2301"/>
      <c r="BX679" s="2301"/>
      <c r="BY679" s="2301"/>
      <c r="BZ679" s="2301"/>
      <c r="CA679" s="2301"/>
      <c r="CB679" s="2301"/>
      <c r="CC679" s="2301"/>
      <c r="CD679" s="2301"/>
      <c r="CE679" s="2301"/>
      <c r="CF679" s="2301"/>
      <c r="CG679" s="2301"/>
      <c r="CH679" s="2301"/>
      <c r="CI679" s="2301"/>
      <c r="CJ679" s="2301"/>
      <c r="CK679" s="2301"/>
      <c r="CL679" s="2301"/>
      <c r="CM679" s="2301"/>
      <c r="CN679" s="2301"/>
      <c r="CO679" s="2301"/>
      <c r="CP679" s="2301"/>
      <c r="CQ679" s="2301"/>
      <c r="CR679" s="2301"/>
      <c r="CS679" s="2301"/>
      <c r="CT679" s="2301"/>
      <c r="CU679" s="2301"/>
      <c r="CV679" s="2301"/>
      <c r="CW679" s="2301"/>
      <c r="CX679" s="2301"/>
      <c r="CY679" s="2301"/>
      <c r="CZ679" s="2301"/>
      <c r="DA679" s="2301"/>
      <c r="DB679" s="2301"/>
      <c r="DC679" s="2301"/>
      <c r="DD679" s="2301"/>
      <c r="DE679" s="2301"/>
      <c r="DF679" s="2301"/>
      <c r="DG679" s="2301"/>
      <c r="DH679" s="2301"/>
      <c r="DI679" s="2301"/>
      <c r="DJ679" s="2301"/>
      <c r="DK679" s="2301"/>
      <c r="DL679" s="2301"/>
      <c r="DM679" s="2301"/>
      <c r="DN679" s="2301"/>
      <c r="DO679" s="2301"/>
      <c r="DP679" s="2301"/>
      <c r="DQ679" s="2301"/>
      <c r="DR679" s="2301"/>
      <c r="DS679" s="2301"/>
      <c r="DT679" s="2301"/>
      <c r="DU679" s="2301"/>
      <c r="DV679" s="2301"/>
      <c r="DW679" s="2301"/>
      <c r="DX679" s="2417"/>
      <c r="DY679" s="710"/>
    </row>
    <row r="680" spans="9:129" ht="21" customHeight="1">
      <c r="Z680" s="673"/>
      <c r="AB680" s="674"/>
      <c r="AU680" s="2418" t="s">
        <v>714</v>
      </c>
      <c r="AV680" s="2419"/>
      <c r="AW680" s="2419"/>
      <c r="AX680" s="2419"/>
      <c r="AY680" s="2419"/>
      <c r="AZ680" s="2420"/>
      <c r="BA680" s="2415" t="s">
        <v>699</v>
      </c>
      <c r="BB680" s="2416"/>
      <c r="BC680" s="2416"/>
      <c r="BD680" s="2416"/>
      <c r="BE680" s="2416"/>
      <c r="BF680" s="2416"/>
      <c r="BG680" s="2301"/>
      <c r="BH680" s="2301"/>
      <c r="BI680" s="2301"/>
      <c r="BJ680" s="2301"/>
      <c r="BK680" s="2301"/>
      <c r="BL680" s="2301"/>
      <c r="BM680" s="2301"/>
      <c r="BN680" s="2301"/>
      <c r="BO680" s="2301"/>
      <c r="BP680" s="2301"/>
      <c r="BQ680" s="2301"/>
      <c r="BR680" s="2301"/>
      <c r="BS680" s="2301"/>
      <c r="BT680" s="2301"/>
      <c r="BU680" s="2301"/>
      <c r="BV680" s="2301"/>
      <c r="BW680" s="2301"/>
      <c r="BX680" s="2301"/>
      <c r="BY680" s="2301"/>
      <c r="BZ680" s="2301"/>
      <c r="CA680" s="2301"/>
      <c r="CB680" s="2301"/>
      <c r="CC680" s="2301"/>
      <c r="CD680" s="2301"/>
      <c r="CE680" s="2301"/>
      <c r="CF680" s="2301"/>
      <c r="CG680" s="2301"/>
      <c r="CH680" s="2301"/>
      <c r="CI680" s="2301"/>
      <c r="CJ680" s="2301"/>
      <c r="CK680" s="2301"/>
      <c r="CL680" s="2301"/>
      <c r="CM680" s="2301"/>
      <c r="CN680" s="2301"/>
      <c r="CO680" s="2301"/>
      <c r="CP680" s="2301"/>
      <c r="CQ680" s="2301"/>
      <c r="CR680" s="2301"/>
      <c r="CS680" s="2301"/>
      <c r="CT680" s="2301"/>
      <c r="CU680" s="2301"/>
      <c r="CV680" s="2301"/>
      <c r="CW680" s="2301"/>
      <c r="CX680" s="2301"/>
      <c r="CY680" s="2301"/>
      <c r="CZ680" s="2301"/>
      <c r="DA680" s="2301"/>
      <c r="DB680" s="2301"/>
      <c r="DC680" s="2301"/>
      <c r="DD680" s="2301"/>
      <c r="DE680" s="2301"/>
      <c r="DF680" s="2301"/>
      <c r="DG680" s="2301"/>
      <c r="DH680" s="2301"/>
      <c r="DI680" s="2301"/>
      <c r="DJ680" s="2301"/>
      <c r="DK680" s="2301"/>
      <c r="DL680" s="2301"/>
      <c r="DM680" s="2301"/>
      <c r="DN680" s="2301"/>
      <c r="DO680" s="2301"/>
      <c r="DP680" s="2301"/>
      <c r="DQ680" s="2301"/>
      <c r="DR680" s="2301"/>
      <c r="DS680" s="2301"/>
      <c r="DT680" s="2301"/>
      <c r="DU680" s="2301"/>
      <c r="DV680" s="2301"/>
      <c r="DW680" s="2301"/>
      <c r="DX680" s="2417"/>
      <c r="DY680" s="710"/>
    </row>
    <row r="681" spans="9:129" ht="21" customHeight="1">
      <c r="Z681" s="673"/>
      <c r="AB681" s="674"/>
      <c r="AU681" s="2418" t="s">
        <v>714</v>
      </c>
      <c r="AV681" s="2419"/>
      <c r="AW681" s="2419"/>
      <c r="AX681" s="2419"/>
      <c r="AY681" s="2419"/>
      <c r="AZ681" s="2420"/>
      <c r="BA681" s="2415" t="s">
        <v>701</v>
      </c>
      <c r="BB681" s="2416"/>
      <c r="BC681" s="2416"/>
      <c r="BD681" s="2416"/>
      <c r="BE681" s="2416"/>
      <c r="BF681" s="2416"/>
      <c r="BG681" s="2301"/>
      <c r="BH681" s="2301"/>
      <c r="BI681" s="2301"/>
      <c r="BJ681" s="2301"/>
      <c r="BK681" s="2301"/>
      <c r="BL681" s="2301"/>
      <c r="BM681" s="2301"/>
      <c r="BN681" s="2301"/>
      <c r="BO681" s="2301"/>
      <c r="BP681" s="2301"/>
      <c r="BQ681" s="2301"/>
      <c r="BR681" s="2301"/>
      <c r="BS681" s="2301"/>
      <c r="BT681" s="2301"/>
      <c r="BU681" s="2301"/>
      <c r="BV681" s="2301"/>
      <c r="BW681" s="2301"/>
      <c r="BX681" s="2301"/>
      <c r="BY681" s="2301"/>
      <c r="BZ681" s="2301"/>
      <c r="CA681" s="2301"/>
      <c r="CB681" s="2301"/>
      <c r="CC681" s="2301"/>
      <c r="CD681" s="2301"/>
      <c r="CE681" s="2301"/>
      <c r="CF681" s="2301"/>
      <c r="CG681" s="2301"/>
      <c r="CH681" s="2301"/>
      <c r="CI681" s="2301"/>
      <c r="CJ681" s="2301"/>
      <c r="CK681" s="2301"/>
      <c r="CL681" s="2301"/>
      <c r="CM681" s="2301"/>
      <c r="CN681" s="2301"/>
      <c r="CO681" s="2301"/>
      <c r="CP681" s="2301"/>
      <c r="CQ681" s="2301"/>
      <c r="CR681" s="2301"/>
      <c r="CS681" s="2301"/>
      <c r="CT681" s="2301"/>
      <c r="CU681" s="2301"/>
      <c r="CV681" s="2301"/>
      <c r="CW681" s="2301"/>
      <c r="CX681" s="2301"/>
      <c r="CY681" s="2301"/>
      <c r="CZ681" s="2301"/>
      <c r="DA681" s="2301"/>
      <c r="DB681" s="2301"/>
      <c r="DC681" s="2301"/>
      <c r="DD681" s="2301"/>
      <c r="DE681" s="2301"/>
      <c r="DF681" s="2301"/>
      <c r="DG681" s="2301"/>
      <c r="DH681" s="2301"/>
      <c r="DI681" s="2301"/>
      <c r="DJ681" s="2301"/>
      <c r="DK681" s="2301"/>
      <c r="DL681" s="2301"/>
      <c r="DM681" s="2301"/>
      <c r="DN681" s="2301"/>
      <c r="DO681" s="2301"/>
      <c r="DP681" s="2301"/>
      <c r="DQ681" s="2301"/>
      <c r="DR681" s="2301"/>
      <c r="DS681" s="2301"/>
      <c r="DT681" s="2301"/>
      <c r="DU681" s="2301"/>
      <c r="DV681" s="2301"/>
      <c r="DW681" s="2301"/>
      <c r="DX681" s="2417"/>
      <c r="DY681" s="710"/>
    </row>
    <row r="682" spans="9:129" ht="21" customHeight="1">
      <c r="Z682" s="673"/>
      <c r="AB682" s="674"/>
      <c r="AU682" s="2398" t="s">
        <v>700</v>
      </c>
      <c r="AV682" s="2399"/>
      <c r="AW682" s="2399"/>
      <c r="AX682" s="2399"/>
      <c r="AY682" s="2399"/>
      <c r="AZ682" s="2400"/>
      <c r="BA682" s="2412" t="s">
        <v>723</v>
      </c>
      <c r="BB682" s="2413"/>
      <c r="BC682" s="2413"/>
      <c r="BD682" s="2413"/>
      <c r="BE682" s="2413"/>
      <c r="BF682" s="2413"/>
      <c r="BG682" s="2402"/>
      <c r="BH682" s="2402"/>
      <c r="BI682" s="2402"/>
      <c r="BJ682" s="2402"/>
      <c r="BK682" s="2402"/>
      <c r="BL682" s="2402"/>
      <c r="BM682" s="2402"/>
      <c r="BN682" s="2402"/>
      <c r="BO682" s="2402"/>
      <c r="BP682" s="2402"/>
      <c r="BQ682" s="2402"/>
      <c r="BR682" s="2402"/>
      <c r="BS682" s="2402"/>
      <c r="BT682" s="2402"/>
      <c r="BU682" s="2402"/>
      <c r="BV682" s="2402"/>
      <c r="BW682" s="2402"/>
      <c r="BX682" s="2402"/>
      <c r="BY682" s="2402"/>
      <c r="BZ682" s="2402"/>
      <c r="CA682" s="2402"/>
      <c r="CB682" s="2402"/>
      <c r="CC682" s="2402"/>
      <c r="CD682" s="2402"/>
      <c r="CE682" s="2402"/>
      <c r="CF682" s="2402"/>
      <c r="CG682" s="2402"/>
      <c r="CH682" s="2402"/>
      <c r="CI682" s="2402"/>
      <c r="CJ682" s="2402"/>
      <c r="CK682" s="2402"/>
      <c r="CL682" s="2402"/>
      <c r="CM682" s="2402"/>
      <c r="CN682" s="2402"/>
      <c r="CO682" s="2402"/>
      <c r="CP682" s="2402"/>
      <c r="CQ682" s="2402"/>
      <c r="CR682" s="2402"/>
      <c r="CS682" s="2402"/>
      <c r="CT682" s="2402"/>
      <c r="CU682" s="2402"/>
      <c r="CV682" s="2402"/>
      <c r="CW682" s="2402"/>
      <c r="CX682" s="2402"/>
      <c r="CY682" s="2402"/>
      <c r="CZ682" s="2402"/>
      <c r="DA682" s="2402"/>
      <c r="DB682" s="2402"/>
      <c r="DC682" s="2402"/>
      <c r="DD682" s="2402"/>
      <c r="DE682" s="2402"/>
      <c r="DF682" s="2402"/>
      <c r="DG682" s="2402"/>
      <c r="DH682" s="2402"/>
      <c r="DI682" s="2402"/>
      <c r="DJ682" s="2402"/>
      <c r="DK682" s="2402"/>
      <c r="DL682" s="2402"/>
      <c r="DM682" s="2402"/>
      <c r="DN682" s="2402"/>
      <c r="DO682" s="2402"/>
      <c r="DP682" s="2402"/>
      <c r="DQ682" s="2402"/>
      <c r="DR682" s="2402"/>
      <c r="DS682" s="2402"/>
      <c r="DT682" s="2402"/>
      <c r="DU682" s="2402"/>
      <c r="DV682" s="2402"/>
      <c r="DW682" s="2402"/>
      <c r="DX682" s="2414"/>
      <c r="DY682" s="710"/>
    </row>
    <row r="683" spans="9:129" ht="21" customHeight="1">
      <c r="AB683" s="674"/>
      <c r="AU683" s="673"/>
      <c r="AV683" s="673"/>
      <c r="AW683" s="673"/>
      <c r="AX683" s="673"/>
      <c r="AY683" s="673"/>
      <c r="AZ683" s="673"/>
      <c r="BA683" s="673"/>
      <c r="BB683" s="673"/>
      <c r="BC683" s="673"/>
      <c r="BD683" s="673"/>
      <c r="BE683" s="673"/>
      <c r="BF683" s="673"/>
      <c r="BG683" s="673"/>
      <c r="BH683" s="673"/>
      <c r="BI683" s="673"/>
      <c r="BJ683" s="673"/>
      <c r="BK683" s="673"/>
      <c r="BL683" s="673"/>
      <c r="BM683" s="673"/>
      <c r="BN683" s="673"/>
      <c r="BO683" s="673"/>
      <c r="BP683" s="673"/>
      <c r="BQ683" s="673"/>
      <c r="BR683" s="673"/>
      <c r="BS683" s="673"/>
      <c r="BT683" s="673"/>
      <c r="BU683" s="673"/>
      <c r="BV683" s="673"/>
      <c r="BW683" s="673"/>
      <c r="BX683" s="673"/>
      <c r="BY683" s="673"/>
      <c r="BZ683" s="673"/>
      <c r="CA683" s="673"/>
      <c r="CB683" s="673"/>
      <c r="CC683" s="673"/>
      <c r="CD683" s="673"/>
      <c r="CE683" s="673"/>
      <c r="CF683" s="673"/>
      <c r="CG683" s="673"/>
      <c r="CH683" s="673"/>
      <c r="CI683" s="673"/>
      <c r="CJ683" s="673"/>
      <c r="CK683" s="673"/>
      <c r="CL683" s="673"/>
      <c r="CM683" s="673"/>
      <c r="CN683" s="673"/>
      <c r="CO683" s="673"/>
      <c r="CP683" s="673"/>
      <c r="CQ683" s="673"/>
      <c r="CR683" s="673"/>
      <c r="CS683" s="673"/>
      <c r="CT683" s="673"/>
      <c r="CU683" s="673"/>
      <c r="CV683" s="673"/>
      <c r="CW683" s="673"/>
      <c r="CX683" s="673"/>
      <c r="CY683" s="673"/>
      <c r="CZ683" s="673"/>
      <c r="DA683" s="673"/>
      <c r="DB683" s="673"/>
      <c r="DC683" s="673"/>
      <c r="DD683" s="673"/>
      <c r="DE683" s="673"/>
      <c r="DF683" s="673"/>
      <c r="DG683" s="673"/>
      <c r="DH683" s="673"/>
      <c r="DI683" s="673"/>
      <c r="DJ683" s="673"/>
      <c r="DK683" s="673"/>
      <c r="DL683" s="673"/>
      <c r="DM683" s="673"/>
      <c r="DN683" s="673"/>
      <c r="DO683" s="673"/>
      <c r="DP683" s="673"/>
      <c r="DQ683" s="673"/>
      <c r="DR683" s="673"/>
      <c r="DS683" s="673"/>
      <c r="DT683" s="673"/>
      <c r="DU683" s="673"/>
      <c r="DV683" s="673"/>
      <c r="DW683" s="673"/>
      <c r="DX683" s="673"/>
    </row>
    <row r="684" spans="9:129" ht="21" customHeight="1">
      <c r="AB684" s="674"/>
      <c r="AU684" s="673"/>
      <c r="AV684" s="673"/>
      <c r="AW684" s="673"/>
      <c r="AX684" s="673"/>
      <c r="AY684" s="673"/>
      <c r="AZ684" s="673"/>
      <c r="BA684" s="673"/>
      <c r="BB684" s="673"/>
      <c r="BC684" s="673"/>
      <c r="BD684" s="673"/>
      <c r="BE684" s="673"/>
      <c r="BF684" s="673"/>
      <c r="BG684" s="673"/>
      <c r="BH684" s="673"/>
      <c r="BI684" s="673"/>
      <c r="BJ684" s="673"/>
      <c r="BK684" s="673"/>
      <c r="BL684" s="673"/>
      <c r="BM684" s="673"/>
      <c r="BN684" s="673"/>
      <c r="BO684" s="673"/>
      <c r="BP684" s="673"/>
      <c r="BQ684" s="673"/>
      <c r="BR684" s="673"/>
      <c r="BS684" s="673"/>
      <c r="BT684" s="673"/>
      <c r="BU684" s="673"/>
      <c r="BV684" s="673"/>
      <c r="BW684" s="673"/>
      <c r="BX684" s="673"/>
      <c r="BY684" s="673"/>
      <c r="BZ684" s="673"/>
      <c r="CA684" s="673"/>
      <c r="CB684" s="673"/>
      <c r="CC684" s="673"/>
      <c r="CD684" s="673"/>
      <c r="CE684" s="673"/>
      <c r="CF684" s="673"/>
      <c r="CG684" s="673"/>
      <c r="CH684" s="673"/>
      <c r="CI684" s="673"/>
      <c r="CJ684" s="673"/>
      <c r="CK684" s="673"/>
      <c r="CL684" s="673"/>
      <c r="CM684" s="673"/>
      <c r="CN684" s="673"/>
      <c r="CO684" s="673"/>
      <c r="CP684" s="673"/>
      <c r="CQ684" s="673"/>
      <c r="CR684" s="673"/>
      <c r="CS684" s="673"/>
      <c r="CT684" s="673"/>
      <c r="CU684" s="673"/>
      <c r="CV684" s="673"/>
      <c r="CW684" s="673"/>
      <c r="CX684" s="673"/>
      <c r="CY684" s="673"/>
      <c r="CZ684" s="673"/>
      <c r="DA684" s="673"/>
      <c r="DB684" s="673"/>
      <c r="DC684" s="673"/>
      <c r="DD684" s="673"/>
      <c r="DE684" s="673"/>
      <c r="DF684" s="673"/>
      <c r="DG684" s="673"/>
      <c r="DH684" s="673"/>
      <c r="DI684" s="673"/>
      <c r="DJ684" s="673"/>
      <c r="DK684" s="673"/>
      <c r="DL684" s="673"/>
      <c r="DM684" s="673"/>
      <c r="DN684" s="673"/>
      <c r="DO684" s="673"/>
      <c r="DP684" s="673"/>
      <c r="DQ684" s="673"/>
      <c r="DR684" s="673"/>
      <c r="DS684" s="673"/>
      <c r="DT684" s="673"/>
      <c r="DU684" s="673"/>
      <c r="DV684" s="673"/>
      <c r="DW684" s="673"/>
      <c r="DX684" s="673"/>
    </row>
    <row r="685" spans="9:129" ht="21" customHeight="1">
      <c r="Z685" s="673"/>
      <c r="AB685" s="674"/>
      <c r="AU685" s="2389" t="s">
        <v>716</v>
      </c>
      <c r="AV685" s="2390"/>
      <c r="AW685" s="2390"/>
      <c r="AX685" s="2390"/>
      <c r="AY685" s="2390"/>
      <c r="AZ685" s="2391"/>
      <c r="BA685" s="2395" t="s">
        <v>732</v>
      </c>
      <c r="BB685" s="2396"/>
      <c r="BC685" s="2396"/>
      <c r="BD685" s="2396"/>
      <c r="BE685" s="2396"/>
      <c r="BF685" s="2396"/>
      <c r="BG685" s="2396"/>
      <c r="BH685" s="2396"/>
      <c r="BI685" s="2396"/>
      <c r="BJ685" s="2396"/>
      <c r="BK685" s="2396"/>
      <c r="BL685" s="2396"/>
      <c r="BM685" s="2396"/>
      <c r="BN685" s="2396"/>
      <c r="BO685" s="2396"/>
      <c r="BP685" s="2396"/>
      <c r="BQ685" s="2396"/>
      <c r="BR685" s="2396"/>
      <c r="BS685" s="2396"/>
      <c r="BT685" s="2396"/>
      <c r="BU685" s="2396"/>
      <c r="BV685" s="2396"/>
      <c r="BW685" s="2396"/>
      <c r="BX685" s="2396"/>
      <c r="BY685" s="2396"/>
      <c r="BZ685" s="2396"/>
      <c r="CA685" s="2396"/>
      <c r="CB685" s="2396"/>
      <c r="CC685" s="2396"/>
      <c r="CD685" s="2396"/>
      <c r="CE685" s="2396"/>
      <c r="CF685" s="2396"/>
      <c r="CG685" s="2396"/>
      <c r="CH685" s="2396"/>
      <c r="CI685" s="2396"/>
      <c r="CJ685" s="2396"/>
      <c r="CK685" s="2396"/>
      <c r="CL685" s="2396"/>
      <c r="CM685" s="2396"/>
      <c r="CN685" s="2396"/>
      <c r="CO685" s="2396"/>
      <c r="CP685" s="2396"/>
      <c r="CQ685" s="2396"/>
      <c r="CR685" s="2396"/>
      <c r="CS685" s="2396"/>
      <c r="CT685" s="2396"/>
      <c r="CU685" s="2396"/>
      <c r="CV685" s="2396"/>
      <c r="CW685" s="2396"/>
      <c r="CX685" s="2396"/>
      <c r="CY685" s="2396"/>
      <c r="CZ685" s="2396"/>
      <c r="DA685" s="2396"/>
      <c r="DB685" s="2396"/>
      <c r="DC685" s="2396"/>
      <c r="DD685" s="2396"/>
      <c r="DE685" s="2396"/>
      <c r="DF685" s="2396"/>
      <c r="DG685" s="2396"/>
      <c r="DH685" s="2396"/>
      <c r="DI685" s="2396"/>
      <c r="DJ685" s="2396"/>
      <c r="DK685" s="2396"/>
      <c r="DL685" s="2396"/>
      <c r="DM685" s="2396"/>
      <c r="DN685" s="2396"/>
      <c r="DO685" s="2396"/>
      <c r="DP685" s="2396"/>
      <c r="DQ685" s="2396"/>
      <c r="DR685" s="2396"/>
      <c r="DS685" s="2396"/>
      <c r="DT685" s="2396"/>
      <c r="DU685" s="2396"/>
      <c r="DV685" s="2396"/>
      <c r="DW685" s="2396"/>
      <c r="DX685" s="2397"/>
      <c r="DY685" s="679"/>
    </row>
    <row r="686" spans="9:129" ht="21" customHeight="1">
      <c r="I686" s="2421" t="s">
        <v>734</v>
      </c>
      <c r="J686" s="2422"/>
      <c r="K686" s="2422"/>
      <c r="L686" s="2422"/>
      <c r="M686" s="2422"/>
      <c r="N686" s="2422"/>
      <c r="O686" s="2422"/>
      <c r="P686" s="2422"/>
      <c r="Q686" s="2422"/>
      <c r="R686" s="2422"/>
      <c r="S686" s="2422"/>
      <c r="T686" s="2422"/>
      <c r="U686" s="2422"/>
      <c r="V686" s="2422"/>
      <c r="W686" s="2422"/>
      <c r="X686" s="2422"/>
      <c r="Y686" s="2422"/>
      <c r="Z686" s="2422"/>
      <c r="AA686" s="2422"/>
      <c r="AB686" s="2422"/>
      <c r="AC686" s="2422"/>
      <c r="AD686" s="2422"/>
      <c r="AE686" s="2422"/>
      <c r="AF686" s="2422"/>
      <c r="AG686" s="2422"/>
      <c r="AH686" s="2422"/>
      <c r="AI686" s="2422"/>
      <c r="AJ686" s="2422"/>
      <c r="AK686" s="2423"/>
      <c r="AL686" s="676"/>
      <c r="AM686" s="677"/>
      <c r="AN686" s="677"/>
      <c r="AO686" s="677"/>
      <c r="AP686" s="677"/>
      <c r="AQ686" s="677"/>
      <c r="AR686" s="677"/>
      <c r="AS686" s="677"/>
      <c r="AT686" s="677"/>
      <c r="AU686" s="2427" t="s">
        <v>714</v>
      </c>
      <c r="AV686" s="2406"/>
      <c r="AW686" s="2406"/>
      <c r="AX686" s="2406"/>
      <c r="AY686" s="2406"/>
      <c r="AZ686" s="2407"/>
      <c r="BA686" s="2415" t="s">
        <v>704</v>
      </c>
      <c r="BB686" s="2416"/>
      <c r="BC686" s="2416"/>
      <c r="BD686" s="2416"/>
      <c r="BE686" s="2416"/>
      <c r="BF686" s="2416"/>
      <c r="BG686" s="2428"/>
      <c r="BH686" s="2428"/>
      <c r="BI686" s="2428"/>
      <c r="BJ686" s="2428"/>
      <c r="BK686" s="2428"/>
      <c r="BL686" s="2428"/>
      <c r="BM686" s="2428"/>
      <c r="BN686" s="2428"/>
      <c r="BO686" s="2428"/>
      <c r="BP686" s="2428"/>
      <c r="BQ686" s="2428"/>
      <c r="BR686" s="2428"/>
      <c r="BS686" s="2428"/>
      <c r="BT686" s="2428"/>
      <c r="BU686" s="2428"/>
      <c r="BV686" s="2428"/>
      <c r="BW686" s="2428"/>
      <c r="BX686" s="2428"/>
      <c r="BY686" s="2428"/>
      <c r="BZ686" s="2428"/>
      <c r="CA686" s="2428"/>
      <c r="CB686" s="2428"/>
      <c r="CC686" s="2428"/>
      <c r="CD686" s="2428"/>
      <c r="CE686" s="2428"/>
      <c r="CF686" s="2428"/>
      <c r="CG686" s="2428"/>
      <c r="CH686" s="2428"/>
      <c r="CI686" s="2428"/>
      <c r="CJ686" s="2428"/>
      <c r="CK686" s="2428"/>
      <c r="CL686" s="2428"/>
      <c r="CM686" s="2428"/>
      <c r="CN686" s="2428"/>
      <c r="CO686" s="2428"/>
      <c r="CP686" s="2428"/>
      <c r="CQ686" s="2428"/>
      <c r="CR686" s="2428"/>
      <c r="CS686" s="2428"/>
      <c r="CT686" s="2428"/>
      <c r="CU686" s="2428"/>
      <c r="CV686" s="2428"/>
      <c r="CW686" s="2428"/>
      <c r="CX686" s="2428"/>
      <c r="CY686" s="2428"/>
      <c r="CZ686" s="2428"/>
      <c r="DA686" s="2428"/>
      <c r="DB686" s="2428"/>
      <c r="DC686" s="2428"/>
      <c r="DD686" s="2428"/>
      <c r="DE686" s="2428"/>
      <c r="DF686" s="2428"/>
      <c r="DG686" s="2428"/>
      <c r="DH686" s="2428"/>
      <c r="DI686" s="2428"/>
      <c r="DJ686" s="2428"/>
      <c r="DK686" s="2428"/>
      <c r="DL686" s="2428"/>
      <c r="DM686" s="2428"/>
      <c r="DN686" s="2428"/>
      <c r="DO686" s="2428"/>
      <c r="DP686" s="2428"/>
      <c r="DQ686" s="2428"/>
      <c r="DR686" s="2428"/>
      <c r="DS686" s="2428"/>
      <c r="DT686" s="2428"/>
      <c r="DU686" s="2428"/>
      <c r="DV686" s="2428"/>
      <c r="DW686" s="2428"/>
      <c r="DX686" s="2429"/>
      <c r="DY686" s="710"/>
    </row>
    <row r="687" spans="9:129" ht="21" customHeight="1">
      <c r="I687" s="2424"/>
      <c r="J687" s="2425"/>
      <c r="K687" s="2425"/>
      <c r="L687" s="2425"/>
      <c r="M687" s="2425"/>
      <c r="N687" s="2425"/>
      <c r="O687" s="2425"/>
      <c r="P687" s="2425"/>
      <c r="Q687" s="2425"/>
      <c r="R687" s="2425"/>
      <c r="S687" s="2425"/>
      <c r="T687" s="2425"/>
      <c r="U687" s="2425"/>
      <c r="V687" s="2425"/>
      <c r="W687" s="2425"/>
      <c r="X687" s="2425"/>
      <c r="Y687" s="2425"/>
      <c r="Z687" s="2425"/>
      <c r="AA687" s="2425"/>
      <c r="AB687" s="2425"/>
      <c r="AC687" s="2425"/>
      <c r="AD687" s="2425"/>
      <c r="AE687" s="2425"/>
      <c r="AF687" s="2425"/>
      <c r="AG687" s="2425"/>
      <c r="AH687" s="2425"/>
      <c r="AI687" s="2425"/>
      <c r="AJ687" s="2425"/>
      <c r="AK687" s="2426"/>
      <c r="AU687" s="2418" t="s">
        <v>714</v>
      </c>
      <c r="AV687" s="2419"/>
      <c r="AW687" s="2419"/>
      <c r="AX687" s="2419"/>
      <c r="AY687" s="2419"/>
      <c r="AZ687" s="2420"/>
      <c r="BA687" s="2415" t="s">
        <v>697</v>
      </c>
      <c r="BB687" s="2416"/>
      <c r="BC687" s="2416"/>
      <c r="BD687" s="2416"/>
      <c r="BE687" s="2416"/>
      <c r="BF687" s="2416"/>
      <c r="BG687" s="2301"/>
      <c r="BH687" s="2301"/>
      <c r="BI687" s="2301"/>
      <c r="BJ687" s="2301"/>
      <c r="BK687" s="2301"/>
      <c r="BL687" s="2301"/>
      <c r="BM687" s="2301"/>
      <c r="BN687" s="2301"/>
      <c r="BO687" s="2301"/>
      <c r="BP687" s="2301"/>
      <c r="BQ687" s="2301"/>
      <c r="BR687" s="2301"/>
      <c r="BS687" s="2301"/>
      <c r="BT687" s="2301"/>
      <c r="BU687" s="2301"/>
      <c r="BV687" s="2301"/>
      <c r="BW687" s="2301"/>
      <c r="BX687" s="2301"/>
      <c r="BY687" s="2301"/>
      <c r="BZ687" s="2301"/>
      <c r="CA687" s="2301"/>
      <c r="CB687" s="2301"/>
      <c r="CC687" s="2301"/>
      <c r="CD687" s="2301"/>
      <c r="CE687" s="2301"/>
      <c r="CF687" s="2301"/>
      <c r="CG687" s="2301"/>
      <c r="CH687" s="2301"/>
      <c r="CI687" s="2301"/>
      <c r="CJ687" s="2301"/>
      <c r="CK687" s="2301"/>
      <c r="CL687" s="2301"/>
      <c r="CM687" s="2301"/>
      <c r="CN687" s="2301"/>
      <c r="CO687" s="2301"/>
      <c r="CP687" s="2301"/>
      <c r="CQ687" s="2301"/>
      <c r="CR687" s="2301"/>
      <c r="CS687" s="2301"/>
      <c r="CT687" s="2301"/>
      <c r="CU687" s="2301"/>
      <c r="CV687" s="2301"/>
      <c r="CW687" s="2301"/>
      <c r="CX687" s="2301"/>
      <c r="CY687" s="2301"/>
      <c r="CZ687" s="2301"/>
      <c r="DA687" s="2301"/>
      <c r="DB687" s="2301"/>
      <c r="DC687" s="2301"/>
      <c r="DD687" s="2301"/>
      <c r="DE687" s="2301"/>
      <c r="DF687" s="2301"/>
      <c r="DG687" s="2301"/>
      <c r="DH687" s="2301"/>
      <c r="DI687" s="2301"/>
      <c r="DJ687" s="2301"/>
      <c r="DK687" s="2301"/>
      <c r="DL687" s="2301"/>
      <c r="DM687" s="2301"/>
      <c r="DN687" s="2301"/>
      <c r="DO687" s="2301"/>
      <c r="DP687" s="2301"/>
      <c r="DQ687" s="2301"/>
      <c r="DR687" s="2301"/>
      <c r="DS687" s="2301"/>
      <c r="DT687" s="2301"/>
      <c r="DU687" s="2301"/>
      <c r="DV687" s="2301"/>
      <c r="DW687" s="2301"/>
      <c r="DX687" s="2417"/>
      <c r="DY687" s="710"/>
    </row>
    <row r="688" spans="9:129" ht="21" customHeight="1">
      <c r="Z688" s="673"/>
      <c r="AB688" s="674"/>
      <c r="AU688" s="2418" t="s">
        <v>700</v>
      </c>
      <c r="AV688" s="2419"/>
      <c r="AW688" s="2419"/>
      <c r="AX688" s="2419"/>
      <c r="AY688" s="2419"/>
      <c r="AZ688" s="2420"/>
      <c r="BA688" s="2415" t="s">
        <v>699</v>
      </c>
      <c r="BB688" s="2416"/>
      <c r="BC688" s="2416"/>
      <c r="BD688" s="2416"/>
      <c r="BE688" s="2416"/>
      <c r="BF688" s="2416"/>
      <c r="BG688" s="2301"/>
      <c r="BH688" s="2301"/>
      <c r="BI688" s="2301"/>
      <c r="BJ688" s="2301"/>
      <c r="BK688" s="2301"/>
      <c r="BL688" s="2301"/>
      <c r="BM688" s="2301"/>
      <c r="BN688" s="2301"/>
      <c r="BO688" s="2301"/>
      <c r="BP688" s="2301"/>
      <c r="BQ688" s="2301"/>
      <c r="BR688" s="2301"/>
      <c r="BS688" s="2301"/>
      <c r="BT688" s="2301"/>
      <c r="BU688" s="2301"/>
      <c r="BV688" s="2301"/>
      <c r="BW688" s="2301"/>
      <c r="BX688" s="2301"/>
      <c r="BY688" s="2301"/>
      <c r="BZ688" s="2301"/>
      <c r="CA688" s="2301"/>
      <c r="CB688" s="2301"/>
      <c r="CC688" s="2301"/>
      <c r="CD688" s="2301"/>
      <c r="CE688" s="2301"/>
      <c r="CF688" s="2301"/>
      <c r="CG688" s="2301"/>
      <c r="CH688" s="2301"/>
      <c r="CI688" s="2301"/>
      <c r="CJ688" s="2301"/>
      <c r="CK688" s="2301"/>
      <c r="CL688" s="2301"/>
      <c r="CM688" s="2301"/>
      <c r="CN688" s="2301"/>
      <c r="CO688" s="2301"/>
      <c r="CP688" s="2301"/>
      <c r="CQ688" s="2301"/>
      <c r="CR688" s="2301"/>
      <c r="CS688" s="2301"/>
      <c r="CT688" s="2301"/>
      <c r="CU688" s="2301"/>
      <c r="CV688" s="2301"/>
      <c r="CW688" s="2301"/>
      <c r="CX688" s="2301"/>
      <c r="CY688" s="2301"/>
      <c r="CZ688" s="2301"/>
      <c r="DA688" s="2301"/>
      <c r="DB688" s="2301"/>
      <c r="DC688" s="2301"/>
      <c r="DD688" s="2301"/>
      <c r="DE688" s="2301"/>
      <c r="DF688" s="2301"/>
      <c r="DG688" s="2301"/>
      <c r="DH688" s="2301"/>
      <c r="DI688" s="2301"/>
      <c r="DJ688" s="2301"/>
      <c r="DK688" s="2301"/>
      <c r="DL688" s="2301"/>
      <c r="DM688" s="2301"/>
      <c r="DN688" s="2301"/>
      <c r="DO688" s="2301"/>
      <c r="DP688" s="2301"/>
      <c r="DQ688" s="2301"/>
      <c r="DR688" s="2301"/>
      <c r="DS688" s="2301"/>
      <c r="DT688" s="2301"/>
      <c r="DU688" s="2301"/>
      <c r="DV688" s="2301"/>
      <c r="DW688" s="2301"/>
      <c r="DX688" s="2417"/>
      <c r="DY688" s="710"/>
    </row>
    <row r="689" spans="9:129" ht="21" customHeight="1">
      <c r="Z689" s="673"/>
      <c r="AB689" s="674"/>
      <c r="AU689" s="2418" t="s">
        <v>714</v>
      </c>
      <c r="AV689" s="2419"/>
      <c r="AW689" s="2419"/>
      <c r="AX689" s="2419"/>
      <c r="AY689" s="2419"/>
      <c r="AZ689" s="2420"/>
      <c r="BA689" s="2415" t="s">
        <v>701</v>
      </c>
      <c r="BB689" s="2416"/>
      <c r="BC689" s="2416"/>
      <c r="BD689" s="2416"/>
      <c r="BE689" s="2416"/>
      <c r="BF689" s="2416"/>
      <c r="BG689" s="2301"/>
      <c r="BH689" s="2301"/>
      <c r="BI689" s="2301"/>
      <c r="BJ689" s="2301"/>
      <c r="BK689" s="2301"/>
      <c r="BL689" s="2301"/>
      <c r="BM689" s="2301"/>
      <c r="BN689" s="2301"/>
      <c r="BO689" s="2301"/>
      <c r="BP689" s="2301"/>
      <c r="BQ689" s="2301"/>
      <c r="BR689" s="2301"/>
      <c r="BS689" s="2301"/>
      <c r="BT689" s="2301"/>
      <c r="BU689" s="2301"/>
      <c r="BV689" s="2301"/>
      <c r="BW689" s="2301"/>
      <c r="BX689" s="2301"/>
      <c r="BY689" s="2301"/>
      <c r="BZ689" s="2301"/>
      <c r="CA689" s="2301"/>
      <c r="CB689" s="2301"/>
      <c r="CC689" s="2301"/>
      <c r="CD689" s="2301"/>
      <c r="CE689" s="2301"/>
      <c r="CF689" s="2301"/>
      <c r="CG689" s="2301"/>
      <c r="CH689" s="2301"/>
      <c r="CI689" s="2301"/>
      <c r="CJ689" s="2301"/>
      <c r="CK689" s="2301"/>
      <c r="CL689" s="2301"/>
      <c r="CM689" s="2301"/>
      <c r="CN689" s="2301"/>
      <c r="CO689" s="2301"/>
      <c r="CP689" s="2301"/>
      <c r="CQ689" s="2301"/>
      <c r="CR689" s="2301"/>
      <c r="CS689" s="2301"/>
      <c r="CT689" s="2301"/>
      <c r="CU689" s="2301"/>
      <c r="CV689" s="2301"/>
      <c r="CW689" s="2301"/>
      <c r="CX689" s="2301"/>
      <c r="CY689" s="2301"/>
      <c r="CZ689" s="2301"/>
      <c r="DA689" s="2301"/>
      <c r="DB689" s="2301"/>
      <c r="DC689" s="2301"/>
      <c r="DD689" s="2301"/>
      <c r="DE689" s="2301"/>
      <c r="DF689" s="2301"/>
      <c r="DG689" s="2301"/>
      <c r="DH689" s="2301"/>
      <c r="DI689" s="2301"/>
      <c r="DJ689" s="2301"/>
      <c r="DK689" s="2301"/>
      <c r="DL689" s="2301"/>
      <c r="DM689" s="2301"/>
      <c r="DN689" s="2301"/>
      <c r="DO689" s="2301"/>
      <c r="DP689" s="2301"/>
      <c r="DQ689" s="2301"/>
      <c r="DR689" s="2301"/>
      <c r="DS689" s="2301"/>
      <c r="DT689" s="2301"/>
      <c r="DU689" s="2301"/>
      <c r="DV689" s="2301"/>
      <c r="DW689" s="2301"/>
      <c r="DX689" s="2417"/>
      <c r="DY689" s="710"/>
    </row>
    <row r="690" spans="9:129" ht="21" customHeight="1">
      <c r="Z690" s="673"/>
      <c r="AB690" s="674"/>
      <c r="AU690" s="2398" t="s">
        <v>714</v>
      </c>
      <c r="AV690" s="2399"/>
      <c r="AW690" s="2399"/>
      <c r="AX690" s="2399"/>
      <c r="AY690" s="2399"/>
      <c r="AZ690" s="2400"/>
      <c r="BA690" s="2412" t="s">
        <v>723</v>
      </c>
      <c r="BB690" s="2413"/>
      <c r="BC690" s="2413"/>
      <c r="BD690" s="2413"/>
      <c r="BE690" s="2413"/>
      <c r="BF690" s="2413"/>
      <c r="BG690" s="2402"/>
      <c r="BH690" s="2402"/>
      <c r="BI690" s="2402"/>
      <c r="BJ690" s="2402"/>
      <c r="BK690" s="2402"/>
      <c r="BL690" s="2402"/>
      <c r="BM690" s="2402"/>
      <c r="BN690" s="2402"/>
      <c r="BO690" s="2402"/>
      <c r="BP690" s="2402"/>
      <c r="BQ690" s="2402"/>
      <c r="BR690" s="2402"/>
      <c r="BS690" s="2402"/>
      <c r="BT690" s="2402"/>
      <c r="BU690" s="2402"/>
      <c r="BV690" s="2402"/>
      <c r="BW690" s="2402"/>
      <c r="BX690" s="2402"/>
      <c r="BY690" s="2402"/>
      <c r="BZ690" s="2402"/>
      <c r="CA690" s="2402"/>
      <c r="CB690" s="2402"/>
      <c r="CC690" s="2402"/>
      <c r="CD690" s="2402"/>
      <c r="CE690" s="2402"/>
      <c r="CF690" s="2402"/>
      <c r="CG690" s="2402"/>
      <c r="CH690" s="2402"/>
      <c r="CI690" s="2402"/>
      <c r="CJ690" s="2402"/>
      <c r="CK690" s="2402"/>
      <c r="CL690" s="2402"/>
      <c r="CM690" s="2402"/>
      <c r="CN690" s="2402"/>
      <c r="CO690" s="2402"/>
      <c r="CP690" s="2402"/>
      <c r="CQ690" s="2402"/>
      <c r="CR690" s="2402"/>
      <c r="CS690" s="2402"/>
      <c r="CT690" s="2402"/>
      <c r="CU690" s="2402"/>
      <c r="CV690" s="2402"/>
      <c r="CW690" s="2402"/>
      <c r="CX690" s="2402"/>
      <c r="CY690" s="2402"/>
      <c r="CZ690" s="2402"/>
      <c r="DA690" s="2402"/>
      <c r="DB690" s="2402"/>
      <c r="DC690" s="2402"/>
      <c r="DD690" s="2402"/>
      <c r="DE690" s="2402"/>
      <c r="DF690" s="2402"/>
      <c r="DG690" s="2402"/>
      <c r="DH690" s="2402"/>
      <c r="DI690" s="2402"/>
      <c r="DJ690" s="2402"/>
      <c r="DK690" s="2402"/>
      <c r="DL690" s="2402"/>
      <c r="DM690" s="2402"/>
      <c r="DN690" s="2402"/>
      <c r="DO690" s="2402"/>
      <c r="DP690" s="2402"/>
      <c r="DQ690" s="2402"/>
      <c r="DR690" s="2402"/>
      <c r="DS690" s="2402"/>
      <c r="DT690" s="2402"/>
      <c r="DU690" s="2402"/>
      <c r="DV690" s="2402"/>
      <c r="DW690" s="2402"/>
      <c r="DX690" s="2414"/>
      <c r="DY690" s="710"/>
    </row>
    <row r="691" spans="9:129" ht="21" customHeight="1">
      <c r="AB691" s="674"/>
      <c r="AU691" s="673"/>
      <c r="AV691" s="673"/>
      <c r="AW691" s="673"/>
      <c r="AX691" s="673"/>
      <c r="AY691" s="673"/>
      <c r="AZ691" s="673"/>
      <c r="BA691" s="673"/>
      <c r="BB691" s="673"/>
      <c r="BC691" s="673"/>
      <c r="BD691" s="673"/>
      <c r="BE691" s="673"/>
      <c r="BF691" s="673"/>
      <c r="BG691" s="673"/>
      <c r="BH691" s="673"/>
      <c r="BI691" s="673"/>
      <c r="BJ691" s="673"/>
      <c r="BK691" s="673"/>
      <c r="BL691" s="673"/>
      <c r="BM691" s="673"/>
      <c r="BN691" s="673"/>
      <c r="BO691" s="673"/>
      <c r="BP691" s="673"/>
      <c r="BQ691" s="673"/>
      <c r="BR691" s="673"/>
      <c r="BS691" s="673"/>
      <c r="BT691" s="673"/>
      <c r="BU691" s="673"/>
      <c r="BV691" s="673"/>
      <c r="BW691" s="673"/>
      <c r="BX691" s="673"/>
      <c r="BY691" s="673"/>
      <c r="BZ691" s="673"/>
      <c r="CA691" s="673"/>
      <c r="CB691" s="673"/>
      <c r="CC691" s="673"/>
      <c r="CD691" s="673"/>
      <c r="CE691" s="673"/>
      <c r="CF691" s="673"/>
      <c r="CG691" s="673"/>
      <c r="CH691" s="673"/>
      <c r="CI691" s="673"/>
      <c r="CJ691" s="673"/>
      <c r="CK691" s="673"/>
      <c r="CL691" s="673"/>
      <c r="CM691" s="673"/>
      <c r="CN691" s="673"/>
      <c r="CO691" s="673"/>
      <c r="CP691" s="673"/>
      <c r="CQ691" s="673"/>
      <c r="CR691" s="673"/>
      <c r="CS691" s="673"/>
      <c r="CT691" s="673"/>
      <c r="CU691" s="673"/>
      <c r="CV691" s="673"/>
      <c r="CW691" s="673"/>
      <c r="CX691" s="673"/>
      <c r="CY691" s="673"/>
      <c r="CZ691" s="673"/>
      <c r="DA691" s="673"/>
      <c r="DB691" s="673"/>
      <c r="DC691" s="673"/>
      <c r="DD691" s="673"/>
      <c r="DE691" s="673"/>
      <c r="DF691" s="673"/>
      <c r="DG691" s="673"/>
      <c r="DH691" s="673"/>
      <c r="DI691" s="673"/>
      <c r="DJ691" s="673"/>
      <c r="DK691" s="673"/>
      <c r="DL691" s="673"/>
      <c r="DM691" s="673"/>
      <c r="DN691" s="673"/>
      <c r="DO691" s="673"/>
      <c r="DP691" s="673"/>
      <c r="DQ691" s="673"/>
      <c r="DR691" s="673"/>
      <c r="DS691" s="673"/>
      <c r="DT691" s="673"/>
      <c r="DU691" s="673"/>
      <c r="DV691" s="673"/>
      <c r="DW691" s="673"/>
      <c r="DX691" s="673"/>
    </row>
    <row r="692" spans="9:129" ht="21" customHeight="1">
      <c r="AB692" s="674"/>
      <c r="AU692" s="673"/>
      <c r="AV692" s="673"/>
      <c r="AW692" s="673"/>
      <c r="AX692" s="673"/>
      <c r="AY692" s="673"/>
      <c r="AZ692" s="673"/>
      <c r="BA692" s="673"/>
      <c r="BB692" s="673"/>
      <c r="BC692" s="673"/>
      <c r="BD692" s="673"/>
      <c r="BE692" s="673"/>
      <c r="BF692" s="673"/>
      <c r="BG692" s="673"/>
      <c r="BH692" s="673"/>
      <c r="BI692" s="673"/>
      <c r="BJ692" s="673"/>
      <c r="BK692" s="673"/>
      <c r="BL692" s="673"/>
      <c r="BM692" s="673"/>
      <c r="BN692" s="673"/>
      <c r="BO692" s="673"/>
      <c r="BP692" s="673"/>
      <c r="BQ692" s="673"/>
      <c r="BR692" s="673"/>
      <c r="BS692" s="673"/>
      <c r="BT692" s="673"/>
      <c r="BU692" s="673"/>
      <c r="BV692" s="673"/>
      <c r="BW692" s="673"/>
      <c r="BX692" s="673"/>
      <c r="BY692" s="673"/>
      <c r="BZ692" s="673"/>
      <c r="CA692" s="673"/>
      <c r="CB692" s="673"/>
      <c r="CC692" s="673"/>
      <c r="CD692" s="673"/>
      <c r="CE692" s="673"/>
      <c r="CF692" s="673"/>
      <c r="CG692" s="673"/>
      <c r="CH692" s="673"/>
      <c r="CI692" s="673"/>
      <c r="CJ692" s="673"/>
      <c r="CK692" s="673"/>
      <c r="CL692" s="673"/>
      <c r="CM692" s="673"/>
      <c r="CN692" s="673"/>
      <c r="CO692" s="673"/>
      <c r="CP692" s="673"/>
      <c r="CQ692" s="673"/>
      <c r="CR692" s="673"/>
      <c r="CS692" s="673"/>
      <c r="CT692" s="673"/>
      <c r="CU692" s="673"/>
      <c r="CV692" s="673"/>
      <c r="CW692" s="673"/>
      <c r="CX692" s="673"/>
      <c r="CY692" s="673"/>
      <c r="CZ692" s="673"/>
      <c r="DA692" s="673"/>
      <c r="DB692" s="673"/>
      <c r="DC692" s="673"/>
      <c r="DD692" s="673"/>
      <c r="DE692" s="673"/>
      <c r="DF692" s="673"/>
      <c r="DG692" s="673"/>
      <c r="DH692" s="673"/>
      <c r="DI692" s="673"/>
      <c r="DJ692" s="673"/>
      <c r="DK692" s="673"/>
      <c r="DL692" s="673"/>
      <c r="DM692" s="673"/>
      <c r="DN692" s="673"/>
      <c r="DO692" s="673"/>
      <c r="DP692" s="673"/>
      <c r="DQ692" s="673"/>
      <c r="DR692" s="673"/>
      <c r="DS692" s="673"/>
      <c r="DT692" s="673"/>
      <c r="DU692" s="673"/>
      <c r="DV692" s="673"/>
      <c r="DW692" s="673"/>
      <c r="DX692" s="673"/>
    </row>
    <row r="693" spans="9:129" ht="21" customHeight="1">
      <c r="Z693" s="673"/>
      <c r="AB693" s="674"/>
      <c r="AU693" s="2389" t="s">
        <v>716</v>
      </c>
      <c r="AV693" s="2390"/>
      <c r="AW693" s="2390"/>
      <c r="AX693" s="2390"/>
      <c r="AY693" s="2390"/>
      <c r="AZ693" s="2391"/>
      <c r="BA693" s="2395" t="s">
        <v>732</v>
      </c>
      <c r="BB693" s="2396"/>
      <c r="BC693" s="2396"/>
      <c r="BD693" s="2396"/>
      <c r="BE693" s="2396"/>
      <c r="BF693" s="2396"/>
      <c r="BG693" s="2396"/>
      <c r="BH693" s="2396"/>
      <c r="BI693" s="2396"/>
      <c r="BJ693" s="2396"/>
      <c r="BK693" s="2396"/>
      <c r="BL693" s="2396"/>
      <c r="BM693" s="2396"/>
      <c r="BN693" s="2396"/>
      <c r="BO693" s="2396"/>
      <c r="BP693" s="2396"/>
      <c r="BQ693" s="2396"/>
      <c r="BR693" s="2396"/>
      <c r="BS693" s="2396"/>
      <c r="BT693" s="2396"/>
      <c r="BU693" s="2396"/>
      <c r="BV693" s="2396"/>
      <c r="BW693" s="2396"/>
      <c r="BX693" s="2396"/>
      <c r="BY693" s="2396"/>
      <c r="BZ693" s="2396"/>
      <c r="CA693" s="2396"/>
      <c r="CB693" s="2396"/>
      <c r="CC693" s="2396"/>
      <c r="CD693" s="2396"/>
      <c r="CE693" s="2396"/>
      <c r="CF693" s="2396"/>
      <c r="CG693" s="2396"/>
      <c r="CH693" s="2396"/>
      <c r="CI693" s="2396"/>
      <c r="CJ693" s="2396"/>
      <c r="CK693" s="2396"/>
      <c r="CL693" s="2396"/>
      <c r="CM693" s="2396"/>
      <c r="CN693" s="2396"/>
      <c r="CO693" s="2396"/>
      <c r="CP693" s="2396"/>
      <c r="CQ693" s="2396"/>
      <c r="CR693" s="2396"/>
      <c r="CS693" s="2396"/>
      <c r="CT693" s="2396"/>
      <c r="CU693" s="2396"/>
      <c r="CV693" s="2396"/>
      <c r="CW693" s="2396"/>
      <c r="CX693" s="2396"/>
      <c r="CY693" s="2396"/>
      <c r="CZ693" s="2396"/>
      <c r="DA693" s="2396"/>
      <c r="DB693" s="2396"/>
      <c r="DC693" s="2396"/>
      <c r="DD693" s="2396"/>
      <c r="DE693" s="2396"/>
      <c r="DF693" s="2396"/>
      <c r="DG693" s="2396"/>
      <c r="DH693" s="2396"/>
      <c r="DI693" s="2396"/>
      <c r="DJ693" s="2396"/>
      <c r="DK693" s="2396"/>
      <c r="DL693" s="2396"/>
      <c r="DM693" s="2396"/>
      <c r="DN693" s="2396"/>
      <c r="DO693" s="2396"/>
      <c r="DP693" s="2396"/>
      <c r="DQ693" s="2396"/>
      <c r="DR693" s="2396"/>
      <c r="DS693" s="2396"/>
      <c r="DT693" s="2396"/>
      <c r="DU693" s="2396"/>
      <c r="DV693" s="2396"/>
      <c r="DW693" s="2396"/>
      <c r="DX693" s="2397"/>
      <c r="DY693" s="679"/>
    </row>
    <row r="694" spans="9:129" ht="21" customHeight="1">
      <c r="I694" s="2421" t="s">
        <v>735</v>
      </c>
      <c r="J694" s="2422"/>
      <c r="K694" s="2422"/>
      <c r="L694" s="2422"/>
      <c r="M694" s="2422"/>
      <c r="N694" s="2422"/>
      <c r="O694" s="2422"/>
      <c r="P694" s="2422"/>
      <c r="Q694" s="2422"/>
      <c r="R694" s="2422"/>
      <c r="S694" s="2422"/>
      <c r="T694" s="2422"/>
      <c r="U694" s="2422"/>
      <c r="V694" s="2422"/>
      <c r="W694" s="2422"/>
      <c r="X694" s="2422"/>
      <c r="Y694" s="2422"/>
      <c r="Z694" s="2422"/>
      <c r="AA694" s="2422"/>
      <c r="AB694" s="2422"/>
      <c r="AC694" s="2422"/>
      <c r="AD694" s="2422"/>
      <c r="AE694" s="2422"/>
      <c r="AF694" s="2422"/>
      <c r="AG694" s="2422"/>
      <c r="AH694" s="2422"/>
      <c r="AI694" s="2422"/>
      <c r="AJ694" s="2422"/>
      <c r="AK694" s="2423"/>
      <c r="AL694" s="676"/>
      <c r="AM694" s="677"/>
      <c r="AN694" s="677"/>
      <c r="AO694" s="677"/>
      <c r="AP694" s="677"/>
      <c r="AQ694" s="677"/>
      <c r="AR694" s="677"/>
      <c r="AS694" s="677"/>
      <c r="AT694" s="677"/>
      <c r="AU694" s="2427" t="s">
        <v>714</v>
      </c>
      <c r="AV694" s="2406"/>
      <c r="AW694" s="2406"/>
      <c r="AX694" s="2406"/>
      <c r="AY694" s="2406"/>
      <c r="AZ694" s="2407"/>
      <c r="BA694" s="2415" t="s">
        <v>704</v>
      </c>
      <c r="BB694" s="2416"/>
      <c r="BC694" s="2416"/>
      <c r="BD694" s="2416"/>
      <c r="BE694" s="2416"/>
      <c r="BF694" s="2416"/>
      <c r="BG694" s="2428"/>
      <c r="BH694" s="2428"/>
      <c r="BI694" s="2428"/>
      <c r="BJ694" s="2428"/>
      <c r="BK694" s="2428"/>
      <c r="BL694" s="2428"/>
      <c r="BM694" s="2428"/>
      <c r="BN694" s="2428"/>
      <c r="BO694" s="2428"/>
      <c r="BP694" s="2428"/>
      <c r="BQ694" s="2428"/>
      <c r="BR694" s="2428"/>
      <c r="BS694" s="2428"/>
      <c r="BT694" s="2428"/>
      <c r="BU694" s="2428"/>
      <c r="BV694" s="2428"/>
      <c r="BW694" s="2428"/>
      <c r="BX694" s="2428"/>
      <c r="BY694" s="2428"/>
      <c r="BZ694" s="2428"/>
      <c r="CA694" s="2428"/>
      <c r="CB694" s="2428"/>
      <c r="CC694" s="2428"/>
      <c r="CD694" s="2428"/>
      <c r="CE694" s="2428"/>
      <c r="CF694" s="2428"/>
      <c r="CG694" s="2428"/>
      <c r="CH694" s="2428"/>
      <c r="CI694" s="2428"/>
      <c r="CJ694" s="2428"/>
      <c r="CK694" s="2428"/>
      <c r="CL694" s="2428"/>
      <c r="CM694" s="2428"/>
      <c r="CN694" s="2428"/>
      <c r="CO694" s="2428"/>
      <c r="CP694" s="2428"/>
      <c r="CQ694" s="2428"/>
      <c r="CR694" s="2428"/>
      <c r="CS694" s="2428"/>
      <c r="CT694" s="2428"/>
      <c r="CU694" s="2428"/>
      <c r="CV694" s="2428"/>
      <c r="CW694" s="2428"/>
      <c r="CX694" s="2428"/>
      <c r="CY694" s="2428"/>
      <c r="CZ694" s="2428"/>
      <c r="DA694" s="2428"/>
      <c r="DB694" s="2428"/>
      <c r="DC694" s="2428"/>
      <c r="DD694" s="2428"/>
      <c r="DE694" s="2428"/>
      <c r="DF694" s="2428"/>
      <c r="DG694" s="2428"/>
      <c r="DH694" s="2428"/>
      <c r="DI694" s="2428"/>
      <c r="DJ694" s="2428"/>
      <c r="DK694" s="2428"/>
      <c r="DL694" s="2428"/>
      <c r="DM694" s="2428"/>
      <c r="DN694" s="2428"/>
      <c r="DO694" s="2428"/>
      <c r="DP694" s="2428"/>
      <c r="DQ694" s="2428"/>
      <c r="DR694" s="2428"/>
      <c r="DS694" s="2428"/>
      <c r="DT694" s="2428"/>
      <c r="DU694" s="2428"/>
      <c r="DV694" s="2428"/>
      <c r="DW694" s="2428"/>
      <c r="DX694" s="2429"/>
      <c r="DY694" s="710"/>
    </row>
    <row r="695" spans="9:129" ht="21" customHeight="1">
      <c r="I695" s="2424"/>
      <c r="J695" s="2425"/>
      <c r="K695" s="2425"/>
      <c r="L695" s="2425"/>
      <c r="M695" s="2425"/>
      <c r="N695" s="2425"/>
      <c r="O695" s="2425"/>
      <c r="P695" s="2425"/>
      <c r="Q695" s="2425"/>
      <c r="R695" s="2425"/>
      <c r="S695" s="2425"/>
      <c r="T695" s="2425"/>
      <c r="U695" s="2425"/>
      <c r="V695" s="2425"/>
      <c r="W695" s="2425"/>
      <c r="X695" s="2425"/>
      <c r="Y695" s="2425"/>
      <c r="Z695" s="2425"/>
      <c r="AA695" s="2425"/>
      <c r="AB695" s="2425"/>
      <c r="AC695" s="2425"/>
      <c r="AD695" s="2425"/>
      <c r="AE695" s="2425"/>
      <c r="AF695" s="2425"/>
      <c r="AG695" s="2425"/>
      <c r="AH695" s="2425"/>
      <c r="AI695" s="2425"/>
      <c r="AJ695" s="2425"/>
      <c r="AK695" s="2426"/>
      <c r="AU695" s="2418" t="s">
        <v>714</v>
      </c>
      <c r="AV695" s="2419"/>
      <c r="AW695" s="2419"/>
      <c r="AX695" s="2419"/>
      <c r="AY695" s="2419"/>
      <c r="AZ695" s="2420"/>
      <c r="BA695" s="2415" t="s">
        <v>697</v>
      </c>
      <c r="BB695" s="2416"/>
      <c r="BC695" s="2416"/>
      <c r="BD695" s="2416"/>
      <c r="BE695" s="2416"/>
      <c r="BF695" s="2416"/>
      <c r="BG695" s="2301"/>
      <c r="BH695" s="2301"/>
      <c r="BI695" s="2301"/>
      <c r="BJ695" s="2301"/>
      <c r="BK695" s="2301"/>
      <c r="BL695" s="2301"/>
      <c r="BM695" s="2301"/>
      <c r="BN695" s="2301"/>
      <c r="BO695" s="2301"/>
      <c r="BP695" s="2301"/>
      <c r="BQ695" s="2301"/>
      <c r="BR695" s="2301"/>
      <c r="BS695" s="2301"/>
      <c r="BT695" s="2301"/>
      <c r="BU695" s="2301"/>
      <c r="BV695" s="2301"/>
      <c r="BW695" s="2301"/>
      <c r="BX695" s="2301"/>
      <c r="BY695" s="2301"/>
      <c r="BZ695" s="2301"/>
      <c r="CA695" s="2301"/>
      <c r="CB695" s="2301"/>
      <c r="CC695" s="2301"/>
      <c r="CD695" s="2301"/>
      <c r="CE695" s="2301"/>
      <c r="CF695" s="2301"/>
      <c r="CG695" s="2301"/>
      <c r="CH695" s="2301"/>
      <c r="CI695" s="2301"/>
      <c r="CJ695" s="2301"/>
      <c r="CK695" s="2301"/>
      <c r="CL695" s="2301"/>
      <c r="CM695" s="2301"/>
      <c r="CN695" s="2301"/>
      <c r="CO695" s="2301"/>
      <c r="CP695" s="2301"/>
      <c r="CQ695" s="2301"/>
      <c r="CR695" s="2301"/>
      <c r="CS695" s="2301"/>
      <c r="CT695" s="2301"/>
      <c r="CU695" s="2301"/>
      <c r="CV695" s="2301"/>
      <c r="CW695" s="2301"/>
      <c r="CX695" s="2301"/>
      <c r="CY695" s="2301"/>
      <c r="CZ695" s="2301"/>
      <c r="DA695" s="2301"/>
      <c r="DB695" s="2301"/>
      <c r="DC695" s="2301"/>
      <c r="DD695" s="2301"/>
      <c r="DE695" s="2301"/>
      <c r="DF695" s="2301"/>
      <c r="DG695" s="2301"/>
      <c r="DH695" s="2301"/>
      <c r="DI695" s="2301"/>
      <c r="DJ695" s="2301"/>
      <c r="DK695" s="2301"/>
      <c r="DL695" s="2301"/>
      <c r="DM695" s="2301"/>
      <c r="DN695" s="2301"/>
      <c r="DO695" s="2301"/>
      <c r="DP695" s="2301"/>
      <c r="DQ695" s="2301"/>
      <c r="DR695" s="2301"/>
      <c r="DS695" s="2301"/>
      <c r="DT695" s="2301"/>
      <c r="DU695" s="2301"/>
      <c r="DV695" s="2301"/>
      <c r="DW695" s="2301"/>
      <c r="DX695" s="2417"/>
      <c r="DY695" s="710"/>
    </row>
    <row r="696" spans="9:129" ht="21" customHeight="1">
      <c r="Z696" s="673"/>
      <c r="AB696" s="674"/>
      <c r="AU696" s="2418" t="s">
        <v>714</v>
      </c>
      <c r="AV696" s="2419"/>
      <c r="AW696" s="2419"/>
      <c r="AX696" s="2419"/>
      <c r="AY696" s="2419"/>
      <c r="AZ696" s="2420"/>
      <c r="BA696" s="2415" t="s">
        <v>699</v>
      </c>
      <c r="BB696" s="2416"/>
      <c r="BC696" s="2416"/>
      <c r="BD696" s="2416"/>
      <c r="BE696" s="2416"/>
      <c r="BF696" s="2416"/>
      <c r="BG696" s="2301"/>
      <c r="BH696" s="2301"/>
      <c r="BI696" s="2301"/>
      <c r="BJ696" s="2301"/>
      <c r="BK696" s="2301"/>
      <c r="BL696" s="2301"/>
      <c r="BM696" s="2301"/>
      <c r="BN696" s="2301"/>
      <c r="BO696" s="2301"/>
      <c r="BP696" s="2301"/>
      <c r="BQ696" s="2301"/>
      <c r="BR696" s="2301"/>
      <c r="BS696" s="2301"/>
      <c r="BT696" s="2301"/>
      <c r="BU696" s="2301"/>
      <c r="BV696" s="2301"/>
      <c r="BW696" s="2301"/>
      <c r="BX696" s="2301"/>
      <c r="BY696" s="2301"/>
      <c r="BZ696" s="2301"/>
      <c r="CA696" s="2301"/>
      <c r="CB696" s="2301"/>
      <c r="CC696" s="2301"/>
      <c r="CD696" s="2301"/>
      <c r="CE696" s="2301"/>
      <c r="CF696" s="2301"/>
      <c r="CG696" s="2301"/>
      <c r="CH696" s="2301"/>
      <c r="CI696" s="2301"/>
      <c r="CJ696" s="2301"/>
      <c r="CK696" s="2301"/>
      <c r="CL696" s="2301"/>
      <c r="CM696" s="2301"/>
      <c r="CN696" s="2301"/>
      <c r="CO696" s="2301"/>
      <c r="CP696" s="2301"/>
      <c r="CQ696" s="2301"/>
      <c r="CR696" s="2301"/>
      <c r="CS696" s="2301"/>
      <c r="CT696" s="2301"/>
      <c r="CU696" s="2301"/>
      <c r="CV696" s="2301"/>
      <c r="CW696" s="2301"/>
      <c r="CX696" s="2301"/>
      <c r="CY696" s="2301"/>
      <c r="CZ696" s="2301"/>
      <c r="DA696" s="2301"/>
      <c r="DB696" s="2301"/>
      <c r="DC696" s="2301"/>
      <c r="DD696" s="2301"/>
      <c r="DE696" s="2301"/>
      <c r="DF696" s="2301"/>
      <c r="DG696" s="2301"/>
      <c r="DH696" s="2301"/>
      <c r="DI696" s="2301"/>
      <c r="DJ696" s="2301"/>
      <c r="DK696" s="2301"/>
      <c r="DL696" s="2301"/>
      <c r="DM696" s="2301"/>
      <c r="DN696" s="2301"/>
      <c r="DO696" s="2301"/>
      <c r="DP696" s="2301"/>
      <c r="DQ696" s="2301"/>
      <c r="DR696" s="2301"/>
      <c r="DS696" s="2301"/>
      <c r="DT696" s="2301"/>
      <c r="DU696" s="2301"/>
      <c r="DV696" s="2301"/>
      <c r="DW696" s="2301"/>
      <c r="DX696" s="2417"/>
      <c r="DY696" s="710"/>
    </row>
    <row r="697" spans="9:129" ht="21" customHeight="1">
      <c r="Z697" s="673"/>
      <c r="AB697" s="674"/>
      <c r="AU697" s="2418" t="s">
        <v>714</v>
      </c>
      <c r="AV697" s="2419"/>
      <c r="AW697" s="2419"/>
      <c r="AX697" s="2419"/>
      <c r="AY697" s="2419"/>
      <c r="AZ697" s="2420"/>
      <c r="BA697" s="2415" t="s">
        <v>701</v>
      </c>
      <c r="BB697" s="2416"/>
      <c r="BC697" s="2416"/>
      <c r="BD697" s="2416"/>
      <c r="BE697" s="2416"/>
      <c r="BF697" s="2416"/>
      <c r="BG697" s="2301"/>
      <c r="BH697" s="2301"/>
      <c r="BI697" s="2301"/>
      <c r="BJ697" s="2301"/>
      <c r="BK697" s="2301"/>
      <c r="BL697" s="2301"/>
      <c r="BM697" s="2301"/>
      <c r="BN697" s="2301"/>
      <c r="BO697" s="2301"/>
      <c r="BP697" s="2301"/>
      <c r="BQ697" s="2301"/>
      <c r="BR697" s="2301"/>
      <c r="BS697" s="2301"/>
      <c r="BT697" s="2301"/>
      <c r="BU697" s="2301"/>
      <c r="BV697" s="2301"/>
      <c r="BW697" s="2301"/>
      <c r="BX697" s="2301"/>
      <c r="BY697" s="2301"/>
      <c r="BZ697" s="2301"/>
      <c r="CA697" s="2301"/>
      <c r="CB697" s="2301"/>
      <c r="CC697" s="2301"/>
      <c r="CD697" s="2301"/>
      <c r="CE697" s="2301"/>
      <c r="CF697" s="2301"/>
      <c r="CG697" s="2301"/>
      <c r="CH697" s="2301"/>
      <c r="CI697" s="2301"/>
      <c r="CJ697" s="2301"/>
      <c r="CK697" s="2301"/>
      <c r="CL697" s="2301"/>
      <c r="CM697" s="2301"/>
      <c r="CN697" s="2301"/>
      <c r="CO697" s="2301"/>
      <c r="CP697" s="2301"/>
      <c r="CQ697" s="2301"/>
      <c r="CR697" s="2301"/>
      <c r="CS697" s="2301"/>
      <c r="CT697" s="2301"/>
      <c r="CU697" s="2301"/>
      <c r="CV697" s="2301"/>
      <c r="CW697" s="2301"/>
      <c r="CX697" s="2301"/>
      <c r="CY697" s="2301"/>
      <c r="CZ697" s="2301"/>
      <c r="DA697" s="2301"/>
      <c r="DB697" s="2301"/>
      <c r="DC697" s="2301"/>
      <c r="DD697" s="2301"/>
      <c r="DE697" s="2301"/>
      <c r="DF697" s="2301"/>
      <c r="DG697" s="2301"/>
      <c r="DH697" s="2301"/>
      <c r="DI697" s="2301"/>
      <c r="DJ697" s="2301"/>
      <c r="DK697" s="2301"/>
      <c r="DL697" s="2301"/>
      <c r="DM697" s="2301"/>
      <c r="DN697" s="2301"/>
      <c r="DO697" s="2301"/>
      <c r="DP697" s="2301"/>
      <c r="DQ697" s="2301"/>
      <c r="DR697" s="2301"/>
      <c r="DS697" s="2301"/>
      <c r="DT697" s="2301"/>
      <c r="DU697" s="2301"/>
      <c r="DV697" s="2301"/>
      <c r="DW697" s="2301"/>
      <c r="DX697" s="2417"/>
      <c r="DY697" s="710"/>
    </row>
    <row r="698" spans="9:129" ht="21" customHeight="1">
      <c r="Z698" s="673"/>
      <c r="AB698" s="674"/>
      <c r="AU698" s="2398" t="s">
        <v>714</v>
      </c>
      <c r="AV698" s="2399"/>
      <c r="AW698" s="2399"/>
      <c r="AX698" s="2399"/>
      <c r="AY698" s="2399"/>
      <c r="AZ698" s="2400"/>
      <c r="BA698" s="2412" t="s">
        <v>723</v>
      </c>
      <c r="BB698" s="2413"/>
      <c r="BC698" s="2413"/>
      <c r="BD698" s="2413"/>
      <c r="BE698" s="2413"/>
      <c r="BF698" s="2413"/>
      <c r="BG698" s="2402"/>
      <c r="BH698" s="2402"/>
      <c r="BI698" s="2402"/>
      <c r="BJ698" s="2402"/>
      <c r="BK698" s="2402"/>
      <c r="BL698" s="2402"/>
      <c r="BM698" s="2402"/>
      <c r="BN698" s="2402"/>
      <c r="BO698" s="2402"/>
      <c r="BP698" s="2402"/>
      <c r="BQ698" s="2402"/>
      <c r="BR698" s="2402"/>
      <c r="BS698" s="2402"/>
      <c r="BT698" s="2402"/>
      <c r="BU698" s="2402"/>
      <c r="BV698" s="2402"/>
      <c r="BW698" s="2402"/>
      <c r="BX698" s="2402"/>
      <c r="BY698" s="2402"/>
      <c r="BZ698" s="2402"/>
      <c r="CA698" s="2402"/>
      <c r="CB698" s="2402"/>
      <c r="CC698" s="2402"/>
      <c r="CD698" s="2402"/>
      <c r="CE698" s="2402"/>
      <c r="CF698" s="2402"/>
      <c r="CG698" s="2402"/>
      <c r="CH698" s="2402"/>
      <c r="CI698" s="2402"/>
      <c r="CJ698" s="2402"/>
      <c r="CK698" s="2402"/>
      <c r="CL698" s="2402"/>
      <c r="CM698" s="2402"/>
      <c r="CN698" s="2402"/>
      <c r="CO698" s="2402"/>
      <c r="CP698" s="2402"/>
      <c r="CQ698" s="2402"/>
      <c r="CR698" s="2402"/>
      <c r="CS698" s="2402"/>
      <c r="CT698" s="2402"/>
      <c r="CU698" s="2402"/>
      <c r="CV698" s="2402"/>
      <c r="CW698" s="2402"/>
      <c r="CX698" s="2402"/>
      <c r="CY698" s="2402"/>
      <c r="CZ698" s="2402"/>
      <c r="DA698" s="2402"/>
      <c r="DB698" s="2402"/>
      <c r="DC698" s="2402"/>
      <c r="DD698" s="2402"/>
      <c r="DE698" s="2402"/>
      <c r="DF698" s="2402"/>
      <c r="DG698" s="2402"/>
      <c r="DH698" s="2402"/>
      <c r="DI698" s="2402"/>
      <c r="DJ698" s="2402"/>
      <c r="DK698" s="2402"/>
      <c r="DL698" s="2402"/>
      <c r="DM698" s="2402"/>
      <c r="DN698" s="2402"/>
      <c r="DO698" s="2402"/>
      <c r="DP698" s="2402"/>
      <c r="DQ698" s="2402"/>
      <c r="DR698" s="2402"/>
      <c r="DS698" s="2402"/>
      <c r="DT698" s="2402"/>
      <c r="DU698" s="2402"/>
      <c r="DV698" s="2402"/>
      <c r="DW698" s="2402"/>
      <c r="DX698" s="2414"/>
      <c r="DY698" s="710"/>
    </row>
    <row r="699" spans="9:129" ht="21" customHeight="1">
      <c r="AB699" s="674"/>
      <c r="AU699" s="673"/>
      <c r="AV699" s="673"/>
      <c r="AW699" s="673"/>
      <c r="AX699" s="673"/>
      <c r="AY699" s="673"/>
      <c r="AZ699" s="673"/>
      <c r="BA699" s="673"/>
      <c r="BB699" s="673"/>
      <c r="BC699" s="673"/>
      <c r="BD699" s="673"/>
      <c r="BE699" s="673"/>
      <c r="BF699" s="673"/>
      <c r="BG699" s="673"/>
      <c r="BH699" s="673"/>
      <c r="BI699" s="673"/>
      <c r="BJ699" s="673"/>
      <c r="BK699" s="673"/>
      <c r="BL699" s="673"/>
      <c r="BM699" s="673"/>
      <c r="BN699" s="673"/>
      <c r="BO699" s="673"/>
      <c r="BP699" s="673"/>
      <c r="BQ699" s="673"/>
      <c r="BR699" s="673"/>
      <c r="BS699" s="673"/>
      <c r="BT699" s="673"/>
      <c r="BU699" s="673"/>
      <c r="BV699" s="673"/>
      <c r="BW699" s="673"/>
      <c r="BX699" s="673"/>
      <c r="BY699" s="673"/>
      <c r="BZ699" s="673"/>
      <c r="CA699" s="673"/>
      <c r="CB699" s="673"/>
      <c r="CC699" s="673"/>
      <c r="CD699" s="673"/>
      <c r="CE699" s="673"/>
      <c r="CF699" s="673"/>
      <c r="CG699" s="673"/>
      <c r="CH699" s="673"/>
      <c r="CI699" s="673"/>
      <c r="CJ699" s="673"/>
      <c r="CK699" s="673"/>
      <c r="CL699" s="673"/>
      <c r="CM699" s="673"/>
      <c r="CN699" s="673"/>
      <c r="CO699" s="673"/>
      <c r="CP699" s="673"/>
      <c r="CQ699" s="673"/>
      <c r="CR699" s="673"/>
      <c r="CS699" s="673"/>
      <c r="CT699" s="673"/>
      <c r="CU699" s="673"/>
      <c r="CV699" s="673"/>
      <c r="CW699" s="673"/>
      <c r="CX699" s="673"/>
      <c r="CY699" s="673"/>
      <c r="CZ699" s="673"/>
      <c r="DA699" s="673"/>
      <c r="DB699" s="673"/>
      <c r="DC699" s="673"/>
      <c r="DD699" s="673"/>
      <c r="DE699" s="673"/>
      <c r="DF699" s="673"/>
      <c r="DG699" s="673"/>
      <c r="DH699" s="673"/>
      <c r="DI699" s="673"/>
      <c r="DJ699" s="673"/>
      <c r="DK699" s="673"/>
      <c r="DL699" s="673"/>
      <c r="DM699" s="673"/>
      <c r="DN699" s="673"/>
      <c r="DO699" s="673"/>
      <c r="DP699" s="673"/>
      <c r="DQ699" s="673"/>
      <c r="DR699" s="673"/>
      <c r="DS699" s="673"/>
      <c r="DT699" s="673"/>
      <c r="DU699" s="673"/>
      <c r="DV699" s="673"/>
      <c r="DW699" s="673"/>
      <c r="DX699" s="673"/>
    </row>
    <row r="700" spans="9:129" ht="21" customHeight="1">
      <c r="AB700" s="674"/>
      <c r="AU700" s="673"/>
      <c r="AV700" s="673"/>
      <c r="AW700" s="673"/>
      <c r="AX700" s="673"/>
      <c r="AY700" s="673"/>
      <c r="AZ700" s="673"/>
      <c r="BA700" s="673"/>
      <c r="BB700" s="673"/>
      <c r="BC700" s="673"/>
      <c r="BD700" s="673"/>
      <c r="BE700" s="673"/>
      <c r="BF700" s="673"/>
      <c r="BG700" s="673"/>
      <c r="BH700" s="673"/>
      <c r="BI700" s="673"/>
      <c r="BJ700" s="673"/>
      <c r="BK700" s="673"/>
      <c r="BL700" s="673"/>
      <c r="BM700" s="673"/>
      <c r="BN700" s="673"/>
      <c r="BO700" s="673"/>
      <c r="BP700" s="673"/>
      <c r="BQ700" s="673"/>
      <c r="BR700" s="673"/>
      <c r="BS700" s="673"/>
      <c r="BT700" s="673"/>
      <c r="BU700" s="673"/>
      <c r="BV700" s="673"/>
      <c r="BW700" s="673"/>
      <c r="BX700" s="673"/>
      <c r="BY700" s="673"/>
      <c r="BZ700" s="673"/>
      <c r="CA700" s="673"/>
      <c r="CB700" s="673"/>
      <c r="CC700" s="673"/>
      <c r="CD700" s="673"/>
      <c r="CE700" s="673"/>
      <c r="CF700" s="673"/>
      <c r="CG700" s="673"/>
      <c r="CH700" s="673"/>
      <c r="CI700" s="673"/>
      <c r="CJ700" s="673"/>
      <c r="CK700" s="673"/>
      <c r="CL700" s="673"/>
      <c r="CM700" s="673"/>
      <c r="CN700" s="673"/>
      <c r="CO700" s="673"/>
      <c r="CP700" s="673"/>
      <c r="CQ700" s="673"/>
      <c r="CR700" s="673"/>
      <c r="CS700" s="673"/>
      <c r="CT700" s="673"/>
      <c r="CU700" s="673"/>
      <c r="CV700" s="673"/>
      <c r="CW700" s="673"/>
      <c r="CX700" s="673"/>
      <c r="CY700" s="673"/>
      <c r="CZ700" s="673"/>
      <c r="DA700" s="673"/>
      <c r="DB700" s="673"/>
      <c r="DC700" s="673"/>
      <c r="DD700" s="673"/>
      <c r="DE700" s="673"/>
      <c r="DF700" s="673"/>
      <c r="DG700" s="673"/>
      <c r="DH700" s="673"/>
      <c r="DI700" s="673"/>
      <c r="DJ700" s="673"/>
      <c r="DK700" s="673"/>
      <c r="DL700" s="673"/>
      <c r="DM700" s="673"/>
      <c r="DN700" s="673"/>
      <c r="DO700" s="673"/>
      <c r="DP700" s="673"/>
      <c r="DQ700" s="673"/>
      <c r="DR700" s="673"/>
      <c r="DS700" s="673"/>
      <c r="DT700" s="673"/>
      <c r="DU700" s="673"/>
      <c r="DV700" s="673"/>
      <c r="DW700" s="673"/>
      <c r="DX700" s="673"/>
    </row>
    <row r="701" spans="9:129" ht="21" customHeight="1">
      <c r="Z701" s="673"/>
      <c r="AB701" s="674"/>
      <c r="AU701" s="2389" t="s">
        <v>716</v>
      </c>
      <c r="AV701" s="2390"/>
      <c r="AW701" s="2390"/>
      <c r="AX701" s="2390"/>
      <c r="AY701" s="2390"/>
      <c r="AZ701" s="2391"/>
      <c r="BA701" s="2395" t="s">
        <v>732</v>
      </c>
      <c r="BB701" s="2396"/>
      <c r="BC701" s="2396"/>
      <c r="BD701" s="2396"/>
      <c r="BE701" s="2396"/>
      <c r="BF701" s="2396"/>
      <c r="BG701" s="2396"/>
      <c r="BH701" s="2396"/>
      <c r="BI701" s="2396"/>
      <c r="BJ701" s="2396"/>
      <c r="BK701" s="2396"/>
      <c r="BL701" s="2396"/>
      <c r="BM701" s="2396"/>
      <c r="BN701" s="2396"/>
      <c r="BO701" s="2396"/>
      <c r="BP701" s="2396"/>
      <c r="BQ701" s="2396"/>
      <c r="BR701" s="2396"/>
      <c r="BS701" s="2396"/>
      <c r="BT701" s="2396"/>
      <c r="BU701" s="2396"/>
      <c r="BV701" s="2396"/>
      <c r="BW701" s="2396"/>
      <c r="BX701" s="2396"/>
      <c r="BY701" s="2396"/>
      <c r="BZ701" s="2396"/>
      <c r="CA701" s="2396"/>
      <c r="CB701" s="2396"/>
      <c r="CC701" s="2396"/>
      <c r="CD701" s="2396"/>
      <c r="CE701" s="2396"/>
      <c r="CF701" s="2396"/>
      <c r="CG701" s="2396"/>
      <c r="CH701" s="2396"/>
      <c r="CI701" s="2396"/>
      <c r="CJ701" s="2396"/>
      <c r="CK701" s="2396"/>
      <c r="CL701" s="2396"/>
      <c r="CM701" s="2396"/>
      <c r="CN701" s="2396"/>
      <c r="CO701" s="2396"/>
      <c r="CP701" s="2396"/>
      <c r="CQ701" s="2396"/>
      <c r="CR701" s="2396"/>
      <c r="CS701" s="2396"/>
      <c r="CT701" s="2396"/>
      <c r="CU701" s="2396"/>
      <c r="CV701" s="2396"/>
      <c r="CW701" s="2396"/>
      <c r="CX701" s="2396"/>
      <c r="CY701" s="2396"/>
      <c r="CZ701" s="2396"/>
      <c r="DA701" s="2396"/>
      <c r="DB701" s="2396"/>
      <c r="DC701" s="2396"/>
      <c r="DD701" s="2396"/>
      <c r="DE701" s="2396"/>
      <c r="DF701" s="2396"/>
      <c r="DG701" s="2396"/>
      <c r="DH701" s="2396"/>
      <c r="DI701" s="2396"/>
      <c r="DJ701" s="2396"/>
      <c r="DK701" s="2396"/>
      <c r="DL701" s="2396"/>
      <c r="DM701" s="2396"/>
      <c r="DN701" s="2396"/>
      <c r="DO701" s="2396"/>
      <c r="DP701" s="2396"/>
      <c r="DQ701" s="2396"/>
      <c r="DR701" s="2396"/>
      <c r="DS701" s="2396"/>
      <c r="DT701" s="2396"/>
      <c r="DU701" s="2396"/>
      <c r="DV701" s="2396"/>
      <c r="DW701" s="2396"/>
      <c r="DX701" s="2397"/>
      <c r="DY701" s="679"/>
    </row>
    <row r="702" spans="9:129" ht="21" customHeight="1">
      <c r="I702" s="2421" t="s">
        <v>736</v>
      </c>
      <c r="J702" s="2422"/>
      <c r="K702" s="2422"/>
      <c r="L702" s="2422"/>
      <c r="M702" s="2422"/>
      <c r="N702" s="2422"/>
      <c r="O702" s="2422"/>
      <c r="P702" s="2422"/>
      <c r="Q702" s="2422"/>
      <c r="R702" s="2422"/>
      <c r="S702" s="2422"/>
      <c r="T702" s="2422"/>
      <c r="U702" s="2422"/>
      <c r="V702" s="2422"/>
      <c r="W702" s="2422"/>
      <c r="X702" s="2422"/>
      <c r="Y702" s="2422"/>
      <c r="Z702" s="2422"/>
      <c r="AA702" s="2422"/>
      <c r="AB702" s="2422"/>
      <c r="AC702" s="2422"/>
      <c r="AD702" s="2422"/>
      <c r="AE702" s="2422"/>
      <c r="AF702" s="2422"/>
      <c r="AG702" s="2422"/>
      <c r="AH702" s="2422"/>
      <c r="AI702" s="2422"/>
      <c r="AJ702" s="2422"/>
      <c r="AK702" s="2423"/>
      <c r="AL702" s="676"/>
      <c r="AM702" s="677"/>
      <c r="AN702" s="677"/>
      <c r="AO702" s="677"/>
      <c r="AP702" s="677"/>
      <c r="AQ702" s="677"/>
      <c r="AR702" s="677"/>
      <c r="AS702" s="677"/>
      <c r="AT702" s="677"/>
      <c r="AU702" s="2427" t="s">
        <v>714</v>
      </c>
      <c r="AV702" s="2406"/>
      <c r="AW702" s="2406"/>
      <c r="AX702" s="2406"/>
      <c r="AY702" s="2406"/>
      <c r="AZ702" s="2407"/>
      <c r="BA702" s="2415" t="s">
        <v>704</v>
      </c>
      <c r="BB702" s="2416"/>
      <c r="BC702" s="2416"/>
      <c r="BD702" s="2416"/>
      <c r="BE702" s="2416"/>
      <c r="BF702" s="2416"/>
      <c r="BG702" s="2428"/>
      <c r="BH702" s="2428"/>
      <c r="BI702" s="2428"/>
      <c r="BJ702" s="2428"/>
      <c r="BK702" s="2428"/>
      <c r="BL702" s="2428"/>
      <c r="BM702" s="2428"/>
      <c r="BN702" s="2428"/>
      <c r="BO702" s="2428"/>
      <c r="BP702" s="2428"/>
      <c r="BQ702" s="2428"/>
      <c r="BR702" s="2428"/>
      <c r="BS702" s="2428"/>
      <c r="BT702" s="2428"/>
      <c r="BU702" s="2428"/>
      <c r="BV702" s="2428"/>
      <c r="BW702" s="2428"/>
      <c r="BX702" s="2428"/>
      <c r="BY702" s="2428"/>
      <c r="BZ702" s="2428"/>
      <c r="CA702" s="2428"/>
      <c r="CB702" s="2428"/>
      <c r="CC702" s="2428"/>
      <c r="CD702" s="2428"/>
      <c r="CE702" s="2428"/>
      <c r="CF702" s="2428"/>
      <c r="CG702" s="2428"/>
      <c r="CH702" s="2428"/>
      <c r="CI702" s="2428"/>
      <c r="CJ702" s="2428"/>
      <c r="CK702" s="2428"/>
      <c r="CL702" s="2428"/>
      <c r="CM702" s="2428"/>
      <c r="CN702" s="2428"/>
      <c r="CO702" s="2428"/>
      <c r="CP702" s="2428"/>
      <c r="CQ702" s="2428"/>
      <c r="CR702" s="2428"/>
      <c r="CS702" s="2428"/>
      <c r="CT702" s="2428"/>
      <c r="CU702" s="2428"/>
      <c r="CV702" s="2428"/>
      <c r="CW702" s="2428"/>
      <c r="CX702" s="2428"/>
      <c r="CY702" s="2428"/>
      <c r="CZ702" s="2428"/>
      <c r="DA702" s="2428"/>
      <c r="DB702" s="2428"/>
      <c r="DC702" s="2428"/>
      <c r="DD702" s="2428"/>
      <c r="DE702" s="2428"/>
      <c r="DF702" s="2428"/>
      <c r="DG702" s="2428"/>
      <c r="DH702" s="2428"/>
      <c r="DI702" s="2428"/>
      <c r="DJ702" s="2428"/>
      <c r="DK702" s="2428"/>
      <c r="DL702" s="2428"/>
      <c r="DM702" s="2428"/>
      <c r="DN702" s="2428"/>
      <c r="DO702" s="2428"/>
      <c r="DP702" s="2428"/>
      <c r="DQ702" s="2428"/>
      <c r="DR702" s="2428"/>
      <c r="DS702" s="2428"/>
      <c r="DT702" s="2428"/>
      <c r="DU702" s="2428"/>
      <c r="DV702" s="2428"/>
      <c r="DW702" s="2428"/>
      <c r="DX702" s="2429"/>
      <c r="DY702" s="710"/>
    </row>
    <row r="703" spans="9:129" ht="21" customHeight="1">
      <c r="I703" s="2424"/>
      <c r="J703" s="2425"/>
      <c r="K703" s="2425"/>
      <c r="L703" s="2425"/>
      <c r="M703" s="2425"/>
      <c r="N703" s="2425"/>
      <c r="O703" s="2425"/>
      <c r="P703" s="2425"/>
      <c r="Q703" s="2425"/>
      <c r="R703" s="2425"/>
      <c r="S703" s="2425"/>
      <c r="T703" s="2425"/>
      <c r="U703" s="2425"/>
      <c r="V703" s="2425"/>
      <c r="W703" s="2425"/>
      <c r="X703" s="2425"/>
      <c r="Y703" s="2425"/>
      <c r="Z703" s="2425"/>
      <c r="AA703" s="2425"/>
      <c r="AB703" s="2425"/>
      <c r="AC703" s="2425"/>
      <c r="AD703" s="2425"/>
      <c r="AE703" s="2425"/>
      <c r="AF703" s="2425"/>
      <c r="AG703" s="2425"/>
      <c r="AH703" s="2425"/>
      <c r="AI703" s="2425"/>
      <c r="AJ703" s="2425"/>
      <c r="AK703" s="2426"/>
      <c r="AU703" s="2418" t="s">
        <v>714</v>
      </c>
      <c r="AV703" s="2419"/>
      <c r="AW703" s="2419"/>
      <c r="AX703" s="2419"/>
      <c r="AY703" s="2419"/>
      <c r="AZ703" s="2420"/>
      <c r="BA703" s="2415" t="s">
        <v>697</v>
      </c>
      <c r="BB703" s="2416"/>
      <c r="BC703" s="2416"/>
      <c r="BD703" s="2416"/>
      <c r="BE703" s="2416"/>
      <c r="BF703" s="2416"/>
      <c r="BG703" s="2301"/>
      <c r="BH703" s="2301"/>
      <c r="BI703" s="2301"/>
      <c r="BJ703" s="2301"/>
      <c r="BK703" s="2301"/>
      <c r="BL703" s="2301"/>
      <c r="BM703" s="2301"/>
      <c r="BN703" s="2301"/>
      <c r="BO703" s="2301"/>
      <c r="BP703" s="2301"/>
      <c r="BQ703" s="2301"/>
      <c r="BR703" s="2301"/>
      <c r="BS703" s="2301"/>
      <c r="BT703" s="2301"/>
      <c r="BU703" s="2301"/>
      <c r="BV703" s="2301"/>
      <c r="BW703" s="2301"/>
      <c r="BX703" s="2301"/>
      <c r="BY703" s="2301"/>
      <c r="BZ703" s="2301"/>
      <c r="CA703" s="2301"/>
      <c r="CB703" s="2301"/>
      <c r="CC703" s="2301"/>
      <c r="CD703" s="2301"/>
      <c r="CE703" s="2301"/>
      <c r="CF703" s="2301"/>
      <c r="CG703" s="2301"/>
      <c r="CH703" s="2301"/>
      <c r="CI703" s="2301"/>
      <c r="CJ703" s="2301"/>
      <c r="CK703" s="2301"/>
      <c r="CL703" s="2301"/>
      <c r="CM703" s="2301"/>
      <c r="CN703" s="2301"/>
      <c r="CO703" s="2301"/>
      <c r="CP703" s="2301"/>
      <c r="CQ703" s="2301"/>
      <c r="CR703" s="2301"/>
      <c r="CS703" s="2301"/>
      <c r="CT703" s="2301"/>
      <c r="CU703" s="2301"/>
      <c r="CV703" s="2301"/>
      <c r="CW703" s="2301"/>
      <c r="CX703" s="2301"/>
      <c r="CY703" s="2301"/>
      <c r="CZ703" s="2301"/>
      <c r="DA703" s="2301"/>
      <c r="DB703" s="2301"/>
      <c r="DC703" s="2301"/>
      <c r="DD703" s="2301"/>
      <c r="DE703" s="2301"/>
      <c r="DF703" s="2301"/>
      <c r="DG703" s="2301"/>
      <c r="DH703" s="2301"/>
      <c r="DI703" s="2301"/>
      <c r="DJ703" s="2301"/>
      <c r="DK703" s="2301"/>
      <c r="DL703" s="2301"/>
      <c r="DM703" s="2301"/>
      <c r="DN703" s="2301"/>
      <c r="DO703" s="2301"/>
      <c r="DP703" s="2301"/>
      <c r="DQ703" s="2301"/>
      <c r="DR703" s="2301"/>
      <c r="DS703" s="2301"/>
      <c r="DT703" s="2301"/>
      <c r="DU703" s="2301"/>
      <c r="DV703" s="2301"/>
      <c r="DW703" s="2301"/>
      <c r="DX703" s="2417"/>
      <c r="DY703" s="710"/>
    </row>
    <row r="704" spans="9:129" ht="21" customHeight="1">
      <c r="AU704" s="2418" t="s">
        <v>714</v>
      </c>
      <c r="AV704" s="2419"/>
      <c r="AW704" s="2419"/>
      <c r="AX704" s="2419"/>
      <c r="AY704" s="2419"/>
      <c r="AZ704" s="2420"/>
      <c r="BA704" s="2415" t="s">
        <v>699</v>
      </c>
      <c r="BB704" s="2416"/>
      <c r="BC704" s="2416"/>
      <c r="BD704" s="2416"/>
      <c r="BE704" s="2416"/>
      <c r="BF704" s="2416"/>
      <c r="BG704" s="2301"/>
      <c r="BH704" s="2301"/>
      <c r="BI704" s="2301"/>
      <c r="BJ704" s="2301"/>
      <c r="BK704" s="2301"/>
      <c r="BL704" s="2301"/>
      <c r="BM704" s="2301"/>
      <c r="BN704" s="2301"/>
      <c r="BO704" s="2301"/>
      <c r="BP704" s="2301"/>
      <c r="BQ704" s="2301"/>
      <c r="BR704" s="2301"/>
      <c r="BS704" s="2301"/>
      <c r="BT704" s="2301"/>
      <c r="BU704" s="2301"/>
      <c r="BV704" s="2301"/>
      <c r="BW704" s="2301"/>
      <c r="BX704" s="2301"/>
      <c r="BY704" s="2301"/>
      <c r="BZ704" s="2301"/>
      <c r="CA704" s="2301"/>
      <c r="CB704" s="2301"/>
      <c r="CC704" s="2301"/>
      <c r="CD704" s="2301"/>
      <c r="CE704" s="2301"/>
      <c r="CF704" s="2301"/>
      <c r="CG704" s="2301"/>
      <c r="CH704" s="2301"/>
      <c r="CI704" s="2301"/>
      <c r="CJ704" s="2301"/>
      <c r="CK704" s="2301"/>
      <c r="CL704" s="2301"/>
      <c r="CM704" s="2301"/>
      <c r="CN704" s="2301"/>
      <c r="CO704" s="2301"/>
      <c r="CP704" s="2301"/>
      <c r="CQ704" s="2301"/>
      <c r="CR704" s="2301"/>
      <c r="CS704" s="2301"/>
      <c r="CT704" s="2301"/>
      <c r="CU704" s="2301"/>
      <c r="CV704" s="2301"/>
      <c r="CW704" s="2301"/>
      <c r="CX704" s="2301"/>
      <c r="CY704" s="2301"/>
      <c r="CZ704" s="2301"/>
      <c r="DA704" s="2301"/>
      <c r="DB704" s="2301"/>
      <c r="DC704" s="2301"/>
      <c r="DD704" s="2301"/>
      <c r="DE704" s="2301"/>
      <c r="DF704" s="2301"/>
      <c r="DG704" s="2301"/>
      <c r="DH704" s="2301"/>
      <c r="DI704" s="2301"/>
      <c r="DJ704" s="2301"/>
      <c r="DK704" s="2301"/>
      <c r="DL704" s="2301"/>
      <c r="DM704" s="2301"/>
      <c r="DN704" s="2301"/>
      <c r="DO704" s="2301"/>
      <c r="DP704" s="2301"/>
      <c r="DQ704" s="2301"/>
      <c r="DR704" s="2301"/>
      <c r="DS704" s="2301"/>
      <c r="DT704" s="2301"/>
      <c r="DU704" s="2301"/>
      <c r="DV704" s="2301"/>
      <c r="DW704" s="2301"/>
      <c r="DX704" s="2417"/>
      <c r="DY704" s="710"/>
    </row>
    <row r="705" spans="3:129" ht="21" customHeight="1">
      <c r="AU705" s="2418" t="s">
        <v>737</v>
      </c>
      <c r="AV705" s="2419"/>
      <c r="AW705" s="2419"/>
      <c r="AX705" s="2419"/>
      <c r="AY705" s="2419"/>
      <c r="AZ705" s="2420"/>
      <c r="BA705" s="2415" t="s">
        <v>701</v>
      </c>
      <c r="BB705" s="2416"/>
      <c r="BC705" s="2416"/>
      <c r="BD705" s="2416"/>
      <c r="BE705" s="2416"/>
      <c r="BF705" s="2416"/>
      <c r="BG705" s="2301"/>
      <c r="BH705" s="2301"/>
      <c r="BI705" s="2301"/>
      <c r="BJ705" s="2301"/>
      <c r="BK705" s="2301"/>
      <c r="BL705" s="2301"/>
      <c r="BM705" s="2301"/>
      <c r="BN705" s="2301"/>
      <c r="BO705" s="2301"/>
      <c r="BP705" s="2301"/>
      <c r="BQ705" s="2301"/>
      <c r="BR705" s="2301"/>
      <c r="BS705" s="2301"/>
      <c r="BT705" s="2301"/>
      <c r="BU705" s="2301"/>
      <c r="BV705" s="2301"/>
      <c r="BW705" s="2301"/>
      <c r="BX705" s="2301"/>
      <c r="BY705" s="2301"/>
      <c r="BZ705" s="2301"/>
      <c r="CA705" s="2301"/>
      <c r="CB705" s="2301"/>
      <c r="CC705" s="2301"/>
      <c r="CD705" s="2301"/>
      <c r="CE705" s="2301"/>
      <c r="CF705" s="2301"/>
      <c r="CG705" s="2301"/>
      <c r="CH705" s="2301"/>
      <c r="CI705" s="2301"/>
      <c r="CJ705" s="2301"/>
      <c r="CK705" s="2301"/>
      <c r="CL705" s="2301"/>
      <c r="CM705" s="2301"/>
      <c r="CN705" s="2301"/>
      <c r="CO705" s="2301"/>
      <c r="CP705" s="2301"/>
      <c r="CQ705" s="2301"/>
      <c r="CR705" s="2301"/>
      <c r="CS705" s="2301"/>
      <c r="CT705" s="2301"/>
      <c r="CU705" s="2301"/>
      <c r="CV705" s="2301"/>
      <c r="CW705" s="2301"/>
      <c r="CX705" s="2301"/>
      <c r="CY705" s="2301"/>
      <c r="CZ705" s="2301"/>
      <c r="DA705" s="2301"/>
      <c r="DB705" s="2301"/>
      <c r="DC705" s="2301"/>
      <c r="DD705" s="2301"/>
      <c r="DE705" s="2301"/>
      <c r="DF705" s="2301"/>
      <c r="DG705" s="2301"/>
      <c r="DH705" s="2301"/>
      <c r="DI705" s="2301"/>
      <c r="DJ705" s="2301"/>
      <c r="DK705" s="2301"/>
      <c r="DL705" s="2301"/>
      <c r="DM705" s="2301"/>
      <c r="DN705" s="2301"/>
      <c r="DO705" s="2301"/>
      <c r="DP705" s="2301"/>
      <c r="DQ705" s="2301"/>
      <c r="DR705" s="2301"/>
      <c r="DS705" s="2301"/>
      <c r="DT705" s="2301"/>
      <c r="DU705" s="2301"/>
      <c r="DV705" s="2301"/>
      <c r="DW705" s="2301"/>
      <c r="DX705" s="2417"/>
      <c r="DY705" s="710"/>
    </row>
    <row r="706" spans="3:129" ht="21" customHeight="1">
      <c r="AU706" s="2398" t="s">
        <v>737</v>
      </c>
      <c r="AV706" s="2399"/>
      <c r="AW706" s="2399"/>
      <c r="AX706" s="2399"/>
      <c r="AY706" s="2399"/>
      <c r="AZ706" s="2400"/>
      <c r="BA706" s="2412" t="s">
        <v>723</v>
      </c>
      <c r="BB706" s="2413"/>
      <c r="BC706" s="2413"/>
      <c r="BD706" s="2413"/>
      <c r="BE706" s="2413"/>
      <c r="BF706" s="2413"/>
      <c r="BG706" s="2402"/>
      <c r="BH706" s="2402"/>
      <c r="BI706" s="2402"/>
      <c r="BJ706" s="2402"/>
      <c r="BK706" s="2402"/>
      <c r="BL706" s="2402"/>
      <c r="BM706" s="2402"/>
      <c r="BN706" s="2402"/>
      <c r="BO706" s="2402"/>
      <c r="BP706" s="2402"/>
      <c r="BQ706" s="2402"/>
      <c r="BR706" s="2402"/>
      <c r="BS706" s="2402"/>
      <c r="BT706" s="2402"/>
      <c r="BU706" s="2402"/>
      <c r="BV706" s="2402"/>
      <c r="BW706" s="2402"/>
      <c r="BX706" s="2402"/>
      <c r="BY706" s="2402"/>
      <c r="BZ706" s="2402"/>
      <c r="CA706" s="2402"/>
      <c r="CB706" s="2402"/>
      <c r="CC706" s="2402"/>
      <c r="CD706" s="2402"/>
      <c r="CE706" s="2402"/>
      <c r="CF706" s="2402"/>
      <c r="CG706" s="2402"/>
      <c r="CH706" s="2402"/>
      <c r="CI706" s="2402"/>
      <c r="CJ706" s="2402"/>
      <c r="CK706" s="2402"/>
      <c r="CL706" s="2402"/>
      <c r="CM706" s="2402"/>
      <c r="CN706" s="2402"/>
      <c r="CO706" s="2402"/>
      <c r="CP706" s="2402"/>
      <c r="CQ706" s="2402"/>
      <c r="CR706" s="2402"/>
      <c r="CS706" s="2402"/>
      <c r="CT706" s="2402"/>
      <c r="CU706" s="2402"/>
      <c r="CV706" s="2402"/>
      <c r="CW706" s="2402"/>
      <c r="CX706" s="2402"/>
      <c r="CY706" s="2402"/>
      <c r="CZ706" s="2402"/>
      <c r="DA706" s="2402"/>
      <c r="DB706" s="2402"/>
      <c r="DC706" s="2402"/>
      <c r="DD706" s="2402"/>
      <c r="DE706" s="2402"/>
      <c r="DF706" s="2402"/>
      <c r="DG706" s="2402"/>
      <c r="DH706" s="2402"/>
      <c r="DI706" s="2402"/>
      <c r="DJ706" s="2402"/>
      <c r="DK706" s="2402"/>
      <c r="DL706" s="2402"/>
      <c r="DM706" s="2402"/>
      <c r="DN706" s="2402"/>
      <c r="DO706" s="2402"/>
      <c r="DP706" s="2402"/>
      <c r="DQ706" s="2402"/>
      <c r="DR706" s="2402"/>
      <c r="DS706" s="2402"/>
      <c r="DT706" s="2402"/>
      <c r="DU706" s="2402"/>
      <c r="DV706" s="2402"/>
      <c r="DW706" s="2402"/>
      <c r="DX706" s="2414"/>
      <c r="DY706" s="710"/>
    </row>
    <row r="707" spans="3:129" ht="21" customHeight="1"/>
    <row r="708" spans="3:129" ht="21" customHeight="1">
      <c r="CO708" s="665" t="s">
        <v>738</v>
      </c>
    </row>
    <row r="709" spans="3:129">
      <c r="BH709" s="2294" t="s">
        <v>609</v>
      </c>
      <c r="BI709" s="2294"/>
      <c r="BJ709" s="2294"/>
      <c r="BK709" s="2294"/>
      <c r="BL709" s="2294"/>
      <c r="BM709" s="2295">
        <v>9</v>
      </c>
      <c r="BN709" s="2295"/>
      <c r="BO709" s="2295"/>
      <c r="BP709" s="2295"/>
      <c r="BQ709" s="2295"/>
      <c r="BR709" s="2292" t="s">
        <v>609</v>
      </c>
      <c r="BS709" s="2292"/>
      <c r="BT709" s="2292"/>
      <c r="BU709" s="2292"/>
      <c r="BV709" s="2292"/>
    </row>
    <row r="711" spans="3:129" ht="21">
      <c r="C711" s="2293" t="str">
        <f>I626</f>
        <v>④業務計画</v>
      </c>
      <c r="D711" s="2293"/>
      <c r="E711" s="2293"/>
      <c r="F711" s="2293"/>
      <c r="G711" s="2293"/>
      <c r="H711" s="2293"/>
      <c r="I711" s="2293"/>
      <c r="J711" s="2293"/>
      <c r="K711" s="2293"/>
      <c r="L711" s="2293"/>
      <c r="M711" s="2293"/>
      <c r="N711" s="2293"/>
      <c r="O711" s="2293"/>
      <c r="P711" s="2293"/>
      <c r="Q711" s="2293"/>
      <c r="R711" s="2293"/>
      <c r="S711" s="2293"/>
      <c r="T711" s="2293"/>
      <c r="U711" s="2293"/>
      <c r="V711" s="2293"/>
      <c r="W711" s="2293"/>
      <c r="X711" s="2293"/>
      <c r="Y711" s="2293"/>
      <c r="Z711" s="2293"/>
      <c r="AA711" s="2293"/>
      <c r="AV711" s="2292" t="str">
        <f>BA626&amp;"  "&amp;BG626</f>
        <v>２）  △△点検</v>
      </c>
      <c r="AW711" s="2292"/>
      <c r="AX711" s="2292"/>
      <c r="AY711" s="2292"/>
      <c r="AZ711" s="2292"/>
      <c r="BA711" s="2292"/>
      <c r="BB711" s="2292"/>
      <c r="BC711" s="2292"/>
      <c r="BD711" s="2292"/>
      <c r="BE711" s="2292"/>
      <c r="BF711" s="2292"/>
      <c r="BG711" s="2292"/>
      <c r="BH711" s="2292"/>
      <c r="BI711" s="2292"/>
      <c r="BJ711" s="2292"/>
      <c r="BK711" s="2292"/>
      <c r="BL711" s="2292"/>
      <c r="BM711" s="2292"/>
      <c r="BN711" s="2292"/>
      <c r="BO711" s="2292"/>
      <c r="BP711" s="2292"/>
      <c r="BQ711" s="2292"/>
      <c r="BR711" s="2292"/>
      <c r="BS711" s="2292"/>
      <c r="BT711" s="2292"/>
      <c r="BU711" s="2292"/>
      <c r="BV711" s="2292"/>
      <c r="BW711" s="2292"/>
      <c r="BX711" s="2292"/>
      <c r="BY711" s="2292"/>
    </row>
    <row r="712" spans="3:129" ht="21" customHeight="1"/>
    <row r="713" spans="3:129" ht="21" customHeight="1"/>
    <row r="714" spans="3:129" ht="21" customHeight="1">
      <c r="AU714" s="2389" t="s">
        <v>739</v>
      </c>
      <c r="AV714" s="2390"/>
      <c r="AW714" s="2390"/>
      <c r="AX714" s="2390"/>
      <c r="AY714" s="2390"/>
      <c r="AZ714" s="2391"/>
      <c r="BA714" s="2395" t="s">
        <v>732</v>
      </c>
      <c r="BB714" s="2396"/>
      <c r="BC714" s="2396"/>
      <c r="BD714" s="2396"/>
      <c r="BE714" s="2396"/>
      <c r="BF714" s="2396"/>
      <c r="BG714" s="2396"/>
      <c r="BH714" s="2396"/>
      <c r="BI714" s="2396"/>
      <c r="BJ714" s="2396"/>
      <c r="BK714" s="2396"/>
      <c r="BL714" s="2396"/>
      <c r="BM714" s="2396"/>
      <c r="BN714" s="2396"/>
      <c r="BO714" s="2396"/>
      <c r="BP714" s="2396"/>
      <c r="BQ714" s="2396"/>
      <c r="BR714" s="2396"/>
      <c r="BS714" s="2396"/>
      <c r="BT714" s="2396"/>
      <c r="BU714" s="2396"/>
      <c r="BV714" s="2396"/>
      <c r="BW714" s="2396"/>
      <c r="BX714" s="2396"/>
      <c r="BY714" s="2396"/>
      <c r="BZ714" s="2396"/>
      <c r="CA714" s="2396"/>
      <c r="CB714" s="2396"/>
      <c r="CC714" s="2396"/>
      <c r="CD714" s="2396"/>
      <c r="CE714" s="2396"/>
      <c r="CF714" s="2396"/>
      <c r="CG714" s="2396"/>
      <c r="CH714" s="2396"/>
      <c r="CI714" s="2396"/>
      <c r="CJ714" s="2396"/>
      <c r="CK714" s="2396"/>
      <c r="CL714" s="2396"/>
      <c r="CM714" s="2396"/>
      <c r="CN714" s="2396"/>
      <c r="CO714" s="2396"/>
      <c r="CP714" s="2396"/>
      <c r="CQ714" s="2396"/>
      <c r="CR714" s="2396"/>
      <c r="CS714" s="2396"/>
      <c r="CT714" s="2396"/>
      <c r="CU714" s="2396"/>
      <c r="CV714" s="2396"/>
      <c r="CW714" s="2396"/>
      <c r="CX714" s="2396"/>
      <c r="CY714" s="2396"/>
      <c r="CZ714" s="2396"/>
      <c r="DA714" s="2396"/>
      <c r="DB714" s="2396"/>
      <c r="DC714" s="2396"/>
      <c r="DD714" s="2396"/>
      <c r="DE714" s="2396"/>
      <c r="DF714" s="2396"/>
      <c r="DG714" s="2396"/>
      <c r="DH714" s="2396"/>
      <c r="DI714" s="2396"/>
      <c r="DJ714" s="2396"/>
      <c r="DK714" s="2396"/>
      <c r="DL714" s="2396"/>
      <c r="DM714" s="2396"/>
      <c r="DN714" s="2396"/>
      <c r="DO714" s="2396"/>
      <c r="DP714" s="2396"/>
      <c r="DQ714" s="2396"/>
      <c r="DR714" s="2396"/>
      <c r="DS714" s="2396"/>
      <c r="DT714" s="2396"/>
      <c r="DU714" s="2396"/>
      <c r="DV714" s="2396"/>
      <c r="DW714" s="2396"/>
      <c r="DX714" s="2397"/>
      <c r="DY714" s="679"/>
    </row>
    <row r="715" spans="3:129" ht="21" customHeight="1">
      <c r="I715" s="2421" t="s">
        <v>1034</v>
      </c>
      <c r="J715" s="2422"/>
      <c r="K715" s="2422"/>
      <c r="L715" s="2422"/>
      <c r="M715" s="2422"/>
      <c r="N715" s="2422"/>
      <c r="O715" s="2422"/>
      <c r="P715" s="2422"/>
      <c r="Q715" s="2422"/>
      <c r="R715" s="2422"/>
      <c r="S715" s="2422"/>
      <c r="T715" s="2422"/>
      <c r="U715" s="2422"/>
      <c r="V715" s="2422"/>
      <c r="W715" s="2422"/>
      <c r="X715" s="2422"/>
      <c r="Y715" s="2422"/>
      <c r="Z715" s="2422"/>
      <c r="AA715" s="2422"/>
      <c r="AB715" s="2422"/>
      <c r="AC715" s="2422"/>
      <c r="AD715" s="2422"/>
      <c r="AE715" s="2422"/>
      <c r="AF715" s="2422"/>
      <c r="AG715" s="2422"/>
      <c r="AH715" s="2422"/>
      <c r="AI715" s="2422"/>
      <c r="AJ715" s="2422"/>
      <c r="AK715" s="2423"/>
      <c r="AL715" s="676"/>
      <c r="AM715" s="677"/>
      <c r="AN715" s="677"/>
      <c r="AO715" s="677"/>
      <c r="AP715" s="677"/>
      <c r="AQ715" s="677"/>
      <c r="AR715" s="677"/>
      <c r="AS715" s="677"/>
      <c r="AT715" s="678"/>
      <c r="AU715" s="2427" t="s">
        <v>740</v>
      </c>
      <c r="AV715" s="2406"/>
      <c r="AW715" s="2406"/>
      <c r="AX715" s="2406"/>
      <c r="AY715" s="2406"/>
      <c r="AZ715" s="2407"/>
      <c r="BA715" s="2415" t="s">
        <v>741</v>
      </c>
      <c r="BB715" s="2416"/>
      <c r="BC715" s="2416"/>
      <c r="BD715" s="2416"/>
      <c r="BE715" s="2416"/>
      <c r="BF715" s="2416"/>
      <c r="BG715" s="2432" t="s">
        <v>1036</v>
      </c>
      <c r="BH715" s="2432"/>
      <c r="BI715" s="2432"/>
      <c r="BJ715" s="2432"/>
      <c r="BK715" s="2432"/>
      <c r="BL715" s="2432"/>
      <c r="BM715" s="2432"/>
      <c r="BN715" s="2432"/>
      <c r="BO715" s="2432"/>
      <c r="BP715" s="2432"/>
      <c r="BQ715" s="2432"/>
      <c r="BR715" s="2432"/>
      <c r="BS715" s="2432"/>
      <c r="BT715" s="2432"/>
      <c r="BU715" s="2432"/>
      <c r="BV715" s="2432"/>
      <c r="BW715" s="2432"/>
      <c r="BX715" s="2432"/>
      <c r="BY715" s="2432"/>
      <c r="BZ715" s="2432"/>
      <c r="CA715" s="2432"/>
      <c r="CB715" s="2432"/>
      <c r="CC715" s="2432"/>
      <c r="CD715" s="2432"/>
      <c r="CE715" s="2432"/>
      <c r="CF715" s="2432"/>
      <c r="CG715" s="2432"/>
      <c r="CH715" s="2432"/>
      <c r="CI715" s="2432"/>
      <c r="CJ715" s="2432"/>
      <c r="CK715" s="2432"/>
      <c r="CL715" s="2432"/>
      <c r="CM715" s="2432"/>
      <c r="CN715" s="2432"/>
      <c r="CO715" s="2432"/>
      <c r="CP715" s="2432"/>
      <c r="CQ715" s="2432"/>
      <c r="CR715" s="2432"/>
      <c r="CS715" s="2432"/>
      <c r="CT715" s="2432"/>
      <c r="CU715" s="2432"/>
      <c r="CV715" s="2432"/>
      <c r="CW715" s="2432"/>
      <c r="CX715" s="2432"/>
      <c r="CY715" s="2432"/>
      <c r="CZ715" s="2432"/>
      <c r="DA715" s="2432"/>
      <c r="DB715" s="2432"/>
      <c r="DC715" s="2432"/>
      <c r="DD715" s="2432"/>
      <c r="DE715" s="2432"/>
      <c r="DF715" s="2432"/>
      <c r="DG715" s="2432"/>
      <c r="DH715" s="2432"/>
      <c r="DI715" s="2432"/>
      <c r="DJ715" s="2432"/>
      <c r="DK715" s="2432"/>
      <c r="DL715" s="2432"/>
      <c r="DM715" s="2432"/>
      <c r="DN715" s="2432"/>
      <c r="DO715" s="2432"/>
      <c r="DP715" s="2432"/>
      <c r="DQ715" s="2432"/>
      <c r="DR715" s="2432"/>
      <c r="DS715" s="2432"/>
      <c r="DT715" s="2432"/>
      <c r="DU715" s="2432"/>
      <c r="DV715" s="2432"/>
      <c r="DW715" s="2432"/>
      <c r="DX715" s="2433"/>
      <c r="DY715" s="710"/>
    </row>
    <row r="716" spans="3:129" ht="21" customHeight="1">
      <c r="I716" s="2424"/>
      <c r="J716" s="2425"/>
      <c r="K716" s="2425"/>
      <c r="L716" s="2425"/>
      <c r="M716" s="2425"/>
      <c r="N716" s="2425"/>
      <c r="O716" s="2425"/>
      <c r="P716" s="2425"/>
      <c r="Q716" s="2425"/>
      <c r="R716" s="2425"/>
      <c r="S716" s="2425"/>
      <c r="T716" s="2425"/>
      <c r="U716" s="2425"/>
      <c r="V716" s="2425"/>
      <c r="W716" s="2425"/>
      <c r="X716" s="2425"/>
      <c r="Y716" s="2425"/>
      <c r="Z716" s="2425"/>
      <c r="AA716" s="2425"/>
      <c r="AB716" s="2425"/>
      <c r="AC716" s="2425"/>
      <c r="AD716" s="2425"/>
      <c r="AE716" s="2425"/>
      <c r="AF716" s="2425"/>
      <c r="AG716" s="2425"/>
      <c r="AH716" s="2425"/>
      <c r="AI716" s="2425"/>
      <c r="AJ716" s="2425"/>
      <c r="AK716" s="2426"/>
      <c r="AU716" s="2418" t="s">
        <v>737</v>
      </c>
      <c r="AV716" s="2419"/>
      <c r="AW716" s="2419"/>
      <c r="AX716" s="2419"/>
      <c r="AY716" s="2419"/>
      <c r="AZ716" s="2420"/>
      <c r="BA716" s="2415" t="s">
        <v>697</v>
      </c>
      <c r="BB716" s="2416"/>
      <c r="BC716" s="2416"/>
      <c r="BD716" s="2416"/>
      <c r="BE716" s="2416"/>
      <c r="BF716" s="2416"/>
      <c r="BG716" s="2430" t="s">
        <v>1061</v>
      </c>
      <c r="BH716" s="2430"/>
      <c r="BI716" s="2430"/>
      <c r="BJ716" s="2430"/>
      <c r="BK716" s="2430"/>
      <c r="BL716" s="2430"/>
      <c r="BM716" s="2430"/>
      <c r="BN716" s="2430"/>
      <c r="BO716" s="2430"/>
      <c r="BP716" s="2430"/>
      <c r="BQ716" s="2430"/>
      <c r="BR716" s="2430"/>
      <c r="BS716" s="2430"/>
      <c r="BT716" s="2430"/>
      <c r="BU716" s="2430"/>
      <c r="BV716" s="2430"/>
      <c r="BW716" s="2430"/>
      <c r="BX716" s="2430"/>
      <c r="BY716" s="2430"/>
      <c r="BZ716" s="2430"/>
      <c r="CA716" s="2430"/>
      <c r="CB716" s="2430"/>
      <c r="CC716" s="2430"/>
      <c r="CD716" s="2430"/>
      <c r="CE716" s="2430"/>
      <c r="CF716" s="2430"/>
      <c r="CG716" s="2430"/>
      <c r="CH716" s="2430"/>
      <c r="CI716" s="2430"/>
      <c r="CJ716" s="2430"/>
      <c r="CK716" s="2430"/>
      <c r="CL716" s="2430"/>
      <c r="CM716" s="2430"/>
      <c r="CN716" s="2430"/>
      <c r="CO716" s="2430"/>
      <c r="CP716" s="2430"/>
      <c r="CQ716" s="2430"/>
      <c r="CR716" s="2430"/>
      <c r="CS716" s="2430"/>
      <c r="CT716" s="2430"/>
      <c r="CU716" s="2430"/>
      <c r="CV716" s="2430"/>
      <c r="CW716" s="2430"/>
      <c r="CX716" s="2430"/>
      <c r="CY716" s="2430"/>
      <c r="CZ716" s="2430"/>
      <c r="DA716" s="2430"/>
      <c r="DB716" s="2430"/>
      <c r="DC716" s="2430"/>
      <c r="DD716" s="2430"/>
      <c r="DE716" s="2430"/>
      <c r="DF716" s="2430"/>
      <c r="DG716" s="2430"/>
      <c r="DH716" s="2430"/>
      <c r="DI716" s="2430"/>
      <c r="DJ716" s="2430"/>
      <c r="DK716" s="2430"/>
      <c r="DL716" s="2430"/>
      <c r="DM716" s="2430"/>
      <c r="DN716" s="2430"/>
      <c r="DO716" s="2430"/>
      <c r="DP716" s="2430"/>
      <c r="DQ716" s="2430"/>
      <c r="DR716" s="2430"/>
      <c r="DS716" s="2430"/>
      <c r="DT716" s="2430"/>
      <c r="DU716" s="2430"/>
      <c r="DV716" s="2430"/>
      <c r="DW716" s="2430"/>
      <c r="DX716" s="2431"/>
      <c r="DY716" s="710"/>
    </row>
    <row r="717" spans="3:129" ht="21" customHeight="1">
      <c r="Z717" s="673"/>
      <c r="AB717" s="674"/>
      <c r="AU717" s="2418" t="s">
        <v>740</v>
      </c>
      <c r="AV717" s="2419"/>
      <c r="AW717" s="2419"/>
      <c r="AX717" s="2419"/>
      <c r="AY717" s="2419"/>
      <c r="AZ717" s="2420"/>
      <c r="BA717" s="2415" t="s">
        <v>699</v>
      </c>
      <c r="BB717" s="2416"/>
      <c r="BC717" s="2416"/>
      <c r="BD717" s="2416"/>
      <c r="BE717" s="2416"/>
      <c r="BF717" s="2416"/>
      <c r="BG717" s="2301"/>
      <c r="BH717" s="2301"/>
      <c r="BI717" s="2301"/>
      <c r="BJ717" s="2301"/>
      <c r="BK717" s="2301"/>
      <c r="BL717" s="2301"/>
      <c r="BM717" s="2301"/>
      <c r="BN717" s="2301"/>
      <c r="BO717" s="2301"/>
      <c r="BP717" s="2301"/>
      <c r="BQ717" s="2301"/>
      <c r="BR717" s="2301"/>
      <c r="BS717" s="2301"/>
      <c r="BT717" s="2301"/>
      <c r="BU717" s="2301"/>
      <c r="BV717" s="2301"/>
      <c r="BW717" s="2301"/>
      <c r="BX717" s="2301"/>
      <c r="BY717" s="2301"/>
      <c r="BZ717" s="2301"/>
      <c r="CA717" s="2301"/>
      <c r="CB717" s="2301"/>
      <c r="CC717" s="2301"/>
      <c r="CD717" s="2301"/>
      <c r="CE717" s="2301"/>
      <c r="CF717" s="2301"/>
      <c r="CG717" s="2301"/>
      <c r="CH717" s="2301"/>
      <c r="CI717" s="2301"/>
      <c r="CJ717" s="2301"/>
      <c r="CK717" s="2301"/>
      <c r="CL717" s="2301"/>
      <c r="CM717" s="2301"/>
      <c r="CN717" s="2301"/>
      <c r="CO717" s="2301"/>
      <c r="CP717" s="2301"/>
      <c r="CQ717" s="2301"/>
      <c r="CR717" s="2301"/>
      <c r="CS717" s="2301"/>
      <c r="CT717" s="2301"/>
      <c r="CU717" s="2301"/>
      <c r="CV717" s="2301"/>
      <c r="CW717" s="2301"/>
      <c r="CX717" s="2301"/>
      <c r="CY717" s="2301"/>
      <c r="CZ717" s="2301"/>
      <c r="DA717" s="2301"/>
      <c r="DB717" s="2301"/>
      <c r="DC717" s="2301"/>
      <c r="DD717" s="2301"/>
      <c r="DE717" s="2301"/>
      <c r="DF717" s="2301"/>
      <c r="DG717" s="2301"/>
      <c r="DH717" s="2301"/>
      <c r="DI717" s="2301"/>
      <c r="DJ717" s="2301"/>
      <c r="DK717" s="2301"/>
      <c r="DL717" s="2301"/>
      <c r="DM717" s="2301"/>
      <c r="DN717" s="2301"/>
      <c r="DO717" s="2301"/>
      <c r="DP717" s="2301"/>
      <c r="DQ717" s="2301"/>
      <c r="DR717" s="2301"/>
      <c r="DS717" s="2301"/>
      <c r="DT717" s="2301"/>
      <c r="DU717" s="2301"/>
      <c r="DV717" s="2301"/>
      <c r="DW717" s="2301"/>
      <c r="DX717" s="2417"/>
      <c r="DY717" s="710"/>
    </row>
    <row r="718" spans="3:129" ht="21" customHeight="1">
      <c r="Z718" s="673"/>
      <c r="AB718" s="674"/>
      <c r="AU718" s="2418" t="s">
        <v>737</v>
      </c>
      <c r="AV718" s="2419"/>
      <c r="AW718" s="2419"/>
      <c r="AX718" s="2419"/>
      <c r="AY718" s="2419"/>
      <c r="AZ718" s="2420"/>
      <c r="BA718" s="2415" t="s">
        <v>701</v>
      </c>
      <c r="BB718" s="2416"/>
      <c r="BC718" s="2416"/>
      <c r="BD718" s="2416"/>
      <c r="BE718" s="2416"/>
      <c r="BF718" s="2416"/>
      <c r="BG718" s="2301"/>
      <c r="BH718" s="2301"/>
      <c r="BI718" s="2301"/>
      <c r="BJ718" s="2301"/>
      <c r="BK718" s="2301"/>
      <c r="BL718" s="2301"/>
      <c r="BM718" s="2301"/>
      <c r="BN718" s="2301"/>
      <c r="BO718" s="2301"/>
      <c r="BP718" s="2301"/>
      <c r="BQ718" s="2301"/>
      <c r="BR718" s="2301"/>
      <c r="BS718" s="2301"/>
      <c r="BT718" s="2301"/>
      <c r="BU718" s="2301"/>
      <c r="BV718" s="2301"/>
      <c r="BW718" s="2301"/>
      <c r="BX718" s="2301"/>
      <c r="BY718" s="2301"/>
      <c r="BZ718" s="2301"/>
      <c r="CA718" s="2301"/>
      <c r="CB718" s="2301"/>
      <c r="CC718" s="2301"/>
      <c r="CD718" s="2301"/>
      <c r="CE718" s="2301"/>
      <c r="CF718" s="2301"/>
      <c r="CG718" s="2301"/>
      <c r="CH718" s="2301"/>
      <c r="CI718" s="2301"/>
      <c r="CJ718" s="2301"/>
      <c r="CK718" s="2301"/>
      <c r="CL718" s="2301"/>
      <c r="CM718" s="2301"/>
      <c r="CN718" s="2301"/>
      <c r="CO718" s="2301"/>
      <c r="CP718" s="2301"/>
      <c r="CQ718" s="2301"/>
      <c r="CR718" s="2301"/>
      <c r="CS718" s="2301"/>
      <c r="CT718" s="2301"/>
      <c r="CU718" s="2301"/>
      <c r="CV718" s="2301"/>
      <c r="CW718" s="2301"/>
      <c r="CX718" s="2301"/>
      <c r="CY718" s="2301"/>
      <c r="CZ718" s="2301"/>
      <c r="DA718" s="2301"/>
      <c r="DB718" s="2301"/>
      <c r="DC718" s="2301"/>
      <c r="DD718" s="2301"/>
      <c r="DE718" s="2301"/>
      <c r="DF718" s="2301"/>
      <c r="DG718" s="2301"/>
      <c r="DH718" s="2301"/>
      <c r="DI718" s="2301"/>
      <c r="DJ718" s="2301"/>
      <c r="DK718" s="2301"/>
      <c r="DL718" s="2301"/>
      <c r="DM718" s="2301"/>
      <c r="DN718" s="2301"/>
      <c r="DO718" s="2301"/>
      <c r="DP718" s="2301"/>
      <c r="DQ718" s="2301"/>
      <c r="DR718" s="2301"/>
      <c r="DS718" s="2301"/>
      <c r="DT718" s="2301"/>
      <c r="DU718" s="2301"/>
      <c r="DV718" s="2301"/>
      <c r="DW718" s="2301"/>
      <c r="DX718" s="2417"/>
      <c r="DY718" s="710"/>
    </row>
    <row r="719" spans="3:129" ht="21" customHeight="1">
      <c r="Z719" s="673"/>
      <c r="AB719" s="674"/>
      <c r="AU719" s="2398" t="s">
        <v>740</v>
      </c>
      <c r="AV719" s="2399"/>
      <c r="AW719" s="2399"/>
      <c r="AX719" s="2399"/>
      <c r="AY719" s="2399"/>
      <c r="AZ719" s="2400"/>
      <c r="BA719" s="2412" t="s">
        <v>723</v>
      </c>
      <c r="BB719" s="2413"/>
      <c r="BC719" s="2413"/>
      <c r="BD719" s="2413"/>
      <c r="BE719" s="2413"/>
      <c r="BF719" s="2413"/>
      <c r="BG719" s="2402"/>
      <c r="BH719" s="2402"/>
      <c r="BI719" s="2402"/>
      <c r="BJ719" s="2402"/>
      <c r="BK719" s="2402"/>
      <c r="BL719" s="2402"/>
      <c r="BM719" s="2402"/>
      <c r="BN719" s="2402"/>
      <c r="BO719" s="2402"/>
      <c r="BP719" s="2402"/>
      <c r="BQ719" s="2402"/>
      <c r="BR719" s="2402"/>
      <c r="BS719" s="2402"/>
      <c r="BT719" s="2402"/>
      <c r="BU719" s="2402"/>
      <c r="BV719" s="2402"/>
      <c r="BW719" s="2402"/>
      <c r="BX719" s="2402"/>
      <c r="BY719" s="2402"/>
      <c r="BZ719" s="2402"/>
      <c r="CA719" s="2402"/>
      <c r="CB719" s="2402"/>
      <c r="CC719" s="2402"/>
      <c r="CD719" s="2402"/>
      <c r="CE719" s="2402"/>
      <c r="CF719" s="2402"/>
      <c r="CG719" s="2402"/>
      <c r="CH719" s="2402"/>
      <c r="CI719" s="2402"/>
      <c r="CJ719" s="2402"/>
      <c r="CK719" s="2402"/>
      <c r="CL719" s="2402"/>
      <c r="CM719" s="2402"/>
      <c r="CN719" s="2402"/>
      <c r="CO719" s="2402"/>
      <c r="CP719" s="2402"/>
      <c r="CQ719" s="2402"/>
      <c r="CR719" s="2402"/>
      <c r="CS719" s="2402"/>
      <c r="CT719" s="2402"/>
      <c r="CU719" s="2402"/>
      <c r="CV719" s="2402"/>
      <c r="CW719" s="2402"/>
      <c r="CX719" s="2402"/>
      <c r="CY719" s="2402"/>
      <c r="CZ719" s="2402"/>
      <c r="DA719" s="2402"/>
      <c r="DB719" s="2402"/>
      <c r="DC719" s="2402"/>
      <c r="DD719" s="2402"/>
      <c r="DE719" s="2402"/>
      <c r="DF719" s="2402"/>
      <c r="DG719" s="2402"/>
      <c r="DH719" s="2402"/>
      <c r="DI719" s="2402"/>
      <c r="DJ719" s="2402"/>
      <c r="DK719" s="2402"/>
      <c r="DL719" s="2402"/>
      <c r="DM719" s="2402"/>
      <c r="DN719" s="2402"/>
      <c r="DO719" s="2402"/>
      <c r="DP719" s="2402"/>
      <c r="DQ719" s="2402"/>
      <c r="DR719" s="2402"/>
      <c r="DS719" s="2402"/>
      <c r="DT719" s="2402"/>
      <c r="DU719" s="2402"/>
      <c r="DV719" s="2402"/>
      <c r="DW719" s="2402"/>
      <c r="DX719" s="2414"/>
      <c r="DY719" s="710"/>
    </row>
    <row r="720" spans="3:129" ht="21" customHeight="1">
      <c r="Z720" s="673"/>
      <c r="AB720" s="674"/>
    </row>
    <row r="721" spans="9:129" ht="21" customHeight="1">
      <c r="Z721" s="673"/>
      <c r="AB721" s="674"/>
    </row>
    <row r="722" spans="9:129" ht="21" customHeight="1">
      <c r="Z722" s="673"/>
      <c r="AB722" s="674"/>
      <c r="AU722" s="2389" t="s">
        <v>742</v>
      </c>
      <c r="AV722" s="2390"/>
      <c r="AW722" s="2390"/>
      <c r="AX722" s="2390"/>
      <c r="AY722" s="2390"/>
      <c r="AZ722" s="2391"/>
      <c r="BA722" s="2395" t="s">
        <v>732</v>
      </c>
      <c r="BB722" s="2396"/>
      <c r="BC722" s="2396"/>
      <c r="BD722" s="2396"/>
      <c r="BE722" s="2396"/>
      <c r="BF722" s="2396"/>
      <c r="BG722" s="2396"/>
      <c r="BH722" s="2396"/>
      <c r="BI722" s="2396"/>
      <c r="BJ722" s="2396"/>
      <c r="BK722" s="2396"/>
      <c r="BL722" s="2396"/>
      <c r="BM722" s="2396"/>
      <c r="BN722" s="2396"/>
      <c r="BO722" s="2396"/>
      <c r="BP722" s="2396"/>
      <c r="BQ722" s="2396"/>
      <c r="BR722" s="2396"/>
      <c r="BS722" s="2396"/>
      <c r="BT722" s="2396"/>
      <c r="BU722" s="2396"/>
      <c r="BV722" s="2396"/>
      <c r="BW722" s="2396"/>
      <c r="BX722" s="2396"/>
      <c r="BY722" s="2396"/>
      <c r="BZ722" s="2396"/>
      <c r="CA722" s="2396"/>
      <c r="CB722" s="2396"/>
      <c r="CC722" s="2396"/>
      <c r="CD722" s="2396"/>
      <c r="CE722" s="2396"/>
      <c r="CF722" s="2396"/>
      <c r="CG722" s="2396"/>
      <c r="CH722" s="2396"/>
      <c r="CI722" s="2396"/>
      <c r="CJ722" s="2396"/>
      <c r="CK722" s="2396"/>
      <c r="CL722" s="2396"/>
      <c r="CM722" s="2396"/>
      <c r="CN722" s="2396"/>
      <c r="CO722" s="2396"/>
      <c r="CP722" s="2396"/>
      <c r="CQ722" s="2396"/>
      <c r="CR722" s="2396"/>
      <c r="CS722" s="2396"/>
      <c r="CT722" s="2396"/>
      <c r="CU722" s="2396"/>
      <c r="CV722" s="2396"/>
      <c r="CW722" s="2396"/>
      <c r="CX722" s="2396"/>
      <c r="CY722" s="2396"/>
      <c r="CZ722" s="2396"/>
      <c r="DA722" s="2396"/>
      <c r="DB722" s="2396"/>
      <c r="DC722" s="2396"/>
      <c r="DD722" s="2396"/>
      <c r="DE722" s="2396"/>
      <c r="DF722" s="2396"/>
      <c r="DG722" s="2396"/>
      <c r="DH722" s="2396"/>
      <c r="DI722" s="2396"/>
      <c r="DJ722" s="2396"/>
      <c r="DK722" s="2396"/>
      <c r="DL722" s="2396"/>
      <c r="DM722" s="2396"/>
      <c r="DN722" s="2396"/>
      <c r="DO722" s="2396"/>
      <c r="DP722" s="2396"/>
      <c r="DQ722" s="2396"/>
      <c r="DR722" s="2396"/>
      <c r="DS722" s="2396"/>
      <c r="DT722" s="2396"/>
      <c r="DU722" s="2396"/>
      <c r="DV722" s="2396"/>
      <c r="DW722" s="2396"/>
      <c r="DX722" s="2397"/>
      <c r="DY722" s="679"/>
    </row>
    <row r="723" spans="9:129" ht="21" customHeight="1">
      <c r="I723" s="2421" t="s">
        <v>743</v>
      </c>
      <c r="J723" s="2422"/>
      <c r="K723" s="2422"/>
      <c r="L723" s="2422"/>
      <c r="M723" s="2422"/>
      <c r="N723" s="2422"/>
      <c r="O723" s="2422"/>
      <c r="P723" s="2422"/>
      <c r="Q723" s="2422"/>
      <c r="R723" s="2422"/>
      <c r="S723" s="2422"/>
      <c r="T723" s="2422"/>
      <c r="U723" s="2422"/>
      <c r="V723" s="2422"/>
      <c r="W723" s="2422"/>
      <c r="X723" s="2422"/>
      <c r="Y723" s="2422"/>
      <c r="Z723" s="2422"/>
      <c r="AA723" s="2422"/>
      <c r="AB723" s="2422"/>
      <c r="AC723" s="2422"/>
      <c r="AD723" s="2422"/>
      <c r="AE723" s="2422"/>
      <c r="AF723" s="2422"/>
      <c r="AG723" s="2422"/>
      <c r="AH723" s="2422"/>
      <c r="AI723" s="2422"/>
      <c r="AJ723" s="2422"/>
      <c r="AK723" s="2423"/>
      <c r="AL723" s="676"/>
      <c r="AM723" s="677"/>
      <c r="AN723" s="677"/>
      <c r="AO723" s="677"/>
      <c r="AP723" s="677"/>
      <c r="AQ723" s="677"/>
      <c r="AR723" s="677"/>
      <c r="AS723" s="677"/>
      <c r="AT723" s="678"/>
      <c r="AU723" s="2427" t="s">
        <v>737</v>
      </c>
      <c r="AV723" s="2406"/>
      <c r="AW723" s="2406"/>
      <c r="AX723" s="2406"/>
      <c r="AY723" s="2406"/>
      <c r="AZ723" s="2407"/>
      <c r="BA723" s="2415" t="s">
        <v>744</v>
      </c>
      <c r="BB723" s="2416"/>
      <c r="BC723" s="2416"/>
      <c r="BD723" s="2416"/>
      <c r="BE723" s="2416"/>
      <c r="BF723" s="2416"/>
      <c r="BG723" s="2301"/>
      <c r="BH723" s="2301"/>
      <c r="BI723" s="2301"/>
      <c r="BJ723" s="2301"/>
      <c r="BK723" s="2301"/>
      <c r="BL723" s="2301"/>
      <c r="BM723" s="2301"/>
      <c r="BN723" s="2301"/>
      <c r="BO723" s="2301"/>
      <c r="BP723" s="2301"/>
      <c r="BQ723" s="2301"/>
      <c r="BR723" s="2301"/>
      <c r="BS723" s="2301"/>
      <c r="BT723" s="2301"/>
      <c r="BU723" s="2301"/>
      <c r="BV723" s="2301"/>
      <c r="BW723" s="2301"/>
      <c r="BX723" s="2301"/>
      <c r="BY723" s="2301"/>
      <c r="BZ723" s="2301"/>
      <c r="CA723" s="2301"/>
      <c r="CB723" s="2301"/>
      <c r="CC723" s="2301"/>
      <c r="CD723" s="2301"/>
      <c r="CE723" s="2301"/>
      <c r="CF723" s="2301"/>
      <c r="CG723" s="2301"/>
      <c r="CH723" s="2301"/>
      <c r="CI723" s="2301"/>
      <c r="CJ723" s="2301"/>
      <c r="CK723" s="2301"/>
      <c r="CL723" s="2301"/>
      <c r="CM723" s="2301"/>
      <c r="CN723" s="2301"/>
      <c r="CO723" s="2301"/>
      <c r="CP723" s="2301"/>
      <c r="CQ723" s="2301"/>
      <c r="CR723" s="2301"/>
      <c r="CS723" s="2301"/>
      <c r="CT723" s="2301"/>
      <c r="CU723" s="2301"/>
      <c r="CV723" s="2301"/>
      <c r="CW723" s="2301"/>
      <c r="CX723" s="2301"/>
      <c r="CY723" s="2301"/>
      <c r="CZ723" s="2301"/>
      <c r="DA723" s="2301"/>
      <c r="DB723" s="2301"/>
      <c r="DC723" s="2301"/>
      <c r="DD723" s="2301"/>
      <c r="DE723" s="2301"/>
      <c r="DF723" s="2301"/>
      <c r="DG723" s="2301"/>
      <c r="DH723" s="2301"/>
      <c r="DI723" s="2301"/>
      <c r="DJ723" s="2301"/>
      <c r="DK723" s="2301"/>
      <c r="DL723" s="2301"/>
      <c r="DM723" s="2301"/>
      <c r="DN723" s="2301"/>
      <c r="DO723" s="2301"/>
      <c r="DP723" s="2301"/>
      <c r="DQ723" s="2301"/>
      <c r="DR723" s="2301"/>
      <c r="DS723" s="2301"/>
      <c r="DT723" s="2301"/>
      <c r="DU723" s="2301"/>
      <c r="DV723" s="2301"/>
      <c r="DW723" s="2301"/>
      <c r="DX723" s="2417"/>
      <c r="DY723" s="710"/>
    </row>
    <row r="724" spans="9:129" ht="21" customHeight="1">
      <c r="I724" s="2424"/>
      <c r="J724" s="2425"/>
      <c r="K724" s="2425"/>
      <c r="L724" s="2425"/>
      <c r="M724" s="2425"/>
      <c r="N724" s="2425"/>
      <c r="O724" s="2425"/>
      <c r="P724" s="2425"/>
      <c r="Q724" s="2425"/>
      <c r="R724" s="2425"/>
      <c r="S724" s="2425"/>
      <c r="T724" s="2425"/>
      <c r="U724" s="2425"/>
      <c r="V724" s="2425"/>
      <c r="W724" s="2425"/>
      <c r="X724" s="2425"/>
      <c r="Y724" s="2425"/>
      <c r="Z724" s="2425"/>
      <c r="AA724" s="2425"/>
      <c r="AB724" s="2425"/>
      <c r="AC724" s="2425"/>
      <c r="AD724" s="2425"/>
      <c r="AE724" s="2425"/>
      <c r="AF724" s="2425"/>
      <c r="AG724" s="2425"/>
      <c r="AH724" s="2425"/>
      <c r="AI724" s="2425"/>
      <c r="AJ724" s="2425"/>
      <c r="AK724" s="2426"/>
      <c r="AU724" s="2418" t="s">
        <v>737</v>
      </c>
      <c r="AV724" s="2419"/>
      <c r="AW724" s="2419"/>
      <c r="AX724" s="2419"/>
      <c r="AY724" s="2419"/>
      <c r="AZ724" s="2420"/>
      <c r="BA724" s="2415" t="s">
        <v>697</v>
      </c>
      <c r="BB724" s="2416"/>
      <c r="BC724" s="2416"/>
      <c r="BD724" s="2416"/>
      <c r="BE724" s="2416"/>
      <c r="BF724" s="2416"/>
      <c r="BG724" s="2301"/>
      <c r="BH724" s="2301"/>
      <c r="BI724" s="2301"/>
      <c r="BJ724" s="2301"/>
      <c r="BK724" s="2301"/>
      <c r="BL724" s="2301"/>
      <c r="BM724" s="2301"/>
      <c r="BN724" s="2301"/>
      <c r="BO724" s="2301"/>
      <c r="BP724" s="2301"/>
      <c r="BQ724" s="2301"/>
      <c r="BR724" s="2301"/>
      <c r="BS724" s="2301"/>
      <c r="BT724" s="2301"/>
      <c r="BU724" s="2301"/>
      <c r="BV724" s="2301"/>
      <c r="BW724" s="2301"/>
      <c r="BX724" s="2301"/>
      <c r="BY724" s="2301"/>
      <c r="BZ724" s="2301"/>
      <c r="CA724" s="2301"/>
      <c r="CB724" s="2301"/>
      <c r="CC724" s="2301"/>
      <c r="CD724" s="2301"/>
      <c r="CE724" s="2301"/>
      <c r="CF724" s="2301"/>
      <c r="CG724" s="2301"/>
      <c r="CH724" s="2301"/>
      <c r="CI724" s="2301"/>
      <c r="CJ724" s="2301"/>
      <c r="CK724" s="2301"/>
      <c r="CL724" s="2301"/>
      <c r="CM724" s="2301"/>
      <c r="CN724" s="2301"/>
      <c r="CO724" s="2301"/>
      <c r="CP724" s="2301"/>
      <c r="CQ724" s="2301"/>
      <c r="CR724" s="2301"/>
      <c r="CS724" s="2301"/>
      <c r="CT724" s="2301"/>
      <c r="CU724" s="2301"/>
      <c r="CV724" s="2301"/>
      <c r="CW724" s="2301"/>
      <c r="CX724" s="2301"/>
      <c r="CY724" s="2301"/>
      <c r="CZ724" s="2301"/>
      <c r="DA724" s="2301"/>
      <c r="DB724" s="2301"/>
      <c r="DC724" s="2301"/>
      <c r="DD724" s="2301"/>
      <c r="DE724" s="2301"/>
      <c r="DF724" s="2301"/>
      <c r="DG724" s="2301"/>
      <c r="DH724" s="2301"/>
      <c r="DI724" s="2301"/>
      <c r="DJ724" s="2301"/>
      <c r="DK724" s="2301"/>
      <c r="DL724" s="2301"/>
      <c r="DM724" s="2301"/>
      <c r="DN724" s="2301"/>
      <c r="DO724" s="2301"/>
      <c r="DP724" s="2301"/>
      <c r="DQ724" s="2301"/>
      <c r="DR724" s="2301"/>
      <c r="DS724" s="2301"/>
      <c r="DT724" s="2301"/>
      <c r="DU724" s="2301"/>
      <c r="DV724" s="2301"/>
      <c r="DW724" s="2301"/>
      <c r="DX724" s="2417"/>
      <c r="DY724" s="710"/>
    </row>
    <row r="725" spans="9:129" ht="21" customHeight="1">
      <c r="Z725" s="673"/>
      <c r="AB725" s="674"/>
      <c r="AU725" s="2418" t="s">
        <v>737</v>
      </c>
      <c r="AV725" s="2419"/>
      <c r="AW725" s="2419"/>
      <c r="AX725" s="2419"/>
      <c r="AY725" s="2419"/>
      <c r="AZ725" s="2420"/>
      <c r="BA725" s="2415" t="s">
        <v>699</v>
      </c>
      <c r="BB725" s="2416"/>
      <c r="BC725" s="2416"/>
      <c r="BD725" s="2416"/>
      <c r="BE725" s="2416"/>
      <c r="BF725" s="2416"/>
      <c r="BG725" s="2301"/>
      <c r="BH725" s="2301"/>
      <c r="BI725" s="2301"/>
      <c r="BJ725" s="2301"/>
      <c r="BK725" s="2301"/>
      <c r="BL725" s="2301"/>
      <c r="BM725" s="2301"/>
      <c r="BN725" s="2301"/>
      <c r="BO725" s="2301"/>
      <c r="BP725" s="2301"/>
      <c r="BQ725" s="2301"/>
      <c r="BR725" s="2301"/>
      <c r="BS725" s="2301"/>
      <c r="BT725" s="2301"/>
      <c r="BU725" s="2301"/>
      <c r="BV725" s="2301"/>
      <c r="BW725" s="2301"/>
      <c r="BX725" s="2301"/>
      <c r="BY725" s="2301"/>
      <c r="BZ725" s="2301"/>
      <c r="CA725" s="2301"/>
      <c r="CB725" s="2301"/>
      <c r="CC725" s="2301"/>
      <c r="CD725" s="2301"/>
      <c r="CE725" s="2301"/>
      <c r="CF725" s="2301"/>
      <c r="CG725" s="2301"/>
      <c r="CH725" s="2301"/>
      <c r="CI725" s="2301"/>
      <c r="CJ725" s="2301"/>
      <c r="CK725" s="2301"/>
      <c r="CL725" s="2301"/>
      <c r="CM725" s="2301"/>
      <c r="CN725" s="2301"/>
      <c r="CO725" s="2301"/>
      <c r="CP725" s="2301"/>
      <c r="CQ725" s="2301"/>
      <c r="CR725" s="2301"/>
      <c r="CS725" s="2301"/>
      <c r="CT725" s="2301"/>
      <c r="CU725" s="2301"/>
      <c r="CV725" s="2301"/>
      <c r="CW725" s="2301"/>
      <c r="CX725" s="2301"/>
      <c r="CY725" s="2301"/>
      <c r="CZ725" s="2301"/>
      <c r="DA725" s="2301"/>
      <c r="DB725" s="2301"/>
      <c r="DC725" s="2301"/>
      <c r="DD725" s="2301"/>
      <c r="DE725" s="2301"/>
      <c r="DF725" s="2301"/>
      <c r="DG725" s="2301"/>
      <c r="DH725" s="2301"/>
      <c r="DI725" s="2301"/>
      <c r="DJ725" s="2301"/>
      <c r="DK725" s="2301"/>
      <c r="DL725" s="2301"/>
      <c r="DM725" s="2301"/>
      <c r="DN725" s="2301"/>
      <c r="DO725" s="2301"/>
      <c r="DP725" s="2301"/>
      <c r="DQ725" s="2301"/>
      <c r="DR725" s="2301"/>
      <c r="DS725" s="2301"/>
      <c r="DT725" s="2301"/>
      <c r="DU725" s="2301"/>
      <c r="DV725" s="2301"/>
      <c r="DW725" s="2301"/>
      <c r="DX725" s="2417"/>
      <c r="DY725" s="710"/>
    </row>
    <row r="726" spans="9:129" ht="21" customHeight="1">
      <c r="Z726" s="673"/>
      <c r="AB726" s="674"/>
      <c r="AU726" s="2418" t="s">
        <v>737</v>
      </c>
      <c r="AV726" s="2419"/>
      <c r="AW726" s="2419"/>
      <c r="AX726" s="2419"/>
      <c r="AY726" s="2419"/>
      <c r="AZ726" s="2420"/>
      <c r="BA726" s="2415" t="s">
        <v>701</v>
      </c>
      <c r="BB726" s="2416"/>
      <c r="BC726" s="2416"/>
      <c r="BD726" s="2416"/>
      <c r="BE726" s="2416"/>
      <c r="BF726" s="2416"/>
      <c r="BG726" s="2301"/>
      <c r="BH726" s="2301"/>
      <c r="BI726" s="2301"/>
      <c r="BJ726" s="2301"/>
      <c r="BK726" s="2301"/>
      <c r="BL726" s="2301"/>
      <c r="BM726" s="2301"/>
      <c r="BN726" s="2301"/>
      <c r="BO726" s="2301"/>
      <c r="BP726" s="2301"/>
      <c r="BQ726" s="2301"/>
      <c r="BR726" s="2301"/>
      <c r="BS726" s="2301"/>
      <c r="BT726" s="2301"/>
      <c r="BU726" s="2301"/>
      <c r="BV726" s="2301"/>
      <c r="BW726" s="2301"/>
      <c r="BX726" s="2301"/>
      <c r="BY726" s="2301"/>
      <c r="BZ726" s="2301"/>
      <c r="CA726" s="2301"/>
      <c r="CB726" s="2301"/>
      <c r="CC726" s="2301"/>
      <c r="CD726" s="2301"/>
      <c r="CE726" s="2301"/>
      <c r="CF726" s="2301"/>
      <c r="CG726" s="2301"/>
      <c r="CH726" s="2301"/>
      <c r="CI726" s="2301"/>
      <c r="CJ726" s="2301"/>
      <c r="CK726" s="2301"/>
      <c r="CL726" s="2301"/>
      <c r="CM726" s="2301"/>
      <c r="CN726" s="2301"/>
      <c r="CO726" s="2301"/>
      <c r="CP726" s="2301"/>
      <c r="CQ726" s="2301"/>
      <c r="CR726" s="2301"/>
      <c r="CS726" s="2301"/>
      <c r="CT726" s="2301"/>
      <c r="CU726" s="2301"/>
      <c r="CV726" s="2301"/>
      <c r="CW726" s="2301"/>
      <c r="CX726" s="2301"/>
      <c r="CY726" s="2301"/>
      <c r="CZ726" s="2301"/>
      <c r="DA726" s="2301"/>
      <c r="DB726" s="2301"/>
      <c r="DC726" s="2301"/>
      <c r="DD726" s="2301"/>
      <c r="DE726" s="2301"/>
      <c r="DF726" s="2301"/>
      <c r="DG726" s="2301"/>
      <c r="DH726" s="2301"/>
      <c r="DI726" s="2301"/>
      <c r="DJ726" s="2301"/>
      <c r="DK726" s="2301"/>
      <c r="DL726" s="2301"/>
      <c r="DM726" s="2301"/>
      <c r="DN726" s="2301"/>
      <c r="DO726" s="2301"/>
      <c r="DP726" s="2301"/>
      <c r="DQ726" s="2301"/>
      <c r="DR726" s="2301"/>
      <c r="DS726" s="2301"/>
      <c r="DT726" s="2301"/>
      <c r="DU726" s="2301"/>
      <c r="DV726" s="2301"/>
      <c r="DW726" s="2301"/>
      <c r="DX726" s="2417"/>
      <c r="DY726" s="710"/>
    </row>
    <row r="727" spans="9:129" ht="21" customHeight="1">
      <c r="Z727" s="673"/>
      <c r="AB727" s="674"/>
      <c r="AU727" s="2418" t="s">
        <v>737</v>
      </c>
      <c r="AV727" s="2419"/>
      <c r="AW727" s="2419"/>
      <c r="AX727" s="2419"/>
      <c r="AY727" s="2419"/>
      <c r="AZ727" s="2420"/>
      <c r="BA727" s="2415" t="s">
        <v>723</v>
      </c>
      <c r="BB727" s="2416"/>
      <c r="BC727" s="2416"/>
      <c r="BD727" s="2416"/>
      <c r="BE727" s="2416"/>
      <c r="BF727" s="2416"/>
      <c r="BG727" s="2301"/>
      <c r="BH727" s="2301"/>
      <c r="BI727" s="2301"/>
      <c r="BJ727" s="2301"/>
      <c r="BK727" s="2301"/>
      <c r="BL727" s="2301"/>
      <c r="BM727" s="2301"/>
      <c r="BN727" s="2301"/>
      <c r="BO727" s="2301"/>
      <c r="BP727" s="2301"/>
      <c r="BQ727" s="2301"/>
      <c r="BR727" s="2301"/>
      <c r="BS727" s="2301"/>
      <c r="BT727" s="2301"/>
      <c r="BU727" s="2301"/>
      <c r="BV727" s="2301"/>
      <c r="BW727" s="2301"/>
      <c r="BX727" s="2301"/>
      <c r="BY727" s="2301"/>
      <c r="BZ727" s="2301"/>
      <c r="CA727" s="2301"/>
      <c r="CB727" s="2301"/>
      <c r="CC727" s="2301"/>
      <c r="CD727" s="2301"/>
      <c r="CE727" s="2301"/>
      <c r="CF727" s="2301"/>
      <c r="CG727" s="2301"/>
      <c r="CH727" s="2301"/>
      <c r="CI727" s="2301"/>
      <c r="CJ727" s="2301"/>
      <c r="CK727" s="2301"/>
      <c r="CL727" s="2301"/>
      <c r="CM727" s="2301"/>
      <c r="CN727" s="2301"/>
      <c r="CO727" s="2301"/>
      <c r="CP727" s="2301"/>
      <c r="CQ727" s="2301"/>
      <c r="CR727" s="2301"/>
      <c r="CS727" s="2301"/>
      <c r="CT727" s="2301"/>
      <c r="CU727" s="2301"/>
      <c r="CV727" s="2301"/>
      <c r="CW727" s="2301"/>
      <c r="CX727" s="2301"/>
      <c r="CY727" s="2301"/>
      <c r="CZ727" s="2301"/>
      <c r="DA727" s="2301"/>
      <c r="DB727" s="2301"/>
      <c r="DC727" s="2301"/>
      <c r="DD727" s="2301"/>
      <c r="DE727" s="2301"/>
      <c r="DF727" s="2301"/>
      <c r="DG727" s="2301"/>
      <c r="DH727" s="2301"/>
      <c r="DI727" s="2301"/>
      <c r="DJ727" s="2301"/>
      <c r="DK727" s="2301"/>
      <c r="DL727" s="2301"/>
      <c r="DM727" s="2301"/>
      <c r="DN727" s="2301"/>
      <c r="DO727" s="2301"/>
      <c r="DP727" s="2301"/>
      <c r="DQ727" s="2301"/>
      <c r="DR727" s="2301"/>
      <c r="DS727" s="2301"/>
      <c r="DT727" s="2301"/>
      <c r="DU727" s="2301"/>
      <c r="DV727" s="2301"/>
      <c r="DW727" s="2301"/>
      <c r="DX727" s="2417"/>
      <c r="DY727" s="710"/>
    </row>
    <row r="728" spans="9:129" ht="21" customHeight="1">
      <c r="Z728" s="673"/>
      <c r="AB728" s="674"/>
      <c r="AU728" s="2418" t="s">
        <v>737</v>
      </c>
      <c r="AV728" s="2419"/>
      <c r="AW728" s="2419"/>
      <c r="AX728" s="2419"/>
      <c r="AY728" s="2419"/>
      <c r="AZ728" s="2420"/>
      <c r="BA728" s="2415" t="s">
        <v>724</v>
      </c>
      <c r="BB728" s="2416"/>
      <c r="BC728" s="2416"/>
      <c r="BD728" s="2416"/>
      <c r="BE728" s="2416"/>
      <c r="BF728" s="2416"/>
      <c r="BG728" s="2301"/>
      <c r="BH728" s="2301"/>
      <c r="BI728" s="2301"/>
      <c r="BJ728" s="2301"/>
      <c r="BK728" s="2301"/>
      <c r="BL728" s="2301"/>
      <c r="BM728" s="2301"/>
      <c r="BN728" s="2301"/>
      <c r="BO728" s="2301"/>
      <c r="BP728" s="2301"/>
      <c r="BQ728" s="2301"/>
      <c r="BR728" s="2301"/>
      <c r="BS728" s="2301"/>
      <c r="BT728" s="2301"/>
      <c r="BU728" s="2301"/>
      <c r="BV728" s="2301"/>
      <c r="BW728" s="2301"/>
      <c r="BX728" s="2301"/>
      <c r="BY728" s="2301"/>
      <c r="BZ728" s="2301"/>
      <c r="CA728" s="2301"/>
      <c r="CB728" s="2301"/>
      <c r="CC728" s="2301"/>
      <c r="CD728" s="2301"/>
      <c r="CE728" s="2301"/>
      <c r="CF728" s="2301"/>
      <c r="CG728" s="2301"/>
      <c r="CH728" s="2301"/>
      <c r="CI728" s="2301"/>
      <c r="CJ728" s="2301"/>
      <c r="CK728" s="2301"/>
      <c r="CL728" s="2301"/>
      <c r="CM728" s="2301"/>
      <c r="CN728" s="2301"/>
      <c r="CO728" s="2301"/>
      <c r="CP728" s="2301"/>
      <c r="CQ728" s="2301"/>
      <c r="CR728" s="2301"/>
      <c r="CS728" s="2301"/>
      <c r="CT728" s="2301"/>
      <c r="CU728" s="2301"/>
      <c r="CV728" s="2301"/>
      <c r="CW728" s="2301"/>
      <c r="CX728" s="2301"/>
      <c r="CY728" s="2301"/>
      <c r="CZ728" s="2301"/>
      <c r="DA728" s="2301"/>
      <c r="DB728" s="2301"/>
      <c r="DC728" s="2301"/>
      <c r="DD728" s="2301"/>
      <c r="DE728" s="2301"/>
      <c r="DF728" s="2301"/>
      <c r="DG728" s="2301"/>
      <c r="DH728" s="2301"/>
      <c r="DI728" s="2301"/>
      <c r="DJ728" s="2301"/>
      <c r="DK728" s="2301"/>
      <c r="DL728" s="2301"/>
      <c r="DM728" s="2301"/>
      <c r="DN728" s="2301"/>
      <c r="DO728" s="2301"/>
      <c r="DP728" s="2301"/>
      <c r="DQ728" s="2301"/>
      <c r="DR728" s="2301"/>
      <c r="DS728" s="2301"/>
      <c r="DT728" s="2301"/>
      <c r="DU728" s="2301"/>
      <c r="DV728" s="2301"/>
      <c r="DW728" s="2301"/>
      <c r="DX728" s="2417"/>
      <c r="DY728" s="710"/>
    </row>
    <row r="729" spans="9:129" ht="21" customHeight="1">
      <c r="Z729" s="673"/>
      <c r="AB729" s="674"/>
      <c r="AU729" s="2398" t="s">
        <v>737</v>
      </c>
      <c r="AV729" s="2399"/>
      <c r="AW729" s="2399"/>
      <c r="AX729" s="2399"/>
      <c r="AY729" s="2399"/>
      <c r="AZ729" s="2400"/>
      <c r="BA729" s="2412" t="s">
        <v>725</v>
      </c>
      <c r="BB729" s="2413"/>
      <c r="BC729" s="2413"/>
      <c r="BD729" s="2413"/>
      <c r="BE729" s="2413"/>
      <c r="BF729" s="2413"/>
      <c r="BG729" s="2402"/>
      <c r="BH729" s="2402"/>
      <c r="BI729" s="2402"/>
      <c r="BJ729" s="2402"/>
      <c r="BK729" s="2402"/>
      <c r="BL729" s="2402"/>
      <c r="BM729" s="2402"/>
      <c r="BN729" s="2402"/>
      <c r="BO729" s="2402"/>
      <c r="BP729" s="2402"/>
      <c r="BQ729" s="2402"/>
      <c r="BR729" s="2402"/>
      <c r="BS729" s="2402"/>
      <c r="BT729" s="2402"/>
      <c r="BU729" s="2402"/>
      <c r="BV729" s="2402"/>
      <c r="BW729" s="2402"/>
      <c r="BX729" s="2402"/>
      <c r="BY729" s="2402"/>
      <c r="BZ729" s="2402"/>
      <c r="CA729" s="2402"/>
      <c r="CB729" s="2402"/>
      <c r="CC729" s="2402"/>
      <c r="CD729" s="2402"/>
      <c r="CE729" s="2402"/>
      <c r="CF729" s="2402"/>
      <c r="CG729" s="2402"/>
      <c r="CH729" s="2402"/>
      <c r="CI729" s="2402"/>
      <c r="CJ729" s="2402"/>
      <c r="CK729" s="2402"/>
      <c r="CL729" s="2402"/>
      <c r="CM729" s="2402"/>
      <c r="CN729" s="2402"/>
      <c r="CO729" s="2402"/>
      <c r="CP729" s="2402"/>
      <c r="CQ729" s="2402"/>
      <c r="CR729" s="2402"/>
      <c r="CS729" s="2402"/>
      <c r="CT729" s="2402"/>
      <c r="CU729" s="2402"/>
      <c r="CV729" s="2402"/>
      <c r="CW729" s="2402"/>
      <c r="CX729" s="2402"/>
      <c r="CY729" s="2402"/>
      <c r="CZ729" s="2402"/>
      <c r="DA729" s="2402"/>
      <c r="DB729" s="2402"/>
      <c r="DC729" s="2402"/>
      <c r="DD729" s="2402"/>
      <c r="DE729" s="2402"/>
      <c r="DF729" s="2402"/>
      <c r="DG729" s="2402"/>
      <c r="DH729" s="2402"/>
      <c r="DI729" s="2402"/>
      <c r="DJ729" s="2402"/>
      <c r="DK729" s="2402"/>
      <c r="DL729" s="2402"/>
      <c r="DM729" s="2402"/>
      <c r="DN729" s="2402"/>
      <c r="DO729" s="2402"/>
      <c r="DP729" s="2402"/>
      <c r="DQ729" s="2402"/>
      <c r="DR729" s="2402"/>
      <c r="DS729" s="2402"/>
      <c r="DT729" s="2402"/>
      <c r="DU729" s="2402"/>
      <c r="DV729" s="2402"/>
      <c r="DW729" s="2402"/>
      <c r="DX729" s="2414"/>
      <c r="DY729" s="710"/>
    </row>
    <row r="730" spans="9:129" ht="21" customHeight="1">
      <c r="AB730" s="674"/>
    </row>
    <row r="731" spans="9:129" ht="21" customHeight="1">
      <c r="AB731" s="674"/>
    </row>
    <row r="732" spans="9:129" ht="21" customHeight="1">
      <c r="AB732" s="674"/>
    </row>
    <row r="733" spans="9:129" ht="21" customHeight="1">
      <c r="Z733" s="673"/>
      <c r="AB733" s="674"/>
      <c r="AU733" s="2389" t="s">
        <v>739</v>
      </c>
      <c r="AV733" s="2390"/>
      <c r="AW733" s="2390"/>
      <c r="AX733" s="2390"/>
      <c r="AY733" s="2390"/>
      <c r="AZ733" s="2391"/>
      <c r="BA733" s="2395" t="s">
        <v>732</v>
      </c>
      <c r="BB733" s="2396"/>
      <c r="BC733" s="2396"/>
      <c r="BD733" s="2396"/>
      <c r="BE733" s="2396"/>
      <c r="BF733" s="2396"/>
      <c r="BG733" s="2396"/>
      <c r="BH733" s="2396"/>
      <c r="BI733" s="2396"/>
      <c r="BJ733" s="2396"/>
      <c r="BK733" s="2396"/>
      <c r="BL733" s="2396"/>
      <c r="BM733" s="2396"/>
      <c r="BN733" s="2396"/>
      <c r="BO733" s="2396"/>
      <c r="BP733" s="2396"/>
      <c r="BQ733" s="2396"/>
      <c r="BR733" s="2396"/>
      <c r="BS733" s="2396"/>
      <c r="BT733" s="2396"/>
      <c r="BU733" s="2396"/>
      <c r="BV733" s="2396"/>
      <c r="BW733" s="2396"/>
      <c r="BX733" s="2396"/>
      <c r="BY733" s="2396"/>
      <c r="BZ733" s="2396"/>
      <c r="CA733" s="2396"/>
      <c r="CB733" s="2396"/>
      <c r="CC733" s="2396"/>
      <c r="CD733" s="2396"/>
      <c r="CE733" s="2396"/>
      <c r="CF733" s="2396"/>
      <c r="CG733" s="2396"/>
      <c r="CH733" s="2396"/>
      <c r="CI733" s="2396"/>
      <c r="CJ733" s="2396"/>
      <c r="CK733" s="2396"/>
      <c r="CL733" s="2396"/>
      <c r="CM733" s="2396"/>
      <c r="CN733" s="2396"/>
      <c r="CO733" s="2396"/>
      <c r="CP733" s="2396"/>
      <c r="CQ733" s="2396"/>
      <c r="CR733" s="2396"/>
      <c r="CS733" s="2396"/>
      <c r="CT733" s="2396"/>
      <c r="CU733" s="2396"/>
      <c r="CV733" s="2396"/>
      <c r="CW733" s="2396"/>
      <c r="CX733" s="2396"/>
      <c r="CY733" s="2396"/>
      <c r="CZ733" s="2396"/>
      <c r="DA733" s="2396"/>
      <c r="DB733" s="2396"/>
      <c r="DC733" s="2396"/>
      <c r="DD733" s="2396"/>
      <c r="DE733" s="2396"/>
      <c r="DF733" s="2396"/>
      <c r="DG733" s="2396"/>
      <c r="DH733" s="2396"/>
      <c r="DI733" s="2396"/>
      <c r="DJ733" s="2396"/>
      <c r="DK733" s="2396"/>
      <c r="DL733" s="2396"/>
      <c r="DM733" s="2396"/>
      <c r="DN733" s="2396"/>
      <c r="DO733" s="2396"/>
      <c r="DP733" s="2396"/>
      <c r="DQ733" s="2396"/>
      <c r="DR733" s="2396"/>
      <c r="DS733" s="2396"/>
      <c r="DT733" s="2396"/>
      <c r="DU733" s="2396"/>
      <c r="DV733" s="2396"/>
      <c r="DW733" s="2396"/>
      <c r="DX733" s="2397"/>
      <c r="DY733" s="679"/>
    </row>
    <row r="734" spans="9:129" ht="21" customHeight="1">
      <c r="I734" s="2421" t="s">
        <v>745</v>
      </c>
      <c r="J734" s="2422"/>
      <c r="K734" s="2422"/>
      <c r="L734" s="2422"/>
      <c r="M734" s="2422"/>
      <c r="N734" s="2422"/>
      <c r="O734" s="2422"/>
      <c r="P734" s="2422"/>
      <c r="Q734" s="2422"/>
      <c r="R734" s="2422"/>
      <c r="S734" s="2422"/>
      <c r="T734" s="2422"/>
      <c r="U734" s="2422"/>
      <c r="V734" s="2422"/>
      <c r="W734" s="2422"/>
      <c r="X734" s="2422"/>
      <c r="Y734" s="2422"/>
      <c r="Z734" s="2422"/>
      <c r="AA734" s="2422"/>
      <c r="AB734" s="2422"/>
      <c r="AC734" s="2422"/>
      <c r="AD734" s="2422"/>
      <c r="AE734" s="2422"/>
      <c r="AF734" s="2422"/>
      <c r="AG734" s="2422"/>
      <c r="AH734" s="2422"/>
      <c r="AI734" s="2422"/>
      <c r="AJ734" s="2422"/>
      <c r="AK734" s="2423"/>
      <c r="AL734" s="676"/>
      <c r="AM734" s="677"/>
      <c r="AN734" s="677"/>
      <c r="AO734" s="677"/>
      <c r="AP734" s="677"/>
      <c r="AQ734" s="677"/>
      <c r="AR734" s="677"/>
      <c r="AS734" s="677"/>
      <c r="AT734" s="677"/>
      <c r="AU734" s="2427" t="s">
        <v>737</v>
      </c>
      <c r="AV734" s="2406"/>
      <c r="AW734" s="2406"/>
      <c r="AX734" s="2406"/>
      <c r="AY734" s="2406"/>
      <c r="AZ734" s="2407"/>
      <c r="BA734" s="2415" t="s">
        <v>746</v>
      </c>
      <c r="BB734" s="2416"/>
      <c r="BC734" s="2416"/>
      <c r="BD734" s="2416"/>
      <c r="BE734" s="2416"/>
      <c r="BF734" s="2416"/>
      <c r="BG734" s="2428"/>
      <c r="BH734" s="2428"/>
      <c r="BI734" s="2428"/>
      <c r="BJ734" s="2428"/>
      <c r="BK734" s="2428"/>
      <c r="BL734" s="2428"/>
      <c r="BM734" s="2428"/>
      <c r="BN734" s="2428"/>
      <c r="BO734" s="2428"/>
      <c r="BP734" s="2428"/>
      <c r="BQ734" s="2428"/>
      <c r="BR734" s="2428"/>
      <c r="BS734" s="2428"/>
      <c r="BT734" s="2428"/>
      <c r="BU734" s="2428"/>
      <c r="BV734" s="2428"/>
      <c r="BW734" s="2428"/>
      <c r="BX734" s="2428"/>
      <c r="BY734" s="2428"/>
      <c r="BZ734" s="2428"/>
      <c r="CA734" s="2428"/>
      <c r="CB734" s="2428"/>
      <c r="CC734" s="2428"/>
      <c r="CD734" s="2428"/>
      <c r="CE734" s="2428"/>
      <c r="CF734" s="2428"/>
      <c r="CG734" s="2428"/>
      <c r="CH734" s="2428"/>
      <c r="CI734" s="2428"/>
      <c r="CJ734" s="2428"/>
      <c r="CK734" s="2428"/>
      <c r="CL734" s="2428"/>
      <c r="CM734" s="2428"/>
      <c r="CN734" s="2428"/>
      <c r="CO734" s="2428"/>
      <c r="CP734" s="2428"/>
      <c r="CQ734" s="2428"/>
      <c r="CR734" s="2428"/>
      <c r="CS734" s="2428"/>
      <c r="CT734" s="2428"/>
      <c r="CU734" s="2428"/>
      <c r="CV734" s="2428"/>
      <c r="CW734" s="2428"/>
      <c r="CX734" s="2428"/>
      <c r="CY734" s="2428"/>
      <c r="CZ734" s="2428"/>
      <c r="DA734" s="2428"/>
      <c r="DB734" s="2428"/>
      <c r="DC734" s="2428"/>
      <c r="DD734" s="2428"/>
      <c r="DE734" s="2428"/>
      <c r="DF734" s="2428"/>
      <c r="DG734" s="2428"/>
      <c r="DH734" s="2428"/>
      <c r="DI734" s="2428"/>
      <c r="DJ734" s="2428"/>
      <c r="DK734" s="2428"/>
      <c r="DL734" s="2428"/>
      <c r="DM734" s="2428"/>
      <c r="DN734" s="2428"/>
      <c r="DO734" s="2428"/>
      <c r="DP734" s="2428"/>
      <c r="DQ734" s="2428"/>
      <c r="DR734" s="2428"/>
      <c r="DS734" s="2428"/>
      <c r="DT734" s="2428"/>
      <c r="DU734" s="2428"/>
      <c r="DV734" s="2428"/>
      <c r="DW734" s="2428"/>
      <c r="DX734" s="2429"/>
      <c r="DY734" s="710"/>
    </row>
    <row r="735" spans="9:129" ht="21" customHeight="1">
      <c r="I735" s="2424"/>
      <c r="J735" s="2425"/>
      <c r="K735" s="2425"/>
      <c r="L735" s="2425"/>
      <c r="M735" s="2425"/>
      <c r="N735" s="2425"/>
      <c r="O735" s="2425"/>
      <c r="P735" s="2425"/>
      <c r="Q735" s="2425"/>
      <c r="R735" s="2425"/>
      <c r="S735" s="2425"/>
      <c r="T735" s="2425"/>
      <c r="U735" s="2425"/>
      <c r="V735" s="2425"/>
      <c r="W735" s="2425"/>
      <c r="X735" s="2425"/>
      <c r="Y735" s="2425"/>
      <c r="Z735" s="2425"/>
      <c r="AA735" s="2425"/>
      <c r="AB735" s="2425"/>
      <c r="AC735" s="2425"/>
      <c r="AD735" s="2425"/>
      <c r="AE735" s="2425"/>
      <c r="AF735" s="2425"/>
      <c r="AG735" s="2425"/>
      <c r="AH735" s="2425"/>
      <c r="AI735" s="2425"/>
      <c r="AJ735" s="2425"/>
      <c r="AK735" s="2426"/>
      <c r="AU735" s="2418" t="s">
        <v>740</v>
      </c>
      <c r="AV735" s="2419"/>
      <c r="AW735" s="2419"/>
      <c r="AX735" s="2419"/>
      <c r="AY735" s="2419"/>
      <c r="AZ735" s="2420"/>
      <c r="BA735" s="2415" t="s">
        <v>697</v>
      </c>
      <c r="BB735" s="2416"/>
      <c r="BC735" s="2416"/>
      <c r="BD735" s="2416"/>
      <c r="BE735" s="2416"/>
      <c r="BF735" s="2416"/>
      <c r="BG735" s="2301"/>
      <c r="BH735" s="2301"/>
      <c r="BI735" s="2301"/>
      <c r="BJ735" s="2301"/>
      <c r="BK735" s="2301"/>
      <c r="BL735" s="2301"/>
      <c r="BM735" s="2301"/>
      <c r="BN735" s="2301"/>
      <c r="BO735" s="2301"/>
      <c r="BP735" s="2301"/>
      <c r="BQ735" s="2301"/>
      <c r="BR735" s="2301"/>
      <c r="BS735" s="2301"/>
      <c r="BT735" s="2301"/>
      <c r="BU735" s="2301"/>
      <c r="BV735" s="2301"/>
      <c r="BW735" s="2301"/>
      <c r="BX735" s="2301"/>
      <c r="BY735" s="2301"/>
      <c r="BZ735" s="2301"/>
      <c r="CA735" s="2301"/>
      <c r="CB735" s="2301"/>
      <c r="CC735" s="2301"/>
      <c r="CD735" s="2301"/>
      <c r="CE735" s="2301"/>
      <c r="CF735" s="2301"/>
      <c r="CG735" s="2301"/>
      <c r="CH735" s="2301"/>
      <c r="CI735" s="2301"/>
      <c r="CJ735" s="2301"/>
      <c r="CK735" s="2301"/>
      <c r="CL735" s="2301"/>
      <c r="CM735" s="2301"/>
      <c r="CN735" s="2301"/>
      <c r="CO735" s="2301"/>
      <c r="CP735" s="2301"/>
      <c r="CQ735" s="2301"/>
      <c r="CR735" s="2301"/>
      <c r="CS735" s="2301"/>
      <c r="CT735" s="2301"/>
      <c r="CU735" s="2301"/>
      <c r="CV735" s="2301"/>
      <c r="CW735" s="2301"/>
      <c r="CX735" s="2301"/>
      <c r="CY735" s="2301"/>
      <c r="CZ735" s="2301"/>
      <c r="DA735" s="2301"/>
      <c r="DB735" s="2301"/>
      <c r="DC735" s="2301"/>
      <c r="DD735" s="2301"/>
      <c r="DE735" s="2301"/>
      <c r="DF735" s="2301"/>
      <c r="DG735" s="2301"/>
      <c r="DH735" s="2301"/>
      <c r="DI735" s="2301"/>
      <c r="DJ735" s="2301"/>
      <c r="DK735" s="2301"/>
      <c r="DL735" s="2301"/>
      <c r="DM735" s="2301"/>
      <c r="DN735" s="2301"/>
      <c r="DO735" s="2301"/>
      <c r="DP735" s="2301"/>
      <c r="DQ735" s="2301"/>
      <c r="DR735" s="2301"/>
      <c r="DS735" s="2301"/>
      <c r="DT735" s="2301"/>
      <c r="DU735" s="2301"/>
      <c r="DV735" s="2301"/>
      <c r="DW735" s="2301"/>
      <c r="DX735" s="2417"/>
      <c r="DY735" s="710"/>
    </row>
    <row r="736" spans="9:129" ht="21" customHeight="1">
      <c r="Z736" s="673"/>
      <c r="AB736" s="674"/>
      <c r="AU736" s="2418" t="s">
        <v>740</v>
      </c>
      <c r="AV736" s="2419"/>
      <c r="AW736" s="2419"/>
      <c r="AX736" s="2419"/>
      <c r="AY736" s="2419"/>
      <c r="AZ736" s="2420"/>
      <c r="BA736" s="2415" t="s">
        <v>699</v>
      </c>
      <c r="BB736" s="2416"/>
      <c r="BC736" s="2416"/>
      <c r="BD736" s="2416"/>
      <c r="BE736" s="2416"/>
      <c r="BF736" s="2416"/>
      <c r="BG736" s="2301"/>
      <c r="BH736" s="2301"/>
      <c r="BI736" s="2301"/>
      <c r="BJ736" s="2301"/>
      <c r="BK736" s="2301"/>
      <c r="BL736" s="2301"/>
      <c r="BM736" s="2301"/>
      <c r="BN736" s="2301"/>
      <c r="BO736" s="2301"/>
      <c r="BP736" s="2301"/>
      <c r="BQ736" s="2301"/>
      <c r="BR736" s="2301"/>
      <c r="BS736" s="2301"/>
      <c r="BT736" s="2301"/>
      <c r="BU736" s="2301"/>
      <c r="BV736" s="2301"/>
      <c r="BW736" s="2301"/>
      <c r="BX736" s="2301"/>
      <c r="BY736" s="2301"/>
      <c r="BZ736" s="2301"/>
      <c r="CA736" s="2301"/>
      <c r="CB736" s="2301"/>
      <c r="CC736" s="2301"/>
      <c r="CD736" s="2301"/>
      <c r="CE736" s="2301"/>
      <c r="CF736" s="2301"/>
      <c r="CG736" s="2301"/>
      <c r="CH736" s="2301"/>
      <c r="CI736" s="2301"/>
      <c r="CJ736" s="2301"/>
      <c r="CK736" s="2301"/>
      <c r="CL736" s="2301"/>
      <c r="CM736" s="2301"/>
      <c r="CN736" s="2301"/>
      <c r="CO736" s="2301"/>
      <c r="CP736" s="2301"/>
      <c r="CQ736" s="2301"/>
      <c r="CR736" s="2301"/>
      <c r="CS736" s="2301"/>
      <c r="CT736" s="2301"/>
      <c r="CU736" s="2301"/>
      <c r="CV736" s="2301"/>
      <c r="CW736" s="2301"/>
      <c r="CX736" s="2301"/>
      <c r="CY736" s="2301"/>
      <c r="CZ736" s="2301"/>
      <c r="DA736" s="2301"/>
      <c r="DB736" s="2301"/>
      <c r="DC736" s="2301"/>
      <c r="DD736" s="2301"/>
      <c r="DE736" s="2301"/>
      <c r="DF736" s="2301"/>
      <c r="DG736" s="2301"/>
      <c r="DH736" s="2301"/>
      <c r="DI736" s="2301"/>
      <c r="DJ736" s="2301"/>
      <c r="DK736" s="2301"/>
      <c r="DL736" s="2301"/>
      <c r="DM736" s="2301"/>
      <c r="DN736" s="2301"/>
      <c r="DO736" s="2301"/>
      <c r="DP736" s="2301"/>
      <c r="DQ736" s="2301"/>
      <c r="DR736" s="2301"/>
      <c r="DS736" s="2301"/>
      <c r="DT736" s="2301"/>
      <c r="DU736" s="2301"/>
      <c r="DV736" s="2301"/>
      <c r="DW736" s="2301"/>
      <c r="DX736" s="2417"/>
      <c r="DY736" s="710"/>
    </row>
    <row r="737" spans="9:129" ht="21" customHeight="1">
      <c r="Z737" s="673"/>
      <c r="AB737" s="674"/>
      <c r="AU737" s="2418" t="s">
        <v>740</v>
      </c>
      <c r="AV737" s="2419"/>
      <c r="AW737" s="2419"/>
      <c r="AX737" s="2419"/>
      <c r="AY737" s="2419"/>
      <c r="AZ737" s="2420"/>
      <c r="BA737" s="2415" t="s">
        <v>701</v>
      </c>
      <c r="BB737" s="2416"/>
      <c r="BC737" s="2416"/>
      <c r="BD737" s="2416"/>
      <c r="BE737" s="2416"/>
      <c r="BF737" s="2416"/>
      <c r="BG737" s="2301"/>
      <c r="BH737" s="2301"/>
      <c r="BI737" s="2301"/>
      <c r="BJ737" s="2301"/>
      <c r="BK737" s="2301"/>
      <c r="BL737" s="2301"/>
      <c r="BM737" s="2301"/>
      <c r="BN737" s="2301"/>
      <c r="BO737" s="2301"/>
      <c r="BP737" s="2301"/>
      <c r="BQ737" s="2301"/>
      <c r="BR737" s="2301"/>
      <c r="BS737" s="2301"/>
      <c r="BT737" s="2301"/>
      <c r="BU737" s="2301"/>
      <c r="BV737" s="2301"/>
      <c r="BW737" s="2301"/>
      <c r="BX737" s="2301"/>
      <c r="BY737" s="2301"/>
      <c r="BZ737" s="2301"/>
      <c r="CA737" s="2301"/>
      <c r="CB737" s="2301"/>
      <c r="CC737" s="2301"/>
      <c r="CD737" s="2301"/>
      <c r="CE737" s="2301"/>
      <c r="CF737" s="2301"/>
      <c r="CG737" s="2301"/>
      <c r="CH737" s="2301"/>
      <c r="CI737" s="2301"/>
      <c r="CJ737" s="2301"/>
      <c r="CK737" s="2301"/>
      <c r="CL737" s="2301"/>
      <c r="CM737" s="2301"/>
      <c r="CN737" s="2301"/>
      <c r="CO737" s="2301"/>
      <c r="CP737" s="2301"/>
      <c r="CQ737" s="2301"/>
      <c r="CR737" s="2301"/>
      <c r="CS737" s="2301"/>
      <c r="CT737" s="2301"/>
      <c r="CU737" s="2301"/>
      <c r="CV737" s="2301"/>
      <c r="CW737" s="2301"/>
      <c r="CX737" s="2301"/>
      <c r="CY737" s="2301"/>
      <c r="CZ737" s="2301"/>
      <c r="DA737" s="2301"/>
      <c r="DB737" s="2301"/>
      <c r="DC737" s="2301"/>
      <c r="DD737" s="2301"/>
      <c r="DE737" s="2301"/>
      <c r="DF737" s="2301"/>
      <c r="DG737" s="2301"/>
      <c r="DH737" s="2301"/>
      <c r="DI737" s="2301"/>
      <c r="DJ737" s="2301"/>
      <c r="DK737" s="2301"/>
      <c r="DL737" s="2301"/>
      <c r="DM737" s="2301"/>
      <c r="DN737" s="2301"/>
      <c r="DO737" s="2301"/>
      <c r="DP737" s="2301"/>
      <c r="DQ737" s="2301"/>
      <c r="DR737" s="2301"/>
      <c r="DS737" s="2301"/>
      <c r="DT737" s="2301"/>
      <c r="DU737" s="2301"/>
      <c r="DV737" s="2301"/>
      <c r="DW737" s="2301"/>
      <c r="DX737" s="2417"/>
      <c r="DY737" s="710"/>
    </row>
    <row r="738" spans="9:129" ht="21" customHeight="1">
      <c r="Z738" s="673"/>
      <c r="AB738" s="674"/>
      <c r="AU738" s="2398" t="s">
        <v>740</v>
      </c>
      <c r="AV738" s="2399"/>
      <c r="AW738" s="2399"/>
      <c r="AX738" s="2399"/>
      <c r="AY738" s="2399"/>
      <c r="AZ738" s="2400"/>
      <c r="BA738" s="2412" t="s">
        <v>723</v>
      </c>
      <c r="BB738" s="2413"/>
      <c r="BC738" s="2413"/>
      <c r="BD738" s="2413"/>
      <c r="BE738" s="2413"/>
      <c r="BF738" s="2413"/>
      <c r="BG738" s="2402"/>
      <c r="BH738" s="2402"/>
      <c r="BI738" s="2402"/>
      <c r="BJ738" s="2402"/>
      <c r="BK738" s="2402"/>
      <c r="BL738" s="2402"/>
      <c r="BM738" s="2402"/>
      <c r="BN738" s="2402"/>
      <c r="BO738" s="2402"/>
      <c r="BP738" s="2402"/>
      <c r="BQ738" s="2402"/>
      <c r="BR738" s="2402"/>
      <c r="BS738" s="2402"/>
      <c r="BT738" s="2402"/>
      <c r="BU738" s="2402"/>
      <c r="BV738" s="2402"/>
      <c r="BW738" s="2402"/>
      <c r="BX738" s="2402"/>
      <c r="BY738" s="2402"/>
      <c r="BZ738" s="2402"/>
      <c r="CA738" s="2402"/>
      <c r="CB738" s="2402"/>
      <c r="CC738" s="2402"/>
      <c r="CD738" s="2402"/>
      <c r="CE738" s="2402"/>
      <c r="CF738" s="2402"/>
      <c r="CG738" s="2402"/>
      <c r="CH738" s="2402"/>
      <c r="CI738" s="2402"/>
      <c r="CJ738" s="2402"/>
      <c r="CK738" s="2402"/>
      <c r="CL738" s="2402"/>
      <c r="CM738" s="2402"/>
      <c r="CN738" s="2402"/>
      <c r="CO738" s="2402"/>
      <c r="CP738" s="2402"/>
      <c r="CQ738" s="2402"/>
      <c r="CR738" s="2402"/>
      <c r="CS738" s="2402"/>
      <c r="CT738" s="2402"/>
      <c r="CU738" s="2402"/>
      <c r="CV738" s="2402"/>
      <c r="CW738" s="2402"/>
      <c r="CX738" s="2402"/>
      <c r="CY738" s="2402"/>
      <c r="CZ738" s="2402"/>
      <c r="DA738" s="2402"/>
      <c r="DB738" s="2402"/>
      <c r="DC738" s="2402"/>
      <c r="DD738" s="2402"/>
      <c r="DE738" s="2402"/>
      <c r="DF738" s="2402"/>
      <c r="DG738" s="2402"/>
      <c r="DH738" s="2402"/>
      <c r="DI738" s="2402"/>
      <c r="DJ738" s="2402"/>
      <c r="DK738" s="2402"/>
      <c r="DL738" s="2402"/>
      <c r="DM738" s="2402"/>
      <c r="DN738" s="2402"/>
      <c r="DO738" s="2402"/>
      <c r="DP738" s="2402"/>
      <c r="DQ738" s="2402"/>
      <c r="DR738" s="2402"/>
      <c r="DS738" s="2402"/>
      <c r="DT738" s="2402"/>
      <c r="DU738" s="2402"/>
      <c r="DV738" s="2402"/>
      <c r="DW738" s="2402"/>
      <c r="DX738" s="2414"/>
      <c r="DY738" s="710"/>
    </row>
    <row r="739" spans="9:129" ht="21" customHeight="1">
      <c r="AB739" s="674"/>
      <c r="AU739" s="673"/>
      <c r="AV739" s="673"/>
      <c r="AW739" s="673"/>
      <c r="AX739" s="673"/>
      <c r="AY739" s="673"/>
      <c r="AZ739" s="673"/>
      <c r="BA739" s="673"/>
      <c r="BB739" s="673"/>
      <c r="BC739" s="673"/>
      <c r="BD739" s="673"/>
      <c r="BE739" s="673"/>
      <c r="BF739" s="673"/>
      <c r="BG739" s="673"/>
      <c r="BH739" s="673"/>
      <c r="BI739" s="673"/>
      <c r="BJ739" s="673"/>
      <c r="BK739" s="673"/>
      <c r="BL739" s="673"/>
      <c r="BM739" s="673"/>
      <c r="BN739" s="673"/>
      <c r="BO739" s="673"/>
      <c r="BP739" s="673"/>
      <c r="BQ739" s="673"/>
      <c r="BR739" s="673"/>
      <c r="BS739" s="673"/>
      <c r="BT739" s="673"/>
      <c r="BU739" s="673"/>
      <c r="BV739" s="673"/>
      <c r="BW739" s="673"/>
      <c r="BX739" s="673"/>
      <c r="BY739" s="673"/>
      <c r="BZ739" s="673"/>
      <c r="CA739" s="673"/>
      <c r="CB739" s="673"/>
      <c r="CC739" s="673"/>
      <c r="CD739" s="673"/>
      <c r="CE739" s="673"/>
      <c r="CF739" s="673"/>
      <c r="CG739" s="673"/>
      <c r="CH739" s="673"/>
      <c r="CI739" s="673"/>
      <c r="CJ739" s="673"/>
      <c r="CK739" s="673"/>
      <c r="CL739" s="673"/>
      <c r="CM739" s="673"/>
      <c r="CN739" s="673"/>
      <c r="CO739" s="673"/>
      <c r="CP739" s="673"/>
      <c r="CQ739" s="673"/>
      <c r="CR739" s="673"/>
      <c r="CS739" s="673"/>
      <c r="CT739" s="673"/>
      <c r="CU739" s="673"/>
      <c r="CV739" s="673"/>
      <c r="CW739" s="673"/>
      <c r="CX739" s="673"/>
      <c r="CY739" s="673"/>
      <c r="CZ739" s="673"/>
      <c r="DA739" s="673"/>
      <c r="DB739" s="673"/>
      <c r="DC739" s="673"/>
      <c r="DD739" s="673"/>
      <c r="DE739" s="673"/>
      <c r="DF739" s="673"/>
      <c r="DG739" s="673"/>
      <c r="DH739" s="673"/>
      <c r="DI739" s="673"/>
      <c r="DJ739" s="673"/>
      <c r="DK739" s="673"/>
      <c r="DL739" s="673"/>
      <c r="DM739" s="673"/>
      <c r="DN739" s="673"/>
      <c r="DO739" s="673"/>
      <c r="DP739" s="673"/>
      <c r="DQ739" s="673"/>
      <c r="DR739" s="673"/>
      <c r="DS739" s="673"/>
      <c r="DT739" s="673"/>
      <c r="DU739" s="673"/>
      <c r="DV739" s="673"/>
      <c r="DW739" s="673"/>
      <c r="DX739" s="673"/>
    </row>
    <row r="740" spans="9:129" ht="21" customHeight="1">
      <c r="AB740" s="674"/>
      <c r="AU740" s="673"/>
      <c r="AV740" s="673"/>
      <c r="AW740" s="673"/>
      <c r="AX740" s="673"/>
      <c r="AY740" s="673"/>
      <c r="AZ740" s="673"/>
      <c r="BA740" s="673"/>
      <c r="BB740" s="673"/>
      <c r="BC740" s="673"/>
      <c r="BD740" s="673"/>
      <c r="BE740" s="673"/>
      <c r="BF740" s="673"/>
      <c r="BG740" s="673"/>
      <c r="BH740" s="673"/>
      <c r="BI740" s="673"/>
      <c r="BJ740" s="673"/>
      <c r="BK740" s="673"/>
      <c r="BL740" s="673"/>
      <c r="BM740" s="673"/>
      <c r="BN740" s="673"/>
      <c r="BO740" s="673"/>
      <c r="BP740" s="673"/>
      <c r="BQ740" s="673"/>
      <c r="BR740" s="673"/>
      <c r="BS740" s="673"/>
      <c r="BT740" s="673"/>
      <c r="BU740" s="673"/>
      <c r="BV740" s="673"/>
      <c r="BW740" s="673"/>
      <c r="BX740" s="673"/>
      <c r="BY740" s="673"/>
      <c r="BZ740" s="673"/>
      <c r="CA740" s="673"/>
      <c r="CB740" s="673"/>
      <c r="CC740" s="673"/>
      <c r="CD740" s="673"/>
      <c r="CE740" s="673"/>
      <c r="CF740" s="673"/>
      <c r="CG740" s="673"/>
      <c r="CH740" s="673"/>
      <c r="CI740" s="673"/>
      <c r="CJ740" s="673"/>
      <c r="CK740" s="673"/>
      <c r="CL740" s="673"/>
      <c r="CM740" s="673"/>
      <c r="CN740" s="673"/>
      <c r="CO740" s="673"/>
      <c r="CP740" s="673"/>
      <c r="CQ740" s="673"/>
      <c r="CR740" s="673"/>
      <c r="CS740" s="673"/>
      <c r="CT740" s="673"/>
      <c r="CU740" s="673"/>
      <c r="CV740" s="673"/>
      <c r="CW740" s="673"/>
      <c r="CX740" s="673"/>
      <c r="CY740" s="673"/>
      <c r="CZ740" s="673"/>
      <c r="DA740" s="673"/>
      <c r="DB740" s="673"/>
      <c r="DC740" s="673"/>
      <c r="DD740" s="673"/>
      <c r="DE740" s="673"/>
      <c r="DF740" s="673"/>
      <c r="DG740" s="673"/>
      <c r="DH740" s="673"/>
      <c r="DI740" s="673"/>
      <c r="DJ740" s="673"/>
      <c r="DK740" s="673"/>
      <c r="DL740" s="673"/>
      <c r="DM740" s="673"/>
      <c r="DN740" s="673"/>
      <c r="DO740" s="673"/>
      <c r="DP740" s="673"/>
      <c r="DQ740" s="673"/>
      <c r="DR740" s="673"/>
      <c r="DS740" s="673"/>
      <c r="DT740" s="673"/>
      <c r="DU740" s="673"/>
      <c r="DV740" s="673"/>
      <c r="DW740" s="673"/>
      <c r="DX740" s="673"/>
    </row>
    <row r="741" spans="9:129" ht="21" customHeight="1">
      <c r="Z741" s="673"/>
      <c r="AB741" s="674"/>
      <c r="AU741" s="2389" t="s">
        <v>742</v>
      </c>
      <c r="AV741" s="2390"/>
      <c r="AW741" s="2390"/>
      <c r="AX741" s="2390"/>
      <c r="AY741" s="2390"/>
      <c r="AZ741" s="2391"/>
      <c r="BA741" s="2395" t="s">
        <v>732</v>
      </c>
      <c r="BB741" s="2396"/>
      <c r="BC741" s="2396"/>
      <c r="BD741" s="2396"/>
      <c r="BE741" s="2396"/>
      <c r="BF741" s="2396"/>
      <c r="BG741" s="2396"/>
      <c r="BH741" s="2396"/>
      <c r="BI741" s="2396"/>
      <c r="BJ741" s="2396"/>
      <c r="BK741" s="2396"/>
      <c r="BL741" s="2396"/>
      <c r="BM741" s="2396"/>
      <c r="BN741" s="2396"/>
      <c r="BO741" s="2396"/>
      <c r="BP741" s="2396"/>
      <c r="BQ741" s="2396"/>
      <c r="BR741" s="2396"/>
      <c r="BS741" s="2396"/>
      <c r="BT741" s="2396"/>
      <c r="BU741" s="2396"/>
      <c r="BV741" s="2396"/>
      <c r="BW741" s="2396"/>
      <c r="BX741" s="2396"/>
      <c r="BY741" s="2396"/>
      <c r="BZ741" s="2396"/>
      <c r="CA741" s="2396"/>
      <c r="CB741" s="2396"/>
      <c r="CC741" s="2396"/>
      <c r="CD741" s="2396"/>
      <c r="CE741" s="2396"/>
      <c r="CF741" s="2396"/>
      <c r="CG741" s="2396"/>
      <c r="CH741" s="2396"/>
      <c r="CI741" s="2396"/>
      <c r="CJ741" s="2396"/>
      <c r="CK741" s="2396"/>
      <c r="CL741" s="2396"/>
      <c r="CM741" s="2396"/>
      <c r="CN741" s="2396"/>
      <c r="CO741" s="2396"/>
      <c r="CP741" s="2396"/>
      <c r="CQ741" s="2396"/>
      <c r="CR741" s="2396"/>
      <c r="CS741" s="2396"/>
      <c r="CT741" s="2396"/>
      <c r="CU741" s="2396"/>
      <c r="CV741" s="2396"/>
      <c r="CW741" s="2396"/>
      <c r="CX741" s="2396"/>
      <c r="CY741" s="2396"/>
      <c r="CZ741" s="2396"/>
      <c r="DA741" s="2396"/>
      <c r="DB741" s="2396"/>
      <c r="DC741" s="2396"/>
      <c r="DD741" s="2396"/>
      <c r="DE741" s="2396"/>
      <c r="DF741" s="2396"/>
      <c r="DG741" s="2396"/>
      <c r="DH741" s="2396"/>
      <c r="DI741" s="2396"/>
      <c r="DJ741" s="2396"/>
      <c r="DK741" s="2396"/>
      <c r="DL741" s="2396"/>
      <c r="DM741" s="2396"/>
      <c r="DN741" s="2396"/>
      <c r="DO741" s="2396"/>
      <c r="DP741" s="2396"/>
      <c r="DQ741" s="2396"/>
      <c r="DR741" s="2396"/>
      <c r="DS741" s="2396"/>
      <c r="DT741" s="2396"/>
      <c r="DU741" s="2396"/>
      <c r="DV741" s="2396"/>
      <c r="DW741" s="2396"/>
      <c r="DX741" s="2397"/>
      <c r="DY741" s="679"/>
    </row>
    <row r="742" spans="9:129" ht="21" customHeight="1">
      <c r="I742" s="2421" t="s">
        <v>747</v>
      </c>
      <c r="J742" s="2422"/>
      <c r="K742" s="2422"/>
      <c r="L742" s="2422"/>
      <c r="M742" s="2422"/>
      <c r="N742" s="2422"/>
      <c r="O742" s="2422"/>
      <c r="P742" s="2422"/>
      <c r="Q742" s="2422"/>
      <c r="R742" s="2422"/>
      <c r="S742" s="2422"/>
      <c r="T742" s="2422"/>
      <c r="U742" s="2422"/>
      <c r="V742" s="2422"/>
      <c r="W742" s="2422"/>
      <c r="X742" s="2422"/>
      <c r="Y742" s="2422"/>
      <c r="Z742" s="2422"/>
      <c r="AA742" s="2422"/>
      <c r="AB742" s="2422"/>
      <c r="AC742" s="2422"/>
      <c r="AD742" s="2422"/>
      <c r="AE742" s="2422"/>
      <c r="AF742" s="2422"/>
      <c r="AG742" s="2422"/>
      <c r="AH742" s="2422"/>
      <c r="AI742" s="2422"/>
      <c r="AJ742" s="2422"/>
      <c r="AK742" s="2423"/>
      <c r="AL742" s="676"/>
      <c r="AM742" s="677"/>
      <c r="AN742" s="677"/>
      <c r="AO742" s="677"/>
      <c r="AP742" s="677"/>
      <c r="AQ742" s="677"/>
      <c r="AR742" s="677"/>
      <c r="AS742" s="677"/>
      <c r="AT742" s="677"/>
      <c r="AU742" s="2427" t="s">
        <v>740</v>
      </c>
      <c r="AV742" s="2406"/>
      <c r="AW742" s="2406"/>
      <c r="AX742" s="2406"/>
      <c r="AY742" s="2406"/>
      <c r="AZ742" s="2407"/>
      <c r="BA742" s="2415" t="s">
        <v>746</v>
      </c>
      <c r="BB742" s="2416"/>
      <c r="BC742" s="2416"/>
      <c r="BD742" s="2416"/>
      <c r="BE742" s="2416"/>
      <c r="BF742" s="2416"/>
      <c r="BG742" s="2428"/>
      <c r="BH742" s="2428"/>
      <c r="BI742" s="2428"/>
      <c r="BJ742" s="2428"/>
      <c r="BK742" s="2428"/>
      <c r="BL742" s="2428"/>
      <c r="BM742" s="2428"/>
      <c r="BN742" s="2428"/>
      <c r="BO742" s="2428"/>
      <c r="BP742" s="2428"/>
      <c r="BQ742" s="2428"/>
      <c r="BR742" s="2428"/>
      <c r="BS742" s="2428"/>
      <c r="BT742" s="2428"/>
      <c r="BU742" s="2428"/>
      <c r="BV742" s="2428"/>
      <c r="BW742" s="2428"/>
      <c r="BX742" s="2428"/>
      <c r="BY742" s="2428"/>
      <c r="BZ742" s="2428"/>
      <c r="CA742" s="2428"/>
      <c r="CB742" s="2428"/>
      <c r="CC742" s="2428"/>
      <c r="CD742" s="2428"/>
      <c r="CE742" s="2428"/>
      <c r="CF742" s="2428"/>
      <c r="CG742" s="2428"/>
      <c r="CH742" s="2428"/>
      <c r="CI742" s="2428"/>
      <c r="CJ742" s="2428"/>
      <c r="CK742" s="2428"/>
      <c r="CL742" s="2428"/>
      <c r="CM742" s="2428"/>
      <c r="CN742" s="2428"/>
      <c r="CO742" s="2428"/>
      <c r="CP742" s="2428"/>
      <c r="CQ742" s="2428"/>
      <c r="CR742" s="2428"/>
      <c r="CS742" s="2428"/>
      <c r="CT742" s="2428"/>
      <c r="CU742" s="2428"/>
      <c r="CV742" s="2428"/>
      <c r="CW742" s="2428"/>
      <c r="CX742" s="2428"/>
      <c r="CY742" s="2428"/>
      <c r="CZ742" s="2428"/>
      <c r="DA742" s="2428"/>
      <c r="DB742" s="2428"/>
      <c r="DC742" s="2428"/>
      <c r="DD742" s="2428"/>
      <c r="DE742" s="2428"/>
      <c r="DF742" s="2428"/>
      <c r="DG742" s="2428"/>
      <c r="DH742" s="2428"/>
      <c r="DI742" s="2428"/>
      <c r="DJ742" s="2428"/>
      <c r="DK742" s="2428"/>
      <c r="DL742" s="2428"/>
      <c r="DM742" s="2428"/>
      <c r="DN742" s="2428"/>
      <c r="DO742" s="2428"/>
      <c r="DP742" s="2428"/>
      <c r="DQ742" s="2428"/>
      <c r="DR742" s="2428"/>
      <c r="DS742" s="2428"/>
      <c r="DT742" s="2428"/>
      <c r="DU742" s="2428"/>
      <c r="DV742" s="2428"/>
      <c r="DW742" s="2428"/>
      <c r="DX742" s="2429"/>
      <c r="DY742" s="710"/>
    </row>
    <row r="743" spans="9:129" ht="21" customHeight="1">
      <c r="I743" s="2424"/>
      <c r="J743" s="2425"/>
      <c r="K743" s="2425"/>
      <c r="L743" s="2425"/>
      <c r="M743" s="2425"/>
      <c r="N743" s="2425"/>
      <c r="O743" s="2425"/>
      <c r="P743" s="2425"/>
      <c r="Q743" s="2425"/>
      <c r="R743" s="2425"/>
      <c r="S743" s="2425"/>
      <c r="T743" s="2425"/>
      <c r="U743" s="2425"/>
      <c r="V743" s="2425"/>
      <c r="W743" s="2425"/>
      <c r="X743" s="2425"/>
      <c r="Y743" s="2425"/>
      <c r="Z743" s="2425"/>
      <c r="AA743" s="2425"/>
      <c r="AB743" s="2425"/>
      <c r="AC743" s="2425"/>
      <c r="AD743" s="2425"/>
      <c r="AE743" s="2425"/>
      <c r="AF743" s="2425"/>
      <c r="AG743" s="2425"/>
      <c r="AH743" s="2425"/>
      <c r="AI743" s="2425"/>
      <c r="AJ743" s="2425"/>
      <c r="AK743" s="2426"/>
      <c r="AU743" s="2418" t="s">
        <v>748</v>
      </c>
      <c r="AV743" s="2419"/>
      <c r="AW743" s="2419"/>
      <c r="AX743" s="2419"/>
      <c r="AY743" s="2419"/>
      <c r="AZ743" s="2420"/>
      <c r="BA743" s="2415" t="s">
        <v>697</v>
      </c>
      <c r="BB743" s="2416"/>
      <c r="BC743" s="2416"/>
      <c r="BD743" s="2416"/>
      <c r="BE743" s="2416"/>
      <c r="BF743" s="2416"/>
      <c r="BG743" s="2301"/>
      <c r="BH743" s="2301"/>
      <c r="BI743" s="2301"/>
      <c r="BJ743" s="2301"/>
      <c r="BK743" s="2301"/>
      <c r="BL743" s="2301"/>
      <c r="BM743" s="2301"/>
      <c r="BN743" s="2301"/>
      <c r="BO743" s="2301"/>
      <c r="BP743" s="2301"/>
      <c r="BQ743" s="2301"/>
      <c r="BR743" s="2301"/>
      <c r="BS743" s="2301"/>
      <c r="BT743" s="2301"/>
      <c r="BU743" s="2301"/>
      <c r="BV743" s="2301"/>
      <c r="BW743" s="2301"/>
      <c r="BX743" s="2301"/>
      <c r="BY743" s="2301"/>
      <c r="BZ743" s="2301"/>
      <c r="CA743" s="2301"/>
      <c r="CB743" s="2301"/>
      <c r="CC743" s="2301"/>
      <c r="CD743" s="2301"/>
      <c r="CE743" s="2301"/>
      <c r="CF743" s="2301"/>
      <c r="CG743" s="2301"/>
      <c r="CH743" s="2301"/>
      <c r="CI743" s="2301"/>
      <c r="CJ743" s="2301"/>
      <c r="CK743" s="2301"/>
      <c r="CL743" s="2301"/>
      <c r="CM743" s="2301"/>
      <c r="CN743" s="2301"/>
      <c r="CO743" s="2301"/>
      <c r="CP743" s="2301"/>
      <c r="CQ743" s="2301"/>
      <c r="CR743" s="2301"/>
      <c r="CS743" s="2301"/>
      <c r="CT743" s="2301"/>
      <c r="CU743" s="2301"/>
      <c r="CV743" s="2301"/>
      <c r="CW743" s="2301"/>
      <c r="CX743" s="2301"/>
      <c r="CY743" s="2301"/>
      <c r="CZ743" s="2301"/>
      <c r="DA743" s="2301"/>
      <c r="DB743" s="2301"/>
      <c r="DC743" s="2301"/>
      <c r="DD743" s="2301"/>
      <c r="DE743" s="2301"/>
      <c r="DF743" s="2301"/>
      <c r="DG743" s="2301"/>
      <c r="DH743" s="2301"/>
      <c r="DI743" s="2301"/>
      <c r="DJ743" s="2301"/>
      <c r="DK743" s="2301"/>
      <c r="DL743" s="2301"/>
      <c r="DM743" s="2301"/>
      <c r="DN743" s="2301"/>
      <c r="DO743" s="2301"/>
      <c r="DP743" s="2301"/>
      <c r="DQ743" s="2301"/>
      <c r="DR743" s="2301"/>
      <c r="DS743" s="2301"/>
      <c r="DT743" s="2301"/>
      <c r="DU743" s="2301"/>
      <c r="DV743" s="2301"/>
      <c r="DW743" s="2301"/>
      <c r="DX743" s="2417"/>
      <c r="DY743" s="710"/>
    </row>
    <row r="744" spans="9:129" ht="21" customHeight="1">
      <c r="Z744" s="673"/>
      <c r="AB744" s="674"/>
      <c r="AU744" s="2418" t="s">
        <v>740</v>
      </c>
      <c r="AV744" s="2419"/>
      <c r="AW744" s="2419"/>
      <c r="AX744" s="2419"/>
      <c r="AY744" s="2419"/>
      <c r="AZ744" s="2420"/>
      <c r="BA744" s="2415" t="s">
        <v>699</v>
      </c>
      <c r="BB744" s="2416"/>
      <c r="BC744" s="2416"/>
      <c r="BD744" s="2416"/>
      <c r="BE744" s="2416"/>
      <c r="BF744" s="2416"/>
      <c r="BG744" s="2301"/>
      <c r="BH744" s="2301"/>
      <c r="BI744" s="2301"/>
      <c r="BJ744" s="2301"/>
      <c r="BK744" s="2301"/>
      <c r="BL744" s="2301"/>
      <c r="BM744" s="2301"/>
      <c r="BN744" s="2301"/>
      <c r="BO744" s="2301"/>
      <c r="BP744" s="2301"/>
      <c r="BQ744" s="2301"/>
      <c r="BR744" s="2301"/>
      <c r="BS744" s="2301"/>
      <c r="BT744" s="2301"/>
      <c r="BU744" s="2301"/>
      <c r="BV744" s="2301"/>
      <c r="BW744" s="2301"/>
      <c r="BX744" s="2301"/>
      <c r="BY744" s="2301"/>
      <c r="BZ744" s="2301"/>
      <c r="CA744" s="2301"/>
      <c r="CB744" s="2301"/>
      <c r="CC744" s="2301"/>
      <c r="CD744" s="2301"/>
      <c r="CE744" s="2301"/>
      <c r="CF744" s="2301"/>
      <c r="CG744" s="2301"/>
      <c r="CH744" s="2301"/>
      <c r="CI744" s="2301"/>
      <c r="CJ744" s="2301"/>
      <c r="CK744" s="2301"/>
      <c r="CL744" s="2301"/>
      <c r="CM744" s="2301"/>
      <c r="CN744" s="2301"/>
      <c r="CO744" s="2301"/>
      <c r="CP744" s="2301"/>
      <c r="CQ744" s="2301"/>
      <c r="CR744" s="2301"/>
      <c r="CS744" s="2301"/>
      <c r="CT744" s="2301"/>
      <c r="CU744" s="2301"/>
      <c r="CV744" s="2301"/>
      <c r="CW744" s="2301"/>
      <c r="CX744" s="2301"/>
      <c r="CY744" s="2301"/>
      <c r="CZ744" s="2301"/>
      <c r="DA744" s="2301"/>
      <c r="DB744" s="2301"/>
      <c r="DC744" s="2301"/>
      <c r="DD744" s="2301"/>
      <c r="DE744" s="2301"/>
      <c r="DF744" s="2301"/>
      <c r="DG744" s="2301"/>
      <c r="DH744" s="2301"/>
      <c r="DI744" s="2301"/>
      <c r="DJ744" s="2301"/>
      <c r="DK744" s="2301"/>
      <c r="DL744" s="2301"/>
      <c r="DM744" s="2301"/>
      <c r="DN744" s="2301"/>
      <c r="DO744" s="2301"/>
      <c r="DP744" s="2301"/>
      <c r="DQ744" s="2301"/>
      <c r="DR744" s="2301"/>
      <c r="DS744" s="2301"/>
      <c r="DT744" s="2301"/>
      <c r="DU744" s="2301"/>
      <c r="DV744" s="2301"/>
      <c r="DW744" s="2301"/>
      <c r="DX744" s="2417"/>
      <c r="DY744" s="710"/>
    </row>
    <row r="745" spans="9:129" ht="21" customHeight="1">
      <c r="Z745" s="673"/>
      <c r="AB745" s="674"/>
      <c r="AU745" s="2418" t="s">
        <v>740</v>
      </c>
      <c r="AV745" s="2419"/>
      <c r="AW745" s="2419"/>
      <c r="AX745" s="2419"/>
      <c r="AY745" s="2419"/>
      <c r="AZ745" s="2420"/>
      <c r="BA745" s="2415" t="s">
        <v>701</v>
      </c>
      <c r="BB745" s="2416"/>
      <c r="BC745" s="2416"/>
      <c r="BD745" s="2416"/>
      <c r="BE745" s="2416"/>
      <c r="BF745" s="2416"/>
      <c r="BG745" s="2301"/>
      <c r="BH745" s="2301"/>
      <c r="BI745" s="2301"/>
      <c r="BJ745" s="2301"/>
      <c r="BK745" s="2301"/>
      <c r="BL745" s="2301"/>
      <c r="BM745" s="2301"/>
      <c r="BN745" s="2301"/>
      <c r="BO745" s="2301"/>
      <c r="BP745" s="2301"/>
      <c r="BQ745" s="2301"/>
      <c r="BR745" s="2301"/>
      <c r="BS745" s="2301"/>
      <c r="BT745" s="2301"/>
      <c r="BU745" s="2301"/>
      <c r="BV745" s="2301"/>
      <c r="BW745" s="2301"/>
      <c r="BX745" s="2301"/>
      <c r="BY745" s="2301"/>
      <c r="BZ745" s="2301"/>
      <c r="CA745" s="2301"/>
      <c r="CB745" s="2301"/>
      <c r="CC745" s="2301"/>
      <c r="CD745" s="2301"/>
      <c r="CE745" s="2301"/>
      <c r="CF745" s="2301"/>
      <c r="CG745" s="2301"/>
      <c r="CH745" s="2301"/>
      <c r="CI745" s="2301"/>
      <c r="CJ745" s="2301"/>
      <c r="CK745" s="2301"/>
      <c r="CL745" s="2301"/>
      <c r="CM745" s="2301"/>
      <c r="CN745" s="2301"/>
      <c r="CO745" s="2301"/>
      <c r="CP745" s="2301"/>
      <c r="CQ745" s="2301"/>
      <c r="CR745" s="2301"/>
      <c r="CS745" s="2301"/>
      <c r="CT745" s="2301"/>
      <c r="CU745" s="2301"/>
      <c r="CV745" s="2301"/>
      <c r="CW745" s="2301"/>
      <c r="CX745" s="2301"/>
      <c r="CY745" s="2301"/>
      <c r="CZ745" s="2301"/>
      <c r="DA745" s="2301"/>
      <c r="DB745" s="2301"/>
      <c r="DC745" s="2301"/>
      <c r="DD745" s="2301"/>
      <c r="DE745" s="2301"/>
      <c r="DF745" s="2301"/>
      <c r="DG745" s="2301"/>
      <c r="DH745" s="2301"/>
      <c r="DI745" s="2301"/>
      <c r="DJ745" s="2301"/>
      <c r="DK745" s="2301"/>
      <c r="DL745" s="2301"/>
      <c r="DM745" s="2301"/>
      <c r="DN745" s="2301"/>
      <c r="DO745" s="2301"/>
      <c r="DP745" s="2301"/>
      <c r="DQ745" s="2301"/>
      <c r="DR745" s="2301"/>
      <c r="DS745" s="2301"/>
      <c r="DT745" s="2301"/>
      <c r="DU745" s="2301"/>
      <c r="DV745" s="2301"/>
      <c r="DW745" s="2301"/>
      <c r="DX745" s="2417"/>
      <c r="DY745" s="710"/>
    </row>
    <row r="746" spans="9:129" ht="21" customHeight="1">
      <c r="Z746" s="673"/>
      <c r="AB746" s="674"/>
      <c r="AU746" s="2398" t="s">
        <v>740</v>
      </c>
      <c r="AV746" s="2399"/>
      <c r="AW746" s="2399"/>
      <c r="AX746" s="2399"/>
      <c r="AY746" s="2399"/>
      <c r="AZ746" s="2400"/>
      <c r="BA746" s="2412" t="s">
        <v>723</v>
      </c>
      <c r="BB746" s="2413"/>
      <c r="BC746" s="2413"/>
      <c r="BD746" s="2413"/>
      <c r="BE746" s="2413"/>
      <c r="BF746" s="2413"/>
      <c r="BG746" s="2402"/>
      <c r="BH746" s="2402"/>
      <c r="BI746" s="2402"/>
      <c r="BJ746" s="2402"/>
      <c r="BK746" s="2402"/>
      <c r="BL746" s="2402"/>
      <c r="BM746" s="2402"/>
      <c r="BN746" s="2402"/>
      <c r="BO746" s="2402"/>
      <c r="BP746" s="2402"/>
      <c r="BQ746" s="2402"/>
      <c r="BR746" s="2402"/>
      <c r="BS746" s="2402"/>
      <c r="BT746" s="2402"/>
      <c r="BU746" s="2402"/>
      <c r="BV746" s="2402"/>
      <c r="BW746" s="2402"/>
      <c r="BX746" s="2402"/>
      <c r="BY746" s="2402"/>
      <c r="BZ746" s="2402"/>
      <c r="CA746" s="2402"/>
      <c r="CB746" s="2402"/>
      <c r="CC746" s="2402"/>
      <c r="CD746" s="2402"/>
      <c r="CE746" s="2402"/>
      <c r="CF746" s="2402"/>
      <c r="CG746" s="2402"/>
      <c r="CH746" s="2402"/>
      <c r="CI746" s="2402"/>
      <c r="CJ746" s="2402"/>
      <c r="CK746" s="2402"/>
      <c r="CL746" s="2402"/>
      <c r="CM746" s="2402"/>
      <c r="CN746" s="2402"/>
      <c r="CO746" s="2402"/>
      <c r="CP746" s="2402"/>
      <c r="CQ746" s="2402"/>
      <c r="CR746" s="2402"/>
      <c r="CS746" s="2402"/>
      <c r="CT746" s="2402"/>
      <c r="CU746" s="2402"/>
      <c r="CV746" s="2402"/>
      <c r="CW746" s="2402"/>
      <c r="CX746" s="2402"/>
      <c r="CY746" s="2402"/>
      <c r="CZ746" s="2402"/>
      <c r="DA746" s="2402"/>
      <c r="DB746" s="2402"/>
      <c r="DC746" s="2402"/>
      <c r="DD746" s="2402"/>
      <c r="DE746" s="2402"/>
      <c r="DF746" s="2402"/>
      <c r="DG746" s="2402"/>
      <c r="DH746" s="2402"/>
      <c r="DI746" s="2402"/>
      <c r="DJ746" s="2402"/>
      <c r="DK746" s="2402"/>
      <c r="DL746" s="2402"/>
      <c r="DM746" s="2402"/>
      <c r="DN746" s="2402"/>
      <c r="DO746" s="2402"/>
      <c r="DP746" s="2402"/>
      <c r="DQ746" s="2402"/>
      <c r="DR746" s="2402"/>
      <c r="DS746" s="2402"/>
      <c r="DT746" s="2402"/>
      <c r="DU746" s="2402"/>
      <c r="DV746" s="2402"/>
      <c r="DW746" s="2402"/>
      <c r="DX746" s="2414"/>
      <c r="DY746" s="710"/>
    </row>
    <row r="747" spans="9:129" ht="21" customHeight="1">
      <c r="AB747" s="674"/>
      <c r="AU747" s="673"/>
      <c r="AV747" s="673"/>
      <c r="AW747" s="673"/>
      <c r="AX747" s="673"/>
      <c r="AY747" s="673"/>
      <c r="AZ747" s="673"/>
      <c r="BA747" s="673"/>
      <c r="BB747" s="673"/>
      <c r="BC747" s="673"/>
      <c r="BD747" s="673"/>
      <c r="BE747" s="673"/>
      <c r="BF747" s="673"/>
      <c r="BG747" s="673"/>
      <c r="BH747" s="673"/>
      <c r="BI747" s="673"/>
      <c r="BJ747" s="673"/>
      <c r="BK747" s="673"/>
      <c r="BL747" s="673"/>
      <c r="BM747" s="673"/>
      <c r="BN747" s="673"/>
      <c r="BO747" s="673"/>
      <c r="BP747" s="673"/>
      <c r="BQ747" s="673"/>
      <c r="BR747" s="673"/>
      <c r="BS747" s="673"/>
      <c r="BT747" s="673"/>
      <c r="BU747" s="673"/>
      <c r="BV747" s="673"/>
      <c r="BW747" s="673"/>
      <c r="BX747" s="673"/>
      <c r="BY747" s="673"/>
      <c r="BZ747" s="673"/>
      <c r="CA747" s="673"/>
      <c r="CB747" s="673"/>
      <c r="CC747" s="673"/>
      <c r="CD747" s="673"/>
      <c r="CE747" s="673"/>
      <c r="CF747" s="673"/>
      <c r="CG747" s="673"/>
      <c r="CH747" s="673"/>
      <c r="CI747" s="673"/>
      <c r="CJ747" s="673"/>
      <c r="CK747" s="673"/>
      <c r="CL747" s="673"/>
      <c r="CM747" s="673"/>
      <c r="CN747" s="673"/>
      <c r="CO747" s="673"/>
      <c r="CP747" s="673"/>
      <c r="CQ747" s="673"/>
      <c r="CR747" s="673"/>
      <c r="CS747" s="673"/>
      <c r="CT747" s="673"/>
      <c r="CU747" s="673"/>
      <c r="CV747" s="673"/>
      <c r="CW747" s="673"/>
      <c r="CX747" s="673"/>
      <c r="CY747" s="673"/>
      <c r="CZ747" s="673"/>
      <c r="DA747" s="673"/>
      <c r="DB747" s="673"/>
      <c r="DC747" s="673"/>
      <c r="DD747" s="673"/>
      <c r="DE747" s="673"/>
      <c r="DF747" s="673"/>
      <c r="DG747" s="673"/>
      <c r="DH747" s="673"/>
      <c r="DI747" s="673"/>
      <c r="DJ747" s="673"/>
      <c r="DK747" s="673"/>
      <c r="DL747" s="673"/>
      <c r="DM747" s="673"/>
      <c r="DN747" s="673"/>
      <c r="DO747" s="673"/>
      <c r="DP747" s="673"/>
      <c r="DQ747" s="673"/>
      <c r="DR747" s="673"/>
      <c r="DS747" s="673"/>
      <c r="DT747" s="673"/>
      <c r="DU747" s="673"/>
      <c r="DV747" s="673"/>
      <c r="DW747" s="673"/>
      <c r="DX747" s="673"/>
    </row>
    <row r="748" spans="9:129" ht="21" customHeight="1">
      <c r="AB748" s="674"/>
      <c r="AU748" s="673"/>
      <c r="AV748" s="673"/>
      <c r="AW748" s="673"/>
      <c r="AX748" s="673"/>
      <c r="AY748" s="673"/>
      <c r="AZ748" s="673"/>
      <c r="BA748" s="673"/>
      <c r="BB748" s="673"/>
      <c r="BC748" s="673"/>
      <c r="BD748" s="673"/>
      <c r="BE748" s="673"/>
      <c r="BF748" s="673"/>
      <c r="BG748" s="673"/>
      <c r="BH748" s="673"/>
      <c r="BI748" s="673"/>
      <c r="BJ748" s="673"/>
      <c r="BK748" s="673"/>
      <c r="BL748" s="673"/>
      <c r="BM748" s="673"/>
      <c r="BN748" s="673"/>
      <c r="BO748" s="673"/>
      <c r="BP748" s="673"/>
      <c r="BQ748" s="673"/>
      <c r="BR748" s="673"/>
      <c r="BS748" s="673"/>
      <c r="BT748" s="673"/>
      <c r="BU748" s="673"/>
      <c r="BV748" s="673"/>
      <c r="BW748" s="673"/>
      <c r="BX748" s="673"/>
      <c r="BY748" s="673"/>
      <c r="BZ748" s="673"/>
      <c r="CA748" s="673"/>
      <c r="CB748" s="673"/>
      <c r="CC748" s="673"/>
      <c r="CD748" s="673"/>
      <c r="CE748" s="673"/>
      <c r="CF748" s="673"/>
      <c r="CG748" s="673"/>
      <c r="CH748" s="673"/>
      <c r="CI748" s="673"/>
      <c r="CJ748" s="673"/>
      <c r="CK748" s="673"/>
      <c r="CL748" s="673"/>
      <c r="CM748" s="673"/>
      <c r="CN748" s="673"/>
      <c r="CO748" s="673"/>
      <c r="CP748" s="673"/>
      <c r="CQ748" s="673"/>
      <c r="CR748" s="673"/>
      <c r="CS748" s="673"/>
      <c r="CT748" s="673"/>
      <c r="CU748" s="673"/>
      <c r="CV748" s="673"/>
      <c r="CW748" s="673"/>
      <c r="CX748" s="673"/>
      <c r="CY748" s="673"/>
      <c r="CZ748" s="673"/>
      <c r="DA748" s="673"/>
      <c r="DB748" s="673"/>
      <c r="DC748" s="673"/>
      <c r="DD748" s="673"/>
      <c r="DE748" s="673"/>
      <c r="DF748" s="673"/>
      <c r="DG748" s="673"/>
      <c r="DH748" s="673"/>
      <c r="DI748" s="673"/>
      <c r="DJ748" s="673"/>
      <c r="DK748" s="673"/>
      <c r="DL748" s="673"/>
      <c r="DM748" s="673"/>
      <c r="DN748" s="673"/>
      <c r="DO748" s="673"/>
      <c r="DP748" s="673"/>
      <c r="DQ748" s="673"/>
      <c r="DR748" s="673"/>
      <c r="DS748" s="673"/>
      <c r="DT748" s="673"/>
      <c r="DU748" s="673"/>
      <c r="DV748" s="673"/>
      <c r="DW748" s="673"/>
      <c r="DX748" s="673"/>
    </row>
    <row r="749" spans="9:129" ht="21" customHeight="1">
      <c r="Z749" s="673"/>
      <c r="AB749" s="674"/>
      <c r="AU749" s="2389" t="s">
        <v>749</v>
      </c>
      <c r="AV749" s="2390"/>
      <c r="AW749" s="2390"/>
      <c r="AX749" s="2390"/>
      <c r="AY749" s="2390"/>
      <c r="AZ749" s="2391"/>
      <c r="BA749" s="2395" t="s">
        <v>732</v>
      </c>
      <c r="BB749" s="2396"/>
      <c r="BC749" s="2396"/>
      <c r="BD749" s="2396"/>
      <c r="BE749" s="2396"/>
      <c r="BF749" s="2396"/>
      <c r="BG749" s="2396"/>
      <c r="BH749" s="2396"/>
      <c r="BI749" s="2396"/>
      <c r="BJ749" s="2396"/>
      <c r="BK749" s="2396"/>
      <c r="BL749" s="2396"/>
      <c r="BM749" s="2396"/>
      <c r="BN749" s="2396"/>
      <c r="BO749" s="2396"/>
      <c r="BP749" s="2396"/>
      <c r="BQ749" s="2396"/>
      <c r="BR749" s="2396"/>
      <c r="BS749" s="2396"/>
      <c r="BT749" s="2396"/>
      <c r="BU749" s="2396"/>
      <c r="BV749" s="2396"/>
      <c r="BW749" s="2396"/>
      <c r="BX749" s="2396"/>
      <c r="BY749" s="2396"/>
      <c r="BZ749" s="2396"/>
      <c r="CA749" s="2396"/>
      <c r="CB749" s="2396"/>
      <c r="CC749" s="2396"/>
      <c r="CD749" s="2396"/>
      <c r="CE749" s="2396"/>
      <c r="CF749" s="2396"/>
      <c r="CG749" s="2396"/>
      <c r="CH749" s="2396"/>
      <c r="CI749" s="2396"/>
      <c r="CJ749" s="2396"/>
      <c r="CK749" s="2396"/>
      <c r="CL749" s="2396"/>
      <c r="CM749" s="2396"/>
      <c r="CN749" s="2396"/>
      <c r="CO749" s="2396"/>
      <c r="CP749" s="2396"/>
      <c r="CQ749" s="2396"/>
      <c r="CR749" s="2396"/>
      <c r="CS749" s="2396"/>
      <c r="CT749" s="2396"/>
      <c r="CU749" s="2396"/>
      <c r="CV749" s="2396"/>
      <c r="CW749" s="2396"/>
      <c r="CX749" s="2396"/>
      <c r="CY749" s="2396"/>
      <c r="CZ749" s="2396"/>
      <c r="DA749" s="2396"/>
      <c r="DB749" s="2396"/>
      <c r="DC749" s="2396"/>
      <c r="DD749" s="2396"/>
      <c r="DE749" s="2396"/>
      <c r="DF749" s="2396"/>
      <c r="DG749" s="2396"/>
      <c r="DH749" s="2396"/>
      <c r="DI749" s="2396"/>
      <c r="DJ749" s="2396"/>
      <c r="DK749" s="2396"/>
      <c r="DL749" s="2396"/>
      <c r="DM749" s="2396"/>
      <c r="DN749" s="2396"/>
      <c r="DO749" s="2396"/>
      <c r="DP749" s="2396"/>
      <c r="DQ749" s="2396"/>
      <c r="DR749" s="2396"/>
      <c r="DS749" s="2396"/>
      <c r="DT749" s="2396"/>
      <c r="DU749" s="2396"/>
      <c r="DV749" s="2396"/>
      <c r="DW749" s="2396"/>
      <c r="DX749" s="2397"/>
      <c r="DY749" s="679"/>
    </row>
    <row r="750" spans="9:129" ht="21" customHeight="1">
      <c r="I750" s="2421" t="s">
        <v>750</v>
      </c>
      <c r="J750" s="2422"/>
      <c r="K750" s="2422"/>
      <c r="L750" s="2422"/>
      <c r="M750" s="2422"/>
      <c r="N750" s="2422"/>
      <c r="O750" s="2422"/>
      <c r="P750" s="2422"/>
      <c r="Q750" s="2422"/>
      <c r="R750" s="2422"/>
      <c r="S750" s="2422"/>
      <c r="T750" s="2422"/>
      <c r="U750" s="2422"/>
      <c r="V750" s="2422"/>
      <c r="W750" s="2422"/>
      <c r="X750" s="2422"/>
      <c r="Y750" s="2422"/>
      <c r="Z750" s="2422"/>
      <c r="AA750" s="2422"/>
      <c r="AB750" s="2422"/>
      <c r="AC750" s="2422"/>
      <c r="AD750" s="2422"/>
      <c r="AE750" s="2422"/>
      <c r="AF750" s="2422"/>
      <c r="AG750" s="2422"/>
      <c r="AH750" s="2422"/>
      <c r="AI750" s="2422"/>
      <c r="AJ750" s="2422"/>
      <c r="AK750" s="2423"/>
      <c r="AL750" s="676"/>
      <c r="AM750" s="677"/>
      <c r="AN750" s="677"/>
      <c r="AO750" s="677"/>
      <c r="AP750" s="677"/>
      <c r="AQ750" s="677"/>
      <c r="AR750" s="677"/>
      <c r="AS750" s="677"/>
      <c r="AT750" s="677"/>
      <c r="AU750" s="2427" t="s">
        <v>740</v>
      </c>
      <c r="AV750" s="2406"/>
      <c r="AW750" s="2406"/>
      <c r="AX750" s="2406"/>
      <c r="AY750" s="2406"/>
      <c r="AZ750" s="2407"/>
      <c r="BA750" s="2415" t="s">
        <v>746</v>
      </c>
      <c r="BB750" s="2416"/>
      <c r="BC750" s="2416"/>
      <c r="BD750" s="2416"/>
      <c r="BE750" s="2416"/>
      <c r="BF750" s="2416"/>
      <c r="BG750" s="2428"/>
      <c r="BH750" s="2428"/>
      <c r="BI750" s="2428"/>
      <c r="BJ750" s="2428"/>
      <c r="BK750" s="2428"/>
      <c r="BL750" s="2428"/>
      <c r="BM750" s="2428"/>
      <c r="BN750" s="2428"/>
      <c r="BO750" s="2428"/>
      <c r="BP750" s="2428"/>
      <c r="BQ750" s="2428"/>
      <c r="BR750" s="2428"/>
      <c r="BS750" s="2428"/>
      <c r="BT750" s="2428"/>
      <c r="BU750" s="2428"/>
      <c r="BV750" s="2428"/>
      <c r="BW750" s="2428"/>
      <c r="BX750" s="2428"/>
      <c r="BY750" s="2428"/>
      <c r="BZ750" s="2428"/>
      <c r="CA750" s="2428"/>
      <c r="CB750" s="2428"/>
      <c r="CC750" s="2428"/>
      <c r="CD750" s="2428"/>
      <c r="CE750" s="2428"/>
      <c r="CF750" s="2428"/>
      <c r="CG750" s="2428"/>
      <c r="CH750" s="2428"/>
      <c r="CI750" s="2428"/>
      <c r="CJ750" s="2428"/>
      <c r="CK750" s="2428"/>
      <c r="CL750" s="2428"/>
      <c r="CM750" s="2428"/>
      <c r="CN750" s="2428"/>
      <c r="CO750" s="2428"/>
      <c r="CP750" s="2428"/>
      <c r="CQ750" s="2428"/>
      <c r="CR750" s="2428"/>
      <c r="CS750" s="2428"/>
      <c r="CT750" s="2428"/>
      <c r="CU750" s="2428"/>
      <c r="CV750" s="2428"/>
      <c r="CW750" s="2428"/>
      <c r="CX750" s="2428"/>
      <c r="CY750" s="2428"/>
      <c r="CZ750" s="2428"/>
      <c r="DA750" s="2428"/>
      <c r="DB750" s="2428"/>
      <c r="DC750" s="2428"/>
      <c r="DD750" s="2428"/>
      <c r="DE750" s="2428"/>
      <c r="DF750" s="2428"/>
      <c r="DG750" s="2428"/>
      <c r="DH750" s="2428"/>
      <c r="DI750" s="2428"/>
      <c r="DJ750" s="2428"/>
      <c r="DK750" s="2428"/>
      <c r="DL750" s="2428"/>
      <c r="DM750" s="2428"/>
      <c r="DN750" s="2428"/>
      <c r="DO750" s="2428"/>
      <c r="DP750" s="2428"/>
      <c r="DQ750" s="2428"/>
      <c r="DR750" s="2428"/>
      <c r="DS750" s="2428"/>
      <c r="DT750" s="2428"/>
      <c r="DU750" s="2428"/>
      <c r="DV750" s="2428"/>
      <c r="DW750" s="2428"/>
      <c r="DX750" s="2429"/>
      <c r="DY750" s="710"/>
    </row>
    <row r="751" spans="9:129" ht="21" customHeight="1">
      <c r="I751" s="2424"/>
      <c r="J751" s="2425"/>
      <c r="K751" s="2425"/>
      <c r="L751" s="2425"/>
      <c r="M751" s="2425"/>
      <c r="N751" s="2425"/>
      <c r="O751" s="2425"/>
      <c r="P751" s="2425"/>
      <c r="Q751" s="2425"/>
      <c r="R751" s="2425"/>
      <c r="S751" s="2425"/>
      <c r="T751" s="2425"/>
      <c r="U751" s="2425"/>
      <c r="V751" s="2425"/>
      <c r="W751" s="2425"/>
      <c r="X751" s="2425"/>
      <c r="Y751" s="2425"/>
      <c r="Z751" s="2425"/>
      <c r="AA751" s="2425"/>
      <c r="AB751" s="2425"/>
      <c r="AC751" s="2425"/>
      <c r="AD751" s="2425"/>
      <c r="AE751" s="2425"/>
      <c r="AF751" s="2425"/>
      <c r="AG751" s="2425"/>
      <c r="AH751" s="2425"/>
      <c r="AI751" s="2425"/>
      <c r="AJ751" s="2425"/>
      <c r="AK751" s="2426"/>
      <c r="AU751" s="2418" t="s">
        <v>737</v>
      </c>
      <c r="AV751" s="2419"/>
      <c r="AW751" s="2419"/>
      <c r="AX751" s="2419"/>
      <c r="AY751" s="2419"/>
      <c r="AZ751" s="2420"/>
      <c r="BA751" s="2415" t="s">
        <v>697</v>
      </c>
      <c r="BB751" s="2416"/>
      <c r="BC751" s="2416"/>
      <c r="BD751" s="2416"/>
      <c r="BE751" s="2416"/>
      <c r="BF751" s="2416"/>
      <c r="BG751" s="2301"/>
      <c r="BH751" s="2301"/>
      <c r="BI751" s="2301"/>
      <c r="BJ751" s="2301"/>
      <c r="BK751" s="2301"/>
      <c r="BL751" s="2301"/>
      <c r="BM751" s="2301"/>
      <c r="BN751" s="2301"/>
      <c r="BO751" s="2301"/>
      <c r="BP751" s="2301"/>
      <c r="BQ751" s="2301"/>
      <c r="BR751" s="2301"/>
      <c r="BS751" s="2301"/>
      <c r="BT751" s="2301"/>
      <c r="BU751" s="2301"/>
      <c r="BV751" s="2301"/>
      <c r="BW751" s="2301"/>
      <c r="BX751" s="2301"/>
      <c r="BY751" s="2301"/>
      <c r="BZ751" s="2301"/>
      <c r="CA751" s="2301"/>
      <c r="CB751" s="2301"/>
      <c r="CC751" s="2301"/>
      <c r="CD751" s="2301"/>
      <c r="CE751" s="2301"/>
      <c r="CF751" s="2301"/>
      <c r="CG751" s="2301"/>
      <c r="CH751" s="2301"/>
      <c r="CI751" s="2301"/>
      <c r="CJ751" s="2301"/>
      <c r="CK751" s="2301"/>
      <c r="CL751" s="2301"/>
      <c r="CM751" s="2301"/>
      <c r="CN751" s="2301"/>
      <c r="CO751" s="2301"/>
      <c r="CP751" s="2301"/>
      <c r="CQ751" s="2301"/>
      <c r="CR751" s="2301"/>
      <c r="CS751" s="2301"/>
      <c r="CT751" s="2301"/>
      <c r="CU751" s="2301"/>
      <c r="CV751" s="2301"/>
      <c r="CW751" s="2301"/>
      <c r="CX751" s="2301"/>
      <c r="CY751" s="2301"/>
      <c r="CZ751" s="2301"/>
      <c r="DA751" s="2301"/>
      <c r="DB751" s="2301"/>
      <c r="DC751" s="2301"/>
      <c r="DD751" s="2301"/>
      <c r="DE751" s="2301"/>
      <c r="DF751" s="2301"/>
      <c r="DG751" s="2301"/>
      <c r="DH751" s="2301"/>
      <c r="DI751" s="2301"/>
      <c r="DJ751" s="2301"/>
      <c r="DK751" s="2301"/>
      <c r="DL751" s="2301"/>
      <c r="DM751" s="2301"/>
      <c r="DN751" s="2301"/>
      <c r="DO751" s="2301"/>
      <c r="DP751" s="2301"/>
      <c r="DQ751" s="2301"/>
      <c r="DR751" s="2301"/>
      <c r="DS751" s="2301"/>
      <c r="DT751" s="2301"/>
      <c r="DU751" s="2301"/>
      <c r="DV751" s="2301"/>
      <c r="DW751" s="2301"/>
      <c r="DX751" s="2417"/>
      <c r="DY751" s="710"/>
    </row>
    <row r="752" spans="9:129" ht="21" customHeight="1">
      <c r="Z752" s="673"/>
      <c r="AB752" s="674"/>
      <c r="AU752" s="2418" t="s">
        <v>740</v>
      </c>
      <c r="AV752" s="2419"/>
      <c r="AW752" s="2419"/>
      <c r="AX752" s="2419"/>
      <c r="AY752" s="2419"/>
      <c r="AZ752" s="2420"/>
      <c r="BA752" s="2415" t="s">
        <v>699</v>
      </c>
      <c r="BB752" s="2416"/>
      <c r="BC752" s="2416"/>
      <c r="BD752" s="2416"/>
      <c r="BE752" s="2416"/>
      <c r="BF752" s="2416"/>
      <c r="BG752" s="2301"/>
      <c r="BH752" s="2301"/>
      <c r="BI752" s="2301"/>
      <c r="BJ752" s="2301"/>
      <c r="BK752" s="2301"/>
      <c r="BL752" s="2301"/>
      <c r="BM752" s="2301"/>
      <c r="BN752" s="2301"/>
      <c r="BO752" s="2301"/>
      <c r="BP752" s="2301"/>
      <c r="BQ752" s="2301"/>
      <c r="BR752" s="2301"/>
      <c r="BS752" s="2301"/>
      <c r="BT752" s="2301"/>
      <c r="BU752" s="2301"/>
      <c r="BV752" s="2301"/>
      <c r="BW752" s="2301"/>
      <c r="BX752" s="2301"/>
      <c r="BY752" s="2301"/>
      <c r="BZ752" s="2301"/>
      <c r="CA752" s="2301"/>
      <c r="CB752" s="2301"/>
      <c r="CC752" s="2301"/>
      <c r="CD752" s="2301"/>
      <c r="CE752" s="2301"/>
      <c r="CF752" s="2301"/>
      <c r="CG752" s="2301"/>
      <c r="CH752" s="2301"/>
      <c r="CI752" s="2301"/>
      <c r="CJ752" s="2301"/>
      <c r="CK752" s="2301"/>
      <c r="CL752" s="2301"/>
      <c r="CM752" s="2301"/>
      <c r="CN752" s="2301"/>
      <c r="CO752" s="2301"/>
      <c r="CP752" s="2301"/>
      <c r="CQ752" s="2301"/>
      <c r="CR752" s="2301"/>
      <c r="CS752" s="2301"/>
      <c r="CT752" s="2301"/>
      <c r="CU752" s="2301"/>
      <c r="CV752" s="2301"/>
      <c r="CW752" s="2301"/>
      <c r="CX752" s="2301"/>
      <c r="CY752" s="2301"/>
      <c r="CZ752" s="2301"/>
      <c r="DA752" s="2301"/>
      <c r="DB752" s="2301"/>
      <c r="DC752" s="2301"/>
      <c r="DD752" s="2301"/>
      <c r="DE752" s="2301"/>
      <c r="DF752" s="2301"/>
      <c r="DG752" s="2301"/>
      <c r="DH752" s="2301"/>
      <c r="DI752" s="2301"/>
      <c r="DJ752" s="2301"/>
      <c r="DK752" s="2301"/>
      <c r="DL752" s="2301"/>
      <c r="DM752" s="2301"/>
      <c r="DN752" s="2301"/>
      <c r="DO752" s="2301"/>
      <c r="DP752" s="2301"/>
      <c r="DQ752" s="2301"/>
      <c r="DR752" s="2301"/>
      <c r="DS752" s="2301"/>
      <c r="DT752" s="2301"/>
      <c r="DU752" s="2301"/>
      <c r="DV752" s="2301"/>
      <c r="DW752" s="2301"/>
      <c r="DX752" s="2417"/>
      <c r="DY752" s="710"/>
    </row>
    <row r="753" spans="3:129" ht="21" customHeight="1">
      <c r="Z753" s="673"/>
      <c r="AB753" s="674"/>
      <c r="AU753" s="2418" t="s">
        <v>740</v>
      </c>
      <c r="AV753" s="2419"/>
      <c r="AW753" s="2419"/>
      <c r="AX753" s="2419"/>
      <c r="AY753" s="2419"/>
      <c r="AZ753" s="2420"/>
      <c r="BA753" s="2415" t="s">
        <v>701</v>
      </c>
      <c r="BB753" s="2416"/>
      <c r="BC753" s="2416"/>
      <c r="BD753" s="2416"/>
      <c r="BE753" s="2416"/>
      <c r="BF753" s="2416"/>
      <c r="BG753" s="2301"/>
      <c r="BH753" s="2301"/>
      <c r="BI753" s="2301"/>
      <c r="BJ753" s="2301"/>
      <c r="BK753" s="2301"/>
      <c r="BL753" s="2301"/>
      <c r="BM753" s="2301"/>
      <c r="BN753" s="2301"/>
      <c r="BO753" s="2301"/>
      <c r="BP753" s="2301"/>
      <c r="BQ753" s="2301"/>
      <c r="BR753" s="2301"/>
      <c r="BS753" s="2301"/>
      <c r="BT753" s="2301"/>
      <c r="BU753" s="2301"/>
      <c r="BV753" s="2301"/>
      <c r="BW753" s="2301"/>
      <c r="BX753" s="2301"/>
      <c r="BY753" s="2301"/>
      <c r="BZ753" s="2301"/>
      <c r="CA753" s="2301"/>
      <c r="CB753" s="2301"/>
      <c r="CC753" s="2301"/>
      <c r="CD753" s="2301"/>
      <c r="CE753" s="2301"/>
      <c r="CF753" s="2301"/>
      <c r="CG753" s="2301"/>
      <c r="CH753" s="2301"/>
      <c r="CI753" s="2301"/>
      <c r="CJ753" s="2301"/>
      <c r="CK753" s="2301"/>
      <c r="CL753" s="2301"/>
      <c r="CM753" s="2301"/>
      <c r="CN753" s="2301"/>
      <c r="CO753" s="2301"/>
      <c r="CP753" s="2301"/>
      <c r="CQ753" s="2301"/>
      <c r="CR753" s="2301"/>
      <c r="CS753" s="2301"/>
      <c r="CT753" s="2301"/>
      <c r="CU753" s="2301"/>
      <c r="CV753" s="2301"/>
      <c r="CW753" s="2301"/>
      <c r="CX753" s="2301"/>
      <c r="CY753" s="2301"/>
      <c r="CZ753" s="2301"/>
      <c r="DA753" s="2301"/>
      <c r="DB753" s="2301"/>
      <c r="DC753" s="2301"/>
      <c r="DD753" s="2301"/>
      <c r="DE753" s="2301"/>
      <c r="DF753" s="2301"/>
      <c r="DG753" s="2301"/>
      <c r="DH753" s="2301"/>
      <c r="DI753" s="2301"/>
      <c r="DJ753" s="2301"/>
      <c r="DK753" s="2301"/>
      <c r="DL753" s="2301"/>
      <c r="DM753" s="2301"/>
      <c r="DN753" s="2301"/>
      <c r="DO753" s="2301"/>
      <c r="DP753" s="2301"/>
      <c r="DQ753" s="2301"/>
      <c r="DR753" s="2301"/>
      <c r="DS753" s="2301"/>
      <c r="DT753" s="2301"/>
      <c r="DU753" s="2301"/>
      <c r="DV753" s="2301"/>
      <c r="DW753" s="2301"/>
      <c r="DX753" s="2417"/>
      <c r="DY753" s="710"/>
    </row>
    <row r="754" spans="3:129" ht="21" customHeight="1">
      <c r="Z754" s="673"/>
      <c r="AB754" s="674"/>
      <c r="AU754" s="2398" t="s">
        <v>737</v>
      </c>
      <c r="AV754" s="2399"/>
      <c r="AW754" s="2399"/>
      <c r="AX754" s="2399"/>
      <c r="AY754" s="2399"/>
      <c r="AZ754" s="2400"/>
      <c r="BA754" s="2412" t="s">
        <v>723</v>
      </c>
      <c r="BB754" s="2413"/>
      <c r="BC754" s="2413"/>
      <c r="BD754" s="2413"/>
      <c r="BE754" s="2413"/>
      <c r="BF754" s="2413"/>
      <c r="BG754" s="2402"/>
      <c r="BH754" s="2402"/>
      <c r="BI754" s="2402"/>
      <c r="BJ754" s="2402"/>
      <c r="BK754" s="2402"/>
      <c r="BL754" s="2402"/>
      <c r="BM754" s="2402"/>
      <c r="BN754" s="2402"/>
      <c r="BO754" s="2402"/>
      <c r="BP754" s="2402"/>
      <c r="BQ754" s="2402"/>
      <c r="BR754" s="2402"/>
      <c r="BS754" s="2402"/>
      <c r="BT754" s="2402"/>
      <c r="BU754" s="2402"/>
      <c r="BV754" s="2402"/>
      <c r="BW754" s="2402"/>
      <c r="BX754" s="2402"/>
      <c r="BY754" s="2402"/>
      <c r="BZ754" s="2402"/>
      <c r="CA754" s="2402"/>
      <c r="CB754" s="2402"/>
      <c r="CC754" s="2402"/>
      <c r="CD754" s="2402"/>
      <c r="CE754" s="2402"/>
      <c r="CF754" s="2402"/>
      <c r="CG754" s="2402"/>
      <c r="CH754" s="2402"/>
      <c r="CI754" s="2402"/>
      <c r="CJ754" s="2402"/>
      <c r="CK754" s="2402"/>
      <c r="CL754" s="2402"/>
      <c r="CM754" s="2402"/>
      <c r="CN754" s="2402"/>
      <c r="CO754" s="2402"/>
      <c r="CP754" s="2402"/>
      <c r="CQ754" s="2402"/>
      <c r="CR754" s="2402"/>
      <c r="CS754" s="2402"/>
      <c r="CT754" s="2402"/>
      <c r="CU754" s="2402"/>
      <c r="CV754" s="2402"/>
      <c r="CW754" s="2402"/>
      <c r="CX754" s="2402"/>
      <c r="CY754" s="2402"/>
      <c r="CZ754" s="2402"/>
      <c r="DA754" s="2402"/>
      <c r="DB754" s="2402"/>
      <c r="DC754" s="2402"/>
      <c r="DD754" s="2402"/>
      <c r="DE754" s="2402"/>
      <c r="DF754" s="2402"/>
      <c r="DG754" s="2402"/>
      <c r="DH754" s="2402"/>
      <c r="DI754" s="2402"/>
      <c r="DJ754" s="2402"/>
      <c r="DK754" s="2402"/>
      <c r="DL754" s="2402"/>
      <c r="DM754" s="2402"/>
      <c r="DN754" s="2402"/>
      <c r="DO754" s="2402"/>
      <c r="DP754" s="2402"/>
      <c r="DQ754" s="2402"/>
      <c r="DR754" s="2402"/>
      <c r="DS754" s="2402"/>
      <c r="DT754" s="2402"/>
      <c r="DU754" s="2402"/>
      <c r="DV754" s="2402"/>
      <c r="DW754" s="2402"/>
      <c r="DX754" s="2414"/>
      <c r="DY754" s="710"/>
    </row>
    <row r="755" spans="3:129" ht="21" customHeight="1">
      <c r="AB755" s="674"/>
      <c r="AU755" s="673"/>
      <c r="AV755" s="673"/>
      <c r="AW755" s="673"/>
      <c r="AX755" s="673"/>
      <c r="AY755" s="673"/>
      <c r="AZ755" s="673"/>
      <c r="BA755" s="673"/>
      <c r="BB755" s="673"/>
      <c r="BC755" s="673"/>
      <c r="BD755" s="673"/>
      <c r="BE755" s="673"/>
      <c r="BF755" s="673"/>
      <c r="BG755" s="673"/>
      <c r="BH755" s="673"/>
      <c r="BI755" s="673"/>
      <c r="BJ755" s="673"/>
      <c r="BK755" s="673"/>
      <c r="BL755" s="673"/>
      <c r="BM755" s="673"/>
      <c r="BN755" s="673"/>
      <c r="BO755" s="673"/>
      <c r="BP755" s="673"/>
      <c r="BQ755" s="673"/>
      <c r="BR755" s="673"/>
      <c r="BS755" s="673"/>
      <c r="BT755" s="673"/>
      <c r="BU755" s="673"/>
      <c r="BV755" s="673"/>
      <c r="BW755" s="673"/>
      <c r="BX755" s="673"/>
      <c r="BY755" s="673"/>
      <c r="BZ755" s="673"/>
      <c r="CA755" s="673"/>
      <c r="CB755" s="673"/>
      <c r="CC755" s="673"/>
      <c r="CD755" s="673"/>
      <c r="CE755" s="673"/>
      <c r="CF755" s="673"/>
      <c r="CG755" s="673"/>
      <c r="CH755" s="673"/>
      <c r="CI755" s="673"/>
      <c r="CJ755" s="673"/>
      <c r="CK755" s="673"/>
      <c r="CL755" s="673"/>
      <c r="CM755" s="673"/>
      <c r="CN755" s="673"/>
      <c r="CO755" s="673"/>
      <c r="CP755" s="673"/>
      <c r="CQ755" s="673"/>
      <c r="CR755" s="673"/>
      <c r="CS755" s="673"/>
      <c r="CT755" s="673"/>
      <c r="CU755" s="673"/>
      <c r="CV755" s="673"/>
      <c r="CW755" s="673"/>
      <c r="CX755" s="673"/>
      <c r="CY755" s="673"/>
      <c r="CZ755" s="673"/>
      <c r="DA755" s="673"/>
      <c r="DB755" s="673"/>
      <c r="DC755" s="673"/>
      <c r="DD755" s="673"/>
      <c r="DE755" s="673"/>
      <c r="DF755" s="673"/>
      <c r="DG755" s="673"/>
      <c r="DH755" s="673"/>
      <c r="DI755" s="673"/>
      <c r="DJ755" s="673"/>
      <c r="DK755" s="673"/>
      <c r="DL755" s="673"/>
      <c r="DM755" s="673"/>
      <c r="DN755" s="673"/>
      <c r="DO755" s="673"/>
      <c r="DP755" s="673"/>
      <c r="DQ755" s="673"/>
      <c r="DR755" s="673"/>
      <c r="DS755" s="673"/>
      <c r="DT755" s="673"/>
      <c r="DU755" s="673"/>
      <c r="DV755" s="673"/>
      <c r="DW755" s="673"/>
      <c r="DX755" s="673"/>
    </row>
    <row r="756" spans="3:129" ht="21" customHeight="1">
      <c r="AB756" s="674"/>
      <c r="AU756" s="673"/>
      <c r="AV756" s="673"/>
      <c r="AW756" s="673"/>
      <c r="AX756" s="673"/>
      <c r="AY756" s="673"/>
      <c r="AZ756" s="673"/>
      <c r="BA756" s="673"/>
      <c r="BB756" s="673"/>
      <c r="BC756" s="673"/>
      <c r="BD756" s="673"/>
      <c r="BE756" s="673"/>
      <c r="BF756" s="673"/>
      <c r="BG756" s="673"/>
      <c r="BH756" s="673"/>
      <c r="BI756" s="673"/>
      <c r="BJ756" s="673"/>
      <c r="BK756" s="673"/>
      <c r="BL756" s="673"/>
      <c r="BM756" s="673"/>
      <c r="BN756" s="673"/>
      <c r="BO756" s="673"/>
      <c r="BP756" s="673"/>
      <c r="BQ756" s="673"/>
      <c r="BR756" s="673"/>
      <c r="BS756" s="673"/>
      <c r="BT756" s="673"/>
      <c r="BU756" s="673"/>
      <c r="BV756" s="673"/>
      <c r="BW756" s="673"/>
      <c r="BX756" s="673"/>
      <c r="BY756" s="673"/>
      <c r="BZ756" s="673"/>
      <c r="CA756" s="673"/>
      <c r="CB756" s="673"/>
      <c r="CC756" s="673"/>
      <c r="CD756" s="673"/>
      <c r="CE756" s="673"/>
      <c r="CF756" s="673"/>
      <c r="CG756" s="673"/>
      <c r="CH756" s="673"/>
      <c r="CI756" s="673"/>
      <c r="CJ756" s="673"/>
      <c r="CK756" s="673"/>
      <c r="CL756" s="673"/>
      <c r="CM756" s="673"/>
      <c r="CN756" s="673"/>
      <c r="CO756" s="673"/>
      <c r="CP756" s="673"/>
      <c r="CQ756" s="673"/>
      <c r="CR756" s="673"/>
      <c r="CS756" s="673"/>
      <c r="CT756" s="673"/>
      <c r="CU756" s="673"/>
      <c r="CV756" s="673"/>
      <c r="CW756" s="673"/>
      <c r="CX756" s="673"/>
      <c r="CY756" s="673"/>
      <c r="CZ756" s="673"/>
      <c r="DA756" s="673"/>
      <c r="DB756" s="673"/>
      <c r="DC756" s="673"/>
      <c r="DD756" s="673"/>
      <c r="DE756" s="673"/>
      <c r="DF756" s="673"/>
      <c r="DG756" s="673"/>
      <c r="DH756" s="673"/>
      <c r="DI756" s="673"/>
      <c r="DJ756" s="673"/>
      <c r="DK756" s="673"/>
      <c r="DL756" s="673"/>
      <c r="DM756" s="673"/>
      <c r="DN756" s="673"/>
      <c r="DO756" s="673"/>
      <c r="DP756" s="673"/>
      <c r="DQ756" s="673"/>
      <c r="DR756" s="673"/>
      <c r="DS756" s="673"/>
      <c r="DT756" s="673"/>
      <c r="DU756" s="673"/>
      <c r="DV756" s="673"/>
      <c r="DW756" s="673"/>
      <c r="DX756" s="673"/>
    </row>
    <row r="757" spans="3:129" ht="21" customHeight="1">
      <c r="Z757" s="673"/>
      <c r="AB757" s="674"/>
      <c r="AU757" s="2389" t="s">
        <v>749</v>
      </c>
      <c r="AV757" s="2390"/>
      <c r="AW757" s="2390"/>
      <c r="AX757" s="2390"/>
      <c r="AY757" s="2390"/>
      <c r="AZ757" s="2391"/>
      <c r="BA757" s="2395" t="s">
        <v>732</v>
      </c>
      <c r="BB757" s="2396"/>
      <c r="BC757" s="2396"/>
      <c r="BD757" s="2396"/>
      <c r="BE757" s="2396"/>
      <c r="BF757" s="2396"/>
      <c r="BG757" s="2396"/>
      <c r="BH757" s="2396"/>
      <c r="BI757" s="2396"/>
      <c r="BJ757" s="2396"/>
      <c r="BK757" s="2396"/>
      <c r="BL757" s="2396"/>
      <c r="BM757" s="2396"/>
      <c r="BN757" s="2396"/>
      <c r="BO757" s="2396"/>
      <c r="BP757" s="2396"/>
      <c r="BQ757" s="2396"/>
      <c r="BR757" s="2396"/>
      <c r="BS757" s="2396"/>
      <c r="BT757" s="2396"/>
      <c r="BU757" s="2396"/>
      <c r="BV757" s="2396"/>
      <c r="BW757" s="2396"/>
      <c r="BX757" s="2396"/>
      <c r="BY757" s="2396"/>
      <c r="BZ757" s="2396"/>
      <c r="CA757" s="2396"/>
      <c r="CB757" s="2396"/>
      <c r="CC757" s="2396"/>
      <c r="CD757" s="2396"/>
      <c r="CE757" s="2396"/>
      <c r="CF757" s="2396"/>
      <c r="CG757" s="2396"/>
      <c r="CH757" s="2396"/>
      <c r="CI757" s="2396"/>
      <c r="CJ757" s="2396"/>
      <c r="CK757" s="2396"/>
      <c r="CL757" s="2396"/>
      <c r="CM757" s="2396"/>
      <c r="CN757" s="2396"/>
      <c r="CO757" s="2396"/>
      <c r="CP757" s="2396"/>
      <c r="CQ757" s="2396"/>
      <c r="CR757" s="2396"/>
      <c r="CS757" s="2396"/>
      <c r="CT757" s="2396"/>
      <c r="CU757" s="2396"/>
      <c r="CV757" s="2396"/>
      <c r="CW757" s="2396"/>
      <c r="CX757" s="2396"/>
      <c r="CY757" s="2396"/>
      <c r="CZ757" s="2396"/>
      <c r="DA757" s="2396"/>
      <c r="DB757" s="2396"/>
      <c r="DC757" s="2396"/>
      <c r="DD757" s="2396"/>
      <c r="DE757" s="2396"/>
      <c r="DF757" s="2396"/>
      <c r="DG757" s="2396"/>
      <c r="DH757" s="2396"/>
      <c r="DI757" s="2396"/>
      <c r="DJ757" s="2396"/>
      <c r="DK757" s="2396"/>
      <c r="DL757" s="2396"/>
      <c r="DM757" s="2396"/>
      <c r="DN757" s="2396"/>
      <c r="DO757" s="2396"/>
      <c r="DP757" s="2396"/>
      <c r="DQ757" s="2396"/>
      <c r="DR757" s="2396"/>
      <c r="DS757" s="2396"/>
      <c r="DT757" s="2396"/>
      <c r="DU757" s="2396"/>
      <c r="DV757" s="2396"/>
      <c r="DW757" s="2396"/>
      <c r="DX757" s="2397"/>
      <c r="DY757" s="679"/>
    </row>
    <row r="758" spans="3:129" ht="21" customHeight="1">
      <c r="I758" s="2421" t="s">
        <v>751</v>
      </c>
      <c r="J758" s="2422"/>
      <c r="K758" s="2422"/>
      <c r="L758" s="2422"/>
      <c r="M758" s="2422"/>
      <c r="N758" s="2422"/>
      <c r="O758" s="2422"/>
      <c r="P758" s="2422"/>
      <c r="Q758" s="2422"/>
      <c r="R758" s="2422"/>
      <c r="S758" s="2422"/>
      <c r="T758" s="2422"/>
      <c r="U758" s="2422"/>
      <c r="V758" s="2422"/>
      <c r="W758" s="2422"/>
      <c r="X758" s="2422"/>
      <c r="Y758" s="2422"/>
      <c r="Z758" s="2422"/>
      <c r="AA758" s="2422"/>
      <c r="AB758" s="2422"/>
      <c r="AC758" s="2422"/>
      <c r="AD758" s="2422"/>
      <c r="AE758" s="2422"/>
      <c r="AF758" s="2422"/>
      <c r="AG758" s="2422"/>
      <c r="AH758" s="2422"/>
      <c r="AI758" s="2422"/>
      <c r="AJ758" s="2422"/>
      <c r="AK758" s="2423"/>
      <c r="AL758" s="676"/>
      <c r="AM758" s="677"/>
      <c r="AN758" s="677"/>
      <c r="AO758" s="677"/>
      <c r="AP758" s="677"/>
      <c r="AQ758" s="677"/>
      <c r="AR758" s="677"/>
      <c r="AS758" s="677"/>
      <c r="AT758" s="677"/>
      <c r="AU758" s="2427" t="s">
        <v>740</v>
      </c>
      <c r="AV758" s="2406"/>
      <c r="AW758" s="2406"/>
      <c r="AX758" s="2406"/>
      <c r="AY758" s="2406"/>
      <c r="AZ758" s="2407"/>
      <c r="BA758" s="2415" t="s">
        <v>741</v>
      </c>
      <c r="BB758" s="2416"/>
      <c r="BC758" s="2416"/>
      <c r="BD758" s="2416"/>
      <c r="BE758" s="2416"/>
      <c r="BF758" s="2416"/>
      <c r="BG758" s="2428"/>
      <c r="BH758" s="2428"/>
      <c r="BI758" s="2428"/>
      <c r="BJ758" s="2428"/>
      <c r="BK758" s="2428"/>
      <c r="BL758" s="2428"/>
      <c r="BM758" s="2428"/>
      <c r="BN758" s="2428"/>
      <c r="BO758" s="2428"/>
      <c r="BP758" s="2428"/>
      <c r="BQ758" s="2428"/>
      <c r="BR758" s="2428"/>
      <c r="BS758" s="2428"/>
      <c r="BT758" s="2428"/>
      <c r="BU758" s="2428"/>
      <c r="BV758" s="2428"/>
      <c r="BW758" s="2428"/>
      <c r="BX758" s="2428"/>
      <c r="BY758" s="2428"/>
      <c r="BZ758" s="2428"/>
      <c r="CA758" s="2428"/>
      <c r="CB758" s="2428"/>
      <c r="CC758" s="2428"/>
      <c r="CD758" s="2428"/>
      <c r="CE758" s="2428"/>
      <c r="CF758" s="2428"/>
      <c r="CG758" s="2428"/>
      <c r="CH758" s="2428"/>
      <c r="CI758" s="2428"/>
      <c r="CJ758" s="2428"/>
      <c r="CK758" s="2428"/>
      <c r="CL758" s="2428"/>
      <c r="CM758" s="2428"/>
      <c r="CN758" s="2428"/>
      <c r="CO758" s="2428"/>
      <c r="CP758" s="2428"/>
      <c r="CQ758" s="2428"/>
      <c r="CR758" s="2428"/>
      <c r="CS758" s="2428"/>
      <c r="CT758" s="2428"/>
      <c r="CU758" s="2428"/>
      <c r="CV758" s="2428"/>
      <c r="CW758" s="2428"/>
      <c r="CX758" s="2428"/>
      <c r="CY758" s="2428"/>
      <c r="CZ758" s="2428"/>
      <c r="DA758" s="2428"/>
      <c r="DB758" s="2428"/>
      <c r="DC758" s="2428"/>
      <c r="DD758" s="2428"/>
      <c r="DE758" s="2428"/>
      <c r="DF758" s="2428"/>
      <c r="DG758" s="2428"/>
      <c r="DH758" s="2428"/>
      <c r="DI758" s="2428"/>
      <c r="DJ758" s="2428"/>
      <c r="DK758" s="2428"/>
      <c r="DL758" s="2428"/>
      <c r="DM758" s="2428"/>
      <c r="DN758" s="2428"/>
      <c r="DO758" s="2428"/>
      <c r="DP758" s="2428"/>
      <c r="DQ758" s="2428"/>
      <c r="DR758" s="2428"/>
      <c r="DS758" s="2428"/>
      <c r="DT758" s="2428"/>
      <c r="DU758" s="2428"/>
      <c r="DV758" s="2428"/>
      <c r="DW758" s="2428"/>
      <c r="DX758" s="2429"/>
      <c r="DY758" s="710"/>
    </row>
    <row r="759" spans="3:129" ht="21" customHeight="1">
      <c r="I759" s="2424"/>
      <c r="J759" s="2425"/>
      <c r="K759" s="2425"/>
      <c r="L759" s="2425"/>
      <c r="M759" s="2425"/>
      <c r="N759" s="2425"/>
      <c r="O759" s="2425"/>
      <c r="P759" s="2425"/>
      <c r="Q759" s="2425"/>
      <c r="R759" s="2425"/>
      <c r="S759" s="2425"/>
      <c r="T759" s="2425"/>
      <c r="U759" s="2425"/>
      <c r="V759" s="2425"/>
      <c r="W759" s="2425"/>
      <c r="X759" s="2425"/>
      <c r="Y759" s="2425"/>
      <c r="Z759" s="2425"/>
      <c r="AA759" s="2425"/>
      <c r="AB759" s="2425"/>
      <c r="AC759" s="2425"/>
      <c r="AD759" s="2425"/>
      <c r="AE759" s="2425"/>
      <c r="AF759" s="2425"/>
      <c r="AG759" s="2425"/>
      <c r="AH759" s="2425"/>
      <c r="AI759" s="2425"/>
      <c r="AJ759" s="2425"/>
      <c r="AK759" s="2426"/>
      <c r="AU759" s="2418" t="s">
        <v>737</v>
      </c>
      <c r="AV759" s="2419"/>
      <c r="AW759" s="2419"/>
      <c r="AX759" s="2419"/>
      <c r="AY759" s="2419"/>
      <c r="AZ759" s="2420"/>
      <c r="BA759" s="2415" t="s">
        <v>697</v>
      </c>
      <c r="BB759" s="2416"/>
      <c r="BC759" s="2416"/>
      <c r="BD759" s="2416"/>
      <c r="BE759" s="2416"/>
      <c r="BF759" s="2416"/>
      <c r="BG759" s="2301"/>
      <c r="BH759" s="2301"/>
      <c r="BI759" s="2301"/>
      <c r="BJ759" s="2301"/>
      <c r="BK759" s="2301"/>
      <c r="BL759" s="2301"/>
      <c r="BM759" s="2301"/>
      <c r="BN759" s="2301"/>
      <c r="BO759" s="2301"/>
      <c r="BP759" s="2301"/>
      <c r="BQ759" s="2301"/>
      <c r="BR759" s="2301"/>
      <c r="BS759" s="2301"/>
      <c r="BT759" s="2301"/>
      <c r="BU759" s="2301"/>
      <c r="BV759" s="2301"/>
      <c r="BW759" s="2301"/>
      <c r="BX759" s="2301"/>
      <c r="BY759" s="2301"/>
      <c r="BZ759" s="2301"/>
      <c r="CA759" s="2301"/>
      <c r="CB759" s="2301"/>
      <c r="CC759" s="2301"/>
      <c r="CD759" s="2301"/>
      <c r="CE759" s="2301"/>
      <c r="CF759" s="2301"/>
      <c r="CG759" s="2301"/>
      <c r="CH759" s="2301"/>
      <c r="CI759" s="2301"/>
      <c r="CJ759" s="2301"/>
      <c r="CK759" s="2301"/>
      <c r="CL759" s="2301"/>
      <c r="CM759" s="2301"/>
      <c r="CN759" s="2301"/>
      <c r="CO759" s="2301"/>
      <c r="CP759" s="2301"/>
      <c r="CQ759" s="2301"/>
      <c r="CR759" s="2301"/>
      <c r="CS759" s="2301"/>
      <c r="CT759" s="2301"/>
      <c r="CU759" s="2301"/>
      <c r="CV759" s="2301"/>
      <c r="CW759" s="2301"/>
      <c r="CX759" s="2301"/>
      <c r="CY759" s="2301"/>
      <c r="CZ759" s="2301"/>
      <c r="DA759" s="2301"/>
      <c r="DB759" s="2301"/>
      <c r="DC759" s="2301"/>
      <c r="DD759" s="2301"/>
      <c r="DE759" s="2301"/>
      <c r="DF759" s="2301"/>
      <c r="DG759" s="2301"/>
      <c r="DH759" s="2301"/>
      <c r="DI759" s="2301"/>
      <c r="DJ759" s="2301"/>
      <c r="DK759" s="2301"/>
      <c r="DL759" s="2301"/>
      <c r="DM759" s="2301"/>
      <c r="DN759" s="2301"/>
      <c r="DO759" s="2301"/>
      <c r="DP759" s="2301"/>
      <c r="DQ759" s="2301"/>
      <c r="DR759" s="2301"/>
      <c r="DS759" s="2301"/>
      <c r="DT759" s="2301"/>
      <c r="DU759" s="2301"/>
      <c r="DV759" s="2301"/>
      <c r="DW759" s="2301"/>
      <c r="DX759" s="2417"/>
      <c r="DY759" s="710"/>
    </row>
    <row r="760" spans="3:129" ht="21" customHeight="1">
      <c r="AU760" s="2418" t="s">
        <v>737</v>
      </c>
      <c r="AV760" s="2419"/>
      <c r="AW760" s="2419"/>
      <c r="AX760" s="2419"/>
      <c r="AY760" s="2419"/>
      <c r="AZ760" s="2420"/>
      <c r="BA760" s="2415" t="s">
        <v>699</v>
      </c>
      <c r="BB760" s="2416"/>
      <c r="BC760" s="2416"/>
      <c r="BD760" s="2416"/>
      <c r="BE760" s="2416"/>
      <c r="BF760" s="2416"/>
      <c r="BG760" s="2301"/>
      <c r="BH760" s="2301"/>
      <c r="BI760" s="2301"/>
      <c r="BJ760" s="2301"/>
      <c r="BK760" s="2301"/>
      <c r="BL760" s="2301"/>
      <c r="BM760" s="2301"/>
      <c r="BN760" s="2301"/>
      <c r="BO760" s="2301"/>
      <c r="BP760" s="2301"/>
      <c r="BQ760" s="2301"/>
      <c r="BR760" s="2301"/>
      <c r="BS760" s="2301"/>
      <c r="BT760" s="2301"/>
      <c r="BU760" s="2301"/>
      <c r="BV760" s="2301"/>
      <c r="BW760" s="2301"/>
      <c r="BX760" s="2301"/>
      <c r="BY760" s="2301"/>
      <c r="BZ760" s="2301"/>
      <c r="CA760" s="2301"/>
      <c r="CB760" s="2301"/>
      <c r="CC760" s="2301"/>
      <c r="CD760" s="2301"/>
      <c r="CE760" s="2301"/>
      <c r="CF760" s="2301"/>
      <c r="CG760" s="2301"/>
      <c r="CH760" s="2301"/>
      <c r="CI760" s="2301"/>
      <c r="CJ760" s="2301"/>
      <c r="CK760" s="2301"/>
      <c r="CL760" s="2301"/>
      <c r="CM760" s="2301"/>
      <c r="CN760" s="2301"/>
      <c r="CO760" s="2301"/>
      <c r="CP760" s="2301"/>
      <c r="CQ760" s="2301"/>
      <c r="CR760" s="2301"/>
      <c r="CS760" s="2301"/>
      <c r="CT760" s="2301"/>
      <c r="CU760" s="2301"/>
      <c r="CV760" s="2301"/>
      <c r="CW760" s="2301"/>
      <c r="CX760" s="2301"/>
      <c r="CY760" s="2301"/>
      <c r="CZ760" s="2301"/>
      <c r="DA760" s="2301"/>
      <c r="DB760" s="2301"/>
      <c r="DC760" s="2301"/>
      <c r="DD760" s="2301"/>
      <c r="DE760" s="2301"/>
      <c r="DF760" s="2301"/>
      <c r="DG760" s="2301"/>
      <c r="DH760" s="2301"/>
      <c r="DI760" s="2301"/>
      <c r="DJ760" s="2301"/>
      <c r="DK760" s="2301"/>
      <c r="DL760" s="2301"/>
      <c r="DM760" s="2301"/>
      <c r="DN760" s="2301"/>
      <c r="DO760" s="2301"/>
      <c r="DP760" s="2301"/>
      <c r="DQ760" s="2301"/>
      <c r="DR760" s="2301"/>
      <c r="DS760" s="2301"/>
      <c r="DT760" s="2301"/>
      <c r="DU760" s="2301"/>
      <c r="DV760" s="2301"/>
      <c r="DW760" s="2301"/>
      <c r="DX760" s="2417"/>
      <c r="DY760" s="710"/>
    </row>
    <row r="761" spans="3:129" ht="21" customHeight="1">
      <c r="AU761" s="2418" t="s">
        <v>737</v>
      </c>
      <c r="AV761" s="2419"/>
      <c r="AW761" s="2419"/>
      <c r="AX761" s="2419"/>
      <c r="AY761" s="2419"/>
      <c r="AZ761" s="2420"/>
      <c r="BA761" s="2415" t="s">
        <v>701</v>
      </c>
      <c r="BB761" s="2416"/>
      <c r="BC761" s="2416"/>
      <c r="BD761" s="2416"/>
      <c r="BE761" s="2416"/>
      <c r="BF761" s="2416"/>
      <c r="BG761" s="2301"/>
      <c r="BH761" s="2301"/>
      <c r="BI761" s="2301"/>
      <c r="BJ761" s="2301"/>
      <c r="BK761" s="2301"/>
      <c r="BL761" s="2301"/>
      <c r="BM761" s="2301"/>
      <c r="BN761" s="2301"/>
      <c r="BO761" s="2301"/>
      <c r="BP761" s="2301"/>
      <c r="BQ761" s="2301"/>
      <c r="BR761" s="2301"/>
      <c r="BS761" s="2301"/>
      <c r="BT761" s="2301"/>
      <c r="BU761" s="2301"/>
      <c r="BV761" s="2301"/>
      <c r="BW761" s="2301"/>
      <c r="BX761" s="2301"/>
      <c r="BY761" s="2301"/>
      <c r="BZ761" s="2301"/>
      <c r="CA761" s="2301"/>
      <c r="CB761" s="2301"/>
      <c r="CC761" s="2301"/>
      <c r="CD761" s="2301"/>
      <c r="CE761" s="2301"/>
      <c r="CF761" s="2301"/>
      <c r="CG761" s="2301"/>
      <c r="CH761" s="2301"/>
      <c r="CI761" s="2301"/>
      <c r="CJ761" s="2301"/>
      <c r="CK761" s="2301"/>
      <c r="CL761" s="2301"/>
      <c r="CM761" s="2301"/>
      <c r="CN761" s="2301"/>
      <c r="CO761" s="2301"/>
      <c r="CP761" s="2301"/>
      <c r="CQ761" s="2301"/>
      <c r="CR761" s="2301"/>
      <c r="CS761" s="2301"/>
      <c r="CT761" s="2301"/>
      <c r="CU761" s="2301"/>
      <c r="CV761" s="2301"/>
      <c r="CW761" s="2301"/>
      <c r="CX761" s="2301"/>
      <c r="CY761" s="2301"/>
      <c r="CZ761" s="2301"/>
      <c r="DA761" s="2301"/>
      <c r="DB761" s="2301"/>
      <c r="DC761" s="2301"/>
      <c r="DD761" s="2301"/>
      <c r="DE761" s="2301"/>
      <c r="DF761" s="2301"/>
      <c r="DG761" s="2301"/>
      <c r="DH761" s="2301"/>
      <c r="DI761" s="2301"/>
      <c r="DJ761" s="2301"/>
      <c r="DK761" s="2301"/>
      <c r="DL761" s="2301"/>
      <c r="DM761" s="2301"/>
      <c r="DN761" s="2301"/>
      <c r="DO761" s="2301"/>
      <c r="DP761" s="2301"/>
      <c r="DQ761" s="2301"/>
      <c r="DR761" s="2301"/>
      <c r="DS761" s="2301"/>
      <c r="DT761" s="2301"/>
      <c r="DU761" s="2301"/>
      <c r="DV761" s="2301"/>
      <c r="DW761" s="2301"/>
      <c r="DX761" s="2417"/>
      <c r="DY761" s="710"/>
    </row>
    <row r="762" spans="3:129" ht="21" customHeight="1">
      <c r="AU762" s="2398" t="s">
        <v>740</v>
      </c>
      <c r="AV762" s="2399"/>
      <c r="AW762" s="2399"/>
      <c r="AX762" s="2399"/>
      <c r="AY762" s="2399"/>
      <c r="AZ762" s="2400"/>
      <c r="BA762" s="2412" t="s">
        <v>723</v>
      </c>
      <c r="BB762" s="2413"/>
      <c r="BC762" s="2413"/>
      <c r="BD762" s="2413"/>
      <c r="BE762" s="2413"/>
      <c r="BF762" s="2413"/>
      <c r="BG762" s="2402"/>
      <c r="BH762" s="2402"/>
      <c r="BI762" s="2402"/>
      <c r="BJ762" s="2402"/>
      <c r="BK762" s="2402"/>
      <c r="BL762" s="2402"/>
      <c r="BM762" s="2402"/>
      <c r="BN762" s="2402"/>
      <c r="BO762" s="2402"/>
      <c r="BP762" s="2402"/>
      <c r="BQ762" s="2402"/>
      <c r="BR762" s="2402"/>
      <c r="BS762" s="2402"/>
      <c r="BT762" s="2402"/>
      <c r="BU762" s="2402"/>
      <c r="BV762" s="2402"/>
      <c r="BW762" s="2402"/>
      <c r="BX762" s="2402"/>
      <c r="BY762" s="2402"/>
      <c r="BZ762" s="2402"/>
      <c r="CA762" s="2402"/>
      <c r="CB762" s="2402"/>
      <c r="CC762" s="2402"/>
      <c r="CD762" s="2402"/>
      <c r="CE762" s="2402"/>
      <c r="CF762" s="2402"/>
      <c r="CG762" s="2402"/>
      <c r="CH762" s="2402"/>
      <c r="CI762" s="2402"/>
      <c r="CJ762" s="2402"/>
      <c r="CK762" s="2402"/>
      <c r="CL762" s="2402"/>
      <c r="CM762" s="2402"/>
      <c r="CN762" s="2402"/>
      <c r="CO762" s="2402"/>
      <c r="CP762" s="2402"/>
      <c r="CQ762" s="2402"/>
      <c r="CR762" s="2402"/>
      <c r="CS762" s="2402"/>
      <c r="CT762" s="2402"/>
      <c r="CU762" s="2402"/>
      <c r="CV762" s="2402"/>
      <c r="CW762" s="2402"/>
      <c r="CX762" s="2402"/>
      <c r="CY762" s="2402"/>
      <c r="CZ762" s="2402"/>
      <c r="DA762" s="2402"/>
      <c r="DB762" s="2402"/>
      <c r="DC762" s="2402"/>
      <c r="DD762" s="2402"/>
      <c r="DE762" s="2402"/>
      <c r="DF762" s="2402"/>
      <c r="DG762" s="2402"/>
      <c r="DH762" s="2402"/>
      <c r="DI762" s="2402"/>
      <c r="DJ762" s="2402"/>
      <c r="DK762" s="2402"/>
      <c r="DL762" s="2402"/>
      <c r="DM762" s="2402"/>
      <c r="DN762" s="2402"/>
      <c r="DO762" s="2402"/>
      <c r="DP762" s="2402"/>
      <c r="DQ762" s="2402"/>
      <c r="DR762" s="2402"/>
      <c r="DS762" s="2402"/>
      <c r="DT762" s="2402"/>
      <c r="DU762" s="2402"/>
      <c r="DV762" s="2402"/>
      <c r="DW762" s="2402"/>
      <c r="DX762" s="2414"/>
      <c r="DY762" s="710"/>
    </row>
    <row r="763" spans="3:129" ht="21" customHeight="1"/>
    <row r="764" spans="3:129" ht="21" customHeight="1">
      <c r="CO764" s="665" t="s">
        <v>1030</v>
      </c>
    </row>
    <row r="765" spans="3:129">
      <c r="BH765" s="2294" t="s">
        <v>752</v>
      </c>
      <c r="BI765" s="2294"/>
      <c r="BJ765" s="2294"/>
      <c r="BK765" s="2294"/>
      <c r="BL765" s="2294"/>
      <c r="BM765" s="2295">
        <v>10</v>
      </c>
      <c r="BN765" s="2295"/>
      <c r="BO765" s="2295"/>
      <c r="BP765" s="2295"/>
      <c r="BQ765" s="2295"/>
      <c r="BR765" s="2292" t="s">
        <v>609</v>
      </c>
      <c r="BS765" s="2292"/>
      <c r="BT765" s="2292"/>
      <c r="BU765" s="2292"/>
      <c r="BV765" s="2292"/>
    </row>
    <row r="768" spans="3:129" ht="21">
      <c r="C768" s="2293" t="str">
        <f>I626</f>
        <v>④業務計画</v>
      </c>
      <c r="D768" s="2293"/>
      <c r="E768" s="2293"/>
      <c r="F768" s="2293"/>
      <c r="G768" s="2293"/>
      <c r="H768" s="2293"/>
      <c r="I768" s="2293"/>
      <c r="J768" s="2293"/>
      <c r="K768" s="2293"/>
      <c r="L768" s="2293"/>
      <c r="M768" s="2293"/>
      <c r="N768" s="2293"/>
      <c r="O768" s="2293"/>
      <c r="P768" s="2293"/>
      <c r="Q768" s="2293"/>
      <c r="R768" s="2293"/>
      <c r="S768" s="2293"/>
      <c r="T768" s="2293"/>
      <c r="U768" s="2293"/>
      <c r="V768" s="2293"/>
      <c r="W768" s="2293"/>
      <c r="X768" s="2293"/>
      <c r="Y768" s="2293"/>
      <c r="Z768" s="2293"/>
      <c r="AA768" s="2293"/>
      <c r="AV768" s="2292" t="str">
        <f>BA627&amp;"  "&amp;BG627</f>
        <v>３）  ×○業務</v>
      </c>
      <c r="AW768" s="2292"/>
      <c r="AX768" s="2292"/>
      <c r="AY768" s="2292"/>
      <c r="AZ768" s="2292"/>
      <c r="BA768" s="2292"/>
      <c r="BB768" s="2292"/>
      <c r="BC768" s="2292"/>
      <c r="BD768" s="2292"/>
      <c r="BE768" s="2292"/>
      <c r="BF768" s="2292"/>
      <c r="BG768" s="2292"/>
      <c r="BH768" s="2292"/>
      <c r="BI768" s="2292"/>
      <c r="BJ768" s="2292"/>
      <c r="BK768" s="2292"/>
      <c r="BL768" s="2292"/>
      <c r="BM768" s="2292"/>
      <c r="BN768" s="2292"/>
      <c r="BO768" s="2292"/>
      <c r="BP768" s="2292"/>
      <c r="BQ768" s="2292"/>
      <c r="BR768" s="2292"/>
      <c r="BS768" s="2292"/>
      <c r="BT768" s="2292"/>
      <c r="BU768" s="2292"/>
      <c r="BV768" s="2292"/>
      <c r="BW768" s="2292"/>
      <c r="BX768" s="2292"/>
      <c r="BY768" s="2292"/>
    </row>
    <row r="769" spans="9:129" ht="21" customHeight="1"/>
    <row r="770" spans="9:129" ht="21" customHeight="1"/>
    <row r="771" spans="9:129" ht="21" customHeight="1">
      <c r="AU771" s="2389" t="s">
        <v>742</v>
      </c>
      <c r="AV771" s="2390"/>
      <c r="AW771" s="2390"/>
      <c r="AX771" s="2390"/>
      <c r="AY771" s="2390"/>
      <c r="AZ771" s="2391"/>
      <c r="BA771" s="2395" t="s">
        <v>732</v>
      </c>
      <c r="BB771" s="2396"/>
      <c r="BC771" s="2396"/>
      <c r="BD771" s="2396"/>
      <c r="BE771" s="2396"/>
      <c r="BF771" s="2396"/>
      <c r="BG771" s="2396"/>
      <c r="BH771" s="2396"/>
      <c r="BI771" s="2396"/>
      <c r="BJ771" s="2396"/>
      <c r="BK771" s="2396"/>
      <c r="BL771" s="2396"/>
      <c r="BM771" s="2396"/>
      <c r="BN771" s="2396"/>
      <c r="BO771" s="2396"/>
      <c r="BP771" s="2396"/>
      <c r="BQ771" s="2396"/>
      <c r="BR771" s="2396"/>
      <c r="BS771" s="2396"/>
      <c r="BT771" s="2396"/>
      <c r="BU771" s="2396"/>
      <c r="BV771" s="2396"/>
      <c r="BW771" s="2396"/>
      <c r="BX771" s="2396"/>
      <c r="BY771" s="2396"/>
      <c r="BZ771" s="2396"/>
      <c r="CA771" s="2396"/>
      <c r="CB771" s="2396"/>
      <c r="CC771" s="2396"/>
      <c r="CD771" s="2396"/>
      <c r="CE771" s="2396"/>
      <c r="CF771" s="2396"/>
      <c r="CG771" s="2396"/>
      <c r="CH771" s="2396"/>
      <c r="CI771" s="2396"/>
      <c r="CJ771" s="2396"/>
      <c r="CK771" s="2396"/>
      <c r="CL771" s="2396"/>
      <c r="CM771" s="2396"/>
      <c r="CN771" s="2396"/>
      <c r="CO771" s="2396"/>
      <c r="CP771" s="2396"/>
      <c r="CQ771" s="2396"/>
      <c r="CR771" s="2396"/>
      <c r="CS771" s="2396"/>
      <c r="CT771" s="2396"/>
      <c r="CU771" s="2396"/>
      <c r="CV771" s="2396"/>
      <c r="CW771" s="2396"/>
      <c r="CX771" s="2396"/>
      <c r="CY771" s="2396"/>
      <c r="CZ771" s="2396"/>
      <c r="DA771" s="2396"/>
      <c r="DB771" s="2396"/>
      <c r="DC771" s="2396"/>
      <c r="DD771" s="2396"/>
      <c r="DE771" s="2396"/>
      <c r="DF771" s="2396"/>
      <c r="DG771" s="2396"/>
      <c r="DH771" s="2396"/>
      <c r="DI771" s="2396"/>
      <c r="DJ771" s="2396"/>
      <c r="DK771" s="2396"/>
      <c r="DL771" s="2396"/>
      <c r="DM771" s="2396"/>
      <c r="DN771" s="2396"/>
      <c r="DO771" s="2396"/>
      <c r="DP771" s="2396"/>
      <c r="DQ771" s="2396"/>
      <c r="DR771" s="2396"/>
      <c r="DS771" s="2396"/>
      <c r="DT771" s="2396"/>
      <c r="DU771" s="2396"/>
      <c r="DV771" s="2396"/>
      <c r="DW771" s="2396"/>
      <c r="DX771" s="2397"/>
      <c r="DY771" s="679"/>
    </row>
    <row r="772" spans="9:129" ht="21" customHeight="1">
      <c r="I772" s="2421" t="s">
        <v>1032</v>
      </c>
      <c r="J772" s="2422"/>
      <c r="K772" s="2422"/>
      <c r="L772" s="2422"/>
      <c r="M772" s="2422"/>
      <c r="N772" s="2422"/>
      <c r="O772" s="2422"/>
      <c r="P772" s="2422"/>
      <c r="Q772" s="2422"/>
      <c r="R772" s="2422"/>
      <c r="S772" s="2422"/>
      <c r="T772" s="2422"/>
      <c r="U772" s="2422"/>
      <c r="V772" s="2422"/>
      <c r="W772" s="2422"/>
      <c r="X772" s="2422"/>
      <c r="Y772" s="2422"/>
      <c r="Z772" s="2422"/>
      <c r="AA772" s="2422"/>
      <c r="AB772" s="2422"/>
      <c r="AC772" s="2422"/>
      <c r="AD772" s="2422"/>
      <c r="AE772" s="2422"/>
      <c r="AF772" s="2422"/>
      <c r="AG772" s="2422"/>
      <c r="AH772" s="2422"/>
      <c r="AI772" s="2422"/>
      <c r="AJ772" s="2422"/>
      <c r="AK772" s="2423"/>
      <c r="AL772" s="676"/>
      <c r="AM772" s="677"/>
      <c r="AN772" s="677"/>
      <c r="AO772" s="677"/>
      <c r="AP772" s="677"/>
      <c r="AQ772" s="677"/>
      <c r="AR772" s="677"/>
      <c r="AS772" s="677"/>
      <c r="AT772" s="678"/>
      <c r="AU772" s="2427" t="s">
        <v>737</v>
      </c>
      <c r="AV772" s="2406"/>
      <c r="AW772" s="2406"/>
      <c r="AX772" s="2406"/>
      <c r="AY772" s="2406"/>
      <c r="AZ772" s="2407"/>
      <c r="BA772" s="2415" t="s">
        <v>741</v>
      </c>
      <c r="BB772" s="2416"/>
      <c r="BC772" s="2416"/>
      <c r="BD772" s="2416"/>
      <c r="BE772" s="2416"/>
      <c r="BF772" s="2416"/>
      <c r="BG772" s="2432" t="s">
        <v>1036</v>
      </c>
      <c r="BH772" s="2432"/>
      <c r="BI772" s="2432"/>
      <c r="BJ772" s="2432"/>
      <c r="BK772" s="2432"/>
      <c r="BL772" s="2432"/>
      <c r="BM772" s="2432"/>
      <c r="BN772" s="2432"/>
      <c r="BO772" s="2432"/>
      <c r="BP772" s="2432"/>
      <c r="BQ772" s="2432"/>
      <c r="BR772" s="2432"/>
      <c r="BS772" s="2432"/>
      <c r="BT772" s="2432"/>
      <c r="BU772" s="2432"/>
      <c r="BV772" s="2432"/>
      <c r="BW772" s="2432"/>
      <c r="BX772" s="2432"/>
      <c r="BY772" s="2432"/>
      <c r="BZ772" s="2432"/>
      <c r="CA772" s="2432"/>
      <c r="CB772" s="2432"/>
      <c r="CC772" s="2432"/>
      <c r="CD772" s="2432"/>
      <c r="CE772" s="2432"/>
      <c r="CF772" s="2432"/>
      <c r="CG772" s="2432"/>
      <c r="CH772" s="2432"/>
      <c r="CI772" s="2432"/>
      <c r="CJ772" s="2432"/>
      <c r="CK772" s="2432"/>
      <c r="CL772" s="2432"/>
      <c r="CM772" s="2432"/>
      <c r="CN772" s="2432"/>
      <c r="CO772" s="2432"/>
      <c r="CP772" s="2432"/>
      <c r="CQ772" s="2432"/>
      <c r="CR772" s="2432"/>
      <c r="CS772" s="2432"/>
      <c r="CT772" s="2432"/>
      <c r="CU772" s="2432"/>
      <c r="CV772" s="2432"/>
      <c r="CW772" s="2432"/>
      <c r="CX772" s="2432"/>
      <c r="CY772" s="2432"/>
      <c r="CZ772" s="2432"/>
      <c r="DA772" s="2432"/>
      <c r="DB772" s="2432"/>
      <c r="DC772" s="2432"/>
      <c r="DD772" s="2432"/>
      <c r="DE772" s="2432"/>
      <c r="DF772" s="2432"/>
      <c r="DG772" s="2432"/>
      <c r="DH772" s="2432"/>
      <c r="DI772" s="2432"/>
      <c r="DJ772" s="2432"/>
      <c r="DK772" s="2432"/>
      <c r="DL772" s="2432"/>
      <c r="DM772" s="2432"/>
      <c r="DN772" s="2432"/>
      <c r="DO772" s="2432"/>
      <c r="DP772" s="2432"/>
      <c r="DQ772" s="2432"/>
      <c r="DR772" s="2432"/>
      <c r="DS772" s="2432"/>
      <c r="DT772" s="2432"/>
      <c r="DU772" s="2432"/>
      <c r="DV772" s="2432"/>
      <c r="DW772" s="2432"/>
      <c r="DX772" s="2433"/>
      <c r="DY772" s="710"/>
    </row>
    <row r="773" spans="9:129" ht="21" customHeight="1">
      <c r="I773" s="2424"/>
      <c r="J773" s="2425"/>
      <c r="K773" s="2425"/>
      <c r="L773" s="2425"/>
      <c r="M773" s="2425"/>
      <c r="N773" s="2425"/>
      <c r="O773" s="2425"/>
      <c r="P773" s="2425"/>
      <c r="Q773" s="2425"/>
      <c r="R773" s="2425"/>
      <c r="S773" s="2425"/>
      <c r="T773" s="2425"/>
      <c r="U773" s="2425"/>
      <c r="V773" s="2425"/>
      <c r="W773" s="2425"/>
      <c r="X773" s="2425"/>
      <c r="Y773" s="2425"/>
      <c r="Z773" s="2425"/>
      <c r="AA773" s="2425"/>
      <c r="AB773" s="2425"/>
      <c r="AC773" s="2425"/>
      <c r="AD773" s="2425"/>
      <c r="AE773" s="2425"/>
      <c r="AF773" s="2425"/>
      <c r="AG773" s="2425"/>
      <c r="AH773" s="2425"/>
      <c r="AI773" s="2425"/>
      <c r="AJ773" s="2425"/>
      <c r="AK773" s="2426"/>
      <c r="AU773" s="2418" t="s">
        <v>740</v>
      </c>
      <c r="AV773" s="2419"/>
      <c r="AW773" s="2419"/>
      <c r="AX773" s="2419"/>
      <c r="AY773" s="2419"/>
      <c r="AZ773" s="2420"/>
      <c r="BA773" s="2415" t="s">
        <v>697</v>
      </c>
      <c r="BB773" s="2416"/>
      <c r="BC773" s="2416"/>
      <c r="BD773" s="2416"/>
      <c r="BE773" s="2416"/>
      <c r="BF773" s="2416"/>
      <c r="BG773" s="2430" t="s">
        <v>1060</v>
      </c>
      <c r="BH773" s="2430"/>
      <c r="BI773" s="2430"/>
      <c r="BJ773" s="2430"/>
      <c r="BK773" s="2430"/>
      <c r="BL773" s="2430"/>
      <c r="BM773" s="2430"/>
      <c r="BN773" s="2430"/>
      <c r="BO773" s="2430"/>
      <c r="BP773" s="2430"/>
      <c r="BQ773" s="2430"/>
      <c r="BR773" s="2430"/>
      <c r="BS773" s="2430"/>
      <c r="BT773" s="2430"/>
      <c r="BU773" s="2430"/>
      <c r="BV773" s="2430"/>
      <c r="BW773" s="2430"/>
      <c r="BX773" s="2430"/>
      <c r="BY773" s="2430"/>
      <c r="BZ773" s="2430"/>
      <c r="CA773" s="2430"/>
      <c r="CB773" s="2430"/>
      <c r="CC773" s="2430"/>
      <c r="CD773" s="2430"/>
      <c r="CE773" s="2430"/>
      <c r="CF773" s="2430"/>
      <c r="CG773" s="2430"/>
      <c r="CH773" s="2430"/>
      <c r="CI773" s="2430"/>
      <c r="CJ773" s="2430"/>
      <c r="CK773" s="2430"/>
      <c r="CL773" s="2430"/>
      <c r="CM773" s="2430"/>
      <c r="CN773" s="2430"/>
      <c r="CO773" s="2430"/>
      <c r="CP773" s="2430"/>
      <c r="CQ773" s="2430"/>
      <c r="CR773" s="2430"/>
      <c r="CS773" s="2430"/>
      <c r="CT773" s="2430"/>
      <c r="CU773" s="2430"/>
      <c r="CV773" s="2430"/>
      <c r="CW773" s="2430"/>
      <c r="CX773" s="2430"/>
      <c r="CY773" s="2430"/>
      <c r="CZ773" s="2430"/>
      <c r="DA773" s="2430"/>
      <c r="DB773" s="2430"/>
      <c r="DC773" s="2430"/>
      <c r="DD773" s="2430"/>
      <c r="DE773" s="2430"/>
      <c r="DF773" s="2430"/>
      <c r="DG773" s="2430"/>
      <c r="DH773" s="2430"/>
      <c r="DI773" s="2430"/>
      <c r="DJ773" s="2430"/>
      <c r="DK773" s="2430"/>
      <c r="DL773" s="2430"/>
      <c r="DM773" s="2430"/>
      <c r="DN773" s="2430"/>
      <c r="DO773" s="2430"/>
      <c r="DP773" s="2430"/>
      <c r="DQ773" s="2430"/>
      <c r="DR773" s="2430"/>
      <c r="DS773" s="2430"/>
      <c r="DT773" s="2430"/>
      <c r="DU773" s="2430"/>
      <c r="DV773" s="2430"/>
      <c r="DW773" s="2430"/>
      <c r="DX773" s="2431"/>
      <c r="DY773" s="710"/>
    </row>
    <row r="774" spans="9:129" ht="21" customHeight="1">
      <c r="Z774" s="673"/>
      <c r="AB774" s="674"/>
      <c r="AU774" s="2418" t="s">
        <v>740</v>
      </c>
      <c r="AV774" s="2419"/>
      <c r="AW774" s="2419"/>
      <c r="AX774" s="2419"/>
      <c r="AY774" s="2419"/>
      <c r="AZ774" s="2420"/>
      <c r="BA774" s="2415" t="s">
        <v>699</v>
      </c>
      <c r="BB774" s="2416"/>
      <c r="BC774" s="2416"/>
      <c r="BD774" s="2416"/>
      <c r="BE774" s="2416"/>
      <c r="BF774" s="2416"/>
      <c r="BG774" s="2301"/>
      <c r="BH774" s="2301"/>
      <c r="BI774" s="2301"/>
      <c r="BJ774" s="2301"/>
      <c r="BK774" s="2301"/>
      <c r="BL774" s="2301"/>
      <c r="BM774" s="2301"/>
      <c r="BN774" s="2301"/>
      <c r="BO774" s="2301"/>
      <c r="BP774" s="2301"/>
      <c r="BQ774" s="2301"/>
      <c r="BR774" s="2301"/>
      <c r="BS774" s="2301"/>
      <c r="BT774" s="2301"/>
      <c r="BU774" s="2301"/>
      <c r="BV774" s="2301"/>
      <c r="BW774" s="2301"/>
      <c r="BX774" s="2301"/>
      <c r="BY774" s="2301"/>
      <c r="BZ774" s="2301"/>
      <c r="CA774" s="2301"/>
      <c r="CB774" s="2301"/>
      <c r="CC774" s="2301"/>
      <c r="CD774" s="2301"/>
      <c r="CE774" s="2301"/>
      <c r="CF774" s="2301"/>
      <c r="CG774" s="2301"/>
      <c r="CH774" s="2301"/>
      <c r="CI774" s="2301"/>
      <c r="CJ774" s="2301"/>
      <c r="CK774" s="2301"/>
      <c r="CL774" s="2301"/>
      <c r="CM774" s="2301"/>
      <c r="CN774" s="2301"/>
      <c r="CO774" s="2301"/>
      <c r="CP774" s="2301"/>
      <c r="CQ774" s="2301"/>
      <c r="CR774" s="2301"/>
      <c r="CS774" s="2301"/>
      <c r="CT774" s="2301"/>
      <c r="CU774" s="2301"/>
      <c r="CV774" s="2301"/>
      <c r="CW774" s="2301"/>
      <c r="CX774" s="2301"/>
      <c r="CY774" s="2301"/>
      <c r="CZ774" s="2301"/>
      <c r="DA774" s="2301"/>
      <c r="DB774" s="2301"/>
      <c r="DC774" s="2301"/>
      <c r="DD774" s="2301"/>
      <c r="DE774" s="2301"/>
      <c r="DF774" s="2301"/>
      <c r="DG774" s="2301"/>
      <c r="DH774" s="2301"/>
      <c r="DI774" s="2301"/>
      <c r="DJ774" s="2301"/>
      <c r="DK774" s="2301"/>
      <c r="DL774" s="2301"/>
      <c r="DM774" s="2301"/>
      <c r="DN774" s="2301"/>
      <c r="DO774" s="2301"/>
      <c r="DP774" s="2301"/>
      <c r="DQ774" s="2301"/>
      <c r="DR774" s="2301"/>
      <c r="DS774" s="2301"/>
      <c r="DT774" s="2301"/>
      <c r="DU774" s="2301"/>
      <c r="DV774" s="2301"/>
      <c r="DW774" s="2301"/>
      <c r="DX774" s="2417"/>
      <c r="DY774" s="710"/>
    </row>
    <row r="775" spans="9:129" ht="21" customHeight="1">
      <c r="Z775" s="673"/>
      <c r="AB775" s="674"/>
      <c r="AU775" s="2418" t="s">
        <v>740</v>
      </c>
      <c r="AV775" s="2419"/>
      <c r="AW775" s="2419"/>
      <c r="AX775" s="2419"/>
      <c r="AY775" s="2419"/>
      <c r="AZ775" s="2420"/>
      <c r="BA775" s="2415" t="s">
        <v>701</v>
      </c>
      <c r="BB775" s="2416"/>
      <c r="BC775" s="2416"/>
      <c r="BD775" s="2416"/>
      <c r="BE775" s="2416"/>
      <c r="BF775" s="2416"/>
      <c r="BG775" s="2301"/>
      <c r="BH775" s="2301"/>
      <c r="BI775" s="2301"/>
      <c r="BJ775" s="2301"/>
      <c r="BK775" s="2301"/>
      <c r="BL775" s="2301"/>
      <c r="BM775" s="2301"/>
      <c r="BN775" s="2301"/>
      <c r="BO775" s="2301"/>
      <c r="BP775" s="2301"/>
      <c r="BQ775" s="2301"/>
      <c r="BR775" s="2301"/>
      <c r="BS775" s="2301"/>
      <c r="BT775" s="2301"/>
      <c r="BU775" s="2301"/>
      <c r="BV775" s="2301"/>
      <c r="BW775" s="2301"/>
      <c r="BX775" s="2301"/>
      <c r="BY775" s="2301"/>
      <c r="BZ775" s="2301"/>
      <c r="CA775" s="2301"/>
      <c r="CB775" s="2301"/>
      <c r="CC775" s="2301"/>
      <c r="CD775" s="2301"/>
      <c r="CE775" s="2301"/>
      <c r="CF775" s="2301"/>
      <c r="CG775" s="2301"/>
      <c r="CH775" s="2301"/>
      <c r="CI775" s="2301"/>
      <c r="CJ775" s="2301"/>
      <c r="CK775" s="2301"/>
      <c r="CL775" s="2301"/>
      <c r="CM775" s="2301"/>
      <c r="CN775" s="2301"/>
      <c r="CO775" s="2301"/>
      <c r="CP775" s="2301"/>
      <c r="CQ775" s="2301"/>
      <c r="CR775" s="2301"/>
      <c r="CS775" s="2301"/>
      <c r="CT775" s="2301"/>
      <c r="CU775" s="2301"/>
      <c r="CV775" s="2301"/>
      <c r="CW775" s="2301"/>
      <c r="CX775" s="2301"/>
      <c r="CY775" s="2301"/>
      <c r="CZ775" s="2301"/>
      <c r="DA775" s="2301"/>
      <c r="DB775" s="2301"/>
      <c r="DC775" s="2301"/>
      <c r="DD775" s="2301"/>
      <c r="DE775" s="2301"/>
      <c r="DF775" s="2301"/>
      <c r="DG775" s="2301"/>
      <c r="DH775" s="2301"/>
      <c r="DI775" s="2301"/>
      <c r="DJ775" s="2301"/>
      <c r="DK775" s="2301"/>
      <c r="DL775" s="2301"/>
      <c r="DM775" s="2301"/>
      <c r="DN775" s="2301"/>
      <c r="DO775" s="2301"/>
      <c r="DP775" s="2301"/>
      <c r="DQ775" s="2301"/>
      <c r="DR775" s="2301"/>
      <c r="DS775" s="2301"/>
      <c r="DT775" s="2301"/>
      <c r="DU775" s="2301"/>
      <c r="DV775" s="2301"/>
      <c r="DW775" s="2301"/>
      <c r="DX775" s="2417"/>
      <c r="DY775" s="710"/>
    </row>
    <row r="776" spans="9:129" ht="21" customHeight="1">
      <c r="Z776" s="673"/>
      <c r="AB776" s="674"/>
      <c r="AU776" s="2398" t="s">
        <v>740</v>
      </c>
      <c r="AV776" s="2399"/>
      <c r="AW776" s="2399"/>
      <c r="AX776" s="2399"/>
      <c r="AY776" s="2399"/>
      <c r="AZ776" s="2400"/>
      <c r="BA776" s="2412" t="s">
        <v>723</v>
      </c>
      <c r="BB776" s="2413"/>
      <c r="BC776" s="2413"/>
      <c r="BD776" s="2413"/>
      <c r="BE776" s="2413"/>
      <c r="BF776" s="2413"/>
      <c r="BG776" s="2402"/>
      <c r="BH776" s="2402"/>
      <c r="BI776" s="2402"/>
      <c r="BJ776" s="2402"/>
      <c r="BK776" s="2402"/>
      <c r="BL776" s="2402"/>
      <c r="BM776" s="2402"/>
      <c r="BN776" s="2402"/>
      <c r="BO776" s="2402"/>
      <c r="BP776" s="2402"/>
      <c r="BQ776" s="2402"/>
      <c r="BR776" s="2402"/>
      <c r="BS776" s="2402"/>
      <c r="BT776" s="2402"/>
      <c r="BU776" s="2402"/>
      <c r="BV776" s="2402"/>
      <c r="BW776" s="2402"/>
      <c r="BX776" s="2402"/>
      <c r="BY776" s="2402"/>
      <c r="BZ776" s="2402"/>
      <c r="CA776" s="2402"/>
      <c r="CB776" s="2402"/>
      <c r="CC776" s="2402"/>
      <c r="CD776" s="2402"/>
      <c r="CE776" s="2402"/>
      <c r="CF776" s="2402"/>
      <c r="CG776" s="2402"/>
      <c r="CH776" s="2402"/>
      <c r="CI776" s="2402"/>
      <c r="CJ776" s="2402"/>
      <c r="CK776" s="2402"/>
      <c r="CL776" s="2402"/>
      <c r="CM776" s="2402"/>
      <c r="CN776" s="2402"/>
      <c r="CO776" s="2402"/>
      <c r="CP776" s="2402"/>
      <c r="CQ776" s="2402"/>
      <c r="CR776" s="2402"/>
      <c r="CS776" s="2402"/>
      <c r="CT776" s="2402"/>
      <c r="CU776" s="2402"/>
      <c r="CV776" s="2402"/>
      <c r="CW776" s="2402"/>
      <c r="CX776" s="2402"/>
      <c r="CY776" s="2402"/>
      <c r="CZ776" s="2402"/>
      <c r="DA776" s="2402"/>
      <c r="DB776" s="2402"/>
      <c r="DC776" s="2402"/>
      <c r="DD776" s="2402"/>
      <c r="DE776" s="2402"/>
      <c r="DF776" s="2402"/>
      <c r="DG776" s="2402"/>
      <c r="DH776" s="2402"/>
      <c r="DI776" s="2402"/>
      <c r="DJ776" s="2402"/>
      <c r="DK776" s="2402"/>
      <c r="DL776" s="2402"/>
      <c r="DM776" s="2402"/>
      <c r="DN776" s="2402"/>
      <c r="DO776" s="2402"/>
      <c r="DP776" s="2402"/>
      <c r="DQ776" s="2402"/>
      <c r="DR776" s="2402"/>
      <c r="DS776" s="2402"/>
      <c r="DT776" s="2402"/>
      <c r="DU776" s="2402"/>
      <c r="DV776" s="2402"/>
      <c r="DW776" s="2402"/>
      <c r="DX776" s="2414"/>
      <c r="DY776" s="710"/>
    </row>
    <row r="777" spans="9:129" ht="21" customHeight="1">
      <c r="Z777" s="673"/>
      <c r="AB777" s="674"/>
    </row>
    <row r="778" spans="9:129" ht="21" customHeight="1">
      <c r="Z778" s="673"/>
      <c r="AB778" s="674"/>
    </row>
    <row r="779" spans="9:129" ht="21" customHeight="1">
      <c r="Z779" s="673"/>
      <c r="AB779" s="674"/>
      <c r="AU779" s="2389" t="s">
        <v>739</v>
      </c>
      <c r="AV779" s="2390"/>
      <c r="AW779" s="2390"/>
      <c r="AX779" s="2390"/>
      <c r="AY779" s="2390"/>
      <c r="AZ779" s="2391"/>
      <c r="BA779" s="2395" t="s">
        <v>732</v>
      </c>
      <c r="BB779" s="2396"/>
      <c r="BC779" s="2396"/>
      <c r="BD779" s="2396"/>
      <c r="BE779" s="2396"/>
      <c r="BF779" s="2396"/>
      <c r="BG779" s="2396"/>
      <c r="BH779" s="2396"/>
      <c r="BI779" s="2396"/>
      <c r="BJ779" s="2396"/>
      <c r="BK779" s="2396"/>
      <c r="BL779" s="2396"/>
      <c r="BM779" s="2396"/>
      <c r="BN779" s="2396"/>
      <c r="BO779" s="2396"/>
      <c r="BP779" s="2396"/>
      <c r="BQ779" s="2396"/>
      <c r="BR779" s="2396"/>
      <c r="BS779" s="2396"/>
      <c r="BT779" s="2396"/>
      <c r="BU779" s="2396"/>
      <c r="BV779" s="2396"/>
      <c r="BW779" s="2396"/>
      <c r="BX779" s="2396"/>
      <c r="BY779" s="2396"/>
      <c r="BZ779" s="2396"/>
      <c r="CA779" s="2396"/>
      <c r="CB779" s="2396"/>
      <c r="CC779" s="2396"/>
      <c r="CD779" s="2396"/>
      <c r="CE779" s="2396"/>
      <c r="CF779" s="2396"/>
      <c r="CG779" s="2396"/>
      <c r="CH779" s="2396"/>
      <c r="CI779" s="2396"/>
      <c r="CJ779" s="2396"/>
      <c r="CK779" s="2396"/>
      <c r="CL779" s="2396"/>
      <c r="CM779" s="2396"/>
      <c r="CN779" s="2396"/>
      <c r="CO779" s="2396"/>
      <c r="CP779" s="2396"/>
      <c r="CQ779" s="2396"/>
      <c r="CR779" s="2396"/>
      <c r="CS779" s="2396"/>
      <c r="CT779" s="2396"/>
      <c r="CU779" s="2396"/>
      <c r="CV779" s="2396"/>
      <c r="CW779" s="2396"/>
      <c r="CX779" s="2396"/>
      <c r="CY779" s="2396"/>
      <c r="CZ779" s="2396"/>
      <c r="DA779" s="2396"/>
      <c r="DB779" s="2396"/>
      <c r="DC779" s="2396"/>
      <c r="DD779" s="2396"/>
      <c r="DE779" s="2396"/>
      <c r="DF779" s="2396"/>
      <c r="DG779" s="2396"/>
      <c r="DH779" s="2396"/>
      <c r="DI779" s="2396"/>
      <c r="DJ779" s="2396"/>
      <c r="DK779" s="2396"/>
      <c r="DL779" s="2396"/>
      <c r="DM779" s="2396"/>
      <c r="DN779" s="2396"/>
      <c r="DO779" s="2396"/>
      <c r="DP779" s="2396"/>
      <c r="DQ779" s="2396"/>
      <c r="DR779" s="2396"/>
      <c r="DS779" s="2396"/>
      <c r="DT779" s="2396"/>
      <c r="DU779" s="2396"/>
      <c r="DV779" s="2396"/>
      <c r="DW779" s="2396"/>
      <c r="DX779" s="2397"/>
      <c r="DY779" s="679"/>
    </row>
    <row r="780" spans="9:129" ht="21" customHeight="1">
      <c r="I780" s="2421" t="s">
        <v>743</v>
      </c>
      <c r="J780" s="2422"/>
      <c r="K780" s="2422"/>
      <c r="L780" s="2422"/>
      <c r="M780" s="2422"/>
      <c r="N780" s="2422"/>
      <c r="O780" s="2422"/>
      <c r="P780" s="2422"/>
      <c r="Q780" s="2422"/>
      <c r="R780" s="2422"/>
      <c r="S780" s="2422"/>
      <c r="T780" s="2422"/>
      <c r="U780" s="2422"/>
      <c r="V780" s="2422"/>
      <c r="W780" s="2422"/>
      <c r="X780" s="2422"/>
      <c r="Y780" s="2422"/>
      <c r="Z780" s="2422"/>
      <c r="AA780" s="2422"/>
      <c r="AB780" s="2422"/>
      <c r="AC780" s="2422"/>
      <c r="AD780" s="2422"/>
      <c r="AE780" s="2422"/>
      <c r="AF780" s="2422"/>
      <c r="AG780" s="2422"/>
      <c r="AH780" s="2422"/>
      <c r="AI780" s="2422"/>
      <c r="AJ780" s="2422"/>
      <c r="AK780" s="2423"/>
      <c r="AL780" s="676"/>
      <c r="AM780" s="677"/>
      <c r="AN780" s="677"/>
      <c r="AO780" s="677"/>
      <c r="AP780" s="677"/>
      <c r="AQ780" s="677"/>
      <c r="AR780" s="677"/>
      <c r="AS780" s="677"/>
      <c r="AT780" s="678"/>
      <c r="AU780" s="2427" t="s">
        <v>740</v>
      </c>
      <c r="AV780" s="2406"/>
      <c r="AW780" s="2406"/>
      <c r="AX780" s="2406"/>
      <c r="AY780" s="2406"/>
      <c r="AZ780" s="2407"/>
      <c r="BA780" s="2415" t="s">
        <v>741</v>
      </c>
      <c r="BB780" s="2416"/>
      <c r="BC780" s="2416"/>
      <c r="BD780" s="2416"/>
      <c r="BE780" s="2416"/>
      <c r="BF780" s="2416"/>
      <c r="BG780" s="2301"/>
      <c r="BH780" s="2301"/>
      <c r="BI780" s="2301"/>
      <c r="BJ780" s="2301"/>
      <c r="BK780" s="2301"/>
      <c r="BL780" s="2301"/>
      <c r="BM780" s="2301"/>
      <c r="BN780" s="2301"/>
      <c r="BO780" s="2301"/>
      <c r="BP780" s="2301"/>
      <c r="BQ780" s="2301"/>
      <c r="BR780" s="2301"/>
      <c r="BS780" s="2301"/>
      <c r="BT780" s="2301"/>
      <c r="BU780" s="2301"/>
      <c r="BV780" s="2301"/>
      <c r="BW780" s="2301"/>
      <c r="BX780" s="2301"/>
      <c r="BY780" s="2301"/>
      <c r="BZ780" s="2301"/>
      <c r="CA780" s="2301"/>
      <c r="CB780" s="2301"/>
      <c r="CC780" s="2301"/>
      <c r="CD780" s="2301"/>
      <c r="CE780" s="2301"/>
      <c r="CF780" s="2301"/>
      <c r="CG780" s="2301"/>
      <c r="CH780" s="2301"/>
      <c r="CI780" s="2301"/>
      <c r="CJ780" s="2301"/>
      <c r="CK780" s="2301"/>
      <c r="CL780" s="2301"/>
      <c r="CM780" s="2301"/>
      <c r="CN780" s="2301"/>
      <c r="CO780" s="2301"/>
      <c r="CP780" s="2301"/>
      <c r="CQ780" s="2301"/>
      <c r="CR780" s="2301"/>
      <c r="CS780" s="2301"/>
      <c r="CT780" s="2301"/>
      <c r="CU780" s="2301"/>
      <c r="CV780" s="2301"/>
      <c r="CW780" s="2301"/>
      <c r="CX780" s="2301"/>
      <c r="CY780" s="2301"/>
      <c r="CZ780" s="2301"/>
      <c r="DA780" s="2301"/>
      <c r="DB780" s="2301"/>
      <c r="DC780" s="2301"/>
      <c r="DD780" s="2301"/>
      <c r="DE780" s="2301"/>
      <c r="DF780" s="2301"/>
      <c r="DG780" s="2301"/>
      <c r="DH780" s="2301"/>
      <c r="DI780" s="2301"/>
      <c r="DJ780" s="2301"/>
      <c r="DK780" s="2301"/>
      <c r="DL780" s="2301"/>
      <c r="DM780" s="2301"/>
      <c r="DN780" s="2301"/>
      <c r="DO780" s="2301"/>
      <c r="DP780" s="2301"/>
      <c r="DQ780" s="2301"/>
      <c r="DR780" s="2301"/>
      <c r="DS780" s="2301"/>
      <c r="DT780" s="2301"/>
      <c r="DU780" s="2301"/>
      <c r="DV780" s="2301"/>
      <c r="DW780" s="2301"/>
      <c r="DX780" s="2417"/>
      <c r="DY780" s="710"/>
    </row>
    <row r="781" spans="9:129" ht="21" customHeight="1">
      <c r="I781" s="2424"/>
      <c r="J781" s="2425"/>
      <c r="K781" s="2425"/>
      <c r="L781" s="2425"/>
      <c r="M781" s="2425"/>
      <c r="N781" s="2425"/>
      <c r="O781" s="2425"/>
      <c r="P781" s="2425"/>
      <c r="Q781" s="2425"/>
      <c r="R781" s="2425"/>
      <c r="S781" s="2425"/>
      <c r="T781" s="2425"/>
      <c r="U781" s="2425"/>
      <c r="V781" s="2425"/>
      <c r="W781" s="2425"/>
      <c r="X781" s="2425"/>
      <c r="Y781" s="2425"/>
      <c r="Z781" s="2425"/>
      <c r="AA781" s="2425"/>
      <c r="AB781" s="2425"/>
      <c r="AC781" s="2425"/>
      <c r="AD781" s="2425"/>
      <c r="AE781" s="2425"/>
      <c r="AF781" s="2425"/>
      <c r="AG781" s="2425"/>
      <c r="AH781" s="2425"/>
      <c r="AI781" s="2425"/>
      <c r="AJ781" s="2425"/>
      <c r="AK781" s="2426"/>
      <c r="AU781" s="2418" t="s">
        <v>737</v>
      </c>
      <c r="AV781" s="2419"/>
      <c r="AW781" s="2419"/>
      <c r="AX781" s="2419"/>
      <c r="AY781" s="2419"/>
      <c r="AZ781" s="2420"/>
      <c r="BA781" s="2415" t="s">
        <v>697</v>
      </c>
      <c r="BB781" s="2416"/>
      <c r="BC781" s="2416"/>
      <c r="BD781" s="2416"/>
      <c r="BE781" s="2416"/>
      <c r="BF781" s="2416"/>
      <c r="BG781" s="2301"/>
      <c r="BH781" s="2301"/>
      <c r="BI781" s="2301"/>
      <c r="BJ781" s="2301"/>
      <c r="BK781" s="2301"/>
      <c r="BL781" s="2301"/>
      <c r="BM781" s="2301"/>
      <c r="BN781" s="2301"/>
      <c r="BO781" s="2301"/>
      <c r="BP781" s="2301"/>
      <c r="BQ781" s="2301"/>
      <c r="BR781" s="2301"/>
      <c r="BS781" s="2301"/>
      <c r="BT781" s="2301"/>
      <c r="BU781" s="2301"/>
      <c r="BV781" s="2301"/>
      <c r="BW781" s="2301"/>
      <c r="BX781" s="2301"/>
      <c r="BY781" s="2301"/>
      <c r="BZ781" s="2301"/>
      <c r="CA781" s="2301"/>
      <c r="CB781" s="2301"/>
      <c r="CC781" s="2301"/>
      <c r="CD781" s="2301"/>
      <c r="CE781" s="2301"/>
      <c r="CF781" s="2301"/>
      <c r="CG781" s="2301"/>
      <c r="CH781" s="2301"/>
      <c r="CI781" s="2301"/>
      <c r="CJ781" s="2301"/>
      <c r="CK781" s="2301"/>
      <c r="CL781" s="2301"/>
      <c r="CM781" s="2301"/>
      <c r="CN781" s="2301"/>
      <c r="CO781" s="2301"/>
      <c r="CP781" s="2301"/>
      <c r="CQ781" s="2301"/>
      <c r="CR781" s="2301"/>
      <c r="CS781" s="2301"/>
      <c r="CT781" s="2301"/>
      <c r="CU781" s="2301"/>
      <c r="CV781" s="2301"/>
      <c r="CW781" s="2301"/>
      <c r="CX781" s="2301"/>
      <c r="CY781" s="2301"/>
      <c r="CZ781" s="2301"/>
      <c r="DA781" s="2301"/>
      <c r="DB781" s="2301"/>
      <c r="DC781" s="2301"/>
      <c r="DD781" s="2301"/>
      <c r="DE781" s="2301"/>
      <c r="DF781" s="2301"/>
      <c r="DG781" s="2301"/>
      <c r="DH781" s="2301"/>
      <c r="DI781" s="2301"/>
      <c r="DJ781" s="2301"/>
      <c r="DK781" s="2301"/>
      <c r="DL781" s="2301"/>
      <c r="DM781" s="2301"/>
      <c r="DN781" s="2301"/>
      <c r="DO781" s="2301"/>
      <c r="DP781" s="2301"/>
      <c r="DQ781" s="2301"/>
      <c r="DR781" s="2301"/>
      <c r="DS781" s="2301"/>
      <c r="DT781" s="2301"/>
      <c r="DU781" s="2301"/>
      <c r="DV781" s="2301"/>
      <c r="DW781" s="2301"/>
      <c r="DX781" s="2417"/>
      <c r="DY781" s="710"/>
    </row>
    <row r="782" spans="9:129" ht="21" customHeight="1">
      <c r="Z782" s="673"/>
      <c r="AB782" s="674"/>
      <c r="AU782" s="2418" t="s">
        <v>737</v>
      </c>
      <c r="AV782" s="2419"/>
      <c r="AW782" s="2419"/>
      <c r="AX782" s="2419"/>
      <c r="AY782" s="2419"/>
      <c r="AZ782" s="2420"/>
      <c r="BA782" s="2415" t="s">
        <v>699</v>
      </c>
      <c r="BB782" s="2416"/>
      <c r="BC782" s="2416"/>
      <c r="BD782" s="2416"/>
      <c r="BE782" s="2416"/>
      <c r="BF782" s="2416"/>
      <c r="BG782" s="2301"/>
      <c r="BH782" s="2301"/>
      <c r="BI782" s="2301"/>
      <c r="BJ782" s="2301"/>
      <c r="BK782" s="2301"/>
      <c r="BL782" s="2301"/>
      <c r="BM782" s="2301"/>
      <c r="BN782" s="2301"/>
      <c r="BO782" s="2301"/>
      <c r="BP782" s="2301"/>
      <c r="BQ782" s="2301"/>
      <c r="BR782" s="2301"/>
      <c r="BS782" s="2301"/>
      <c r="BT782" s="2301"/>
      <c r="BU782" s="2301"/>
      <c r="BV782" s="2301"/>
      <c r="BW782" s="2301"/>
      <c r="BX782" s="2301"/>
      <c r="BY782" s="2301"/>
      <c r="BZ782" s="2301"/>
      <c r="CA782" s="2301"/>
      <c r="CB782" s="2301"/>
      <c r="CC782" s="2301"/>
      <c r="CD782" s="2301"/>
      <c r="CE782" s="2301"/>
      <c r="CF782" s="2301"/>
      <c r="CG782" s="2301"/>
      <c r="CH782" s="2301"/>
      <c r="CI782" s="2301"/>
      <c r="CJ782" s="2301"/>
      <c r="CK782" s="2301"/>
      <c r="CL782" s="2301"/>
      <c r="CM782" s="2301"/>
      <c r="CN782" s="2301"/>
      <c r="CO782" s="2301"/>
      <c r="CP782" s="2301"/>
      <c r="CQ782" s="2301"/>
      <c r="CR782" s="2301"/>
      <c r="CS782" s="2301"/>
      <c r="CT782" s="2301"/>
      <c r="CU782" s="2301"/>
      <c r="CV782" s="2301"/>
      <c r="CW782" s="2301"/>
      <c r="CX782" s="2301"/>
      <c r="CY782" s="2301"/>
      <c r="CZ782" s="2301"/>
      <c r="DA782" s="2301"/>
      <c r="DB782" s="2301"/>
      <c r="DC782" s="2301"/>
      <c r="DD782" s="2301"/>
      <c r="DE782" s="2301"/>
      <c r="DF782" s="2301"/>
      <c r="DG782" s="2301"/>
      <c r="DH782" s="2301"/>
      <c r="DI782" s="2301"/>
      <c r="DJ782" s="2301"/>
      <c r="DK782" s="2301"/>
      <c r="DL782" s="2301"/>
      <c r="DM782" s="2301"/>
      <c r="DN782" s="2301"/>
      <c r="DO782" s="2301"/>
      <c r="DP782" s="2301"/>
      <c r="DQ782" s="2301"/>
      <c r="DR782" s="2301"/>
      <c r="DS782" s="2301"/>
      <c r="DT782" s="2301"/>
      <c r="DU782" s="2301"/>
      <c r="DV782" s="2301"/>
      <c r="DW782" s="2301"/>
      <c r="DX782" s="2417"/>
      <c r="DY782" s="710"/>
    </row>
    <row r="783" spans="9:129" ht="21" customHeight="1">
      <c r="Z783" s="673"/>
      <c r="AB783" s="674"/>
      <c r="AU783" s="2418" t="s">
        <v>737</v>
      </c>
      <c r="AV783" s="2419"/>
      <c r="AW783" s="2419"/>
      <c r="AX783" s="2419"/>
      <c r="AY783" s="2419"/>
      <c r="AZ783" s="2420"/>
      <c r="BA783" s="2415" t="s">
        <v>701</v>
      </c>
      <c r="BB783" s="2416"/>
      <c r="BC783" s="2416"/>
      <c r="BD783" s="2416"/>
      <c r="BE783" s="2416"/>
      <c r="BF783" s="2416"/>
      <c r="BG783" s="2301"/>
      <c r="BH783" s="2301"/>
      <c r="BI783" s="2301"/>
      <c r="BJ783" s="2301"/>
      <c r="BK783" s="2301"/>
      <c r="BL783" s="2301"/>
      <c r="BM783" s="2301"/>
      <c r="BN783" s="2301"/>
      <c r="BO783" s="2301"/>
      <c r="BP783" s="2301"/>
      <c r="BQ783" s="2301"/>
      <c r="BR783" s="2301"/>
      <c r="BS783" s="2301"/>
      <c r="BT783" s="2301"/>
      <c r="BU783" s="2301"/>
      <c r="BV783" s="2301"/>
      <c r="BW783" s="2301"/>
      <c r="BX783" s="2301"/>
      <c r="BY783" s="2301"/>
      <c r="BZ783" s="2301"/>
      <c r="CA783" s="2301"/>
      <c r="CB783" s="2301"/>
      <c r="CC783" s="2301"/>
      <c r="CD783" s="2301"/>
      <c r="CE783" s="2301"/>
      <c r="CF783" s="2301"/>
      <c r="CG783" s="2301"/>
      <c r="CH783" s="2301"/>
      <c r="CI783" s="2301"/>
      <c r="CJ783" s="2301"/>
      <c r="CK783" s="2301"/>
      <c r="CL783" s="2301"/>
      <c r="CM783" s="2301"/>
      <c r="CN783" s="2301"/>
      <c r="CO783" s="2301"/>
      <c r="CP783" s="2301"/>
      <c r="CQ783" s="2301"/>
      <c r="CR783" s="2301"/>
      <c r="CS783" s="2301"/>
      <c r="CT783" s="2301"/>
      <c r="CU783" s="2301"/>
      <c r="CV783" s="2301"/>
      <c r="CW783" s="2301"/>
      <c r="CX783" s="2301"/>
      <c r="CY783" s="2301"/>
      <c r="CZ783" s="2301"/>
      <c r="DA783" s="2301"/>
      <c r="DB783" s="2301"/>
      <c r="DC783" s="2301"/>
      <c r="DD783" s="2301"/>
      <c r="DE783" s="2301"/>
      <c r="DF783" s="2301"/>
      <c r="DG783" s="2301"/>
      <c r="DH783" s="2301"/>
      <c r="DI783" s="2301"/>
      <c r="DJ783" s="2301"/>
      <c r="DK783" s="2301"/>
      <c r="DL783" s="2301"/>
      <c r="DM783" s="2301"/>
      <c r="DN783" s="2301"/>
      <c r="DO783" s="2301"/>
      <c r="DP783" s="2301"/>
      <c r="DQ783" s="2301"/>
      <c r="DR783" s="2301"/>
      <c r="DS783" s="2301"/>
      <c r="DT783" s="2301"/>
      <c r="DU783" s="2301"/>
      <c r="DV783" s="2301"/>
      <c r="DW783" s="2301"/>
      <c r="DX783" s="2417"/>
      <c r="DY783" s="710"/>
    </row>
    <row r="784" spans="9:129" ht="21" customHeight="1">
      <c r="Z784" s="673"/>
      <c r="AB784" s="674"/>
      <c r="AU784" s="2418" t="s">
        <v>737</v>
      </c>
      <c r="AV784" s="2419"/>
      <c r="AW784" s="2419"/>
      <c r="AX784" s="2419"/>
      <c r="AY784" s="2419"/>
      <c r="AZ784" s="2420"/>
      <c r="BA784" s="2415" t="s">
        <v>723</v>
      </c>
      <c r="BB784" s="2416"/>
      <c r="BC784" s="2416"/>
      <c r="BD784" s="2416"/>
      <c r="BE784" s="2416"/>
      <c r="BF784" s="2416"/>
      <c r="BG784" s="2301"/>
      <c r="BH784" s="2301"/>
      <c r="BI784" s="2301"/>
      <c r="BJ784" s="2301"/>
      <c r="BK784" s="2301"/>
      <c r="BL784" s="2301"/>
      <c r="BM784" s="2301"/>
      <c r="BN784" s="2301"/>
      <c r="BO784" s="2301"/>
      <c r="BP784" s="2301"/>
      <c r="BQ784" s="2301"/>
      <c r="BR784" s="2301"/>
      <c r="BS784" s="2301"/>
      <c r="BT784" s="2301"/>
      <c r="BU784" s="2301"/>
      <c r="BV784" s="2301"/>
      <c r="BW784" s="2301"/>
      <c r="BX784" s="2301"/>
      <c r="BY784" s="2301"/>
      <c r="BZ784" s="2301"/>
      <c r="CA784" s="2301"/>
      <c r="CB784" s="2301"/>
      <c r="CC784" s="2301"/>
      <c r="CD784" s="2301"/>
      <c r="CE784" s="2301"/>
      <c r="CF784" s="2301"/>
      <c r="CG784" s="2301"/>
      <c r="CH784" s="2301"/>
      <c r="CI784" s="2301"/>
      <c r="CJ784" s="2301"/>
      <c r="CK784" s="2301"/>
      <c r="CL784" s="2301"/>
      <c r="CM784" s="2301"/>
      <c r="CN784" s="2301"/>
      <c r="CO784" s="2301"/>
      <c r="CP784" s="2301"/>
      <c r="CQ784" s="2301"/>
      <c r="CR784" s="2301"/>
      <c r="CS784" s="2301"/>
      <c r="CT784" s="2301"/>
      <c r="CU784" s="2301"/>
      <c r="CV784" s="2301"/>
      <c r="CW784" s="2301"/>
      <c r="CX784" s="2301"/>
      <c r="CY784" s="2301"/>
      <c r="CZ784" s="2301"/>
      <c r="DA784" s="2301"/>
      <c r="DB784" s="2301"/>
      <c r="DC784" s="2301"/>
      <c r="DD784" s="2301"/>
      <c r="DE784" s="2301"/>
      <c r="DF784" s="2301"/>
      <c r="DG784" s="2301"/>
      <c r="DH784" s="2301"/>
      <c r="DI784" s="2301"/>
      <c r="DJ784" s="2301"/>
      <c r="DK784" s="2301"/>
      <c r="DL784" s="2301"/>
      <c r="DM784" s="2301"/>
      <c r="DN784" s="2301"/>
      <c r="DO784" s="2301"/>
      <c r="DP784" s="2301"/>
      <c r="DQ784" s="2301"/>
      <c r="DR784" s="2301"/>
      <c r="DS784" s="2301"/>
      <c r="DT784" s="2301"/>
      <c r="DU784" s="2301"/>
      <c r="DV784" s="2301"/>
      <c r="DW784" s="2301"/>
      <c r="DX784" s="2417"/>
      <c r="DY784" s="710"/>
    </row>
    <row r="785" spans="9:129" ht="21" customHeight="1">
      <c r="Z785" s="673"/>
      <c r="AB785" s="674"/>
      <c r="AU785" s="2418" t="s">
        <v>740</v>
      </c>
      <c r="AV785" s="2419"/>
      <c r="AW785" s="2419"/>
      <c r="AX785" s="2419"/>
      <c r="AY785" s="2419"/>
      <c r="AZ785" s="2420"/>
      <c r="BA785" s="2415" t="s">
        <v>724</v>
      </c>
      <c r="BB785" s="2416"/>
      <c r="BC785" s="2416"/>
      <c r="BD785" s="2416"/>
      <c r="BE785" s="2416"/>
      <c r="BF785" s="2416"/>
      <c r="BG785" s="2301"/>
      <c r="BH785" s="2301"/>
      <c r="BI785" s="2301"/>
      <c r="BJ785" s="2301"/>
      <c r="BK785" s="2301"/>
      <c r="BL785" s="2301"/>
      <c r="BM785" s="2301"/>
      <c r="BN785" s="2301"/>
      <c r="BO785" s="2301"/>
      <c r="BP785" s="2301"/>
      <c r="BQ785" s="2301"/>
      <c r="BR785" s="2301"/>
      <c r="BS785" s="2301"/>
      <c r="BT785" s="2301"/>
      <c r="BU785" s="2301"/>
      <c r="BV785" s="2301"/>
      <c r="BW785" s="2301"/>
      <c r="BX785" s="2301"/>
      <c r="BY785" s="2301"/>
      <c r="BZ785" s="2301"/>
      <c r="CA785" s="2301"/>
      <c r="CB785" s="2301"/>
      <c r="CC785" s="2301"/>
      <c r="CD785" s="2301"/>
      <c r="CE785" s="2301"/>
      <c r="CF785" s="2301"/>
      <c r="CG785" s="2301"/>
      <c r="CH785" s="2301"/>
      <c r="CI785" s="2301"/>
      <c r="CJ785" s="2301"/>
      <c r="CK785" s="2301"/>
      <c r="CL785" s="2301"/>
      <c r="CM785" s="2301"/>
      <c r="CN785" s="2301"/>
      <c r="CO785" s="2301"/>
      <c r="CP785" s="2301"/>
      <c r="CQ785" s="2301"/>
      <c r="CR785" s="2301"/>
      <c r="CS785" s="2301"/>
      <c r="CT785" s="2301"/>
      <c r="CU785" s="2301"/>
      <c r="CV785" s="2301"/>
      <c r="CW785" s="2301"/>
      <c r="CX785" s="2301"/>
      <c r="CY785" s="2301"/>
      <c r="CZ785" s="2301"/>
      <c r="DA785" s="2301"/>
      <c r="DB785" s="2301"/>
      <c r="DC785" s="2301"/>
      <c r="DD785" s="2301"/>
      <c r="DE785" s="2301"/>
      <c r="DF785" s="2301"/>
      <c r="DG785" s="2301"/>
      <c r="DH785" s="2301"/>
      <c r="DI785" s="2301"/>
      <c r="DJ785" s="2301"/>
      <c r="DK785" s="2301"/>
      <c r="DL785" s="2301"/>
      <c r="DM785" s="2301"/>
      <c r="DN785" s="2301"/>
      <c r="DO785" s="2301"/>
      <c r="DP785" s="2301"/>
      <c r="DQ785" s="2301"/>
      <c r="DR785" s="2301"/>
      <c r="DS785" s="2301"/>
      <c r="DT785" s="2301"/>
      <c r="DU785" s="2301"/>
      <c r="DV785" s="2301"/>
      <c r="DW785" s="2301"/>
      <c r="DX785" s="2417"/>
      <c r="DY785" s="710"/>
    </row>
    <row r="786" spans="9:129" ht="21" customHeight="1">
      <c r="Z786" s="673"/>
      <c r="AB786" s="674"/>
      <c r="AU786" s="2398" t="s">
        <v>740</v>
      </c>
      <c r="AV786" s="2399"/>
      <c r="AW786" s="2399"/>
      <c r="AX786" s="2399"/>
      <c r="AY786" s="2399"/>
      <c r="AZ786" s="2400"/>
      <c r="BA786" s="2412" t="s">
        <v>725</v>
      </c>
      <c r="BB786" s="2413"/>
      <c r="BC786" s="2413"/>
      <c r="BD786" s="2413"/>
      <c r="BE786" s="2413"/>
      <c r="BF786" s="2413"/>
      <c r="BG786" s="2402"/>
      <c r="BH786" s="2402"/>
      <c r="BI786" s="2402"/>
      <c r="BJ786" s="2402"/>
      <c r="BK786" s="2402"/>
      <c r="BL786" s="2402"/>
      <c r="BM786" s="2402"/>
      <c r="BN786" s="2402"/>
      <c r="BO786" s="2402"/>
      <c r="BP786" s="2402"/>
      <c r="BQ786" s="2402"/>
      <c r="BR786" s="2402"/>
      <c r="BS786" s="2402"/>
      <c r="BT786" s="2402"/>
      <c r="BU786" s="2402"/>
      <c r="BV786" s="2402"/>
      <c r="BW786" s="2402"/>
      <c r="BX786" s="2402"/>
      <c r="BY786" s="2402"/>
      <c r="BZ786" s="2402"/>
      <c r="CA786" s="2402"/>
      <c r="CB786" s="2402"/>
      <c r="CC786" s="2402"/>
      <c r="CD786" s="2402"/>
      <c r="CE786" s="2402"/>
      <c r="CF786" s="2402"/>
      <c r="CG786" s="2402"/>
      <c r="CH786" s="2402"/>
      <c r="CI786" s="2402"/>
      <c r="CJ786" s="2402"/>
      <c r="CK786" s="2402"/>
      <c r="CL786" s="2402"/>
      <c r="CM786" s="2402"/>
      <c r="CN786" s="2402"/>
      <c r="CO786" s="2402"/>
      <c r="CP786" s="2402"/>
      <c r="CQ786" s="2402"/>
      <c r="CR786" s="2402"/>
      <c r="CS786" s="2402"/>
      <c r="CT786" s="2402"/>
      <c r="CU786" s="2402"/>
      <c r="CV786" s="2402"/>
      <c r="CW786" s="2402"/>
      <c r="CX786" s="2402"/>
      <c r="CY786" s="2402"/>
      <c r="CZ786" s="2402"/>
      <c r="DA786" s="2402"/>
      <c r="DB786" s="2402"/>
      <c r="DC786" s="2402"/>
      <c r="DD786" s="2402"/>
      <c r="DE786" s="2402"/>
      <c r="DF786" s="2402"/>
      <c r="DG786" s="2402"/>
      <c r="DH786" s="2402"/>
      <c r="DI786" s="2402"/>
      <c r="DJ786" s="2402"/>
      <c r="DK786" s="2402"/>
      <c r="DL786" s="2402"/>
      <c r="DM786" s="2402"/>
      <c r="DN786" s="2402"/>
      <c r="DO786" s="2402"/>
      <c r="DP786" s="2402"/>
      <c r="DQ786" s="2402"/>
      <c r="DR786" s="2402"/>
      <c r="DS786" s="2402"/>
      <c r="DT786" s="2402"/>
      <c r="DU786" s="2402"/>
      <c r="DV786" s="2402"/>
      <c r="DW786" s="2402"/>
      <c r="DX786" s="2414"/>
      <c r="DY786" s="710"/>
    </row>
    <row r="787" spans="9:129" ht="21" customHeight="1">
      <c r="AB787" s="674"/>
    </row>
    <row r="788" spans="9:129" ht="21" customHeight="1">
      <c r="AB788" s="674"/>
    </row>
    <row r="789" spans="9:129" ht="21" customHeight="1">
      <c r="AB789" s="674"/>
    </row>
    <row r="790" spans="9:129" ht="21" customHeight="1">
      <c r="Z790" s="673"/>
      <c r="AB790" s="674"/>
      <c r="AU790" s="2389" t="s">
        <v>742</v>
      </c>
      <c r="AV790" s="2390"/>
      <c r="AW790" s="2390"/>
      <c r="AX790" s="2390"/>
      <c r="AY790" s="2390"/>
      <c r="AZ790" s="2391"/>
      <c r="BA790" s="2395" t="s">
        <v>732</v>
      </c>
      <c r="BB790" s="2396"/>
      <c r="BC790" s="2396"/>
      <c r="BD790" s="2396"/>
      <c r="BE790" s="2396"/>
      <c r="BF790" s="2396"/>
      <c r="BG790" s="2396"/>
      <c r="BH790" s="2396"/>
      <c r="BI790" s="2396"/>
      <c r="BJ790" s="2396"/>
      <c r="BK790" s="2396"/>
      <c r="BL790" s="2396"/>
      <c r="BM790" s="2396"/>
      <c r="BN790" s="2396"/>
      <c r="BO790" s="2396"/>
      <c r="BP790" s="2396"/>
      <c r="BQ790" s="2396"/>
      <c r="BR790" s="2396"/>
      <c r="BS790" s="2396"/>
      <c r="BT790" s="2396"/>
      <c r="BU790" s="2396"/>
      <c r="BV790" s="2396"/>
      <c r="BW790" s="2396"/>
      <c r="BX790" s="2396"/>
      <c r="BY790" s="2396"/>
      <c r="BZ790" s="2396"/>
      <c r="CA790" s="2396"/>
      <c r="CB790" s="2396"/>
      <c r="CC790" s="2396"/>
      <c r="CD790" s="2396"/>
      <c r="CE790" s="2396"/>
      <c r="CF790" s="2396"/>
      <c r="CG790" s="2396"/>
      <c r="CH790" s="2396"/>
      <c r="CI790" s="2396"/>
      <c r="CJ790" s="2396"/>
      <c r="CK790" s="2396"/>
      <c r="CL790" s="2396"/>
      <c r="CM790" s="2396"/>
      <c r="CN790" s="2396"/>
      <c r="CO790" s="2396"/>
      <c r="CP790" s="2396"/>
      <c r="CQ790" s="2396"/>
      <c r="CR790" s="2396"/>
      <c r="CS790" s="2396"/>
      <c r="CT790" s="2396"/>
      <c r="CU790" s="2396"/>
      <c r="CV790" s="2396"/>
      <c r="CW790" s="2396"/>
      <c r="CX790" s="2396"/>
      <c r="CY790" s="2396"/>
      <c r="CZ790" s="2396"/>
      <c r="DA790" s="2396"/>
      <c r="DB790" s="2396"/>
      <c r="DC790" s="2396"/>
      <c r="DD790" s="2396"/>
      <c r="DE790" s="2396"/>
      <c r="DF790" s="2396"/>
      <c r="DG790" s="2396"/>
      <c r="DH790" s="2396"/>
      <c r="DI790" s="2396"/>
      <c r="DJ790" s="2396"/>
      <c r="DK790" s="2396"/>
      <c r="DL790" s="2396"/>
      <c r="DM790" s="2396"/>
      <c r="DN790" s="2396"/>
      <c r="DO790" s="2396"/>
      <c r="DP790" s="2396"/>
      <c r="DQ790" s="2396"/>
      <c r="DR790" s="2396"/>
      <c r="DS790" s="2396"/>
      <c r="DT790" s="2396"/>
      <c r="DU790" s="2396"/>
      <c r="DV790" s="2396"/>
      <c r="DW790" s="2396"/>
      <c r="DX790" s="2397"/>
      <c r="DY790" s="679"/>
    </row>
    <row r="791" spans="9:129" ht="21" customHeight="1">
      <c r="I791" s="2421" t="s">
        <v>753</v>
      </c>
      <c r="J791" s="2422"/>
      <c r="K791" s="2422"/>
      <c r="L791" s="2422"/>
      <c r="M791" s="2422"/>
      <c r="N791" s="2422"/>
      <c r="O791" s="2422"/>
      <c r="P791" s="2422"/>
      <c r="Q791" s="2422"/>
      <c r="R791" s="2422"/>
      <c r="S791" s="2422"/>
      <c r="T791" s="2422"/>
      <c r="U791" s="2422"/>
      <c r="V791" s="2422"/>
      <c r="W791" s="2422"/>
      <c r="X791" s="2422"/>
      <c r="Y791" s="2422"/>
      <c r="Z791" s="2422"/>
      <c r="AA791" s="2422"/>
      <c r="AB791" s="2422"/>
      <c r="AC791" s="2422"/>
      <c r="AD791" s="2422"/>
      <c r="AE791" s="2422"/>
      <c r="AF791" s="2422"/>
      <c r="AG791" s="2422"/>
      <c r="AH791" s="2422"/>
      <c r="AI791" s="2422"/>
      <c r="AJ791" s="2422"/>
      <c r="AK791" s="2423"/>
      <c r="AL791" s="676"/>
      <c r="AM791" s="677"/>
      <c r="AN791" s="677"/>
      <c r="AO791" s="677"/>
      <c r="AP791" s="677"/>
      <c r="AQ791" s="677"/>
      <c r="AR791" s="677"/>
      <c r="AS791" s="677"/>
      <c r="AT791" s="677"/>
      <c r="AU791" s="2427" t="s">
        <v>737</v>
      </c>
      <c r="AV791" s="2406"/>
      <c r="AW791" s="2406"/>
      <c r="AX791" s="2406"/>
      <c r="AY791" s="2406"/>
      <c r="AZ791" s="2407"/>
      <c r="BA791" s="2415" t="s">
        <v>741</v>
      </c>
      <c r="BB791" s="2416"/>
      <c r="BC791" s="2416"/>
      <c r="BD791" s="2416"/>
      <c r="BE791" s="2416"/>
      <c r="BF791" s="2416"/>
      <c r="BG791" s="2428"/>
      <c r="BH791" s="2428"/>
      <c r="BI791" s="2428"/>
      <c r="BJ791" s="2428"/>
      <c r="BK791" s="2428"/>
      <c r="BL791" s="2428"/>
      <c r="BM791" s="2428"/>
      <c r="BN791" s="2428"/>
      <c r="BO791" s="2428"/>
      <c r="BP791" s="2428"/>
      <c r="BQ791" s="2428"/>
      <c r="BR791" s="2428"/>
      <c r="BS791" s="2428"/>
      <c r="BT791" s="2428"/>
      <c r="BU791" s="2428"/>
      <c r="BV791" s="2428"/>
      <c r="BW791" s="2428"/>
      <c r="BX791" s="2428"/>
      <c r="BY791" s="2428"/>
      <c r="BZ791" s="2428"/>
      <c r="CA791" s="2428"/>
      <c r="CB791" s="2428"/>
      <c r="CC791" s="2428"/>
      <c r="CD791" s="2428"/>
      <c r="CE791" s="2428"/>
      <c r="CF791" s="2428"/>
      <c r="CG791" s="2428"/>
      <c r="CH791" s="2428"/>
      <c r="CI791" s="2428"/>
      <c r="CJ791" s="2428"/>
      <c r="CK791" s="2428"/>
      <c r="CL791" s="2428"/>
      <c r="CM791" s="2428"/>
      <c r="CN791" s="2428"/>
      <c r="CO791" s="2428"/>
      <c r="CP791" s="2428"/>
      <c r="CQ791" s="2428"/>
      <c r="CR791" s="2428"/>
      <c r="CS791" s="2428"/>
      <c r="CT791" s="2428"/>
      <c r="CU791" s="2428"/>
      <c r="CV791" s="2428"/>
      <c r="CW791" s="2428"/>
      <c r="CX791" s="2428"/>
      <c r="CY791" s="2428"/>
      <c r="CZ791" s="2428"/>
      <c r="DA791" s="2428"/>
      <c r="DB791" s="2428"/>
      <c r="DC791" s="2428"/>
      <c r="DD791" s="2428"/>
      <c r="DE791" s="2428"/>
      <c r="DF791" s="2428"/>
      <c r="DG791" s="2428"/>
      <c r="DH791" s="2428"/>
      <c r="DI791" s="2428"/>
      <c r="DJ791" s="2428"/>
      <c r="DK791" s="2428"/>
      <c r="DL791" s="2428"/>
      <c r="DM791" s="2428"/>
      <c r="DN791" s="2428"/>
      <c r="DO791" s="2428"/>
      <c r="DP791" s="2428"/>
      <c r="DQ791" s="2428"/>
      <c r="DR791" s="2428"/>
      <c r="DS791" s="2428"/>
      <c r="DT791" s="2428"/>
      <c r="DU791" s="2428"/>
      <c r="DV791" s="2428"/>
      <c r="DW791" s="2428"/>
      <c r="DX791" s="2429"/>
      <c r="DY791" s="710"/>
    </row>
    <row r="792" spans="9:129" ht="21" customHeight="1">
      <c r="I792" s="2424"/>
      <c r="J792" s="2425"/>
      <c r="K792" s="2425"/>
      <c r="L792" s="2425"/>
      <c r="M792" s="2425"/>
      <c r="N792" s="2425"/>
      <c r="O792" s="2425"/>
      <c r="P792" s="2425"/>
      <c r="Q792" s="2425"/>
      <c r="R792" s="2425"/>
      <c r="S792" s="2425"/>
      <c r="T792" s="2425"/>
      <c r="U792" s="2425"/>
      <c r="V792" s="2425"/>
      <c r="W792" s="2425"/>
      <c r="X792" s="2425"/>
      <c r="Y792" s="2425"/>
      <c r="Z792" s="2425"/>
      <c r="AA792" s="2425"/>
      <c r="AB792" s="2425"/>
      <c r="AC792" s="2425"/>
      <c r="AD792" s="2425"/>
      <c r="AE792" s="2425"/>
      <c r="AF792" s="2425"/>
      <c r="AG792" s="2425"/>
      <c r="AH792" s="2425"/>
      <c r="AI792" s="2425"/>
      <c r="AJ792" s="2425"/>
      <c r="AK792" s="2426"/>
      <c r="AU792" s="2418" t="s">
        <v>740</v>
      </c>
      <c r="AV792" s="2419"/>
      <c r="AW792" s="2419"/>
      <c r="AX792" s="2419"/>
      <c r="AY792" s="2419"/>
      <c r="AZ792" s="2420"/>
      <c r="BA792" s="2415" t="s">
        <v>697</v>
      </c>
      <c r="BB792" s="2416"/>
      <c r="BC792" s="2416"/>
      <c r="BD792" s="2416"/>
      <c r="BE792" s="2416"/>
      <c r="BF792" s="2416"/>
      <c r="BG792" s="2301"/>
      <c r="BH792" s="2301"/>
      <c r="BI792" s="2301"/>
      <c r="BJ792" s="2301"/>
      <c r="BK792" s="2301"/>
      <c r="BL792" s="2301"/>
      <c r="BM792" s="2301"/>
      <c r="BN792" s="2301"/>
      <c r="BO792" s="2301"/>
      <c r="BP792" s="2301"/>
      <c r="BQ792" s="2301"/>
      <c r="BR792" s="2301"/>
      <c r="BS792" s="2301"/>
      <c r="BT792" s="2301"/>
      <c r="BU792" s="2301"/>
      <c r="BV792" s="2301"/>
      <c r="BW792" s="2301"/>
      <c r="BX792" s="2301"/>
      <c r="BY792" s="2301"/>
      <c r="BZ792" s="2301"/>
      <c r="CA792" s="2301"/>
      <c r="CB792" s="2301"/>
      <c r="CC792" s="2301"/>
      <c r="CD792" s="2301"/>
      <c r="CE792" s="2301"/>
      <c r="CF792" s="2301"/>
      <c r="CG792" s="2301"/>
      <c r="CH792" s="2301"/>
      <c r="CI792" s="2301"/>
      <c r="CJ792" s="2301"/>
      <c r="CK792" s="2301"/>
      <c r="CL792" s="2301"/>
      <c r="CM792" s="2301"/>
      <c r="CN792" s="2301"/>
      <c r="CO792" s="2301"/>
      <c r="CP792" s="2301"/>
      <c r="CQ792" s="2301"/>
      <c r="CR792" s="2301"/>
      <c r="CS792" s="2301"/>
      <c r="CT792" s="2301"/>
      <c r="CU792" s="2301"/>
      <c r="CV792" s="2301"/>
      <c r="CW792" s="2301"/>
      <c r="CX792" s="2301"/>
      <c r="CY792" s="2301"/>
      <c r="CZ792" s="2301"/>
      <c r="DA792" s="2301"/>
      <c r="DB792" s="2301"/>
      <c r="DC792" s="2301"/>
      <c r="DD792" s="2301"/>
      <c r="DE792" s="2301"/>
      <c r="DF792" s="2301"/>
      <c r="DG792" s="2301"/>
      <c r="DH792" s="2301"/>
      <c r="DI792" s="2301"/>
      <c r="DJ792" s="2301"/>
      <c r="DK792" s="2301"/>
      <c r="DL792" s="2301"/>
      <c r="DM792" s="2301"/>
      <c r="DN792" s="2301"/>
      <c r="DO792" s="2301"/>
      <c r="DP792" s="2301"/>
      <c r="DQ792" s="2301"/>
      <c r="DR792" s="2301"/>
      <c r="DS792" s="2301"/>
      <c r="DT792" s="2301"/>
      <c r="DU792" s="2301"/>
      <c r="DV792" s="2301"/>
      <c r="DW792" s="2301"/>
      <c r="DX792" s="2417"/>
      <c r="DY792" s="710"/>
    </row>
    <row r="793" spans="9:129" ht="21" customHeight="1">
      <c r="Z793" s="673"/>
      <c r="AB793" s="674"/>
      <c r="AU793" s="2418" t="s">
        <v>740</v>
      </c>
      <c r="AV793" s="2419"/>
      <c r="AW793" s="2419"/>
      <c r="AX793" s="2419"/>
      <c r="AY793" s="2419"/>
      <c r="AZ793" s="2420"/>
      <c r="BA793" s="2415" t="s">
        <v>699</v>
      </c>
      <c r="BB793" s="2416"/>
      <c r="BC793" s="2416"/>
      <c r="BD793" s="2416"/>
      <c r="BE793" s="2416"/>
      <c r="BF793" s="2416"/>
      <c r="BG793" s="2301"/>
      <c r="BH793" s="2301"/>
      <c r="BI793" s="2301"/>
      <c r="BJ793" s="2301"/>
      <c r="BK793" s="2301"/>
      <c r="BL793" s="2301"/>
      <c r="BM793" s="2301"/>
      <c r="BN793" s="2301"/>
      <c r="BO793" s="2301"/>
      <c r="BP793" s="2301"/>
      <c r="BQ793" s="2301"/>
      <c r="BR793" s="2301"/>
      <c r="BS793" s="2301"/>
      <c r="BT793" s="2301"/>
      <c r="BU793" s="2301"/>
      <c r="BV793" s="2301"/>
      <c r="BW793" s="2301"/>
      <c r="BX793" s="2301"/>
      <c r="BY793" s="2301"/>
      <c r="BZ793" s="2301"/>
      <c r="CA793" s="2301"/>
      <c r="CB793" s="2301"/>
      <c r="CC793" s="2301"/>
      <c r="CD793" s="2301"/>
      <c r="CE793" s="2301"/>
      <c r="CF793" s="2301"/>
      <c r="CG793" s="2301"/>
      <c r="CH793" s="2301"/>
      <c r="CI793" s="2301"/>
      <c r="CJ793" s="2301"/>
      <c r="CK793" s="2301"/>
      <c r="CL793" s="2301"/>
      <c r="CM793" s="2301"/>
      <c r="CN793" s="2301"/>
      <c r="CO793" s="2301"/>
      <c r="CP793" s="2301"/>
      <c r="CQ793" s="2301"/>
      <c r="CR793" s="2301"/>
      <c r="CS793" s="2301"/>
      <c r="CT793" s="2301"/>
      <c r="CU793" s="2301"/>
      <c r="CV793" s="2301"/>
      <c r="CW793" s="2301"/>
      <c r="CX793" s="2301"/>
      <c r="CY793" s="2301"/>
      <c r="CZ793" s="2301"/>
      <c r="DA793" s="2301"/>
      <c r="DB793" s="2301"/>
      <c r="DC793" s="2301"/>
      <c r="DD793" s="2301"/>
      <c r="DE793" s="2301"/>
      <c r="DF793" s="2301"/>
      <c r="DG793" s="2301"/>
      <c r="DH793" s="2301"/>
      <c r="DI793" s="2301"/>
      <c r="DJ793" s="2301"/>
      <c r="DK793" s="2301"/>
      <c r="DL793" s="2301"/>
      <c r="DM793" s="2301"/>
      <c r="DN793" s="2301"/>
      <c r="DO793" s="2301"/>
      <c r="DP793" s="2301"/>
      <c r="DQ793" s="2301"/>
      <c r="DR793" s="2301"/>
      <c r="DS793" s="2301"/>
      <c r="DT793" s="2301"/>
      <c r="DU793" s="2301"/>
      <c r="DV793" s="2301"/>
      <c r="DW793" s="2301"/>
      <c r="DX793" s="2417"/>
      <c r="DY793" s="710"/>
    </row>
    <row r="794" spans="9:129" ht="21" customHeight="1">
      <c r="Z794" s="673"/>
      <c r="AB794" s="674"/>
      <c r="AU794" s="2418" t="s">
        <v>740</v>
      </c>
      <c r="AV794" s="2419"/>
      <c r="AW794" s="2419"/>
      <c r="AX794" s="2419"/>
      <c r="AY794" s="2419"/>
      <c r="AZ794" s="2420"/>
      <c r="BA794" s="2415" t="s">
        <v>701</v>
      </c>
      <c r="BB794" s="2416"/>
      <c r="BC794" s="2416"/>
      <c r="BD794" s="2416"/>
      <c r="BE794" s="2416"/>
      <c r="BF794" s="2416"/>
      <c r="BG794" s="2301"/>
      <c r="BH794" s="2301"/>
      <c r="BI794" s="2301"/>
      <c r="BJ794" s="2301"/>
      <c r="BK794" s="2301"/>
      <c r="BL794" s="2301"/>
      <c r="BM794" s="2301"/>
      <c r="BN794" s="2301"/>
      <c r="BO794" s="2301"/>
      <c r="BP794" s="2301"/>
      <c r="BQ794" s="2301"/>
      <c r="BR794" s="2301"/>
      <c r="BS794" s="2301"/>
      <c r="BT794" s="2301"/>
      <c r="BU794" s="2301"/>
      <c r="BV794" s="2301"/>
      <c r="BW794" s="2301"/>
      <c r="BX794" s="2301"/>
      <c r="BY794" s="2301"/>
      <c r="BZ794" s="2301"/>
      <c r="CA794" s="2301"/>
      <c r="CB794" s="2301"/>
      <c r="CC794" s="2301"/>
      <c r="CD794" s="2301"/>
      <c r="CE794" s="2301"/>
      <c r="CF794" s="2301"/>
      <c r="CG794" s="2301"/>
      <c r="CH794" s="2301"/>
      <c r="CI794" s="2301"/>
      <c r="CJ794" s="2301"/>
      <c r="CK794" s="2301"/>
      <c r="CL794" s="2301"/>
      <c r="CM794" s="2301"/>
      <c r="CN794" s="2301"/>
      <c r="CO794" s="2301"/>
      <c r="CP794" s="2301"/>
      <c r="CQ794" s="2301"/>
      <c r="CR794" s="2301"/>
      <c r="CS794" s="2301"/>
      <c r="CT794" s="2301"/>
      <c r="CU794" s="2301"/>
      <c r="CV794" s="2301"/>
      <c r="CW794" s="2301"/>
      <c r="CX794" s="2301"/>
      <c r="CY794" s="2301"/>
      <c r="CZ794" s="2301"/>
      <c r="DA794" s="2301"/>
      <c r="DB794" s="2301"/>
      <c r="DC794" s="2301"/>
      <c r="DD794" s="2301"/>
      <c r="DE794" s="2301"/>
      <c r="DF794" s="2301"/>
      <c r="DG794" s="2301"/>
      <c r="DH794" s="2301"/>
      <c r="DI794" s="2301"/>
      <c r="DJ794" s="2301"/>
      <c r="DK794" s="2301"/>
      <c r="DL794" s="2301"/>
      <c r="DM794" s="2301"/>
      <c r="DN794" s="2301"/>
      <c r="DO794" s="2301"/>
      <c r="DP794" s="2301"/>
      <c r="DQ794" s="2301"/>
      <c r="DR794" s="2301"/>
      <c r="DS794" s="2301"/>
      <c r="DT794" s="2301"/>
      <c r="DU794" s="2301"/>
      <c r="DV794" s="2301"/>
      <c r="DW794" s="2301"/>
      <c r="DX794" s="2417"/>
      <c r="DY794" s="710"/>
    </row>
    <row r="795" spans="9:129" ht="21" customHeight="1">
      <c r="Z795" s="673"/>
      <c r="AB795" s="674"/>
      <c r="AU795" s="2398" t="s">
        <v>737</v>
      </c>
      <c r="AV795" s="2399"/>
      <c r="AW795" s="2399"/>
      <c r="AX795" s="2399"/>
      <c r="AY795" s="2399"/>
      <c r="AZ795" s="2400"/>
      <c r="BA795" s="2412" t="s">
        <v>723</v>
      </c>
      <c r="BB795" s="2413"/>
      <c r="BC795" s="2413"/>
      <c r="BD795" s="2413"/>
      <c r="BE795" s="2413"/>
      <c r="BF795" s="2413"/>
      <c r="BG795" s="2402"/>
      <c r="BH795" s="2402"/>
      <c r="BI795" s="2402"/>
      <c r="BJ795" s="2402"/>
      <c r="BK795" s="2402"/>
      <c r="BL795" s="2402"/>
      <c r="BM795" s="2402"/>
      <c r="BN795" s="2402"/>
      <c r="BO795" s="2402"/>
      <c r="BP795" s="2402"/>
      <c r="BQ795" s="2402"/>
      <c r="BR795" s="2402"/>
      <c r="BS795" s="2402"/>
      <c r="BT795" s="2402"/>
      <c r="BU795" s="2402"/>
      <c r="BV795" s="2402"/>
      <c r="BW795" s="2402"/>
      <c r="BX795" s="2402"/>
      <c r="BY795" s="2402"/>
      <c r="BZ795" s="2402"/>
      <c r="CA795" s="2402"/>
      <c r="CB795" s="2402"/>
      <c r="CC795" s="2402"/>
      <c r="CD795" s="2402"/>
      <c r="CE795" s="2402"/>
      <c r="CF795" s="2402"/>
      <c r="CG795" s="2402"/>
      <c r="CH795" s="2402"/>
      <c r="CI795" s="2402"/>
      <c r="CJ795" s="2402"/>
      <c r="CK795" s="2402"/>
      <c r="CL795" s="2402"/>
      <c r="CM795" s="2402"/>
      <c r="CN795" s="2402"/>
      <c r="CO795" s="2402"/>
      <c r="CP795" s="2402"/>
      <c r="CQ795" s="2402"/>
      <c r="CR795" s="2402"/>
      <c r="CS795" s="2402"/>
      <c r="CT795" s="2402"/>
      <c r="CU795" s="2402"/>
      <c r="CV795" s="2402"/>
      <c r="CW795" s="2402"/>
      <c r="CX795" s="2402"/>
      <c r="CY795" s="2402"/>
      <c r="CZ795" s="2402"/>
      <c r="DA795" s="2402"/>
      <c r="DB795" s="2402"/>
      <c r="DC795" s="2402"/>
      <c r="DD795" s="2402"/>
      <c r="DE795" s="2402"/>
      <c r="DF795" s="2402"/>
      <c r="DG795" s="2402"/>
      <c r="DH795" s="2402"/>
      <c r="DI795" s="2402"/>
      <c r="DJ795" s="2402"/>
      <c r="DK795" s="2402"/>
      <c r="DL795" s="2402"/>
      <c r="DM795" s="2402"/>
      <c r="DN795" s="2402"/>
      <c r="DO795" s="2402"/>
      <c r="DP795" s="2402"/>
      <c r="DQ795" s="2402"/>
      <c r="DR795" s="2402"/>
      <c r="DS795" s="2402"/>
      <c r="DT795" s="2402"/>
      <c r="DU795" s="2402"/>
      <c r="DV795" s="2402"/>
      <c r="DW795" s="2402"/>
      <c r="DX795" s="2414"/>
      <c r="DY795" s="710"/>
    </row>
    <row r="796" spans="9:129" ht="21" customHeight="1">
      <c r="AB796" s="674"/>
      <c r="AU796" s="673"/>
      <c r="AV796" s="673"/>
      <c r="AW796" s="673"/>
      <c r="AX796" s="673"/>
      <c r="AY796" s="673"/>
      <c r="AZ796" s="673"/>
      <c r="BA796" s="673"/>
      <c r="BB796" s="673"/>
      <c r="BC796" s="673"/>
      <c r="BD796" s="673"/>
      <c r="BE796" s="673"/>
      <c r="BF796" s="673"/>
      <c r="BG796" s="673"/>
      <c r="BH796" s="673"/>
      <c r="BI796" s="673"/>
      <c r="BJ796" s="673"/>
      <c r="BK796" s="673"/>
      <c r="BL796" s="673"/>
      <c r="BM796" s="673"/>
      <c r="BN796" s="673"/>
      <c r="BO796" s="673"/>
      <c r="BP796" s="673"/>
      <c r="BQ796" s="673"/>
      <c r="BR796" s="673"/>
      <c r="BS796" s="673"/>
      <c r="BT796" s="673"/>
      <c r="BU796" s="673"/>
      <c r="BV796" s="673"/>
      <c r="BW796" s="673"/>
      <c r="BX796" s="673"/>
      <c r="BY796" s="673"/>
      <c r="BZ796" s="673"/>
      <c r="CA796" s="673"/>
      <c r="CB796" s="673"/>
      <c r="CC796" s="673"/>
      <c r="CD796" s="673"/>
      <c r="CE796" s="673"/>
      <c r="CF796" s="673"/>
      <c r="CG796" s="673"/>
      <c r="CH796" s="673"/>
      <c r="CI796" s="673"/>
      <c r="CJ796" s="673"/>
      <c r="CK796" s="673"/>
      <c r="CL796" s="673"/>
      <c r="CM796" s="673"/>
      <c r="CN796" s="673"/>
      <c r="CO796" s="673"/>
      <c r="CP796" s="673"/>
      <c r="CQ796" s="673"/>
      <c r="CR796" s="673"/>
      <c r="CS796" s="673"/>
      <c r="CT796" s="673"/>
      <c r="CU796" s="673"/>
      <c r="CV796" s="673"/>
      <c r="CW796" s="673"/>
      <c r="CX796" s="673"/>
      <c r="CY796" s="673"/>
      <c r="CZ796" s="673"/>
      <c r="DA796" s="673"/>
      <c r="DB796" s="673"/>
      <c r="DC796" s="673"/>
      <c r="DD796" s="673"/>
      <c r="DE796" s="673"/>
      <c r="DF796" s="673"/>
      <c r="DG796" s="673"/>
      <c r="DH796" s="673"/>
      <c r="DI796" s="673"/>
      <c r="DJ796" s="673"/>
      <c r="DK796" s="673"/>
      <c r="DL796" s="673"/>
      <c r="DM796" s="673"/>
      <c r="DN796" s="673"/>
      <c r="DO796" s="673"/>
      <c r="DP796" s="673"/>
      <c r="DQ796" s="673"/>
      <c r="DR796" s="673"/>
      <c r="DS796" s="673"/>
      <c r="DT796" s="673"/>
      <c r="DU796" s="673"/>
      <c r="DV796" s="673"/>
      <c r="DW796" s="673"/>
      <c r="DX796" s="673"/>
    </row>
    <row r="797" spans="9:129" ht="21" customHeight="1">
      <c r="AB797" s="674"/>
      <c r="AU797" s="673"/>
      <c r="AV797" s="673"/>
      <c r="AW797" s="673"/>
      <c r="AX797" s="673"/>
      <c r="AY797" s="673"/>
      <c r="AZ797" s="673"/>
      <c r="BA797" s="673"/>
      <c r="BB797" s="673"/>
      <c r="BC797" s="673"/>
      <c r="BD797" s="673"/>
      <c r="BE797" s="673"/>
      <c r="BF797" s="673"/>
      <c r="BG797" s="673"/>
      <c r="BH797" s="673"/>
      <c r="BI797" s="673"/>
      <c r="BJ797" s="673"/>
      <c r="BK797" s="673"/>
      <c r="BL797" s="673"/>
      <c r="BM797" s="673"/>
      <c r="BN797" s="673"/>
      <c r="BO797" s="673"/>
      <c r="BP797" s="673"/>
      <c r="BQ797" s="673"/>
      <c r="BR797" s="673"/>
      <c r="BS797" s="673"/>
      <c r="BT797" s="673"/>
      <c r="BU797" s="673"/>
      <c r="BV797" s="673"/>
      <c r="BW797" s="673"/>
      <c r="BX797" s="673"/>
      <c r="BY797" s="673"/>
      <c r="BZ797" s="673"/>
      <c r="CA797" s="673"/>
      <c r="CB797" s="673"/>
      <c r="CC797" s="673"/>
      <c r="CD797" s="673"/>
      <c r="CE797" s="673"/>
      <c r="CF797" s="673"/>
      <c r="CG797" s="673"/>
      <c r="CH797" s="673"/>
      <c r="CI797" s="673"/>
      <c r="CJ797" s="673"/>
      <c r="CK797" s="673"/>
      <c r="CL797" s="673"/>
      <c r="CM797" s="673"/>
      <c r="CN797" s="673"/>
      <c r="CO797" s="673"/>
      <c r="CP797" s="673"/>
      <c r="CQ797" s="673"/>
      <c r="CR797" s="673"/>
      <c r="CS797" s="673"/>
      <c r="CT797" s="673"/>
      <c r="CU797" s="673"/>
      <c r="CV797" s="673"/>
      <c r="CW797" s="673"/>
      <c r="CX797" s="673"/>
      <c r="CY797" s="673"/>
      <c r="CZ797" s="673"/>
      <c r="DA797" s="673"/>
      <c r="DB797" s="673"/>
      <c r="DC797" s="673"/>
      <c r="DD797" s="673"/>
      <c r="DE797" s="673"/>
      <c r="DF797" s="673"/>
      <c r="DG797" s="673"/>
      <c r="DH797" s="673"/>
      <c r="DI797" s="673"/>
      <c r="DJ797" s="673"/>
      <c r="DK797" s="673"/>
      <c r="DL797" s="673"/>
      <c r="DM797" s="673"/>
      <c r="DN797" s="673"/>
      <c r="DO797" s="673"/>
      <c r="DP797" s="673"/>
      <c r="DQ797" s="673"/>
      <c r="DR797" s="673"/>
      <c r="DS797" s="673"/>
      <c r="DT797" s="673"/>
      <c r="DU797" s="673"/>
      <c r="DV797" s="673"/>
      <c r="DW797" s="673"/>
      <c r="DX797" s="673"/>
    </row>
    <row r="798" spans="9:129" ht="21" customHeight="1">
      <c r="Z798" s="673"/>
      <c r="AB798" s="674"/>
      <c r="AU798" s="2389" t="s">
        <v>739</v>
      </c>
      <c r="AV798" s="2390"/>
      <c r="AW798" s="2390"/>
      <c r="AX798" s="2390"/>
      <c r="AY798" s="2390"/>
      <c r="AZ798" s="2391"/>
      <c r="BA798" s="2395" t="s">
        <v>732</v>
      </c>
      <c r="BB798" s="2396"/>
      <c r="BC798" s="2396"/>
      <c r="BD798" s="2396"/>
      <c r="BE798" s="2396"/>
      <c r="BF798" s="2396"/>
      <c r="BG798" s="2396"/>
      <c r="BH798" s="2396"/>
      <c r="BI798" s="2396"/>
      <c r="BJ798" s="2396"/>
      <c r="BK798" s="2396"/>
      <c r="BL798" s="2396"/>
      <c r="BM798" s="2396"/>
      <c r="BN798" s="2396"/>
      <c r="BO798" s="2396"/>
      <c r="BP798" s="2396"/>
      <c r="BQ798" s="2396"/>
      <c r="BR798" s="2396"/>
      <c r="BS798" s="2396"/>
      <c r="BT798" s="2396"/>
      <c r="BU798" s="2396"/>
      <c r="BV798" s="2396"/>
      <c r="BW798" s="2396"/>
      <c r="BX798" s="2396"/>
      <c r="BY798" s="2396"/>
      <c r="BZ798" s="2396"/>
      <c r="CA798" s="2396"/>
      <c r="CB798" s="2396"/>
      <c r="CC798" s="2396"/>
      <c r="CD798" s="2396"/>
      <c r="CE798" s="2396"/>
      <c r="CF798" s="2396"/>
      <c r="CG798" s="2396"/>
      <c r="CH798" s="2396"/>
      <c r="CI798" s="2396"/>
      <c r="CJ798" s="2396"/>
      <c r="CK798" s="2396"/>
      <c r="CL798" s="2396"/>
      <c r="CM798" s="2396"/>
      <c r="CN798" s="2396"/>
      <c r="CO798" s="2396"/>
      <c r="CP798" s="2396"/>
      <c r="CQ798" s="2396"/>
      <c r="CR798" s="2396"/>
      <c r="CS798" s="2396"/>
      <c r="CT798" s="2396"/>
      <c r="CU798" s="2396"/>
      <c r="CV798" s="2396"/>
      <c r="CW798" s="2396"/>
      <c r="CX798" s="2396"/>
      <c r="CY798" s="2396"/>
      <c r="CZ798" s="2396"/>
      <c r="DA798" s="2396"/>
      <c r="DB798" s="2396"/>
      <c r="DC798" s="2396"/>
      <c r="DD798" s="2396"/>
      <c r="DE798" s="2396"/>
      <c r="DF798" s="2396"/>
      <c r="DG798" s="2396"/>
      <c r="DH798" s="2396"/>
      <c r="DI798" s="2396"/>
      <c r="DJ798" s="2396"/>
      <c r="DK798" s="2396"/>
      <c r="DL798" s="2396"/>
      <c r="DM798" s="2396"/>
      <c r="DN798" s="2396"/>
      <c r="DO798" s="2396"/>
      <c r="DP798" s="2396"/>
      <c r="DQ798" s="2396"/>
      <c r="DR798" s="2396"/>
      <c r="DS798" s="2396"/>
      <c r="DT798" s="2396"/>
      <c r="DU798" s="2396"/>
      <c r="DV798" s="2396"/>
      <c r="DW798" s="2396"/>
      <c r="DX798" s="2397"/>
      <c r="DY798" s="679"/>
    </row>
    <row r="799" spans="9:129" ht="21" customHeight="1">
      <c r="I799" s="2421" t="s">
        <v>747</v>
      </c>
      <c r="J799" s="2422"/>
      <c r="K799" s="2422"/>
      <c r="L799" s="2422"/>
      <c r="M799" s="2422"/>
      <c r="N799" s="2422"/>
      <c r="O799" s="2422"/>
      <c r="P799" s="2422"/>
      <c r="Q799" s="2422"/>
      <c r="R799" s="2422"/>
      <c r="S799" s="2422"/>
      <c r="T799" s="2422"/>
      <c r="U799" s="2422"/>
      <c r="V799" s="2422"/>
      <c r="W799" s="2422"/>
      <c r="X799" s="2422"/>
      <c r="Y799" s="2422"/>
      <c r="Z799" s="2422"/>
      <c r="AA799" s="2422"/>
      <c r="AB799" s="2422"/>
      <c r="AC799" s="2422"/>
      <c r="AD799" s="2422"/>
      <c r="AE799" s="2422"/>
      <c r="AF799" s="2422"/>
      <c r="AG799" s="2422"/>
      <c r="AH799" s="2422"/>
      <c r="AI799" s="2422"/>
      <c r="AJ799" s="2422"/>
      <c r="AK799" s="2423"/>
      <c r="AL799" s="676"/>
      <c r="AM799" s="677"/>
      <c r="AN799" s="677"/>
      <c r="AO799" s="677"/>
      <c r="AP799" s="677"/>
      <c r="AQ799" s="677"/>
      <c r="AR799" s="677"/>
      <c r="AS799" s="677"/>
      <c r="AT799" s="677"/>
      <c r="AU799" s="2427" t="s">
        <v>737</v>
      </c>
      <c r="AV799" s="2406"/>
      <c r="AW799" s="2406"/>
      <c r="AX799" s="2406"/>
      <c r="AY799" s="2406"/>
      <c r="AZ799" s="2407"/>
      <c r="BA799" s="2415" t="s">
        <v>746</v>
      </c>
      <c r="BB799" s="2416"/>
      <c r="BC799" s="2416"/>
      <c r="BD799" s="2416"/>
      <c r="BE799" s="2416"/>
      <c r="BF799" s="2416"/>
      <c r="BG799" s="2428"/>
      <c r="BH799" s="2428"/>
      <c r="BI799" s="2428"/>
      <c r="BJ799" s="2428"/>
      <c r="BK799" s="2428"/>
      <c r="BL799" s="2428"/>
      <c r="BM799" s="2428"/>
      <c r="BN799" s="2428"/>
      <c r="BO799" s="2428"/>
      <c r="BP799" s="2428"/>
      <c r="BQ799" s="2428"/>
      <c r="BR799" s="2428"/>
      <c r="BS799" s="2428"/>
      <c r="BT799" s="2428"/>
      <c r="BU799" s="2428"/>
      <c r="BV799" s="2428"/>
      <c r="BW799" s="2428"/>
      <c r="BX799" s="2428"/>
      <c r="BY799" s="2428"/>
      <c r="BZ799" s="2428"/>
      <c r="CA799" s="2428"/>
      <c r="CB799" s="2428"/>
      <c r="CC799" s="2428"/>
      <c r="CD799" s="2428"/>
      <c r="CE799" s="2428"/>
      <c r="CF799" s="2428"/>
      <c r="CG799" s="2428"/>
      <c r="CH799" s="2428"/>
      <c r="CI799" s="2428"/>
      <c r="CJ799" s="2428"/>
      <c r="CK799" s="2428"/>
      <c r="CL799" s="2428"/>
      <c r="CM799" s="2428"/>
      <c r="CN799" s="2428"/>
      <c r="CO799" s="2428"/>
      <c r="CP799" s="2428"/>
      <c r="CQ799" s="2428"/>
      <c r="CR799" s="2428"/>
      <c r="CS799" s="2428"/>
      <c r="CT799" s="2428"/>
      <c r="CU799" s="2428"/>
      <c r="CV799" s="2428"/>
      <c r="CW799" s="2428"/>
      <c r="CX799" s="2428"/>
      <c r="CY799" s="2428"/>
      <c r="CZ799" s="2428"/>
      <c r="DA799" s="2428"/>
      <c r="DB799" s="2428"/>
      <c r="DC799" s="2428"/>
      <c r="DD799" s="2428"/>
      <c r="DE799" s="2428"/>
      <c r="DF799" s="2428"/>
      <c r="DG799" s="2428"/>
      <c r="DH799" s="2428"/>
      <c r="DI799" s="2428"/>
      <c r="DJ799" s="2428"/>
      <c r="DK799" s="2428"/>
      <c r="DL799" s="2428"/>
      <c r="DM799" s="2428"/>
      <c r="DN799" s="2428"/>
      <c r="DO799" s="2428"/>
      <c r="DP799" s="2428"/>
      <c r="DQ799" s="2428"/>
      <c r="DR799" s="2428"/>
      <c r="DS799" s="2428"/>
      <c r="DT799" s="2428"/>
      <c r="DU799" s="2428"/>
      <c r="DV799" s="2428"/>
      <c r="DW799" s="2428"/>
      <c r="DX799" s="2429"/>
      <c r="DY799" s="710"/>
    </row>
    <row r="800" spans="9:129" ht="21" customHeight="1">
      <c r="I800" s="2424"/>
      <c r="J800" s="2425"/>
      <c r="K800" s="2425"/>
      <c r="L800" s="2425"/>
      <c r="M800" s="2425"/>
      <c r="N800" s="2425"/>
      <c r="O800" s="2425"/>
      <c r="P800" s="2425"/>
      <c r="Q800" s="2425"/>
      <c r="R800" s="2425"/>
      <c r="S800" s="2425"/>
      <c r="T800" s="2425"/>
      <c r="U800" s="2425"/>
      <c r="V800" s="2425"/>
      <c r="W800" s="2425"/>
      <c r="X800" s="2425"/>
      <c r="Y800" s="2425"/>
      <c r="Z800" s="2425"/>
      <c r="AA800" s="2425"/>
      <c r="AB800" s="2425"/>
      <c r="AC800" s="2425"/>
      <c r="AD800" s="2425"/>
      <c r="AE800" s="2425"/>
      <c r="AF800" s="2425"/>
      <c r="AG800" s="2425"/>
      <c r="AH800" s="2425"/>
      <c r="AI800" s="2425"/>
      <c r="AJ800" s="2425"/>
      <c r="AK800" s="2426"/>
      <c r="AU800" s="2418" t="s">
        <v>740</v>
      </c>
      <c r="AV800" s="2419"/>
      <c r="AW800" s="2419"/>
      <c r="AX800" s="2419"/>
      <c r="AY800" s="2419"/>
      <c r="AZ800" s="2420"/>
      <c r="BA800" s="2415" t="s">
        <v>697</v>
      </c>
      <c r="BB800" s="2416"/>
      <c r="BC800" s="2416"/>
      <c r="BD800" s="2416"/>
      <c r="BE800" s="2416"/>
      <c r="BF800" s="2416"/>
      <c r="BG800" s="2301"/>
      <c r="BH800" s="2301"/>
      <c r="BI800" s="2301"/>
      <c r="BJ800" s="2301"/>
      <c r="BK800" s="2301"/>
      <c r="BL800" s="2301"/>
      <c r="BM800" s="2301"/>
      <c r="BN800" s="2301"/>
      <c r="BO800" s="2301"/>
      <c r="BP800" s="2301"/>
      <c r="BQ800" s="2301"/>
      <c r="BR800" s="2301"/>
      <c r="BS800" s="2301"/>
      <c r="BT800" s="2301"/>
      <c r="BU800" s="2301"/>
      <c r="BV800" s="2301"/>
      <c r="BW800" s="2301"/>
      <c r="BX800" s="2301"/>
      <c r="BY800" s="2301"/>
      <c r="BZ800" s="2301"/>
      <c r="CA800" s="2301"/>
      <c r="CB800" s="2301"/>
      <c r="CC800" s="2301"/>
      <c r="CD800" s="2301"/>
      <c r="CE800" s="2301"/>
      <c r="CF800" s="2301"/>
      <c r="CG800" s="2301"/>
      <c r="CH800" s="2301"/>
      <c r="CI800" s="2301"/>
      <c r="CJ800" s="2301"/>
      <c r="CK800" s="2301"/>
      <c r="CL800" s="2301"/>
      <c r="CM800" s="2301"/>
      <c r="CN800" s="2301"/>
      <c r="CO800" s="2301"/>
      <c r="CP800" s="2301"/>
      <c r="CQ800" s="2301"/>
      <c r="CR800" s="2301"/>
      <c r="CS800" s="2301"/>
      <c r="CT800" s="2301"/>
      <c r="CU800" s="2301"/>
      <c r="CV800" s="2301"/>
      <c r="CW800" s="2301"/>
      <c r="CX800" s="2301"/>
      <c r="CY800" s="2301"/>
      <c r="CZ800" s="2301"/>
      <c r="DA800" s="2301"/>
      <c r="DB800" s="2301"/>
      <c r="DC800" s="2301"/>
      <c r="DD800" s="2301"/>
      <c r="DE800" s="2301"/>
      <c r="DF800" s="2301"/>
      <c r="DG800" s="2301"/>
      <c r="DH800" s="2301"/>
      <c r="DI800" s="2301"/>
      <c r="DJ800" s="2301"/>
      <c r="DK800" s="2301"/>
      <c r="DL800" s="2301"/>
      <c r="DM800" s="2301"/>
      <c r="DN800" s="2301"/>
      <c r="DO800" s="2301"/>
      <c r="DP800" s="2301"/>
      <c r="DQ800" s="2301"/>
      <c r="DR800" s="2301"/>
      <c r="DS800" s="2301"/>
      <c r="DT800" s="2301"/>
      <c r="DU800" s="2301"/>
      <c r="DV800" s="2301"/>
      <c r="DW800" s="2301"/>
      <c r="DX800" s="2417"/>
      <c r="DY800" s="710"/>
    </row>
    <row r="801" spans="9:129" ht="21" customHeight="1">
      <c r="Z801" s="673"/>
      <c r="AB801" s="674"/>
      <c r="AU801" s="2418" t="s">
        <v>748</v>
      </c>
      <c r="AV801" s="2419"/>
      <c r="AW801" s="2419"/>
      <c r="AX801" s="2419"/>
      <c r="AY801" s="2419"/>
      <c r="AZ801" s="2420"/>
      <c r="BA801" s="2415" t="s">
        <v>699</v>
      </c>
      <c r="BB801" s="2416"/>
      <c r="BC801" s="2416"/>
      <c r="BD801" s="2416"/>
      <c r="BE801" s="2416"/>
      <c r="BF801" s="2416"/>
      <c r="BG801" s="2301"/>
      <c r="BH801" s="2301"/>
      <c r="BI801" s="2301"/>
      <c r="BJ801" s="2301"/>
      <c r="BK801" s="2301"/>
      <c r="BL801" s="2301"/>
      <c r="BM801" s="2301"/>
      <c r="BN801" s="2301"/>
      <c r="BO801" s="2301"/>
      <c r="BP801" s="2301"/>
      <c r="BQ801" s="2301"/>
      <c r="BR801" s="2301"/>
      <c r="BS801" s="2301"/>
      <c r="BT801" s="2301"/>
      <c r="BU801" s="2301"/>
      <c r="BV801" s="2301"/>
      <c r="BW801" s="2301"/>
      <c r="BX801" s="2301"/>
      <c r="BY801" s="2301"/>
      <c r="BZ801" s="2301"/>
      <c r="CA801" s="2301"/>
      <c r="CB801" s="2301"/>
      <c r="CC801" s="2301"/>
      <c r="CD801" s="2301"/>
      <c r="CE801" s="2301"/>
      <c r="CF801" s="2301"/>
      <c r="CG801" s="2301"/>
      <c r="CH801" s="2301"/>
      <c r="CI801" s="2301"/>
      <c r="CJ801" s="2301"/>
      <c r="CK801" s="2301"/>
      <c r="CL801" s="2301"/>
      <c r="CM801" s="2301"/>
      <c r="CN801" s="2301"/>
      <c r="CO801" s="2301"/>
      <c r="CP801" s="2301"/>
      <c r="CQ801" s="2301"/>
      <c r="CR801" s="2301"/>
      <c r="CS801" s="2301"/>
      <c r="CT801" s="2301"/>
      <c r="CU801" s="2301"/>
      <c r="CV801" s="2301"/>
      <c r="CW801" s="2301"/>
      <c r="CX801" s="2301"/>
      <c r="CY801" s="2301"/>
      <c r="CZ801" s="2301"/>
      <c r="DA801" s="2301"/>
      <c r="DB801" s="2301"/>
      <c r="DC801" s="2301"/>
      <c r="DD801" s="2301"/>
      <c r="DE801" s="2301"/>
      <c r="DF801" s="2301"/>
      <c r="DG801" s="2301"/>
      <c r="DH801" s="2301"/>
      <c r="DI801" s="2301"/>
      <c r="DJ801" s="2301"/>
      <c r="DK801" s="2301"/>
      <c r="DL801" s="2301"/>
      <c r="DM801" s="2301"/>
      <c r="DN801" s="2301"/>
      <c r="DO801" s="2301"/>
      <c r="DP801" s="2301"/>
      <c r="DQ801" s="2301"/>
      <c r="DR801" s="2301"/>
      <c r="DS801" s="2301"/>
      <c r="DT801" s="2301"/>
      <c r="DU801" s="2301"/>
      <c r="DV801" s="2301"/>
      <c r="DW801" s="2301"/>
      <c r="DX801" s="2417"/>
      <c r="DY801" s="710"/>
    </row>
    <row r="802" spans="9:129" ht="21" customHeight="1">
      <c r="Z802" s="673"/>
      <c r="AB802" s="674"/>
      <c r="AU802" s="2418" t="s">
        <v>737</v>
      </c>
      <c r="AV802" s="2419"/>
      <c r="AW802" s="2419"/>
      <c r="AX802" s="2419"/>
      <c r="AY802" s="2419"/>
      <c r="AZ802" s="2420"/>
      <c r="BA802" s="2415" t="s">
        <v>701</v>
      </c>
      <c r="BB802" s="2416"/>
      <c r="BC802" s="2416"/>
      <c r="BD802" s="2416"/>
      <c r="BE802" s="2416"/>
      <c r="BF802" s="2416"/>
      <c r="BG802" s="2301"/>
      <c r="BH802" s="2301"/>
      <c r="BI802" s="2301"/>
      <c r="BJ802" s="2301"/>
      <c r="BK802" s="2301"/>
      <c r="BL802" s="2301"/>
      <c r="BM802" s="2301"/>
      <c r="BN802" s="2301"/>
      <c r="BO802" s="2301"/>
      <c r="BP802" s="2301"/>
      <c r="BQ802" s="2301"/>
      <c r="BR802" s="2301"/>
      <c r="BS802" s="2301"/>
      <c r="BT802" s="2301"/>
      <c r="BU802" s="2301"/>
      <c r="BV802" s="2301"/>
      <c r="BW802" s="2301"/>
      <c r="BX802" s="2301"/>
      <c r="BY802" s="2301"/>
      <c r="BZ802" s="2301"/>
      <c r="CA802" s="2301"/>
      <c r="CB802" s="2301"/>
      <c r="CC802" s="2301"/>
      <c r="CD802" s="2301"/>
      <c r="CE802" s="2301"/>
      <c r="CF802" s="2301"/>
      <c r="CG802" s="2301"/>
      <c r="CH802" s="2301"/>
      <c r="CI802" s="2301"/>
      <c r="CJ802" s="2301"/>
      <c r="CK802" s="2301"/>
      <c r="CL802" s="2301"/>
      <c r="CM802" s="2301"/>
      <c r="CN802" s="2301"/>
      <c r="CO802" s="2301"/>
      <c r="CP802" s="2301"/>
      <c r="CQ802" s="2301"/>
      <c r="CR802" s="2301"/>
      <c r="CS802" s="2301"/>
      <c r="CT802" s="2301"/>
      <c r="CU802" s="2301"/>
      <c r="CV802" s="2301"/>
      <c r="CW802" s="2301"/>
      <c r="CX802" s="2301"/>
      <c r="CY802" s="2301"/>
      <c r="CZ802" s="2301"/>
      <c r="DA802" s="2301"/>
      <c r="DB802" s="2301"/>
      <c r="DC802" s="2301"/>
      <c r="DD802" s="2301"/>
      <c r="DE802" s="2301"/>
      <c r="DF802" s="2301"/>
      <c r="DG802" s="2301"/>
      <c r="DH802" s="2301"/>
      <c r="DI802" s="2301"/>
      <c r="DJ802" s="2301"/>
      <c r="DK802" s="2301"/>
      <c r="DL802" s="2301"/>
      <c r="DM802" s="2301"/>
      <c r="DN802" s="2301"/>
      <c r="DO802" s="2301"/>
      <c r="DP802" s="2301"/>
      <c r="DQ802" s="2301"/>
      <c r="DR802" s="2301"/>
      <c r="DS802" s="2301"/>
      <c r="DT802" s="2301"/>
      <c r="DU802" s="2301"/>
      <c r="DV802" s="2301"/>
      <c r="DW802" s="2301"/>
      <c r="DX802" s="2417"/>
      <c r="DY802" s="710"/>
    </row>
    <row r="803" spans="9:129" ht="21" customHeight="1">
      <c r="Z803" s="673"/>
      <c r="AB803" s="674"/>
      <c r="AU803" s="2398" t="s">
        <v>748</v>
      </c>
      <c r="AV803" s="2399"/>
      <c r="AW803" s="2399"/>
      <c r="AX803" s="2399"/>
      <c r="AY803" s="2399"/>
      <c r="AZ803" s="2400"/>
      <c r="BA803" s="2412" t="s">
        <v>723</v>
      </c>
      <c r="BB803" s="2413"/>
      <c r="BC803" s="2413"/>
      <c r="BD803" s="2413"/>
      <c r="BE803" s="2413"/>
      <c r="BF803" s="2413"/>
      <c r="BG803" s="2402"/>
      <c r="BH803" s="2402"/>
      <c r="BI803" s="2402"/>
      <c r="BJ803" s="2402"/>
      <c r="BK803" s="2402"/>
      <c r="BL803" s="2402"/>
      <c r="BM803" s="2402"/>
      <c r="BN803" s="2402"/>
      <c r="BO803" s="2402"/>
      <c r="BP803" s="2402"/>
      <c r="BQ803" s="2402"/>
      <c r="BR803" s="2402"/>
      <c r="BS803" s="2402"/>
      <c r="BT803" s="2402"/>
      <c r="BU803" s="2402"/>
      <c r="BV803" s="2402"/>
      <c r="BW803" s="2402"/>
      <c r="BX803" s="2402"/>
      <c r="BY803" s="2402"/>
      <c r="BZ803" s="2402"/>
      <c r="CA803" s="2402"/>
      <c r="CB803" s="2402"/>
      <c r="CC803" s="2402"/>
      <c r="CD803" s="2402"/>
      <c r="CE803" s="2402"/>
      <c r="CF803" s="2402"/>
      <c r="CG803" s="2402"/>
      <c r="CH803" s="2402"/>
      <c r="CI803" s="2402"/>
      <c r="CJ803" s="2402"/>
      <c r="CK803" s="2402"/>
      <c r="CL803" s="2402"/>
      <c r="CM803" s="2402"/>
      <c r="CN803" s="2402"/>
      <c r="CO803" s="2402"/>
      <c r="CP803" s="2402"/>
      <c r="CQ803" s="2402"/>
      <c r="CR803" s="2402"/>
      <c r="CS803" s="2402"/>
      <c r="CT803" s="2402"/>
      <c r="CU803" s="2402"/>
      <c r="CV803" s="2402"/>
      <c r="CW803" s="2402"/>
      <c r="CX803" s="2402"/>
      <c r="CY803" s="2402"/>
      <c r="CZ803" s="2402"/>
      <c r="DA803" s="2402"/>
      <c r="DB803" s="2402"/>
      <c r="DC803" s="2402"/>
      <c r="DD803" s="2402"/>
      <c r="DE803" s="2402"/>
      <c r="DF803" s="2402"/>
      <c r="DG803" s="2402"/>
      <c r="DH803" s="2402"/>
      <c r="DI803" s="2402"/>
      <c r="DJ803" s="2402"/>
      <c r="DK803" s="2402"/>
      <c r="DL803" s="2402"/>
      <c r="DM803" s="2402"/>
      <c r="DN803" s="2402"/>
      <c r="DO803" s="2402"/>
      <c r="DP803" s="2402"/>
      <c r="DQ803" s="2402"/>
      <c r="DR803" s="2402"/>
      <c r="DS803" s="2402"/>
      <c r="DT803" s="2402"/>
      <c r="DU803" s="2402"/>
      <c r="DV803" s="2402"/>
      <c r="DW803" s="2402"/>
      <c r="DX803" s="2414"/>
      <c r="DY803" s="710"/>
    </row>
    <row r="804" spans="9:129" ht="21" customHeight="1">
      <c r="AB804" s="674"/>
      <c r="AU804" s="673"/>
      <c r="AV804" s="673"/>
      <c r="AW804" s="673"/>
      <c r="AX804" s="673"/>
      <c r="AY804" s="673"/>
      <c r="AZ804" s="673"/>
      <c r="BA804" s="673"/>
      <c r="BB804" s="673"/>
      <c r="BC804" s="673"/>
      <c r="BD804" s="673"/>
      <c r="BE804" s="673"/>
      <c r="BF804" s="673"/>
      <c r="BG804" s="673"/>
      <c r="BH804" s="673"/>
      <c r="BI804" s="673"/>
      <c r="BJ804" s="673"/>
      <c r="BK804" s="673"/>
      <c r="BL804" s="673"/>
      <c r="BM804" s="673"/>
      <c r="BN804" s="673"/>
      <c r="BO804" s="673"/>
      <c r="BP804" s="673"/>
      <c r="BQ804" s="673"/>
      <c r="BR804" s="673"/>
      <c r="BS804" s="673"/>
      <c r="BT804" s="673"/>
      <c r="BU804" s="673"/>
      <c r="BV804" s="673"/>
      <c r="BW804" s="673"/>
      <c r="BX804" s="673"/>
      <c r="BY804" s="673"/>
      <c r="BZ804" s="673"/>
      <c r="CA804" s="673"/>
      <c r="CB804" s="673"/>
      <c r="CC804" s="673"/>
      <c r="CD804" s="673"/>
      <c r="CE804" s="673"/>
      <c r="CF804" s="673"/>
      <c r="CG804" s="673"/>
      <c r="CH804" s="673"/>
      <c r="CI804" s="673"/>
      <c r="CJ804" s="673"/>
      <c r="CK804" s="673"/>
      <c r="CL804" s="673"/>
      <c r="CM804" s="673"/>
      <c r="CN804" s="673"/>
      <c r="CO804" s="673"/>
      <c r="CP804" s="673"/>
      <c r="CQ804" s="673"/>
      <c r="CR804" s="673"/>
      <c r="CS804" s="673"/>
      <c r="CT804" s="673"/>
      <c r="CU804" s="673"/>
      <c r="CV804" s="673"/>
      <c r="CW804" s="673"/>
      <c r="CX804" s="673"/>
      <c r="CY804" s="673"/>
      <c r="CZ804" s="673"/>
      <c r="DA804" s="673"/>
      <c r="DB804" s="673"/>
      <c r="DC804" s="673"/>
      <c r="DD804" s="673"/>
      <c r="DE804" s="673"/>
      <c r="DF804" s="673"/>
      <c r="DG804" s="673"/>
      <c r="DH804" s="673"/>
      <c r="DI804" s="673"/>
      <c r="DJ804" s="673"/>
      <c r="DK804" s="673"/>
      <c r="DL804" s="673"/>
      <c r="DM804" s="673"/>
      <c r="DN804" s="673"/>
      <c r="DO804" s="673"/>
      <c r="DP804" s="673"/>
      <c r="DQ804" s="673"/>
      <c r="DR804" s="673"/>
      <c r="DS804" s="673"/>
      <c r="DT804" s="673"/>
      <c r="DU804" s="673"/>
      <c r="DV804" s="673"/>
      <c r="DW804" s="673"/>
      <c r="DX804" s="673"/>
    </row>
    <row r="805" spans="9:129" ht="21" customHeight="1">
      <c r="AB805" s="674"/>
      <c r="AU805" s="673"/>
      <c r="AV805" s="673"/>
      <c r="AW805" s="673"/>
      <c r="AX805" s="673"/>
      <c r="AY805" s="673"/>
      <c r="AZ805" s="673"/>
      <c r="BA805" s="673"/>
      <c r="BB805" s="673"/>
      <c r="BC805" s="673"/>
      <c r="BD805" s="673"/>
      <c r="BE805" s="673"/>
      <c r="BF805" s="673"/>
      <c r="BG805" s="673"/>
      <c r="BH805" s="673"/>
      <c r="BI805" s="673"/>
      <c r="BJ805" s="673"/>
      <c r="BK805" s="673"/>
      <c r="BL805" s="673"/>
      <c r="BM805" s="673"/>
      <c r="BN805" s="673"/>
      <c r="BO805" s="673"/>
      <c r="BP805" s="673"/>
      <c r="BQ805" s="673"/>
      <c r="BR805" s="673"/>
      <c r="BS805" s="673"/>
      <c r="BT805" s="673"/>
      <c r="BU805" s="673"/>
      <c r="BV805" s="673"/>
      <c r="BW805" s="673"/>
      <c r="BX805" s="673"/>
      <c r="BY805" s="673"/>
      <c r="BZ805" s="673"/>
      <c r="CA805" s="673"/>
      <c r="CB805" s="673"/>
      <c r="CC805" s="673"/>
      <c r="CD805" s="673"/>
      <c r="CE805" s="673"/>
      <c r="CF805" s="673"/>
      <c r="CG805" s="673"/>
      <c r="CH805" s="673"/>
      <c r="CI805" s="673"/>
      <c r="CJ805" s="673"/>
      <c r="CK805" s="673"/>
      <c r="CL805" s="673"/>
      <c r="CM805" s="673"/>
      <c r="CN805" s="673"/>
      <c r="CO805" s="673"/>
      <c r="CP805" s="673"/>
      <c r="CQ805" s="673"/>
      <c r="CR805" s="673"/>
      <c r="CS805" s="673"/>
      <c r="CT805" s="673"/>
      <c r="CU805" s="673"/>
      <c r="CV805" s="673"/>
      <c r="CW805" s="673"/>
      <c r="CX805" s="673"/>
      <c r="CY805" s="673"/>
      <c r="CZ805" s="673"/>
      <c r="DA805" s="673"/>
      <c r="DB805" s="673"/>
      <c r="DC805" s="673"/>
      <c r="DD805" s="673"/>
      <c r="DE805" s="673"/>
      <c r="DF805" s="673"/>
      <c r="DG805" s="673"/>
      <c r="DH805" s="673"/>
      <c r="DI805" s="673"/>
      <c r="DJ805" s="673"/>
      <c r="DK805" s="673"/>
      <c r="DL805" s="673"/>
      <c r="DM805" s="673"/>
      <c r="DN805" s="673"/>
      <c r="DO805" s="673"/>
      <c r="DP805" s="673"/>
      <c r="DQ805" s="673"/>
      <c r="DR805" s="673"/>
      <c r="DS805" s="673"/>
      <c r="DT805" s="673"/>
      <c r="DU805" s="673"/>
      <c r="DV805" s="673"/>
      <c r="DW805" s="673"/>
      <c r="DX805" s="673"/>
    </row>
    <row r="806" spans="9:129" ht="21" customHeight="1">
      <c r="Z806" s="673"/>
      <c r="AB806" s="674"/>
      <c r="AU806" s="2389" t="s">
        <v>739</v>
      </c>
      <c r="AV806" s="2390"/>
      <c r="AW806" s="2390"/>
      <c r="AX806" s="2390"/>
      <c r="AY806" s="2390"/>
      <c r="AZ806" s="2391"/>
      <c r="BA806" s="2395" t="s">
        <v>732</v>
      </c>
      <c r="BB806" s="2396"/>
      <c r="BC806" s="2396"/>
      <c r="BD806" s="2396"/>
      <c r="BE806" s="2396"/>
      <c r="BF806" s="2396"/>
      <c r="BG806" s="2396"/>
      <c r="BH806" s="2396"/>
      <c r="BI806" s="2396"/>
      <c r="BJ806" s="2396"/>
      <c r="BK806" s="2396"/>
      <c r="BL806" s="2396"/>
      <c r="BM806" s="2396"/>
      <c r="BN806" s="2396"/>
      <c r="BO806" s="2396"/>
      <c r="BP806" s="2396"/>
      <c r="BQ806" s="2396"/>
      <c r="BR806" s="2396"/>
      <c r="BS806" s="2396"/>
      <c r="BT806" s="2396"/>
      <c r="BU806" s="2396"/>
      <c r="BV806" s="2396"/>
      <c r="BW806" s="2396"/>
      <c r="BX806" s="2396"/>
      <c r="BY806" s="2396"/>
      <c r="BZ806" s="2396"/>
      <c r="CA806" s="2396"/>
      <c r="CB806" s="2396"/>
      <c r="CC806" s="2396"/>
      <c r="CD806" s="2396"/>
      <c r="CE806" s="2396"/>
      <c r="CF806" s="2396"/>
      <c r="CG806" s="2396"/>
      <c r="CH806" s="2396"/>
      <c r="CI806" s="2396"/>
      <c r="CJ806" s="2396"/>
      <c r="CK806" s="2396"/>
      <c r="CL806" s="2396"/>
      <c r="CM806" s="2396"/>
      <c r="CN806" s="2396"/>
      <c r="CO806" s="2396"/>
      <c r="CP806" s="2396"/>
      <c r="CQ806" s="2396"/>
      <c r="CR806" s="2396"/>
      <c r="CS806" s="2396"/>
      <c r="CT806" s="2396"/>
      <c r="CU806" s="2396"/>
      <c r="CV806" s="2396"/>
      <c r="CW806" s="2396"/>
      <c r="CX806" s="2396"/>
      <c r="CY806" s="2396"/>
      <c r="CZ806" s="2396"/>
      <c r="DA806" s="2396"/>
      <c r="DB806" s="2396"/>
      <c r="DC806" s="2396"/>
      <c r="DD806" s="2396"/>
      <c r="DE806" s="2396"/>
      <c r="DF806" s="2396"/>
      <c r="DG806" s="2396"/>
      <c r="DH806" s="2396"/>
      <c r="DI806" s="2396"/>
      <c r="DJ806" s="2396"/>
      <c r="DK806" s="2396"/>
      <c r="DL806" s="2396"/>
      <c r="DM806" s="2396"/>
      <c r="DN806" s="2396"/>
      <c r="DO806" s="2396"/>
      <c r="DP806" s="2396"/>
      <c r="DQ806" s="2396"/>
      <c r="DR806" s="2396"/>
      <c r="DS806" s="2396"/>
      <c r="DT806" s="2396"/>
      <c r="DU806" s="2396"/>
      <c r="DV806" s="2396"/>
      <c r="DW806" s="2396"/>
      <c r="DX806" s="2397"/>
      <c r="DY806" s="679"/>
    </row>
    <row r="807" spans="9:129" ht="21" customHeight="1">
      <c r="I807" s="2421" t="s">
        <v>750</v>
      </c>
      <c r="J807" s="2422"/>
      <c r="K807" s="2422"/>
      <c r="L807" s="2422"/>
      <c r="M807" s="2422"/>
      <c r="N807" s="2422"/>
      <c r="O807" s="2422"/>
      <c r="P807" s="2422"/>
      <c r="Q807" s="2422"/>
      <c r="R807" s="2422"/>
      <c r="S807" s="2422"/>
      <c r="T807" s="2422"/>
      <c r="U807" s="2422"/>
      <c r="V807" s="2422"/>
      <c r="W807" s="2422"/>
      <c r="X807" s="2422"/>
      <c r="Y807" s="2422"/>
      <c r="Z807" s="2422"/>
      <c r="AA807" s="2422"/>
      <c r="AB807" s="2422"/>
      <c r="AC807" s="2422"/>
      <c r="AD807" s="2422"/>
      <c r="AE807" s="2422"/>
      <c r="AF807" s="2422"/>
      <c r="AG807" s="2422"/>
      <c r="AH807" s="2422"/>
      <c r="AI807" s="2422"/>
      <c r="AJ807" s="2422"/>
      <c r="AK807" s="2423"/>
      <c r="AL807" s="676"/>
      <c r="AM807" s="677"/>
      <c r="AN807" s="677"/>
      <c r="AO807" s="677"/>
      <c r="AP807" s="677"/>
      <c r="AQ807" s="677"/>
      <c r="AR807" s="677"/>
      <c r="AS807" s="677"/>
      <c r="AT807" s="677"/>
      <c r="AU807" s="2427" t="s">
        <v>737</v>
      </c>
      <c r="AV807" s="2406"/>
      <c r="AW807" s="2406"/>
      <c r="AX807" s="2406"/>
      <c r="AY807" s="2406"/>
      <c r="AZ807" s="2407"/>
      <c r="BA807" s="2415" t="s">
        <v>746</v>
      </c>
      <c r="BB807" s="2416"/>
      <c r="BC807" s="2416"/>
      <c r="BD807" s="2416"/>
      <c r="BE807" s="2416"/>
      <c r="BF807" s="2416"/>
      <c r="BG807" s="2428"/>
      <c r="BH807" s="2428"/>
      <c r="BI807" s="2428"/>
      <c r="BJ807" s="2428"/>
      <c r="BK807" s="2428"/>
      <c r="BL807" s="2428"/>
      <c r="BM807" s="2428"/>
      <c r="BN807" s="2428"/>
      <c r="BO807" s="2428"/>
      <c r="BP807" s="2428"/>
      <c r="BQ807" s="2428"/>
      <c r="BR807" s="2428"/>
      <c r="BS807" s="2428"/>
      <c r="BT807" s="2428"/>
      <c r="BU807" s="2428"/>
      <c r="BV807" s="2428"/>
      <c r="BW807" s="2428"/>
      <c r="BX807" s="2428"/>
      <c r="BY807" s="2428"/>
      <c r="BZ807" s="2428"/>
      <c r="CA807" s="2428"/>
      <c r="CB807" s="2428"/>
      <c r="CC807" s="2428"/>
      <c r="CD807" s="2428"/>
      <c r="CE807" s="2428"/>
      <c r="CF807" s="2428"/>
      <c r="CG807" s="2428"/>
      <c r="CH807" s="2428"/>
      <c r="CI807" s="2428"/>
      <c r="CJ807" s="2428"/>
      <c r="CK807" s="2428"/>
      <c r="CL807" s="2428"/>
      <c r="CM807" s="2428"/>
      <c r="CN807" s="2428"/>
      <c r="CO807" s="2428"/>
      <c r="CP807" s="2428"/>
      <c r="CQ807" s="2428"/>
      <c r="CR807" s="2428"/>
      <c r="CS807" s="2428"/>
      <c r="CT807" s="2428"/>
      <c r="CU807" s="2428"/>
      <c r="CV807" s="2428"/>
      <c r="CW807" s="2428"/>
      <c r="CX807" s="2428"/>
      <c r="CY807" s="2428"/>
      <c r="CZ807" s="2428"/>
      <c r="DA807" s="2428"/>
      <c r="DB807" s="2428"/>
      <c r="DC807" s="2428"/>
      <c r="DD807" s="2428"/>
      <c r="DE807" s="2428"/>
      <c r="DF807" s="2428"/>
      <c r="DG807" s="2428"/>
      <c r="DH807" s="2428"/>
      <c r="DI807" s="2428"/>
      <c r="DJ807" s="2428"/>
      <c r="DK807" s="2428"/>
      <c r="DL807" s="2428"/>
      <c r="DM807" s="2428"/>
      <c r="DN807" s="2428"/>
      <c r="DO807" s="2428"/>
      <c r="DP807" s="2428"/>
      <c r="DQ807" s="2428"/>
      <c r="DR807" s="2428"/>
      <c r="DS807" s="2428"/>
      <c r="DT807" s="2428"/>
      <c r="DU807" s="2428"/>
      <c r="DV807" s="2428"/>
      <c r="DW807" s="2428"/>
      <c r="DX807" s="2429"/>
      <c r="DY807" s="710"/>
    </row>
    <row r="808" spans="9:129" ht="21" customHeight="1">
      <c r="I808" s="2424"/>
      <c r="J808" s="2425"/>
      <c r="K808" s="2425"/>
      <c r="L808" s="2425"/>
      <c r="M808" s="2425"/>
      <c r="N808" s="2425"/>
      <c r="O808" s="2425"/>
      <c r="P808" s="2425"/>
      <c r="Q808" s="2425"/>
      <c r="R808" s="2425"/>
      <c r="S808" s="2425"/>
      <c r="T808" s="2425"/>
      <c r="U808" s="2425"/>
      <c r="V808" s="2425"/>
      <c r="W808" s="2425"/>
      <c r="X808" s="2425"/>
      <c r="Y808" s="2425"/>
      <c r="Z808" s="2425"/>
      <c r="AA808" s="2425"/>
      <c r="AB808" s="2425"/>
      <c r="AC808" s="2425"/>
      <c r="AD808" s="2425"/>
      <c r="AE808" s="2425"/>
      <c r="AF808" s="2425"/>
      <c r="AG808" s="2425"/>
      <c r="AH808" s="2425"/>
      <c r="AI808" s="2425"/>
      <c r="AJ808" s="2425"/>
      <c r="AK808" s="2426"/>
      <c r="AU808" s="2418" t="s">
        <v>737</v>
      </c>
      <c r="AV808" s="2419"/>
      <c r="AW808" s="2419"/>
      <c r="AX808" s="2419"/>
      <c r="AY808" s="2419"/>
      <c r="AZ808" s="2420"/>
      <c r="BA808" s="2415" t="s">
        <v>697</v>
      </c>
      <c r="BB808" s="2416"/>
      <c r="BC808" s="2416"/>
      <c r="BD808" s="2416"/>
      <c r="BE808" s="2416"/>
      <c r="BF808" s="2416"/>
      <c r="BG808" s="2301"/>
      <c r="BH808" s="2301"/>
      <c r="BI808" s="2301"/>
      <c r="BJ808" s="2301"/>
      <c r="BK808" s="2301"/>
      <c r="BL808" s="2301"/>
      <c r="BM808" s="2301"/>
      <c r="BN808" s="2301"/>
      <c r="BO808" s="2301"/>
      <c r="BP808" s="2301"/>
      <c r="BQ808" s="2301"/>
      <c r="BR808" s="2301"/>
      <c r="BS808" s="2301"/>
      <c r="BT808" s="2301"/>
      <c r="BU808" s="2301"/>
      <c r="BV808" s="2301"/>
      <c r="BW808" s="2301"/>
      <c r="BX808" s="2301"/>
      <c r="BY808" s="2301"/>
      <c r="BZ808" s="2301"/>
      <c r="CA808" s="2301"/>
      <c r="CB808" s="2301"/>
      <c r="CC808" s="2301"/>
      <c r="CD808" s="2301"/>
      <c r="CE808" s="2301"/>
      <c r="CF808" s="2301"/>
      <c r="CG808" s="2301"/>
      <c r="CH808" s="2301"/>
      <c r="CI808" s="2301"/>
      <c r="CJ808" s="2301"/>
      <c r="CK808" s="2301"/>
      <c r="CL808" s="2301"/>
      <c r="CM808" s="2301"/>
      <c r="CN808" s="2301"/>
      <c r="CO808" s="2301"/>
      <c r="CP808" s="2301"/>
      <c r="CQ808" s="2301"/>
      <c r="CR808" s="2301"/>
      <c r="CS808" s="2301"/>
      <c r="CT808" s="2301"/>
      <c r="CU808" s="2301"/>
      <c r="CV808" s="2301"/>
      <c r="CW808" s="2301"/>
      <c r="CX808" s="2301"/>
      <c r="CY808" s="2301"/>
      <c r="CZ808" s="2301"/>
      <c r="DA808" s="2301"/>
      <c r="DB808" s="2301"/>
      <c r="DC808" s="2301"/>
      <c r="DD808" s="2301"/>
      <c r="DE808" s="2301"/>
      <c r="DF808" s="2301"/>
      <c r="DG808" s="2301"/>
      <c r="DH808" s="2301"/>
      <c r="DI808" s="2301"/>
      <c r="DJ808" s="2301"/>
      <c r="DK808" s="2301"/>
      <c r="DL808" s="2301"/>
      <c r="DM808" s="2301"/>
      <c r="DN808" s="2301"/>
      <c r="DO808" s="2301"/>
      <c r="DP808" s="2301"/>
      <c r="DQ808" s="2301"/>
      <c r="DR808" s="2301"/>
      <c r="DS808" s="2301"/>
      <c r="DT808" s="2301"/>
      <c r="DU808" s="2301"/>
      <c r="DV808" s="2301"/>
      <c r="DW808" s="2301"/>
      <c r="DX808" s="2417"/>
      <c r="DY808" s="710"/>
    </row>
    <row r="809" spans="9:129" ht="21" customHeight="1">
      <c r="Z809" s="673"/>
      <c r="AB809" s="674"/>
      <c r="AU809" s="2418" t="s">
        <v>737</v>
      </c>
      <c r="AV809" s="2419"/>
      <c r="AW809" s="2419"/>
      <c r="AX809" s="2419"/>
      <c r="AY809" s="2419"/>
      <c r="AZ809" s="2420"/>
      <c r="BA809" s="2415" t="s">
        <v>699</v>
      </c>
      <c r="BB809" s="2416"/>
      <c r="BC809" s="2416"/>
      <c r="BD809" s="2416"/>
      <c r="BE809" s="2416"/>
      <c r="BF809" s="2416"/>
      <c r="BG809" s="2301"/>
      <c r="BH809" s="2301"/>
      <c r="BI809" s="2301"/>
      <c r="BJ809" s="2301"/>
      <c r="BK809" s="2301"/>
      <c r="BL809" s="2301"/>
      <c r="BM809" s="2301"/>
      <c r="BN809" s="2301"/>
      <c r="BO809" s="2301"/>
      <c r="BP809" s="2301"/>
      <c r="BQ809" s="2301"/>
      <c r="BR809" s="2301"/>
      <c r="BS809" s="2301"/>
      <c r="BT809" s="2301"/>
      <c r="BU809" s="2301"/>
      <c r="BV809" s="2301"/>
      <c r="BW809" s="2301"/>
      <c r="BX809" s="2301"/>
      <c r="BY809" s="2301"/>
      <c r="BZ809" s="2301"/>
      <c r="CA809" s="2301"/>
      <c r="CB809" s="2301"/>
      <c r="CC809" s="2301"/>
      <c r="CD809" s="2301"/>
      <c r="CE809" s="2301"/>
      <c r="CF809" s="2301"/>
      <c r="CG809" s="2301"/>
      <c r="CH809" s="2301"/>
      <c r="CI809" s="2301"/>
      <c r="CJ809" s="2301"/>
      <c r="CK809" s="2301"/>
      <c r="CL809" s="2301"/>
      <c r="CM809" s="2301"/>
      <c r="CN809" s="2301"/>
      <c r="CO809" s="2301"/>
      <c r="CP809" s="2301"/>
      <c r="CQ809" s="2301"/>
      <c r="CR809" s="2301"/>
      <c r="CS809" s="2301"/>
      <c r="CT809" s="2301"/>
      <c r="CU809" s="2301"/>
      <c r="CV809" s="2301"/>
      <c r="CW809" s="2301"/>
      <c r="CX809" s="2301"/>
      <c r="CY809" s="2301"/>
      <c r="CZ809" s="2301"/>
      <c r="DA809" s="2301"/>
      <c r="DB809" s="2301"/>
      <c r="DC809" s="2301"/>
      <c r="DD809" s="2301"/>
      <c r="DE809" s="2301"/>
      <c r="DF809" s="2301"/>
      <c r="DG809" s="2301"/>
      <c r="DH809" s="2301"/>
      <c r="DI809" s="2301"/>
      <c r="DJ809" s="2301"/>
      <c r="DK809" s="2301"/>
      <c r="DL809" s="2301"/>
      <c r="DM809" s="2301"/>
      <c r="DN809" s="2301"/>
      <c r="DO809" s="2301"/>
      <c r="DP809" s="2301"/>
      <c r="DQ809" s="2301"/>
      <c r="DR809" s="2301"/>
      <c r="DS809" s="2301"/>
      <c r="DT809" s="2301"/>
      <c r="DU809" s="2301"/>
      <c r="DV809" s="2301"/>
      <c r="DW809" s="2301"/>
      <c r="DX809" s="2417"/>
      <c r="DY809" s="710"/>
    </row>
    <row r="810" spans="9:129" ht="21" customHeight="1">
      <c r="Z810" s="673"/>
      <c r="AB810" s="674"/>
      <c r="AU810" s="2418" t="s">
        <v>737</v>
      </c>
      <c r="AV810" s="2419"/>
      <c r="AW810" s="2419"/>
      <c r="AX810" s="2419"/>
      <c r="AY810" s="2419"/>
      <c r="AZ810" s="2420"/>
      <c r="BA810" s="2415" t="s">
        <v>701</v>
      </c>
      <c r="BB810" s="2416"/>
      <c r="BC810" s="2416"/>
      <c r="BD810" s="2416"/>
      <c r="BE810" s="2416"/>
      <c r="BF810" s="2416"/>
      <c r="BG810" s="2301"/>
      <c r="BH810" s="2301"/>
      <c r="BI810" s="2301"/>
      <c r="BJ810" s="2301"/>
      <c r="BK810" s="2301"/>
      <c r="BL810" s="2301"/>
      <c r="BM810" s="2301"/>
      <c r="BN810" s="2301"/>
      <c r="BO810" s="2301"/>
      <c r="BP810" s="2301"/>
      <c r="BQ810" s="2301"/>
      <c r="BR810" s="2301"/>
      <c r="BS810" s="2301"/>
      <c r="BT810" s="2301"/>
      <c r="BU810" s="2301"/>
      <c r="BV810" s="2301"/>
      <c r="BW810" s="2301"/>
      <c r="BX810" s="2301"/>
      <c r="BY810" s="2301"/>
      <c r="BZ810" s="2301"/>
      <c r="CA810" s="2301"/>
      <c r="CB810" s="2301"/>
      <c r="CC810" s="2301"/>
      <c r="CD810" s="2301"/>
      <c r="CE810" s="2301"/>
      <c r="CF810" s="2301"/>
      <c r="CG810" s="2301"/>
      <c r="CH810" s="2301"/>
      <c r="CI810" s="2301"/>
      <c r="CJ810" s="2301"/>
      <c r="CK810" s="2301"/>
      <c r="CL810" s="2301"/>
      <c r="CM810" s="2301"/>
      <c r="CN810" s="2301"/>
      <c r="CO810" s="2301"/>
      <c r="CP810" s="2301"/>
      <c r="CQ810" s="2301"/>
      <c r="CR810" s="2301"/>
      <c r="CS810" s="2301"/>
      <c r="CT810" s="2301"/>
      <c r="CU810" s="2301"/>
      <c r="CV810" s="2301"/>
      <c r="CW810" s="2301"/>
      <c r="CX810" s="2301"/>
      <c r="CY810" s="2301"/>
      <c r="CZ810" s="2301"/>
      <c r="DA810" s="2301"/>
      <c r="DB810" s="2301"/>
      <c r="DC810" s="2301"/>
      <c r="DD810" s="2301"/>
      <c r="DE810" s="2301"/>
      <c r="DF810" s="2301"/>
      <c r="DG810" s="2301"/>
      <c r="DH810" s="2301"/>
      <c r="DI810" s="2301"/>
      <c r="DJ810" s="2301"/>
      <c r="DK810" s="2301"/>
      <c r="DL810" s="2301"/>
      <c r="DM810" s="2301"/>
      <c r="DN810" s="2301"/>
      <c r="DO810" s="2301"/>
      <c r="DP810" s="2301"/>
      <c r="DQ810" s="2301"/>
      <c r="DR810" s="2301"/>
      <c r="DS810" s="2301"/>
      <c r="DT810" s="2301"/>
      <c r="DU810" s="2301"/>
      <c r="DV810" s="2301"/>
      <c r="DW810" s="2301"/>
      <c r="DX810" s="2417"/>
      <c r="DY810" s="710"/>
    </row>
    <row r="811" spans="9:129" ht="21" customHeight="1">
      <c r="Z811" s="673"/>
      <c r="AB811" s="674"/>
      <c r="AU811" s="2398" t="s">
        <v>740</v>
      </c>
      <c r="AV811" s="2399"/>
      <c r="AW811" s="2399"/>
      <c r="AX811" s="2399"/>
      <c r="AY811" s="2399"/>
      <c r="AZ811" s="2400"/>
      <c r="BA811" s="2412" t="s">
        <v>723</v>
      </c>
      <c r="BB811" s="2413"/>
      <c r="BC811" s="2413"/>
      <c r="BD811" s="2413"/>
      <c r="BE811" s="2413"/>
      <c r="BF811" s="2413"/>
      <c r="BG811" s="2402"/>
      <c r="BH811" s="2402"/>
      <c r="BI811" s="2402"/>
      <c r="BJ811" s="2402"/>
      <c r="BK811" s="2402"/>
      <c r="BL811" s="2402"/>
      <c r="BM811" s="2402"/>
      <c r="BN811" s="2402"/>
      <c r="BO811" s="2402"/>
      <c r="BP811" s="2402"/>
      <c r="BQ811" s="2402"/>
      <c r="BR811" s="2402"/>
      <c r="BS811" s="2402"/>
      <c r="BT811" s="2402"/>
      <c r="BU811" s="2402"/>
      <c r="BV811" s="2402"/>
      <c r="BW811" s="2402"/>
      <c r="BX811" s="2402"/>
      <c r="BY811" s="2402"/>
      <c r="BZ811" s="2402"/>
      <c r="CA811" s="2402"/>
      <c r="CB811" s="2402"/>
      <c r="CC811" s="2402"/>
      <c r="CD811" s="2402"/>
      <c r="CE811" s="2402"/>
      <c r="CF811" s="2402"/>
      <c r="CG811" s="2402"/>
      <c r="CH811" s="2402"/>
      <c r="CI811" s="2402"/>
      <c r="CJ811" s="2402"/>
      <c r="CK811" s="2402"/>
      <c r="CL811" s="2402"/>
      <c r="CM811" s="2402"/>
      <c r="CN811" s="2402"/>
      <c r="CO811" s="2402"/>
      <c r="CP811" s="2402"/>
      <c r="CQ811" s="2402"/>
      <c r="CR811" s="2402"/>
      <c r="CS811" s="2402"/>
      <c r="CT811" s="2402"/>
      <c r="CU811" s="2402"/>
      <c r="CV811" s="2402"/>
      <c r="CW811" s="2402"/>
      <c r="CX811" s="2402"/>
      <c r="CY811" s="2402"/>
      <c r="CZ811" s="2402"/>
      <c r="DA811" s="2402"/>
      <c r="DB811" s="2402"/>
      <c r="DC811" s="2402"/>
      <c r="DD811" s="2402"/>
      <c r="DE811" s="2402"/>
      <c r="DF811" s="2402"/>
      <c r="DG811" s="2402"/>
      <c r="DH811" s="2402"/>
      <c r="DI811" s="2402"/>
      <c r="DJ811" s="2402"/>
      <c r="DK811" s="2402"/>
      <c r="DL811" s="2402"/>
      <c r="DM811" s="2402"/>
      <c r="DN811" s="2402"/>
      <c r="DO811" s="2402"/>
      <c r="DP811" s="2402"/>
      <c r="DQ811" s="2402"/>
      <c r="DR811" s="2402"/>
      <c r="DS811" s="2402"/>
      <c r="DT811" s="2402"/>
      <c r="DU811" s="2402"/>
      <c r="DV811" s="2402"/>
      <c r="DW811" s="2402"/>
      <c r="DX811" s="2414"/>
      <c r="DY811" s="710"/>
    </row>
    <row r="812" spans="9:129" ht="21" customHeight="1">
      <c r="AB812" s="674"/>
      <c r="AU812" s="673"/>
      <c r="AV812" s="673"/>
      <c r="AW812" s="673"/>
      <c r="AX812" s="673"/>
      <c r="AY812" s="673"/>
      <c r="AZ812" s="673"/>
      <c r="BA812" s="673"/>
      <c r="BB812" s="673"/>
      <c r="BC812" s="673"/>
      <c r="BD812" s="673"/>
      <c r="BE812" s="673"/>
      <c r="BF812" s="673"/>
      <c r="BG812" s="673"/>
      <c r="BH812" s="673"/>
      <c r="BI812" s="673"/>
      <c r="BJ812" s="673"/>
      <c r="BK812" s="673"/>
      <c r="BL812" s="673"/>
      <c r="BM812" s="673"/>
      <c r="BN812" s="673"/>
      <c r="BO812" s="673"/>
      <c r="BP812" s="673"/>
      <c r="BQ812" s="673"/>
      <c r="BR812" s="673"/>
      <c r="BS812" s="673"/>
      <c r="BT812" s="673"/>
      <c r="BU812" s="673"/>
      <c r="BV812" s="673"/>
      <c r="BW812" s="673"/>
      <c r="BX812" s="673"/>
      <c r="BY812" s="673"/>
      <c r="BZ812" s="673"/>
      <c r="CA812" s="673"/>
      <c r="CB812" s="673"/>
      <c r="CC812" s="673"/>
      <c r="CD812" s="673"/>
      <c r="CE812" s="673"/>
      <c r="CF812" s="673"/>
      <c r="CG812" s="673"/>
      <c r="CH812" s="673"/>
      <c r="CI812" s="673"/>
      <c r="CJ812" s="673"/>
      <c r="CK812" s="673"/>
      <c r="CL812" s="673"/>
      <c r="CM812" s="673"/>
      <c r="CN812" s="673"/>
      <c r="CO812" s="673"/>
      <c r="CP812" s="673"/>
      <c r="CQ812" s="673"/>
      <c r="CR812" s="673"/>
      <c r="CS812" s="673"/>
      <c r="CT812" s="673"/>
      <c r="CU812" s="673"/>
      <c r="CV812" s="673"/>
      <c r="CW812" s="673"/>
      <c r="CX812" s="673"/>
      <c r="CY812" s="673"/>
      <c r="CZ812" s="673"/>
      <c r="DA812" s="673"/>
      <c r="DB812" s="673"/>
      <c r="DC812" s="673"/>
      <c r="DD812" s="673"/>
      <c r="DE812" s="673"/>
      <c r="DF812" s="673"/>
      <c r="DG812" s="673"/>
      <c r="DH812" s="673"/>
      <c r="DI812" s="673"/>
      <c r="DJ812" s="673"/>
      <c r="DK812" s="673"/>
      <c r="DL812" s="673"/>
      <c r="DM812" s="673"/>
      <c r="DN812" s="673"/>
      <c r="DO812" s="673"/>
      <c r="DP812" s="673"/>
      <c r="DQ812" s="673"/>
      <c r="DR812" s="673"/>
      <c r="DS812" s="673"/>
      <c r="DT812" s="673"/>
      <c r="DU812" s="673"/>
      <c r="DV812" s="673"/>
      <c r="DW812" s="673"/>
      <c r="DX812" s="673"/>
    </row>
    <row r="813" spans="9:129" ht="21" customHeight="1">
      <c r="AB813" s="674"/>
      <c r="AU813" s="673"/>
      <c r="AV813" s="673"/>
      <c r="AW813" s="673"/>
      <c r="AX813" s="673"/>
      <c r="AY813" s="673"/>
      <c r="AZ813" s="673"/>
      <c r="BA813" s="673"/>
      <c r="BB813" s="673"/>
      <c r="BC813" s="673"/>
      <c r="BD813" s="673"/>
      <c r="BE813" s="673"/>
      <c r="BF813" s="673"/>
      <c r="BG813" s="673"/>
      <c r="BH813" s="673"/>
      <c r="BI813" s="673"/>
      <c r="BJ813" s="673"/>
      <c r="BK813" s="673"/>
      <c r="BL813" s="673"/>
      <c r="BM813" s="673"/>
      <c r="BN813" s="673"/>
      <c r="BO813" s="673"/>
      <c r="BP813" s="673"/>
      <c r="BQ813" s="673"/>
      <c r="BR813" s="673"/>
      <c r="BS813" s="673"/>
      <c r="BT813" s="673"/>
      <c r="BU813" s="673"/>
      <c r="BV813" s="673"/>
      <c r="BW813" s="673"/>
      <c r="BX813" s="673"/>
      <c r="BY813" s="673"/>
      <c r="BZ813" s="673"/>
      <c r="CA813" s="673"/>
      <c r="CB813" s="673"/>
      <c r="CC813" s="673"/>
      <c r="CD813" s="673"/>
      <c r="CE813" s="673"/>
      <c r="CF813" s="673"/>
      <c r="CG813" s="673"/>
      <c r="CH813" s="673"/>
      <c r="CI813" s="673"/>
      <c r="CJ813" s="673"/>
      <c r="CK813" s="673"/>
      <c r="CL813" s="673"/>
      <c r="CM813" s="673"/>
      <c r="CN813" s="673"/>
      <c r="CO813" s="673"/>
      <c r="CP813" s="673"/>
      <c r="CQ813" s="673"/>
      <c r="CR813" s="673"/>
      <c r="CS813" s="673"/>
      <c r="CT813" s="673"/>
      <c r="CU813" s="673"/>
      <c r="CV813" s="673"/>
      <c r="CW813" s="673"/>
      <c r="CX813" s="673"/>
      <c r="CY813" s="673"/>
      <c r="CZ813" s="673"/>
      <c r="DA813" s="673"/>
      <c r="DB813" s="673"/>
      <c r="DC813" s="673"/>
      <c r="DD813" s="673"/>
      <c r="DE813" s="673"/>
      <c r="DF813" s="673"/>
      <c r="DG813" s="673"/>
      <c r="DH813" s="673"/>
      <c r="DI813" s="673"/>
      <c r="DJ813" s="673"/>
      <c r="DK813" s="673"/>
      <c r="DL813" s="673"/>
      <c r="DM813" s="673"/>
      <c r="DN813" s="673"/>
      <c r="DO813" s="673"/>
      <c r="DP813" s="673"/>
      <c r="DQ813" s="673"/>
      <c r="DR813" s="673"/>
      <c r="DS813" s="673"/>
      <c r="DT813" s="673"/>
      <c r="DU813" s="673"/>
      <c r="DV813" s="673"/>
      <c r="DW813" s="673"/>
      <c r="DX813" s="673"/>
    </row>
    <row r="814" spans="9:129" ht="21" customHeight="1">
      <c r="Z814" s="673"/>
      <c r="AB814" s="674"/>
      <c r="AU814" s="2389" t="s">
        <v>742</v>
      </c>
      <c r="AV814" s="2390"/>
      <c r="AW814" s="2390"/>
      <c r="AX814" s="2390"/>
      <c r="AY814" s="2390"/>
      <c r="AZ814" s="2391"/>
      <c r="BA814" s="2395" t="s">
        <v>732</v>
      </c>
      <c r="BB814" s="2396"/>
      <c r="BC814" s="2396"/>
      <c r="BD814" s="2396"/>
      <c r="BE814" s="2396"/>
      <c r="BF814" s="2396"/>
      <c r="BG814" s="2396"/>
      <c r="BH814" s="2396"/>
      <c r="BI814" s="2396"/>
      <c r="BJ814" s="2396"/>
      <c r="BK814" s="2396"/>
      <c r="BL814" s="2396"/>
      <c r="BM814" s="2396"/>
      <c r="BN814" s="2396"/>
      <c r="BO814" s="2396"/>
      <c r="BP814" s="2396"/>
      <c r="BQ814" s="2396"/>
      <c r="BR814" s="2396"/>
      <c r="BS814" s="2396"/>
      <c r="BT814" s="2396"/>
      <c r="BU814" s="2396"/>
      <c r="BV814" s="2396"/>
      <c r="BW814" s="2396"/>
      <c r="BX814" s="2396"/>
      <c r="BY814" s="2396"/>
      <c r="BZ814" s="2396"/>
      <c r="CA814" s="2396"/>
      <c r="CB814" s="2396"/>
      <c r="CC814" s="2396"/>
      <c r="CD814" s="2396"/>
      <c r="CE814" s="2396"/>
      <c r="CF814" s="2396"/>
      <c r="CG814" s="2396"/>
      <c r="CH814" s="2396"/>
      <c r="CI814" s="2396"/>
      <c r="CJ814" s="2396"/>
      <c r="CK814" s="2396"/>
      <c r="CL814" s="2396"/>
      <c r="CM814" s="2396"/>
      <c r="CN814" s="2396"/>
      <c r="CO814" s="2396"/>
      <c r="CP814" s="2396"/>
      <c r="CQ814" s="2396"/>
      <c r="CR814" s="2396"/>
      <c r="CS814" s="2396"/>
      <c r="CT814" s="2396"/>
      <c r="CU814" s="2396"/>
      <c r="CV814" s="2396"/>
      <c r="CW814" s="2396"/>
      <c r="CX814" s="2396"/>
      <c r="CY814" s="2396"/>
      <c r="CZ814" s="2396"/>
      <c r="DA814" s="2396"/>
      <c r="DB814" s="2396"/>
      <c r="DC814" s="2396"/>
      <c r="DD814" s="2396"/>
      <c r="DE814" s="2396"/>
      <c r="DF814" s="2396"/>
      <c r="DG814" s="2396"/>
      <c r="DH814" s="2396"/>
      <c r="DI814" s="2396"/>
      <c r="DJ814" s="2396"/>
      <c r="DK814" s="2396"/>
      <c r="DL814" s="2396"/>
      <c r="DM814" s="2396"/>
      <c r="DN814" s="2396"/>
      <c r="DO814" s="2396"/>
      <c r="DP814" s="2396"/>
      <c r="DQ814" s="2396"/>
      <c r="DR814" s="2396"/>
      <c r="DS814" s="2396"/>
      <c r="DT814" s="2396"/>
      <c r="DU814" s="2396"/>
      <c r="DV814" s="2396"/>
      <c r="DW814" s="2396"/>
      <c r="DX814" s="2397"/>
      <c r="DY814" s="679"/>
    </row>
    <row r="815" spans="9:129" ht="21" customHeight="1">
      <c r="I815" s="2421" t="s">
        <v>754</v>
      </c>
      <c r="J815" s="2422"/>
      <c r="K815" s="2422"/>
      <c r="L815" s="2422"/>
      <c r="M815" s="2422"/>
      <c r="N815" s="2422"/>
      <c r="O815" s="2422"/>
      <c r="P815" s="2422"/>
      <c r="Q815" s="2422"/>
      <c r="R815" s="2422"/>
      <c r="S815" s="2422"/>
      <c r="T815" s="2422"/>
      <c r="U815" s="2422"/>
      <c r="V815" s="2422"/>
      <c r="W815" s="2422"/>
      <c r="X815" s="2422"/>
      <c r="Y815" s="2422"/>
      <c r="Z815" s="2422"/>
      <c r="AA815" s="2422"/>
      <c r="AB815" s="2422"/>
      <c r="AC815" s="2422"/>
      <c r="AD815" s="2422"/>
      <c r="AE815" s="2422"/>
      <c r="AF815" s="2422"/>
      <c r="AG815" s="2422"/>
      <c r="AH815" s="2422"/>
      <c r="AI815" s="2422"/>
      <c r="AJ815" s="2422"/>
      <c r="AK815" s="2423"/>
      <c r="AL815" s="676"/>
      <c r="AM815" s="677"/>
      <c r="AN815" s="677"/>
      <c r="AO815" s="677"/>
      <c r="AP815" s="677"/>
      <c r="AQ815" s="677"/>
      <c r="AR815" s="677"/>
      <c r="AS815" s="677"/>
      <c r="AT815" s="677"/>
      <c r="AU815" s="2427" t="s">
        <v>740</v>
      </c>
      <c r="AV815" s="2406"/>
      <c r="AW815" s="2406"/>
      <c r="AX815" s="2406"/>
      <c r="AY815" s="2406"/>
      <c r="AZ815" s="2407"/>
      <c r="BA815" s="2415" t="s">
        <v>741</v>
      </c>
      <c r="BB815" s="2416"/>
      <c r="BC815" s="2416"/>
      <c r="BD815" s="2416"/>
      <c r="BE815" s="2416"/>
      <c r="BF815" s="2416"/>
      <c r="BG815" s="2428"/>
      <c r="BH815" s="2428"/>
      <c r="BI815" s="2428"/>
      <c r="BJ815" s="2428"/>
      <c r="BK815" s="2428"/>
      <c r="BL815" s="2428"/>
      <c r="BM815" s="2428"/>
      <c r="BN815" s="2428"/>
      <c r="BO815" s="2428"/>
      <c r="BP815" s="2428"/>
      <c r="BQ815" s="2428"/>
      <c r="BR815" s="2428"/>
      <c r="BS815" s="2428"/>
      <c r="BT815" s="2428"/>
      <c r="BU815" s="2428"/>
      <c r="BV815" s="2428"/>
      <c r="BW815" s="2428"/>
      <c r="BX815" s="2428"/>
      <c r="BY815" s="2428"/>
      <c r="BZ815" s="2428"/>
      <c r="CA815" s="2428"/>
      <c r="CB815" s="2428"/>
      <c r="CC815" s="2428"/>
      <c r="CD815" s="2428"/>
      <c r="CE815" s="2428"/>
      <c r="CF815" s="2428"/>
      <c r="CG815" s="2428"/>
      <c r="CH815" s="2428"/>
      <c r="CI815" s="2428"/>
      <c r="CJ815" s="2428"/>
      <c r="CK815" s="2428"/>
      <c r="CL815" s="2428"/>
      <c r="CM815" s="2428"/>
      <c r="CN815" s="2428"/>
      <c r="CO815" s="2428"/>
      <c r="CP815" s="2428"/>
      <c r="CQ815" s="2428"/>
      <c r="CR815" s="2428"/>
      <c r="CS815" s="2428"/>
      <c r="CT815" s="2428"/>
      <c r="CU815" s="2428"/>
      <c r="CV815" s="2428"/>
      <c r="CW815" s="2428"/>
      <c r="CX815" s="2428"/>
      <c r="CY815" s="2428"/>
      <c r="CZ815" s="2428"/>
      <c r="DA815" s="2428"/>
      <c r="DB815" s="2428"/>
      <c r="DC815" s="2428"/>
      <c r="DD815" s="2428"/>
      <c r="DE815" s="2428"/>
      <c r="DF815" s="2428"/>
      <c r="DG815" s="2428"/>
      <c r="DH815" s="2428"/>
      <c r="DI815" s="2428"/>
      <c r="DJ815" s="2428"/>
      <c r="DK815" s="2428"/>
      <c r="DL815" s="2428"/>
      <c r="DM815" s="2428"/>
      <c r="DN815" s="2428"/>
      <c r="DO815" s="2428"/>
      <c r="DP815" s="2428"/>
      <c r="DQ815" s="2428"/>
      <c r="DR815" s="2428"/>
      <c r="DS815" s="2428"/>
      <c r="DT815" s="2428"/>
      <c r="DU815" s="2428"/>
      <c r="DV815" s="2428"/>
      <c r="DW815" s="2428"/>
      <c r="DX815" s="2429"/>
      <c r="DY815" s="710"/>
    </row>
    <row r="816" spans="9:129" ht="21" customHeight="1">
      <c r="I816" s="2424"/>
      <c r="J816" s="2425"/>
      <c r="K816" s="2425"/>
      <c r="L816" s="2425"/>
      <c r="M816" s="2425"/>
      <c r="N816" s="2425"/>
      <c r="O816" s="2425"/>
      <c r="P816" s="2425"/>
      <c r="Q816" s="2425"/>
      <c r="R816" s="2425"/>
      <c r="S816" s="2425"/>
      <c r="T816" s="2425"/>
      <c r="U816" s="2425"/>
      <c r="V816" s="2425"/>
      <c r="W816" s="2425"/>
      <c r="X816" s="2425"/>
      <c r="Y816" s="2425"/>
      <c r="Z816" s="2425"/>
      <c r="AA816" s="2425"/>
      <c r="AB816" s="2425"/>
      <c r="AC816" s="2425"/>
      <c r="AD816" s="2425"/>
      <c r="AE816" s="2425"/>
      <c r="AF816" s="2425"/>
      <c r="AG816" s="2425"/>
      <c r="AH816" s="2425"/>
      <c r="AI816" s="2425"/>
      <c r="AJ816" s="2425"/>
      <c r="AK816" s="2426"/>
      <c r="AU816" s="2418" t="s">
        <v>737</v>
      </c>
      <c r="AV816" s="2419"/>
      <c r="AW816" s="2419"/>
      <c r="AX816" s="2419"/>
      <c r="AY816" s="2419"/>
      <c r="AZ816" s="2420"/>
      <c r="BA816" s="2415" t="s">
        <v>697</v>
      </c>
      <c r="BB816" s="2416"/>
      <c r="BC816" s="2416"/>
      <c r="BD816" s="2416"/>
      <c r="BE816" s="2416"/>
      <c r="BF816" s="2416"/>
      <c r="BG816" s="2301"/>
      <c r="BH816" s="2301"/>
      <c r="BI816" s="2301"/>
      <c r="BJ816" s="2301"/>
      <c r="BK816" s="2301"/>
      <c r="BL816" s="2301"/>
      <c r="BM816" s="2301"/>
      <c r="BN816" s="2301"/>
      <c r="BO816" s="2301"/>
      <c r="BP816" s="2301"/>
      <c r="BQ816" s="2301"/>
      <c r="BR816" s="2301"/>
      <c r="BS816" s="2301"/>
      <c r="BT816" s="2301"/>
      <c r="BU816" s="2301"/>
      <c r="BV816" s="2301"/>
      <c r="BW816" s="2301"/>
      <c r="BX816" s="2301"/>
      <c r="BY816" s="2301"/>
      <c r="BZ816" s="2301"/>
      <c r="CA816" s="2301"/>
      <c r="CB816" s="2301"/>
      <c r="CC816" s="2301"/>
      <c r="CD816" s="2301"/>
      <c r="CE816" s="2301"/>
      <c r="CF816" s="2301"/>
      <c r="CG816" s="2301"/>
      <c r="CH816" s="2301"/>
      <c r="CI816" s="2301"/>
      <c r="CJ816" s="2301"/>
      <c r="CK816" s="2301"/>
      <c r="CL816" s="2301"/>
      <c r="CM816" s="2301"/>
      <c r="CN816" s="2301"/>
      <c r="CO816" s="2301"/>
      <c r="CP816" s="2301"/>
      <c r="CQ816" s="2301"/>
      <c r="CR816" s="2301"/>
      <c r="CS816" s="2301"/>
      <c r="CT816" s="2301"/>
      <c r="CU816" s="2301"/>
      <c r="CV816" s="2301"/>
      <c r="CW816" s="2301"/>
      <c r="CX816" s="2301"/>
      <c r="CY816" s="2301"/>
      <c r="CZ816" s="2301"/>
      <c r="DA816" s="2301"/>
      <c r="DB816" s="2301"/>
      <c r="DC816" s="2301"/>
      <c r="DD816" s="2301"/>
      <c r="DE816" s="2301"/>
      <c r="DF816" s="2301"/>
      <c r="DG816" s="2301"/>
      <c r="DH816" s="2301"/>
      <c r="DI816" s="2301"/>
      <c r="DJ816" s="2301"/>
      <c r="DK816" s="2301"/>
      <c r="DL816" s="2301"/>
      <c r="DM816" s="2301"/>
      <c r="DN816" s="2301"/>
      <c r="DO816" s="2301"/>
      <c r="DP816" s="2301"/>
      <c r="DQ816" s="2301"/>
      <c r="DR816" s="2301"/>
      <c r="DS816" s="2301"/>
      <c r="DT816" s="2301"/>
      <c r="DU816" s="2301"/>
      <c r="DV816" s="2301"/>
      <c r="DW816" s="2301"/>
      <c r="DX816" s="2417"/>
      <c r="DY816" s="710"/>
    </row>
    <row r="817" spans="3:129" ht="21" customHeight="1">
      <c r="AU817" s="2418" t="s">
        <v>740</v>
      </c>
      <c r="AV817" s="2419"/>
      <c r="AW817" s="2419"/>
      <c r="AX817" s="2419"/>
      <c r="AY817" s="2419"/>
      <c r="AZ817" s="2420"/>
      <c r="BA817" s="2415" t="s">
        <v>699</v>
      </c>
      <c r="BB817" s="2416"/>
      <c r="BC817" s="2416"/>
      <c r="BD817" s="2416"/>
      <c r="BE817" s="2416"/>
      <c r="BF817" s="2416"/>
      <c r="BG817" s="2301"/>
      <c r="BH817" s="2301"/>
      <c r="BI817" s="2301"/>
      <c r="BJ817" s="2301"/>
      <c r="BK817" s="2301"/>
      <c r="BL817" s="2301"/>
      <c r="BM817" s="2301"/>
      <c r="BN817" s="2301"/>
      <c r="BO817" s="2301"/>
      <c r="BP817" s="2301"/>
      <c r="BQ817" s="2301"/>
      <c r="BR817" s="2301"/>
      <c r="BS817" s="2301"/>
      <c r="BT817" s="2301"/>
      <c r="BU817" s="2301"/>
      <c r="BV817" s="2301"/>
      <c r="BW817" s="2301"/>
      <c r="BX817" s="2301"/>
      <c r="BY817" s="2301"/>
      <c r="BZ817" s="2301"/>
      <c r="CA817" s="2301"/>
      <c r="CB817" s="2301"/>
      <c r="CC817" s="2301"/>
      <c r="CD817" s="2301"/>
      <c r="CE817" s="2301"/>
      <c r="CF817" s="2301"/>
      <c r="CG817" s="2301"/>
      <c r="CH817" s="2301"/>
      <c r="CI817" s="2301"/>
      <c r="CJ817" s="2301"/>
      <c r="CK817" s="2301"/>
      <c r="CL817" s="2301"/>
      <c r="CM817" s="2301"/>
      <c r="CN817" s="2301"/>
      <c r="CO817" s="2301"/>
      <c r="CP817" s="2301"/>
      <c r="CQ817" s="2301"/>
      <c r="CR817" s="2301"/>
      <c r="CS817" s="2301"/>
      <c r="CT817" s="2301"/>
      <c r="CU817" s="2301"/>
      <c r="CV817" s="2301"/>
      <c r="CW817" s="2301"/>
      <c r="CX817" s="2301"/>
      <c r="CY817" s="2301"/>
      <c r="CZ817" s="2301"/>
      <c r="DA817" s="2301"/>
      <c r="DB817" s="2301"/>
      <c r="DC817" s="2301"/>
      <c r="DD817" s="2301"/>
      <c r="DE817" s="2301"/>
      <c r="DF817" s="2301"/>
      <c r="DG817" s="2301"/>
      <c r="DH817" s="2301"/>
      <c r="DI817" s="2301"/>
      <c r="DJ817" s="2301"/>
      <c r="DK817" s="2301"/>
      <c r="DL817" s="2301"/>
      <c r="DM817" s="2301"/>
      <c r="DN817" s="2301"/>
      <c r="DO817" s="2301"/>
      <c r="DP817" s="2301"/>
      <c r="DQ817" s="2301"/>
      <c r="DR817" s="2301"/>
      <c r="DS817" s="2301"/>
      <c r="DT817" s="2301"/>
      <c r="DU817" s="2301"/>
      <c r="DV817" s="2301"/>
      <c r="DW817" s="2301"/>
      <c r="DX817" s="2417"/>
      <c r="DY817" s="710"/>
    </row>
    <row r="818" spans="3:129" ht="21" customHeight="1">
      <c r="AU818" s="2418" t="s">
        <v>737</v>
      </c>
      <c r="AV818" s="2419"/>
      <c r="AW818" s="2419"/>
      <c r="AX818" s="2419"/>
      <c r="AY818" s="2419"/>
      <c r="AZ818" s="2420"/>
      <c r="BA818" s="2415" t="s">
        <v>701</v>
      </c>
      <c r="BB818" s="2416"/>
      <c r="BC818" s="2416"/>
      <c r="BD818" s="2416"/>
      <c r="BE818" s="2416"/>
      <c r="BF818" s="2416"/>
      <c r="BG818" s="2301"/>
      <c r="BH818" s="2301"/>
      <c r="BI818" s="2301"/>
      <c r="BJ818" s="2301"/>
      <c r="BK818" s="2301"/>
      <c r="BL818" s="2301"/>
      <c r="BM818" s="2301"/>
      <c r="BN818" s="2301"/>
      <c r="BO818" s="2301"/>
      <c r="BP818" s="2301"/>
      <c r="BQ818" s="2301"/>
      <c r="BR818" s="2301"/>
      <c r="BS818" s="2301"/>
      <c r="BT818" s="2301"/>
      <c r="BU818" s="2301"/>
      <c r="BV818" s="2301"/>
      <c r="BW818" s="2301"/>
      <c r="BX818" s="2301"/>
      <c r="BY818" s="2301"/>
      <c r="BZ818" s="2301"/>
      <c r="CA818" s="2301"/>
      <c r="CB818" s="2301"/>
      <c r="CC818" s="2301"/>
      <c r="CD818" s="2301"/>
      <c r="CE818" s="2301"/>
      <c r="CF818" s="2301"/>
      <c r="CG818" s="2301"/>
      <c r="CH818" s="2301"/>
      <c r="CI818" s="2301"/>
      <c r="CJ818" s="2301"/>
      <c r="CK818" s="2301"/>
      <c r="CL818" s="2301"/>
      <c r="CM818" s="2301"/>
      <c r="CN818" s="2301"/>
      <c r="CO818" s="2301"/>
      <c r="CP818" s="2301"/>
      <c r="CQ818" s="2301"/>
      <c r="CR818" s="2301"/>
      <c r="CS818" s="2301"/>
      <c r="CT818" s="2301"/>
      <c r="CU818" s="2301"/>
      <c r="CV818" s="2301"/>
      <c r="CW818" s="2301"/>
      <c r="CX818" s="2301"/>
      <c r="CY818" s="2301"/>
      <c r="CZ818" s="2301"/>
      <c r="DA818" s="2301"/>
      <c r="DB818" s="2301"/>
      <c r="DC818" s="2301"/>
      <c r="DD818" s="2301"/>
      <c r="DE818" s="2301"/>
      <c r="DF818" s="2301"/>
      <c r="DG818" s="2301"/>
      <c r="DH818" s="2301"/>
      <c r="DI818" s="2301"/>
      <c r="DJ818" s="2301"/>
      <c r="DK818" s="2301"/>
      <c r="DL818" s="2301"/>
      <c r="DM818" s="2301"/>
      <c r="DN818" s="2301"/>
      <c r="DO818" s="2301"/>
      <c r="DP818" s="2301"/>
      <c r="DQ818" s="2301"/>
      <c r="DR818" s="2301"/>
      <c r="DS818" s="2301"/>
      <c r="DT818" s="2301"/>
      <c r="DU818" s="2301"/>
      <c r="DV818" s="2301"/>
      <c r="DW818" s="2301"/>
      <c r="DX818" s="2417"/>
      <c r="DY818" s="710"/>
    </row>
    <row r="819" spans="3:129" ht="21" customHeight="1">
      <c r="AU819" s="2398" t="s">
        <v>737</v>
      </c>
      <c r="AV819" s="2399"/>
      <c r="AW819" s="2399"/>
      <c r="AX819" s="2399"/>
      <c r="AY819" s="2399"/>
      <c r="AZ819" s="2400"/>
      <c r="BA819" s="2412" t="s">
        <v>723</v>
      </c>
      <c r="BB819" s="2413"/>
      <c r="BC819" s="2413"/>
      <c r="BD819" s="2413"/>
      <c r="BE819" s="2413"/>
      <c r="BF819" s="2413"/>
      <c r="BG819" s="2402"/>
      <c r="BH819" s="2402"/>
      <c r="BI819" s="2402"/>
      <c r="BJ819" s="2402"/>
      <c r="BK819" s="2402"/>
      <c r="BL819" s="2402"/>
      <c r="BM819" s="2402"/>
      <c r="BN819" s="2402"/>
      <c r="BO819" s="2402"/>
      <c r="BP819" s="2402"/>
      <c r="BQ819" s="2402"/>
      <c r="BR819" s="2402"/>
      <c r="BS819" s="2402"/>
      <c r="BT819" s="2402"/>
      <c r="BU819" s="2402"/>
      <c r="BV819" s="2402"/>
      <c r="BW819" s="2402"/>
      <c r="BX819" s="2402"/>
      <c r="BY819" s="2402"/>
      <c r="BZ819" s="2402"/>
      <c r="CA819" s="2402"/>
      <c r="CB819" s="2402"/>
      <c r="CC819" s="2402"/>
      <c r="CD819" s="2402"/>
      <c r="CE819" s="2402"/>
      <c r="CF819" s="2402"/>
      <c r="CG819" s="2402"/>
      <c r="CH819" s="2402"/>
      <c r="CI819" s="2402"/>
      <c r="CJ819" s="2402"/>
      <c r="CK819" s="2402"/>
      <c r="CL819" s="2402"/>
      <c r="CM819" s="2402"/>
      <c r="CN819" s="2402"/>
      <c r="CO819" s="2402"/>
      <c r="CP819" s="2402"/>
      <c r="CQ819" s="2402"/>
      <c r="CR819" s="2402"/>
      <c r="CS819" s="2402"/>
      <c r="CT819" s="2402"/>
      <c r="CU819" s="2402"/>
      <c r="CV819" s="2402"/>
      <c r="CW819" s="2402"/>
      <c r="CX819" s="2402"/>
      <c r="CY819" s="2402"/>
      <c r="CZ819" s="2402"/>
      <c r="DA819" s="2402"/>
      <c r="DB819" s="2402"/>
      <c r="DC819" s="2402"/>
      <c r="DD819" s="2402"/>
      <c r="DE819" s="2402"/>
      <c r="DF819" s="2402"/>
      <c r="DG819" s="2402"/>
      <c r="DH819" s="2402"/>
      <c r="DI819" s="2402"/>
      <c r="DJ819" s="2402"/>
      <c r="DK819" s="2402"/>
      <c r="DL819" s="2402"/>
      <c r="DM819" s="2402"/>
      <c r="DN819" s="2402"/>
      <c r="DO819" s="2402"/>
      <c r="DP819" s="2402"/>
      <c r="DQ819" s="2402"/>
      <c r="DR819" s="2402"/>
      <c r="DS819" s="2402"/>
      <c r="DT819" s="2402"/>
      <c r="DU819" s="2402"/>
      <c r="DV819" s="2402"/>
      <c r="DW819" s="2402"/>
      <c r="DX819" s="2414"/>
      <c r="DY819" s="710"/>
    </row>
    <row r="820" spans="3:129" ht="21" customHeight="1"/>
    <row r="821" spans="3:129" ht="21" customHeight="1">
      <c r="CO821" s="665" t="s">
        <v>1030</v>
      </c>
    </row>
    <row r="822" spans="3:129">
      <c r="BH822" s="2294" t="s">
        <v>609</v>
      </c>
      <c r="BI822" s="2294"/>
      <c r="BJ822" s="2294"/>
      <c r="BK822" s="2294"/>
      <c r="BL822" s="2294"/>
      <c r="BM822" s="2295">
        <v>11</v>
      </c>
      <c r="BN822" s="2295"/>
      <c r="BO822" s="2295"/>
      <c r="BP822" s="2295"/>
      <c r="BQ822" s="2295"/>
      <c r="BR822" s="2292" t="s">
        <v>609</v>
      </c>
      <c r="BS822" s="2292"/>
      <c r="BT822" s="2292"/>
      <c r="BU822" s="2292"/>
      <c r="BV822" s="2292"/>
    </row>
    <row r="825" spans="3:129" ht="21">
      <c r="C825" s="2293" t="str">
        <f>C655</f>
        <v>④業務計画</v>
      </c>
      <c r="D825" s="2293"/>
      <c r="E825" s="2293"/>
      <c r="F825" s="2293"/>
      <c r="G825" s="2293"/>
      <c r="H825" s="2293"/>
      <c r="I825" s="2293"/>
      <c r="J825" s="2293"/>
      <c r="K825" s="2293"/>
      <c r="L825" s="2293"/>
      <c r="M825" s="2293"/>
      <c r="N825" s="2293"/>
      <c r="O825" s="2293"/>
      <c r="P825" s="2293"/>
      <c r="Q825" s="2293"/>
      <c r="R825" s="2293"/>
      <c r="S825" s="2293"/>
      <c r="T825" s="2293"/>
      <c r="U825" s="2293"/>
      <c r="V825" s="2293"/>
      <c r="W825" s="2293"/>
      <c r="X825" s="2293"/>
      <c r="Y825" s="2293"/>
      <c r="Z825" s="2293"/>
      <c r="AA825" s="2293"/>
      <c r="AV825" s="2292" t="str">
        <f>BA628&amp;"  "&amp;BG628</f>
        <v>４）  □□測量設計</v>
      </c>
      <c r="AW825" s="2292"/>
      <c r="AX825" s="2292"/>
      <c r="AY825" s="2292"/>
      <c r="AZ825" s="2292"/>
      <c r="BA825" s="2292"/>
      <c r="BB825" s="2292"/>
      <c r="BC825" s="2292"/>
      <c r="BD825" s="2292"/>
      <c r="BE825" s="2292"/>
      <c r="BF825" s="2292"/>
      <c r="BG825" s="2292"/>
      <c r="BH825" s="2292"/>
      <c r="BI825" s="2292"/>
      <c r="BJ825" s="2292"/>
      <c r="BK825" s="2292"/>
      <c r="BL825" s="2292"/>
      <c r="BM825" s="2292"/>
      <c r="BN825" s="2292"/>
      <c r="BO825" s="2292"/>
      <c r="BP825" s="2292"/>
      <c r="BQ825" s="2292"/>
      <c r="BR825" s="2292"/>
      <c r="BS825" s="2292"/>
      <c r="BT825" s="2292"/>
      <c r="BU825" s="2292"/>
      <c r="BV825" s="2292"/>
      <c r="BW825" s="2292"/>
      <c r="BX825" s="2292"/>
      <c r="BY825" s="2292"/>
    </row>
    <row r="826" spans="3:129" ht="21" customHeight="1"/>
    <row r="827" spans="3:129" ht="21" customHeight="1"/>
    <row r="828" spans="3:129" ht="21" customHeight="1">
      <c r="AU828" s="2389" t="s">
        <v>739</v>
      </c>
      <c r="AV828" s="2390"/>
      <c r="AW828" s="2390"/>
      <c r="AX828" s="2390"/>
      <c r="AY828" s="2390"/>
      <c r="AZ828" s="2391"/>
      <c r="BA828" s="2395" t="s">
        <v>732</v>
      </c>
      <c r="BB828" s="2396"/>
      <c r="BC828" s="2396"/>
      <c r="BD828" s="2396"/>
      <c r="BE828" s="2396"/>
      <c r="BF828" s="2396"/>
      <c r="BG828" s="2396"/>
      <c r="BH828" s="2396"/>
      <c r="BI828" s="2396"/>
      <c r="BJ828" s="2396"/>
      <c r="BK828" s="2396"/>
      <c r="BL828" s="2396"/>
      <c r="BM828" s="2396"/>
      <c r="BN828" s="2396"/>
      <c r="BO828" s="2396"/>
      <c r="BP828" s="2396"/>
      <c r="BQ828" s="2396"/>
      <c r="BR828" s="2396"/>
      <c r="BS828" s="2396"/>
      <c r="BT828" s="2396"/>
      <c r="BU828" s="2396"/>
      <c r="BV828" s="2396"/>
      <c r="BW828" s="2396"/>
      <c r="BX828" s="2396"/>
      <c r="BY828" s="2396"/>
      <c r="BZ828" s="2396"/>
      <c r="CA828" s="2396"/>
      <c r="CB828" s="2396"/>
      <c r="CC828" s="2396"/>
      <c r="CD828" s="2396"/>
      <c r="CE828" s="2396"/>
      <c r="CF828" s="2396"/>
      <c r="CG828" s="2396"/>
      <c r="CH828" s="2396"/>
      <c r="CI828" s="2396"/>
      <c r="CJ828" s="2396"/>
      <c r="CK828" s="2396"/>
      <c r="CL828" s="2396"/>
      <c r="CM828" s="2396"/>
      <c r="CN828" s="2396"/>
      <c r="CO828" s="2396"/>
      <c r="CP828" s="2396"/>
      <c r="CQ828" s="2396"/>
      <c r="CR828" s="2396"/>
      <c r="CS828" s="2396"/>
      <c r="CT828" s="2396"/>
      <c r="CU828" s="2396"/>
      <c r="CV828" s="2396"/>
      <c r="CW828" s="2396"/>
      <c r="CX828" s="2396"/>
      <c r="CY828" s="2396"/>
      <c r="CZ828" s="2396"/>
      <c r="DA828" s="2396"/>
      <c r="DB828" s="2396"/>
      <c r="DC828" s="2396"/>
      <c r="DD828" s="2396"/>
      <c r="DE828" s="2396"/>
      <c r="DF828" s="2396"/>
      <c r="DG828" s="2396"/>
      <c r="DH828" s="2396"/>
      <c r="DI828" s="2396"/>
      <c r="DJ828" s="2396"/>
      <c r="DK828" s="2396"/>
      <c r="DL828" s="2396"/>
      <c r="DM828" s="2396"/>
      <c r="DN828" s="2396"/>
      <c r="DO828" s="2396"/>
      <c r="DP828" s="2396"/>
      <c r="DQ828" s="2396"/>
      <c r="DR828" s="2396"/>
      <c r="DS828" s="2396"/>
      <c r="DT828" s="2396"/>
      <c r="DU828" s="2396"/>
      <c r="DV828" s="2396"/>
      <c r="DW828" s="2396"/>
      <c r="DX828" s="2397"/>
      <c r="DY828" s="679"/>
    </row>
    <row r="829" spans="3:129" ht="21" customHeight="1">
      <c r="I829" s="2421" t="s">
        <v>1033</v>
      </c>
      <c r="J829" s="2422"/>
      <c r="K829" s="2422"/>
      <c r="L829" s="2422"/>
      <c r="M829" s="2422"/>
      <c r="N829" s="2422"/>
      <c r="O829" s="2422"/>
      <c r="P829" s="2422"/>
      <c r="Q829" s="2422"/>
      <c r="R829" s="2422"/>
      <c r="S829" s="2422"/>
      <c r="T829" s="2422"/>
      <c r="U829" s="2422"/>
      <c r="V829" s="2422"/>
      <c r="W829" s="2422"/>
      <c r="X829" s="2422"/>
      <c r="Y829" s="2422"/>
      <c r="Z829" s="2422"/>
      <c r="AA829" s="2422"/>
      <c r="AB829" s="2422"/>
      <c r="AC829" s="2422"/>
      <c r="AD829" s="2422"/>
      <c r="AE829" s="2422"/>
      <c r="AF829" s="2422"/>
      <c r="AG829" s="2422"/>
      <c r="AH829" s="2422"/>
      <c r="AI829" s="2422"/>
      <c r="AJ829" s="2422"/>
      <c r="AK829" s="2423"/>
      <c r="AL829" s="676"/>
      <c r="AM829" s="677"/>
      <c r="AN829" s="677"/>
      <c r="AO829" s="677"/>
      <c r="AP829" s="677"/>
      <c r="AQ829" s="677"/>
      <c r="AR829" s="677"/>
      <c r="AS829" s="677"/>
      <c r="AT829" s="678"/>
      <c r="AU829" s="2427" t="s">
        <v>740</v>
      </c>
      <c r="AV829" s="2406"/>
      <c r="AW829" s="2406"/>
      <c r="AX829" s="2406"/>
      <c r="AY829" s="2406"/>
      <c r="AZ829" s="2407"/>
      <c r="BA829" s="2415" t="s">
        <v>746</v>
      </c>
      <c r="BB829" s="2416"/>
      <c r="BC829" s="2416"/>
      <c r="BD829" s="2416"/>
      <c r="BE829" s="2416"/>
      <c r="BF829" s="2416"/>
      <c r="BG829" s="2432" t="s">
        <v>1036</v>
      </c>
      <c r="BH829" s="2432"/>
      <c r="BI829" s="2432"/>
      <c r="BJ829" s="2432"/>
      <c r="BK829" s="2432"/>
      <c r="BL829" s="2432"/>
      <c r="BM829" s="2432"/>
      <c r="BN829" s="2432"/>
      <c r="BO829" s="2432"/>
      <c r="BP829" s="2432"/>
      <c r="BQ829" s="2432"/>
      <c r="BR829" s="2432"/>
      <c r="BS829" s="2432"/>
      <c r="BT829" s="2432"/>
      <c r="BU829" s="2432"/>
      <c r="BV829" s="2432"/>
      <c r="BW829" s="2432"/>
      <c r="BX829" s="2432"/>
      <c r="BY829" s="2432"/>
      <c r="BZ829" s="2432"/>
      <c r="CA829" s="2432"/>
      <c r="CB829" s="2432"/>
      <c r="CC829" s="2432"/>
      <c r="CD829" s="2432"/>
      <c r="CE829" s="2432"/>
      <c r="CF829" s="2432"/>
      <c r="CG829" s="2432"/>
      <c r="CH829" s="2432"/>
      <c r="CI829" s="2432"/>
      <c r="CJ829" s="2432"/>
      <c r="CK829" s="2432"/>
      <c r="CL829" s="2432"/>
      <c r="CM829" s="2432"/>
      <c r="CN829" s="2432"/>
      <c r="CO829" s="2432"/>
      <c r="CP829" s="2432"/>
      <c r="CQ829" s="2432"/>
      <c r="CR829" s="2432"/>
      <c r="CS829" s="2432"/>
      <c r="CT829" s="2432"/>
      <c r="CU829" s="2432"/>
      <c r="CV829" s="2432"/>
      <c r="CW829" s="2432"/>
      <c r="CX829" s="2432"/>
      <c r="CY829" s="2432"/>
      <c r="CZ829" s="2432"/>
      <c r="DA829" s="2432"/>
      <c r="DB829" s="2432"/>
      <c r="DC829" s="2432"/>
      <c r="DD829" s="2432"/>
      <c r="DE829" s="2432"/>
      <c r="DF829" s="2432"/>
      <c r="DG829" s="2432"/>
      <c r="DH829" s="2432"/>
      <c r="DI829" s="2432"/>
      <c r="DJ829" s="2432"/>
      <c r="DK829" s="2432"/>
      <c r="DL829" s="2432"/>
      <c r="DM829" s="2432"/>
      <c r="DN829" s="2432"/>
      <c r="DO829" s="2432"/>
      <c r="DP829" s="2432"/>
      <c r="DQ829" s="2432"/>
      <c r="DR829" s="2432"/>
      <c r="DS829" s="2432"/>
      <c r="DT829" s="2432"/>
      <c r="DU829" s="2432"/>
      <c r="DV829" s="2432"/>
      <c r="DW829" s="2432"/>
      <c r="DX829" s="2433"/>
      <c r="DY829" s="710"/>
    </row>
    <row r="830" spans="3:129" ht="21" customHeight="1">
      <c r="I830" s="2424"/>
      <c r="J830" s="2425"/>
      <c r="K830" s="2425"/>
      <c r="L830" s="2425"/>
      <c r="M830" s="2425"/>
      <c r="N830" s="2425"/>
      <c r="O830" s="2425"/>
      <c r="P830" s="2425"/>
      <c r="Q830" s="2425"/>
      <c r="R830" s="2425"/>
      <c r="S830" s="2425"/>
      <c r="T830" s="2425"/>
      <c r="U830" s="2425"/>
      <c r="V830" s="2425"/>
      <c r="W830" s="2425"/>
      <c r="X830" s="2425"/>
      <c r="Y830" s="2425"/>
      <c r="Z830" s="2425"/>
      <c r="AA830" s="2425"/>
      <c r="AB830" s="2425"/>
      <c r="AC830" s="2425"/>
      <c r="AD830" s="2425"/>
      <c r="AE830" s="2425"/>
      <c r="AF830" s="2425"/>
      <c r="AG830" s="2425"/>
      <c r="AH830" s="2425"/>
      <c r="AI830" s="2425"/>
      <c r="AJ830" s="2425"/>
      <c r="AK830" s="2426"/>
      <c r="AU830" s="2418" t="s">
        <v>740</v>
      </c>
      <c r="AV830" s="2419"/>
      <c r="AW830" s="2419"/>
      <c r="AX830" s="2419"/>
      <c r="AY830" s="2419"/>
      <c r="AZ830" s="2420"/>
      <c r="BA830" s="2415" t="s">
        <v>697</v>
      </c>
      <c r="BB830" s="2416"/>
      <c r="BC830" s="2416"/>
      <c r="BD830" s="2416"/>
      <c r="BE830" s="2416"/>
      <c r="BF830" s="2416"/>
      <c r="BG830" s="2430" t="s">
        <v>1058</v>
      </c>
      <c r="BH830" s="2430"/>
      <c r="BI830" s="2430"/>
      <c r="BJ830" s="2430"/>
      <c r="BK830" s="2430"/>
      <c r="BL830" s="2430"/>
      <c r="BM830" s="2430"/>
      <c r="BN830" s="2430"/>
      <c r="BO830" s="2430"/>
      <c r="BP830" s="2430"/>
      <c r="BQ830" s="2430"/>
      <c r="BR830" s="2430"/>
      <c r="BS830" s="2430"/>
      <c r="BT830" s="2430"/>
      <c r="BU830" s="2430"/>
      <c r="BV830" s="2430"/>
      <c r="BW830" s="2430"/>
      <c r="BX830" s="2430"/>
      <c r="BY830" s="2430"/>
      <c r="BZ830" s="2430"/>
      <c r="CA830" s="2430"/>
      <c r="CB830" s="2430"/>
      <c r="CC830" s="2430"/>
      <c r="CD830" s="2430"/>
      <c r="CE830" s="2430"/>
      <c r="CF830" s="2430"/>
      <c r="CG830" s="2430"/>
      <c r="CH830" s="2430"/>
      <c r="CI830" s="2430"/>
      <c r="CJ830" s="2430"/>
      <c r="CK830" s="2430"/>
      <c r="CL830" s="2430"/>
      <c r="CM830" s="2430"/>
      <c r="CN830" s="2430"/>
      <c r="CO830" s="2430"/>
      <c r="CP830" s="2430"/>
      <c r="CQ830" s="2430"/>
      <c r="CR830" s="2430"/>
      <c r="CS830" s="2430"/>
      <c r="CT830" s="2430"/>
      <c r="CU830" s="2430"/>
      <c r="CV830" s="2430"/>
      <c r="CW830" s="2430"/>
      <c r="CX830" s="2430"/>
      <c r="CY830" s="2430"/>
      <c r="CZ830" s="2430"/>
      <c r="DA830" s="2430"/>
      <c r="DB830" s="2430"/>
      <c r="DC830" s="2430"/>
      <c r="DD830" s="2430"/>
      <c r="DE830" s="2430"/>
      <c r="DF830" s="2430"/>
      <c r="DG830" s="2430"/>
      <c r="DH830" s="2430"/>
      <c r="DI830" s="2430"/>
      <c r="DJ830" s="2430"/>
      <c r="DK830" s="2430"/>
      <c r="DL830" s="2430"/>
      <c r="DM830" s="2430"/>
      <c r="DN830" s="2430"/>
      <c r="DO830" s="2430"/>
      <c r="DP830" s="2430"/>
      <c r="DQ830" s="2430"/>
      <c r="DR830" s="2430"/>
      <c r="DS830" s="2430"/>
      <c r="DT830" s="2430"/>
      <c r="DU830" s="2430"/>
      <c r="DV830" s="2430"/>
      <c r="DW830" s="2430"/>
      <c r="DX830" s="2431"/>
      <c r="DY830" s="710"/>
    </row>
    <row r="831" spans="3:129" ht="21" customHeight="1">
      <c r="Z831" s="673"/>
      <c r="AB831" s="674"/>
      <c r="AU831" s="2418" t="s">
        <v>740</v>
      </c>
      <c r="AV831" s="2419"/>
      <c r="AW831" s="2419"/>
      <c r="AX831" s="2419"/>
      <c r="AY831" s="2419"/>
      <c r="AZ831" s="2420"/>
      <c r="BA831" s="2415" t="s">
        <v>699</v>
      </c>
      <c r="BB831" s="2416"/>
      <c r="BC831" s="2416"/>
      <c r="BD831" s="2416"/>
      <c r="BE831" s="2416"/>
      <c r="BF831" s="2416"/>
      <c r="BG831" s="2301" t="s">
        <v>1072</v>
      </c>
      <c r="BH831" s="2301"/>
      <c r="BI831" s="2301"/>
      <c r="BJ831" s="2301"/>
      <c r="BK831" s="2301"/>
      <c r="BL831" s="2301"/>
      <c r="BM831" s="2301"/>
      <c r="BN831" s="2301"/>
      <c r="BO831" s="2301"/>
      <c r="BP831" s="2301"/>
      <c r="BQ831" s="2301"/>
      <c r="BR831" s="2301"/>
      <c r="BS831" s="2301"/>
      <c r="BT831" s="2301"/>
      <c r="BU831" s="2301"/>
      <c r="BV831" s="2301"/>
      <c r="BW831" s="2301"/>
      <c r="BX831" s="2301"/>
      <c r="BY831" s="2301"/>
      <c r="BZ831" s="2301"/>
      <c r="CA831" s="2301"/>
      <c r="CB831" s="2301"/>
      <c r="CC831" s="2301"/>
      <c r="CD831" s="2301"/>
      <c r="CE831" s="2301"/>
      <c r="CF831" s="2301"/>
      <c r="CG831" s="2301"/>
      <c r="CH831" s="2301"/>
      <c r="CI831" s="2301"/>
      <c r="CJ831" s="2301"/>
      <c r="CK831" s="2301"/>
      <c r="CL831" s="2301"/>
      <c r="CM831" s="2301"/>
      <c r="CN831" s="2301"/>
      <c r="CO831" s="2301"/>
      <c r="CP831" s="2301"/>
      <c r="CQ831" s="2301"/>
      <c r="CR831" s="2301"/>
      <c r="CS831" s="2301"/>
      <c r="CT831" s="2301"/>
      <c r="CU831" s="2301"/>
      <c r="CV831" s="2301"/>
      <c r="CW831" s="2301"/>
      <c r="CX831" s="2301"/>
      <c r="CY831" s="2301"/>
      <c r="CZ831" s="2301"/>
      <c r="DA831" s="2301"/>
      <c r="DB831" s="2301"/>
      <c r="DC831" s="2301"/>
      <c r="DD831" s="2301"/>
      <c r="DE831" s="2301"/>
      <c r="DF831" s="2301"/>
      <c r="DG831" s="2301"/>
      <c r="DH831" s="2301"/>
      <c r="DI831" s="2301"/>
      <c r="DJ831" s="2301"/>
      <c r="DK831" s="2301"/>
      <c r="DL831" s="2301"/>
      <c r="DM831" s="2301"/>
      <c r="DN831" s="2301"/>
      <c r="DO831" s="2301"/>
      <c r="DP831" s="2301"/>
      <c r="DQ831" s="2301"/>
      <c r="DR831" s="2301"/>
      <c r="DS831" s="2301"/>
      <c r="DT831" s="2301"/>
      <c r="DU831" s="2301"/>
      <c r="DV831" s="2301"/>
      <c r="DW831" s="2301"/>
      <c r="DX831" s="2417"/>
      <c r="DY831" s="710"/>
    </row>
    <row r="832" spans="3:129" ht="21" customHeight="1">
      <c r="Z832" s="673"/>
      <c r="AB832" s="674"/>
      <c r="AU832" s="2418" t="s">
        <v>737</v>
      </c>
      <c r="AV832" s="2419"/>
      <c r="AW832" s="2419"/>
      <c r="AX832" s="2419"/>
      <c r="AY832" s="2419"/>
      <c r="AZ832" s="2420"/>
      <c r="BA832" s="2415" t="s">
        <v>701</v>
      </c>
      <c r="BB832" s="2416"/>
      <c r="BC832" s="2416"/>
      <c r="BD832" s="2416"/>
      <c r="BE832" s="2416"/>
      <c r="BF832" s="2416"/>
      <c r="BG832" s="2301" t="s">
        <v>1038</v>
      </c>
      <c r="BH832" s="2301"/>
      <c r="BI832" s="2301"/>
      <c r="BJ832" s="2301"/>
      <c r="BK832" s="2301"/>
      <c r="BL832" s="2301"/>
      <c r="BM832" s="2301"/>
      <c r="BN832" s="2301"/>
      <c r="BO832" s="2301"/>
      <c r="BP832" s="2301"/>
      <c r="BQ832" s="2301"/>
      <c r="BR832" s="2301"/>
      <c r="BS832" s="2301"/>
      <c r="BT832" s="2301"/>
      <c r="BU832" s="2301"/>
      <c r="BV832" s="2301"/>
      <c r="BW832" s="2301"/>
      <c r="BX832" s="2301"/>
      <c r="BY832" s="2301"/>
      <c r="BZ832" s="2301"/>
      <c r="CA832" s="2301"/>
      <c r="CB832" s="2301"/>
      <c r="CC832" s="2301"/>
      <c r="CD832" s="2301"/>
      <c r="CE832" s="2301"/>
      <c r="CF832" s="2301"/>
      <c r="CG832" s="2301"/>
      <c r="CH832" s="2301"/>
      <c r="CI832" s="2301"/>
      <c r="CJ832" s="2301"/>
      <c r="CK832" s="2301"/>
      <c r="CL832" s="2301"/>
      <c r="CM832" s="2301"/>
      <c r="CN832" s="2301"/>
      <c r="CO832" s="2301"/>
      <c r="CP832" s="2301"/>
      <c r="CQ832" s="2301"/>
      <c r="CR832" s="2301"/>
      <c r="CS832" s="2301"/>
      <c r="CT832" s="2301"/>
      <c r="CU832" s="2301"/>
      <c r="CV832" s="2301"/>
      <c r="CW832" s="2301"/>
      <c r="CX832" s="2301"/>
      <c r="CY832" s="2301"/>
      <c r="CZ832" s="2301"/>
      <c r="DA832" s="2301"/>
      <c r="DB832" s="2301"/>
      <c r="DC832" s="2301"/>
      <c r="DD832" s="2301"/>
      <c r="DE832" s="2301"/>
      <c r="DF832" s="2301"/>
      <c r="DG832" s="2301"/>
      <c r="DH832" s="2301"/>
      <c r="DI832" s="2301"/>
      <c r="DJ832" s="2301"/>
      <c r="DK832" s="2301"/>
      <c r="DL832" s="2301"/>
      <c r="DM832" s="2301"/>
      <c r="DN832" s="2301"/>
      <c r="DO832" s="2301"/>
      <c r="DP832" s="2301"/>
      <c r="DQ832" s="2301"/>
      <c r="DR832" s="2301"/>
      <c r="DS832" s="2301"/>
      <c r="DT832" s="2301"/>
      <c r="DU832" s="2301"/>
      <c r="DV832" s="2301"/>
      <c r="DW832" s="2301"/>
      <c r="DX832" s="2417"/>
      <c r="DY832" s="710"/>
    </row>
    <row r="833" spans="9:129" ht="21" customHeight="1">
      <c r="Z833" s="673"/>
      <c r="AB833" s="674"/>
      <c r="AU833" s="2398" t="s">
        <v>740</v>
      </c>
      <c r="AV833" s="2399"/>
      <c r="AW833" s="2399"/>
      <c r="AX833" s="2399"/>
      <c r="AY833" s="2399"/>
      <c r="AZ833" s="2400"/>
      <c r="BA833" s="2412" t="s">
        <v>723</v>
      </c>
      <c r="BB833" s="2413"/>
      <c r="BC833" s="2413"/>
      <c r="BD833" s="2413"/>
      <c r="BE833" s="2413"/>
      <c r="BF833" s="2413"/>
      <c r="BG833" s="2402" t="s">
        <v>1059</v>
      </c>
      <c r="BH833" s="2402"/>
      <c r="BI833" s="2402"/>
      <c r="BJ833" s="2402"/>
      <c r="BK833" s="2402"/>
      <c r="BL833" s="2402"/>
      <c r="BM833" s="2402"/>
      <c r="BN833" s="2402"/>
      <c r="BO833" s="2402"/>
      <c r="BP833" s="2402"/>
      <c r="BQ833" s="2402"/>
      <c r="BR833" s="2402"/>
      <c r="BS833" s="2402"/>
      <c r="BT833" s="2402"/>
      <c r="BU833" s="2402"/>
      <c r="BV833" s="2402"/>
      <c r="BW833" s="2402"/>
      <c r="BX833" s="2402"/>
      <c r="BY833" s="2402"/>
      <c r="BZ833" s="2402"/>
      <c r="CA833" s="2402"/>
      <c r="CB833" s="2402"/>
      <c r="CC833" s="2402"/>
      <c r="CD833" s="2402"/>
      <c r="CE833" s="2402"/>
      <c r="CF833" s="2402"/>
      <c r="CG833" s="2402"/>
      <c r="CH833" s="2402"/>
      <c r="CI833" s="2402"/>
      <c r="CJ833" s="2402"/>
      <c r="CK833" s="2402"/>
      <c r="CL833" s="2402"/>
      <c r="CM833" s="2402"/>
      <c r="CN833" s="2402"/>
      <c r="CO833" s="2402"/>
      <c r="CP833" s="2402"/>
      <c r="CQ833" s="2402"/>
      <c r="CR833" s="2402"/>
      <c r="CS833" s="2402"/>
      <c r="CT833" s="2402"/>
      <c r="CU833" s="2402"/>
      <c r="CV833" s="2402"/>
      <c r="CW833" s="2402"/>
      <c r="CX833" s="2402"/>
      <c r="CY833" s="2402"/>
      <c r="CZ833" s="2402"/>
      <c r="DA833" s="2402"/>
      <c r="DB833" s="2402"/>
      <c r="DC833" s="2402"/>
      <c r="DD833" s="2402"/>
      <c r="DE833" s="2402"/>
      <c r="DF833" s="2402"/>
      <c r="DG833" s="2402"/>
      <c r="DH833" s="2402"/>
      <c r="DI833" s="2402"/>
      <c r="DJ833" s="2402"/>
      <c r="DK833" s="2402"/>
      <c r="DL833" s="2402"/>
      <c r="DM833" s="2402"/>
      <c r="DN833" s="2402"/>
      <c r="DO833" s="2402"/>
      <c r="DP833" s="2402"/>
      <c r="DQ833" s="2402"/>
      <c r="DR833" s="2402"/>
      <c r="DS833" s="2402"/>
      <c r="DT833" s="2402"/>
      <c r="DU833" s="2402"/>
      <c r="DV833" s="2402"/>
      <c r="DW833" s="2402"/>
      <c r="DX833" s="2414"/>
      <c r="DY833" s="710"/>
    </row>
    <row r="834" spans="9:129" ht="21" customHeight="1">
      <c r="Z834" s="673"/>
      <c r="AB834" s="674"/>
    </row>
    <row r="835" spans="9:129" ht="21" customHeight="1">
      <c r="Z835" s="673"/>
      <c r="AB835" s="674"/>
    </row>
    <row r="836" spans="9:129" ht="21" customHeight="1">
      <c r="Z836" s="673"/>
      <c r="AB836" s="674"/>
      <c r="AU836" s="2389" t="s">
        <v>742</v>
      </c>
      <c r="AV836" s="2390"/>
      <c r="AW836" s="2390"/>
      <c r="AX836" s="2390"/>
      <c r="AY836" s="2390"/>
      <c r="AZ836" s="2391"/>
      <c r="BA836" s="2395" t="s">
        <v>732</v>
      </c>
      <c r="BB836" s="2396"/>
      <c r="BC836" s="2396"/>
      <c r="BD836" s="2396"/>
      <c r="BE836" s="2396"/>
      <c r="BF836" s="2396"/>
      <c r="BG836" s="2396"/>
      <c r="BH836" s="2396"/>
      <c r="BI836" s="2396"/>
      <c r="BJ836" s="2396"/>
      <c r="BK836" s="2396"/>
      <c r="BL836" s="2396"/>
      <c r="BM836" s="2396"/>
      <c r="BN836" s="2396"/>
      <c r="BO836" s="2396"/>
      <c r="BP836" s="2396"/>
      <c r="BQ836" s="2396"/>
      <c r="BR836" s="2396"/>
      <c r="BS836" s="2396"/>
      <c r="BT836" s="2396"/>
      <c r="BU836" s="2396"/>
      <c r="BV836" s="2396"/>
      <c r="BW836" s="2396"/>
      <c r="BX836" s="2396"/>
      <c r="BY836" s="2396"/>
      <c r="BZ836" s="2396"/>
      <c r="CA836" s="2396"/>
      <c r="CB836" s="2396"/>
      <c r="CC836" s="2396"/>
      <c r="CD836" s="2396"/>
      <c r="CE836" s="2396"/>
      <c r="CF836" s="2396"/>
      <c r="CG836" s="2396"/>
      <c r="CH836" s="2396"/>
      <c r="CI836" s="2396"/>
      <c r="CJ836" s="2396"/>
      <c r="CK836" s="2396"/>
      <c r="CL836" s="2396"/>
      <c r="CM836" s="2396"/>
      <c r="CN836" s="2396"/>
      <c r="CO836" s="2396"/>
      <c r="CP836" s="2396"/>
      <c r="CQ836" s="2396"/>
      <c r="CR836" s="2396"/>
      <c r="CS836" s="2396"/>
      <c r="CT836" s="2396"/>
      <c r="CU836" s="2396"/>
      <c r="CV836" s="2396"/>
      <c r="CW836" s="2396"/>
      <c r="CX836" s="2396"/>
      <c r="CY836" s="2396"/>
      <c r="CZ836" s="2396"/>
      <c r="DA836" s="2396"/>
      <c r="DB836" s="2396"/>
      <c r="DC836" s="2396"/>
      <c r="DD836" s="2396"/>
      <c r="DE836" s="2396"/>
      <c r="DF836" s="2396"/>
      <c r="DG836" s="2396"/>
      <c r="DH836" s="2396"/>
      <c r="DI836" s="2396"/>
      <c r="DJ836" s="2396"/>
      <c r="DK836" s="2396"/>
      <c r="DL836" s="2396"/>
      <c r="DM836" s="2396"/>
      <c r="DN836" s="2396"/>
      <c r="DO836" s="2396"/>
      <c r="DP836" s="2396"/>
      <c r="DQ836" s="2396"/>
      <c r="DR836" s="2396"/>
      <c r="DS836" s="2396"/>
      <c r="DT836" s="2396"/>
      <c r="DU836" s="2396"/>
      <c r="DV836" s="2396"/>
      <c r="DW836" s="2396"/>
      <c r="DX836" s="2397"/>
      <c r="DY836" s="679"/>
    </row>
    <row r="837" spans="9:129" ht="21" customHeight="1">
      <c r="I837" s="2421" t="s">
        <v>1039</v>
      </c>
      <c r="J837" s="2422"/>
      <c r="K837" s="2422"/>
      <c r="L837" s="2422"/>
      <c r="M837" s="2422"/>
      <c r="N837" s="2422"/>
      <c r="O837" s="2422"/>
      <c r="P837" s="2422"/>
      <c r="Q837" s="2422"/>
      <c r="R837" s="2422"/>
      <c r="S837" s="2422"/>
      <c r="T837" s="2422"/>
      <c r="U837" s="2422"/>
      <c r="V837" s="2422"/>
      <c r="W837" s="2422"/>
      <c r="X837" s="2422"/>
      <c r="Y837" s="2422"/>
      <c r="Z837" s="2422"/>
      <c r="AA837" s="2422"/>
      <c r="AB837" s="2422"/>
      <c r="AC837" s="2422"/>
      <c r="AD837" s="2422"/>
      <c r="AE837" s="2422"/>
      <c r="AF837" s="2422"/>
      <c r="AG837" s="2422"/>
      <c r="AH837" s="2422"/>
      <c r="AI837" s="2422"/>
      <c r="AJ837" s="2422"/>
      <c r="AK837" s="2423"/>
      <c r="AL837" s="676"/>
      <c r="AM837" s="677"/>
      <c r="AN837" s="677"/>
      <c r="AO837" s="677"/>
      <c r="AP837" s="677"/>
      <c r="AQ837" s="677"/>
      <c r="AR837" s="677"/>
      <c r="AS837" s="677"/>
      <c r="AT837" s="678"/>
      <c r="AU837" s="2427" t="s">
        <v>740</v>
      </c>
      <c r="AV837" s="2406"/>
      <c r="AW837" s="2406"/>
      <c r="AX837" s="2406"/>
      <c r="AY837" s="2406"/>
      <c r="AZ837" s="2407"/>
      <c r="BA837" s="2415" t="s">
        <v>746</v>
      </c>
      <c r="BB837" s="2416"/>
      <c r="BC837" s="2416"/>
      <c r="BD837" s="2416"/>
      <c r="BE837" s="2416"/>
      <c r="BF837" s="2416"/>
      <c r="BG837" s="2301" t="s">
        <v>1044</v>
      </c>
      <c r="BH837" s="2301"/>
      <c r="BI837" s="2301"/>
      <c r="BJ837" s="2301"/>
      <c r="BK837" s="2301"/>
      <c r="BL837" s="2301"/>
      <c r="BM837" s="2301"/>
      <c r="BN837" s="2301"/>
      <c r="BO837" s="2301"/>
      <c r="BP837" s="2301"/>
      <c r="BQ837" s="2301"/>
      <c r="BR837" s="2301"/>
      <c r="BS837" s="2301"/>
      <c r="BT837" s="2301"/>
      <c r="BU837" s="2301"/>
      <c r="BV837" s="2301"/>
      <c r="BW837" s="2301"/>
      <c r="BX837" s="2301"/>
      <c r="BY837" s="2301"/>
      <c r="BZ837" s="2301"/>
      <c r="CA837" s="2301"/>
      <c r="CB837" s="2301"/>
      <c r="CC837" s="2301"/>
      <c r="CD837" s="2301"/>
      <c r="CE837" s="2301"/>
      <c r="CF837" s="2301"/>
      <c r="CG837" s="2301"/>
      <c r="CH837" s="2301"/>
      <c r="CI837" s="2301"/>
      <c r="CJ837" s="2301"/>
      <c r="CK837" s="2301"/>
      <c r="CL837" s="2301"/>
      <c r="CM837" s="2301"/>
      <c r="CN837" s="2301"/>
      <c r="CO837" s="2301"/>
      <c r="CP837" s="2301"/>
      <c r="CQ837" s="2301"/>
      <c r="CR837" s="2301"/>
      <c r="CS837" s="2301"/>
      <c r="CT837" s="2301"/>
      <c r="CU837" s="2301"/>
      <c r="CV837" s="2301"/>
      <c r="CW837" s="2301"/>
      <c r="CX837" s="2301"/>
      <c r="CY837" s="2301"/>
      <c r="CZ837" s="2301"/>
      <c r="DA837" s="2301"/>
      <c r="DB837" s="2301"/>
      <c r="DC837" s="2301"/>
      <c r="DD837" s="2301"/>
      <c r="DE837" s="2301"/>
      <c r="DF837" s="2301"/>
      <c r="DG837" s="2301"/>
      <c r="DH837" s="2301"/>
      <c r="DI837" s="2301"/>
      <c r="DJ837" s="2301"/>
      <c r="DK837" s="2301"/>
      <c r="DL837" s="2301"/>
      <c r="DM837" s="2301"/>
      <c r="DN837" s="2301"/>
      <c r="DO837" s="2301"/>
      <c r="DP837" s="2301"/>
      <c r="DQ837" s="2301"/>
      <c r="DR837" s="2301"/>
      <c r="DS837" s="2301"/>
      <c r="DT837" s="2301"/>
      <c r="DU837" s="2301"/>
      <c r="DV837" s="2301"/>
      <c r="DW837" s="2301"/>
      <c r="DX837" s="2417"/>
      <c r="DY837" s="710"/>
    </row>
    <row r="838" spans="9:129" ht="21" customHeight="1">
      <c r="I838" s="2424"/>
      <c r="J838" s="2425"/>
      <c r="K838" s="2425"/>
      <c r="L838" s="2425"/>
      <c r="M838" s="2425"/>
      <c r="N838" s="2425"/>
      <c r="O838" s="2425"/>
      <c r="P838" s="2425"/>
      <c r="Q838" s="2425"/>
      <c r="R838" s="2425"/>
      <c r="S838" s="2425"/>
      <c r="T838" s="2425"/>
      <c r="U838" s="2425"/>
      <c r="V838" s="2425"/>
      <c r="W838" s="2425"/>
      <c r="X838" s="2425"/>
      <c r="Y838" s="2425"/>
      <c r="Z838" s="2425"/>
      <c r="AA838" s="2425"/>
      <c r="AB838" s="2425"/>
      <c r="AC838" s="2425"/>
      <c r="AD838" s="2425"/>
      <c r="AE838" s="2425"/>
      <c r="AF838" s="2425"/>
      <c r="AG838" s="2425"/>
      <c r="AH838" s="2425"/>
      <c r="AI838" s="2425"/>
      <c r="AJ838" s="2425"/>
      <c r="AK838" s="2426"/>
      <c r="AU838" s="2418" t="s">
        <v>740</v>
      </c>
      <c r="AV838" s="2419"/>
      <c r="AW838" s="2419"/>
      <c r="AX838" s="2419"/>
      <c r="AY838" s="2419"/>
      <c r="AZ838" s="2420"/>
      <c r="BA838" s="2415" t="s">
        <v>697</v>
      </c>
      <c r="BB838" s="2416"/>
      <c r="BC838" s="2416"/>
      <c r="BD838" s="2416"/>
      <c r="BE838" s="2416"/>
      <c r="BF838" s="2416"/>
      <c r="BG838" s="2301" t="s">
        <v>1045</v>
      </c>
      <c r="BH838" s="2301"/>
      <c r="BI838" s="2301"/>
      <c r="BJ838" s="2301"/>
      <c r="BK838" s="2301"/>
      <c r="BL838" s="2301"/>
      <c r="BM838" s="2301"/>
      <c r="BN838" s="2301"/>
      <c r="BO838" s="2301"/>
      <c r="BP838" s="2301"/>
      <c r="BQ838" s="2301"/>
      <c r="BR838" s="2301"/>
      <c r="BS838" s="2301"/>
      <c r="BT838" s="2301"/>
      <c r="BU838" s="2301"/>
      <c r="BV838" s="2301"/>
      <c r="BW838" s="2301"/>
      <c r="BX838" s="2301"/>
      <c r="BY838" s="2301"/>
      <c r="BZ838" s="2301"/>
      <c r="CA838" s="2301"/>
      <c r="CB838" s="2301"/>
      <c r="CC838" s="2301"/>
      <c r="CD838" s="2301"/>
      <c r="CE838" s="2301"/>
      <c r="CF838" s="2301"/>
      <c r="CG838" s="2301"/>
      <c r="CH838" s="2301"/>
      <c r="CI838" s="2301"/>
      <c r="CJ838" s="2301"/>
      <c r="CK838" s="2301"/>
      <c r="CL838" s="2301"/>
      <c r="CM838" s="2301"/>
      <c r="CN838" s="2301"/>
      <c r="CO838" s="2301"/>
      <c r="CP838" s="2301"/>
      <c r="CQ838" s="2301"/>
      <c r="CR838" s="2301"/>
      <c r="CS838" s="2301"/>
      <c r="CT838" s="2301"/>
      <c r="CU838" s="2301"/>
      <c r="CV838" s="2301"/>
      <c r="CW838" s="2301"/>
      <c r="CX838" s="2301"/>
      <c r="CY838" s="2301"/>
      <c r="CZ838" s="2301"/>
      <c r="DA838" s="2301"/>
      <c r="DB838" s="2301"/>
      <c r="DC838" s="2301"/>
      <c r="DD838" s="2301"/>
      <c r="DE838" s="2301"/>
      <c r="DF838" s="2301"/>
      <c r="DG838" s="2301"/>
      <c r="DH838" s="2301"/>
      <c r="DI838" s="2301"/>
      <c r="DJ838" s="2301"/>
      <c r="DK838" s="2301"/>
      <c r="DL838" s="2301"/>
      <c r="DM838" s="2301"/>
      <c r="DN838" s="2301"/>
      <c r="DO838" s="2301"/>
      <c r="DP838" s="2301"/>
      <c r="DQ838" s="2301"/>
      <c r="DR838" s="2301"/>
      <c r="DS838" s="2301"/>
      <c r="DT838" s="2301"/>
      <c r="DU838" s="2301"/>
      <c r="DV838" s="2301"/>
      <c r="DW838" s="2301"/>
      <c r="DX838" s="2417"/>
      <c r="DY838" s="710"/>
    </row>
    <row r="839" spans="9:129" ht="21" customHeight="1">
      <c r="Z839" s="673"/>
      <c r="AB839" s="674"/>
      <c r="AU839" s="2418" t="s">
        <v>737</v>
      </c>
      <c r="AV839" s="2419"/>
      <c r="AW839" s="2419"/>
      <c r="AX839" s="2419"/>
      <c r="AY839" s="2419"/>
      <c r="AZ839" s="2420"/>
      <c r="BA839" s="2415" t="s">
        <v>699</v>
      </c>
      <c r="BB839" s="2416"/>
      <c r="BC839" s="2416"/>
      <c r="BD839" s="2416"/>
      <c r="BE839" s="2416"/>
      <c r="BF839" s="2416"/>
      <c r="BG839" s="2301" t="s">
        <v>1057</v>
      </c>
      <c r="BH839" s="2301"/>
      <c r="BI839" s="2301"/>
      <c r="BJ839" s="2301"/>
      <c r="BK839" s="2301"/>
      <c r="BL839" s="2301"/>
      <c r="BM839" s="2301"/>
      <c r="BN839" s="2301"/>
      <c r="BO839" s="2301"/>
      <c r="BP839" s="2301"/>
      <c r="BQ839" s="2301"/>
      <c r="BR839" s="2301"/>
      <c r="BS839" s="2301"/>
      <c r="BT839" s="2301"/>
      <c r="BU839" s="2301"/>
      <c r="BV839" s="2301"/>
      <c r="BW839" s="2301"/>
      <c r="BX839" s="2301"/>
      <c r="BY839" s="2301"/>
      <c r="BZ839" s="2301"/>
      <c r="CA839" s="2301"/>
      <c r="CB839" s="2301"/>
      <c r="CC839" s="2301"/>
      <c r="CD839" s="2301"/>
      <c r="CE839" s="2301"/>
      <c r="CF839" s="2301"/>
      <c r="CG839" s="2301"/>
      <c r="CH839" s="2301"/>
      <c r="CI839" s="2301"/>
      <c r="CJ839" s="2301"/>
      <c r="CK839" s="2301"/>
      <c r="CL839" s="2301"/>
      <c r="CM839" s="2301"/>
      <c r="CN839" s="2301"/>
      <c r="CO839" s="2301"/>
      <c r="CP839" s="2301"/>
      <c r="CQ839" s="2301"/>
      <c r="CR839" s="2301"/>
      <c r="CS839" s="2301"/>
      <c r="CT839" s="2301"/>
      <c r="CU839" s="2301"/>
      <c r="CV839" s="2301"/>
      <c r="CW839" s="2301"/>
      <c r="CX839" s="2301"/>
      <c r="CY839" s="2301"/>
      <c r="CZ839" s="2301"/>
      <c r="DA839" s="2301"/>
      <c r="DB839" s="2301"/>
      <c r="DC839" s="2301"/>
      <c r="DD839" s="2301"/>
      <c r="DE839" s="2301"/>
      <c r="DF839" s="2301"/>
      <c r="DG839" s="2301"/>
      <c r="DH839" s="2301"/>
      <c r="DI839" s="2301"/>
      <c r="DJ839" s="2301"/>
      <c r="DK839" s="2301"/>
      <c r="DL839" s="2301"/>
      <c r="DM839" s="2301"/>
      <c r="DN839" s="2301"/>
      <c r="DO839" s="2301"/>
      <c r="DP839" s="2301"/>
      <c r="DQ839" s="2301"/>
      <c r="DR839" s="2301"/>
      <c r="DS839" s="2301"/>
      <c r="DT839" s="2301"/>
      <c r="DU839" s="2301"/>
      <c r="DV839" s="2301"/>
      <c r="DW839" s="2301"/>
      <c r="DX839" s="2417"/>
      <c r="DY839" s="710"/>
    </row>
    <row r="840" spans="9:129" ht="21" customHeight="1">
      <c r="Z840" s="673"/>
      <c r="AB840" s="674"/>
      <c r="AU840" s="2418" t="s">
        <v>748</v>
      </c>
      <c r="AV840" s="2419"/>
      <c r="AW840" s="2419"/>
      <c r="AX840" s="2419"/>
      <c r="AY840" s="2419"/>
      <c r="AZ840" s="2420"/>
      <c r="BA840" s="2415"/>
      <c r="BB840" s="2416"/>
      <c r="BC840" s="2416"/>
      <c r="BD840" s="2416"/>
      <c r="BE840" s="2416"/>
      <c r="BF840" s="2416"/>
      <c r="BG840" s="2301" t="s">
        <v>1048</v>
      </c>
      <c r="BH840" s="2301"/>
      <c r="BI840" s="2301"/>
      <c r="BJ840" s="2301"/>
      <c r="BK840" s="2301"/>
      <c r="BL840" s="2301"/>
      <c r="BM840" s="2301"/>
      <c r="BN840" s="2301"/>
      <c r="BO840" s="2301"/>
      <c r="BP840" s="2301"/>
      <c r="BQ840" s="2301"/>
      <c r="BR840" s="2301"/>
      <c r="BS840" s="2301"/>
      <c r="BT840" s="2301"/>
      <c r="BU840" s="2301"/>
      <c r="BV840" s="2301"/>
      <c r="BW840" s="2301"/>
      <c r="BX840" s="2301"/>
      <c r="BY840" s="2301"/>
      <c r="BZ840" s="2301"/>
      <c r="CA840" s="2301"/>
      <c r="CB840" s="2301"/>
      <c r="CC840" s="2301"/>
      <c r="CD840" s="2301"/>
      <c r="CE840" s="2301"/>
      <c r="CF840" s="2301"/>
      <c r="CG840" s="2301"/>
      <c r="CH840" s="2301"/>
      <c r="CI840" s="2301"/>
      <c r="CJ840" s="2301"/>
      <c r="CK840" s="2301"/>
      <c r="CL840" s="2301"/>
      <c r="CM840" s="2301"/>
      <c r="CN840" s="2301"/>
      <c r="CO840" s="2301"/>
      <c r="CP840" s="2301"/>
      <c r="CQ840" s="2301"/>
      <c r="CR840" s="2301"/>
      <c r="CS840" s="2301"/>
      <c r="CT840" s="2301"/>
      <c r="CU840" s="2301"/>
      <c r="CV840" s="2301"/>
      <c r="CW840" s="2301"/>
      <c r="CX840" s="2301"/>
      <c r="CY840" s="2301"/>
      <c r="CZ840" s="2301"/>
      <c r="DA840" s="2301"/>
      <c r="DB840" s="2301"/>
      <c r="DC840" s="2301"/>
      <c r="DD840" s="2301"/>
      <c r="DE840" s="2301"/>
      <c r="DF840" s="2301"/>
      <c r="DG840" s="2301"/>
      <c r="DH840" s="2301"/>
      <c r="DI840" s="2301"/>
      <c r="DJ840" s="2301"/>
      <c r="DK840" s="2301"/>
      <c r="DL840" s="2301"/>
      <c r="DM840" s="2301"/>
      <c r="DN840" s="2301"/>
      <c r="DO840" s="2301"/>
      <c r="DP840" s="2301"/>
      <c r="DQ840" s="2301"/>
      <c r="DR840" s="2301"/>
      <c r="DS840" s="2301"/>
      <c r="DT840" s="2301"/>
      <c r="DU840" s="2301"/>
      <c r="DV840" s="2301"/>
      <c r="DW840" s="2301"/>
      <c r="DX840" s="2417"/>
      <c r="DY840" s="710"/>
    </row>
    <row r="841" spans="9:129" ht="21" customHeight="1">
      <c r="Z841" s="673"/>
      <c r="AB841" s="674"/>
      <c r="AU841" s="2418" t="s">
        <v>740</v>
      </c>
      <c r="AV841" s="2419"/>
      <c r="AW841" s="2419"/>
      <c r="AX841" s="2419"/>
      <c r="AY841" s="2419"/>
      <c r="AZ841" s="2420"/>
      <c r="BA841" s="2415" t="s">
        <v>1046</v>
      </c>
      <c r="BB841" s="2416"/>
      <c r="BC841" s="2416"/>
      <c r="BD841" s="2416"/>
      <c r="BE841" s="2416"/>
      <c r="BF841" s="2416"/>
      <c r="BG841" s="2301" t="s">
        <v>1049</v>
      </c>
      <c r="BH841" s="2301"/>
      <c r="BI841" s="2301"/>
      <c r="BJ841" s="2301"/>
      <c r="BK841" s="2301"/>
      <c r="BL841" s="2301"/>
      <c r="BM841" s="2301"/>
      <c r="BN841" s="2301"/>
      <c r="BO841" s="2301"/>
      <c r="BP841" s="2301"/>
      <c r="BQ841" s="2301"/>
      <c r="BR841" s="2301"/>
      <c r="BS841" s="2301"/>
      <c r="BT841" s="2301"/>
      <c r="BU841" s="2301"/>
      <c r="BV841" s="2301"/>
      <c r="BW841" s="2301"/>
      <c r="BX841" s="2301"/>
      <c r="BY841" s="2301"/>
      <c r="BZ841" s="2301"/>
      <c r="CA841" s="2301"/>
      <c r="CB841" s="2301"/>
      <c r="CC841" s="2301"/>
      <c r="CD841" s="2301"/>
      <c r="CE841" s="2301"/>
      <c r="CF841" s="2301"/>
      <c r="CG841" s="2301"/>
      <c r="CH841" s="2301"/>
      <c r="CI841" s="2301"/>
      <c r="CJ841" s="2301"/>
      <c r="CK841" s="2301"/>
      <c r="CL841" s="2301"/>
      <c r="CM841" s="2301"/>
      <c r="CN841" s="2301"/>
      <c r="CO841" s="2301"/>
      <c r="CP841" s="2301"/>
      <c r="CQ841" s="2301"/>
      <c r="CR841" s="2301"/>
      <c r="CS841" s="2301"/>
      <c r="CT841" s="2301"/>
      <c r="CU841" s="2301"/>
      <c r="CV841" s="2301"/>
      <c r="CW841" s="2301"/>
      <c r="CX841" s="2301"/>
      <c r="CY841" s="2301"/>
      <c r="CZ841" s="2301"/>
      <c r="DA841" s="2301"/>
      <c r="DB841" s="2301"/>
      <c r="DC841" s="2301"/>
      <c r="DD841" s="2301"/>
      <c r="DE841" s="2301"/>
      <c r="DF841" s="2301"/>
      <c r="DG841" s="2301"/>
      <c r="DH841" s="2301"/>
      <c r="DI841" s="2301"/>
      <c r="DJ841" s="2301"/>
      <c r="DK841" s="2301"/>
      <c r="DL841" s="2301"/>
      <c r="DM841" s="2301"/>
      <c r="DN841" s="2301"/>
      <c r="DO841" s="2301"/>
      <c r="DP841" s="2301"/>
      <c r="DQ841" s="2301"/>
      <c r="DR841" s="2301"/>
      <c r="DS841" s="2301"/>
      <c r="DT841" s="2301"/>
      <c r="DU841" s="2301"/>
      <c r="DV841" s="2301"/>
      <c r="DW841" s="2301"/>
      <c r="DX841" s="2417"/>
      <c r="DY841" s="710"/>
    </row>
    <row r="842" spans="9:129" ht="21" customHeight="1">
      <c r="Z842" s="673"/>
      <c r="AB842" s="674"/>
      <c r="AU842" s="2418" t="s">
        <v>737</v>
      </c>
      <c r="AV842" s="2419"/>
      <c r="AW842" s="2419"/>
      <c r="AX842" s="2419"/>
      <c r="AY842" s="2419"/>
      <c r="AZ842" s="2420"/>
      <c r="BA842" s="2415"/>
      <c r="BB842" s="2416"/>
      <c r="BC842" s="2416"/>
      <c r="BD842" s="2416"/>
      <c r="BE842" s="2416"/>
      <c r="BF842" s="2416"/>
      <c r="BG842" s="2301" t="s">
        <v>1050</v>
      </c>
      <c r="BH842" s="2301"/>
      <c r="BI842" s="2301"/>
      <c r="BJ842" s="2301"/>
      <c r="BK842" s="2301"/>
      <c r="BL842" s="2301"/>
      <c r="BM842" s="2301"/>
      <c r="BN842" s="2301"/>
      <c r="BO842" s="2301"/>
      <c r="BP842" s="2301"/>
      <c r="BQ842" s="2301"/>
      <c r="BR842" s="2301"/>
      <c r="BS842" s="2301"/>
      <c r="BT842" s="2301"/>
      <c r="BU842" s="2301"/>
      <c r="BV842" s="2301"/>
      <c r="BW842" s="2301"/>
      <c r="BX842" s="2301"/>
      <c r="BY842" s="2301"/>
      <c r="BZ842" s="2301"/>
      <c r="CA842" s="2301"/>
      <c r="CB842" s="2301"/>
      <c r="CC842" s="2301"/>
      <c r="CD842" s="2301"/>
      <c r="CE842" s="2301"/>
      <c r="CF842" s="2301"/>
      <c r="CG842" s="2301"/>
      <c r="CH842" s="2301"/>
      <c r="CI842" s="2301"/>
      <c r="CJ842" s="2301"/>
      <c r="CK842" s="2301"/>
      <c r="CL842" s="2301"/>
      <c r="CM842" s="2301"/>
      <c r="CN842" s="2301"/>
      <c r="CO842" s="2301"/>
      <c r="CP842" s="2301"/>
      <c r="CQ842" s="2301"/>
      <c r="CR842" s="2301"/>
      <c r="CS842" s="2301"/>
      <c r="CT842" s="2301"/>
      <c r="CU842" s="2301"/>
      <c r="CV842" s="2301"/>
      <c r="CW842" s="2301"/>
      <c r="CX842" s="2301"/>
      <c r="CY842" s="2301"/>
      <c r="CZ842" s="2301"/>
      <c r="DA842" s="2301"/>
      <c r="DB842" s="2301"/>
      <c r="DC842" s="2301"/>
      <c r="DD842" s="2301"/>
      <c r="DE842" s="2301"/>
      <c r="DF842" s="2301"/>
      <c r="DG842" s="2301"/>
      <c r="DH842" s="2301"/>
      <c r="DI842" s="2301"/>
      <c r="DJ842" s="2301"/>
      <c r="DK842" s="2301"/>
      <c r="DL842" s="2301"/>
      <c r="DM842" s="2301"/>
      <c r="DN842" s="2301"/>
      <c r="DO842" s="2301"/>
      <c r="DP842" s="2301"/>
      <c r="DQ842" s="2301"/>
      <c r="DR842" s="2301"/>
      <c r="DS842" s="2301"/>
      <c r="DT842" s="2301"/>
      <c r="DU842" s="2301"/>
      <c r="DV842" s="2301"/>
      <c r="DW842" s="2301"/>
      <c r="DX842" s="2417"/>
      <c r="DY842" s="710"/>
    </row>
    <row r="843" spans="9:129" ht="21" customHeight="1">
      <c r="Z843" s="673"/>
      <c r="AB843" s="674"/>
      <c r="AU843" s="2398" t="s">
        <v>737</v>
      </c>
      <c r="AV843" s="2399"/>
      <c r="AW843" s="2399"/>
      <c r="AX843" s="2399"/>
      <c r="AY843" s="2399"/>
      <c r="AZ843" s="2400"/>
      <c r="BA843" s="2412" t="s">
        <v>1047</v>
      </c>
      <c r="BB843" s="2413"/>
      <c r="BC843" s="2413"/>
      <c r="BD843" s="2413"/>
      <c r="BE843" s="2413"/>
      <c r="BF843" s="2413"/>
      <c r="BG843" s="2402" t="s">
        <v>1051</v>
      </c>
      <c r="BH843" s="2402"/>
      <c r="BI843" s="2402"/>
      <c r="BJ843" s="2402"/>
      <c r="BK843" s="2402"/>
      <c r="BL843" s="2402"/>
      <c r="BM843" s="2402"/>
      <c r="BN843" s="2402"/>
      <c r="BO843" s="2402"/>
      <c r="BP843" s="2402"/>
      <c r="BQ843" s="2402"/>
      <c r="BR843" s="2402"/>
      <c r="BS843" s="2402"/>
      <c r="BT843" s="2402"/>
      <c r="BU843" s="2402"/>
      <c r="BV843" s="2402"/>
      <c r="BW843" s="2402"/>
      <c r="BX843" s="2402"/>
      <c r="BY843" s="2402"/>
      <c r="BZ843" s="2402"/>
      <c r="CA843" s="2402"/>
      <c r="CB843" s="2402"/>
      <c r="CC843" s="2402"/>
      <c r="CD843" s="2402"/>
      <c r="CE843" s="2402"/>
      <c r="CF843" s="2402"/>
      <c r="CG843" s="2402"/>
      <c r="CH843" s="2402"/>
      <c r="CI843" s="2402"/>
      <c r="CJ843" s="2402"/>
      <c r="CK843" s="2402"/>
      <c r="CL843" s="2402"/>
      <c r="CM843" s="2402"/>
      <c r="CN843" s="2402"/>
      <c r="CO843" s="2402"/>
      <c r="CP843" s="2402"/>
      <c r="CQ843" s="2402"/>
      <c r="CR843" s="2402"/>
      <c r="CS843" s="2402"/>
      <c r="CT843" s="2402"/>
      <c r="CU843" s="2402"/>
      <c r="CV843" s="2402"/>
      <c r="CW843" s="2402"/>
      <c r="CX843" s="2402"/>
      <c r="CY843" s="2402"/>
      <c r="CZ843" s="2402"/>
      <c r="DA843" s="2402"/>
      <c r="DB843" s="2402"/>
      <c r="DC843" s="2402"/>
      <c r="DD843" s="2402"/>
      <c r="DE843" s="2402"/>
      <c r="DF843" s="2402"/>
      <c r="DG843" s="2402"/>
      <c r="DH843" s="2402"/>
      <c r="DI843" s="2402"/>
      <c r="DJ843" s="2402"/>
      <c r="DK843" s="2402"/>
      <c r="DL843" s="2402"/>
      <c r="DM843" s="2402"/>
      <c r="DN843" s="2402"/>
      <c r="DO843" s="2402"/>
      <c r="DP843" s="2402"/>
      <c r="DQ843" s="2402"/>
      <c r="DR843" s="2402"/>
      <c r="DS843" s="2402"/>
      <c r="DT843" s="2402"/>
      <c r="DU843" s="2402"/>
      <c r="DV843" s="2402"/>
      <c r="DW843" s="2402"/>
      <c r="DX843" s="2414"/>
      <c r="DY843" s="710"/>
    </row>
    <row r="844" spans="9:129" ht="21" customHeight="1">
      <c r="AB844" s="674"/>
    </row>
    <row r="845" spans="9:129" ht="21" customHeight="1">
      <c r="AB845" s="674"/>
    </row>
    <row r="846" spans="9:129" ht="21" customHeight="1">
      <c r="AB846" s="674"/>
    </row>
    <row r="847" spans="9:129" ht="21" customHeight="1">
      <c r="Z847" s="673"/>
      <c r="AB847" s="674"/>
      <c r="AU847" s="2389" t="s">
        <v>739</v>
      </c>
      <c r="AV847" s="2390"/>
      <c r="AW847" s="2390"/>
      <c r="AX847" s="2390"/>
      <c r="AY847" s="2390"/>
      <c r="AZ847" s="2391"/>
      <c r="BA847" s="2395" t="s">
        <v>732</v>
      </c>
      <c r="BB847" s="2396"/>
      <c r="BC847" s="2396"/>
      <c r="BD847" s="2396"/>
      <c r="BE847" s="2396"/>
      <c r="BF847" s="2396"/>
      <c r="BG847" s="2396"/>
      <c r="BH847" s="2396"/>
      <c r="BI847" s="2396"/>
      <c r="BJ847" s="2396"/>
      <c r="BK847" s="2396"/>
      <c r="BL847" s="2396"/>
      <c r="BM847" s="2396"/>
      <c r="BN847" s="2396"/>
      <c r="BO847" s="2396"/>
      <c r="BP847" s="2396"/>
      <c r="BQ847" s="2396"/>
      <c r="BR847" s="2396"/>
      <c r="BS847" s="2396"/>
      <c r="BT847" s="2396"/>
      <c r="BU847" s="2396"/>
      <c r="BV847" s="2396"/>
      <c r="BW847" s="2396"/>
      <c r="BX847" s="2396"/>
      <c r="BY847" s="2396"/>
      <c r="BZ847" s="2396"/>
      <c r="CA847" s="2396"/>
      <c r="CB847" s="2396"/>
      <c r="CC847" s="2396"/>
      <c r="CD847" s="2396"/>
      <c r="CE847" s="2396"/>
      <c r="CF847" s="2396"/>
      <c r="CG847" s="2396"/>
      <c r="CH847" s="2396"/>
      <c r="CI847" s="2396"/>
      <c r="CJ847" s="2396"/>
      <c r="CK847" s="2396"/>
      <c r="CL847" s="2396"/>
      <c r="CM847" s="2396"/>
      <c r="CN847" s="2396"/>
      <c r="CO847" s="2396"/>
      <c r="CP847" s="2396"/>
      <c r="CQ847" s="2396"/>
      <c r="CR847" s="2396"/>
      <c r="CS847" s="2396"/>
      <c r="CT847" s="2396"/>
      <c r="CU847" s="2396"/>
      <c r="CV847" s="2396"/>
      <c r="CW847" s="2396"/>
      <c r="CX847" s="2396"/>
      <c r="CY847" s="2396"/>
      <c r="CZ847" s="2396"/>
      <c r="DA847" s="2396"/>
      <c r="DB847" s="2396"/>
      <c r="DC847" s="2396"/>
      <c r="DD847" s="2396"/>
      <c r="DE847" s="2396"/>
      <c r="DF847" s="2396"/>
      <c r="DG847" s="2396"/>
      <c r="DH847" s="2396"/>
      <c r="DI847" s="2396"/>
      <c r="DJ847" s="2396"/>
      <c r="DK847" s="2396"/>
      <c r="DL847" s="2396"/>
      <c r="DM847" s="2396"/>
      <c r="DN847" s="2396"/>
      <c r="DO847" s="2396"/>
      <c r="DP847" s="2396"/>
      <c r="DQ847" s="2396"/>
      <c r="DR847" s="2396"/>
      <c r="DS847" s="2396"/>
      <c r="DT847" s="2396"/>
      <c r="DU847" s="2396"/>
      <c r="DV847" s="2396"/>
      <c r="DW847" s="2396"/>
      <c r="DX847" s="2397"/>
      <c r="DY847" s="679"/>
    </row>
    <row r="848" spans="9:129" ht="21" customHeight="1">
      <c r="I848" s="2421" t="s">
        <v>1041</v>
      </c>
      <c r="J848" s="2422"/>
      <c r="K848" s="2422"/>
      <c r="L848" s="2422"/>
      <c r="M848" s="2422"/>
      <c r="N848" s="2422"/>
      <c r="O848" s="2422"/>
      <c r="P848" s="2422"/>
      <c r="Q848" s="2422"/>
      <c r="R848" s="2422"/>
      <c r="S848" s="2422"/>
      <c r="T848" s="2422"/>
      <c r="U848" s="2422"/>
      <c r="V848" s="2422"/>
      <c r="W848" s="2422"/>
      <c r="X848" s="2422"/>
      <c r="Y848" s="2422"/>
      <c r="Z848" s="2422"/>
      <c r="AA848" s="2422"/>
      <c r="AB848" s="2422"/>
      <c r="AC848" s="2422"/>
      <c r="AD848" s="2422"/>
      <c r="AE848" s="2422"/>
      <c r="AF848" s="2422"/>
      <c r="AG848" s="2422"/>
      <c r="AH848" s="2422"/>
      <c r="AI848" s="2422"/>
      <c r="AJ848" s="2422"/>
      <c r="AK848" s="2423"/>
      <c r="AL848" s="676"/>
      <c r="AM848" s="677"/>
      <c r="AN848" s="677"/>
      <c r="AO848" s="677"/>
      <c r="AP848" s="677"/>
      <c r="AQ848" s="677"/>
      <c r="AR848" s="677"/>
      <c r="AS848" s="677"/>
      <c r="AT848" s="677"/>
      <c r="AU848" s="2427" t="s">
        <v>740</v>
      </c>
      <c r="AV848" s="2406"/>
      <c r="AW848" s="2406"/>
      <c r="AX848" s="2406"/>
      <c r="AY848" s="2406"/>
      <c r="AZ848" s="2407"/>
      <c r="BA848" s="2415" t="s">
        <v>741</v>
      </c>
      <c r="BB848" s="2416"/>
      <c r="BC848" s="2416"/>
      <c r="BD848" s="2416"/>
      <c r="BE848" s="2416"/>
      <c r="BF848" s="2416"/>
      <c r="BG848" s="2428" t="s">
        <v>1056</v>
      </c>
      <c r="BH848" s="2428"/>
      <c r="BI848" s="2428"/>
      <c r="BJ848" s="2428"/>
      <c r="BK848" s="2428"/>
      <c r="BL848" s="2428"/>
      <c r="BM848" s="2428"/>
      <c r="BN848" s="2428"/>
      <c r="BO848" s="2428"/>
      <c r="BP848" s="2428"/>
      <c r="BQ848" s="2428"/>
      <c r="BR848" s="2428"/>
      <c r="BS848" s="2428"/>
      <c r="BT848" s="2428"/>
      <c r="BU848" s="2428"/>
      <c r="BV848" s="2428"/>
      <c r="BW848" s="2428"/>
      <c r="BX848" s="2428"/>
      <c r="BY848" s="2428"/>
      <c r="BZ848" s="2428"/>
      <c r="CA848" s="2428"/>
      <c r="CB848" s="2428"/>
      <c r="CC848" s="2428"/>
      <c r="CD848" s="2428"/>
      <c r="CE848" s="2428"/>
      <c r="CF848" s="2428"/>
      <c r="CG848" s="2428"/>
      <c r="CH848" s="2428"/>
      <c r="CI848" s="2428"/>
      <c r="CJ848" s="2428"/>
      <c r="CK848" s="2428"/>
      <c r="CL848" s="2428"/>
      <c r="CM848" s="2428"/>
      <c r="CN848" s="2428"/>
      <c r="CO848" s="2428"/>
      <c r="CP848" s="2428"/>
      <c r="CQ848" s="2428"/>
      <c r="CR848" s="2428"/>
      <c r="CS848" s="2428"/>
      <c r="CT848" s="2428"/>
      <c r="CU848" s="2428"/>
      <c r="CV848" s="2428"/>
      <c r="CW848" s="2428"/>
      <c r="CX848" s="2428"/>
      <c r="CY848" s="2428"/>
      <c r="CZ848" s="2428"/>
      <c r="DA848" s="2428"/>
      <c r="DB848" s="2428"/>
      <c r="DC848" s="2428"/>
      <c r="DD848" s="2428"/>
      <c r="DE848" s="2428"/>
      <c r="DF848" s="2428"/>
      <c r="DG848" s="2428"/>
      <c r="DH848" s="2428"/>
      <c r="DI848" s="2428"/>
      <c r="DJ848" s="2428"/>
      <c r="DK848" s="2428"/>
      <c r="DL848" s="2428"/>
      <c r="DM848" s="2428"/>
      <c r="DN848" s="2428"/>
      <c r="DO848" s="2428"/>
      <c r="DP848" s="2428"/>
      <c r="DQ848" s="2428"/>
      <c r="DR848" s="2428"/>
      <c r="DS848" s="2428"/>
      <c r="DT848" s="2428"/>
      <c r="DU848" s="2428"/>
      <c r="DV848" s="2428"/>
      <c r="DW848" s="2428"/>
      <c r="DX848" s="2429"/>
      <c r="DY848" s="710"/>
    </row>
    <row r="849" spans="9:129" ht="21" customHeight="1">
      <c r="I849" s="2424"/>
      <c r="J849" s="2425"/>
      <c r="K849" s="2425"/>
      <c r="L849" s="2425"/>
      <c r="M849" s="2425"/>
      <c r="N849" s="2425"/>
      <c r="O849" s="2425"/>
      <c r="P849" s="2425"/>
      <c r="Q849" s="2425"/>
      <c r="R849" s="2425"/>
      <c r="S849" s="2425"/>
      <c r="T849" s="2425"/>
      <c r="U849" s="2425"/>
      <c r="V849" s="2425"/>
      <c r="W849" s="2425"/>
      <c r="X849" s="2425"/>
      <c r="Y849" s="2425"/>
      <c r="Z849" s="2425"/>
      <c r="AA849" s="2425"/>
      <c r="AB849" s="2425"/>
      <c r="AC849" s="2425"/>
      <c r="AD849" s="2425"/>
      <c r="AE849" s="2425"/>
      <c r="AF849" s="2425"/>
      <c r="AG849" s="2425"/>
      <c r="AH849" s="2425"/>
      <c r="AI849" s="2425"/>
      <c r="AJ849" s="2425"/>
      <c r="AK849" s="2426"/>
      <c r="AU849" s="2418" t="s">
        <v>740</v>
      </c>
      <c r="AV849" s="2419"/>
      <c r="AW849" s="2419"/>
      <c r="AX849" s="2419"/>
      <c r="AY849" s="2419"/>
      <c r="AZ849" s="2420"/>
      <c r="BA849" s="2415" t="s">
        <v>697</v>
      </c>
      <c r="BB849" s="2416"/>
      <c r="BC849" s="2416"/>
      <c r="BD849" s="2416"/>
      <c r="BE849" s="2416"/>
      <c r="BF849" s="2416"/>
      <c r="BG849" s="2301" t="s">
        <v>1053</v>
      </c>
      <c r="BH849" s="2301"/>
      <c r="BI849" s="2301"/>
      <c r="BJ849" s="2301"/>
      <c r="BK849" s="2301"/>
      <c r="BL849" s="2301"/>
      <c r="BM849" s="2301"/>
      <c r="BN849" s="2301"/>
      <c r="BO849" s="2301"/>
      <c r="BP849" s="2301"/>
      <c r="BQ849" s="2301"/>
      <c r="BR849" s="2301"/>
      <c r="BS849" s="2301"/>
      <c r="BT849" s="2301"/>
      <c r="BU849" s="2301"/>
      <c r="BV849" s="2301"/>
      <c r="BW849" s="2301"/>
      <c r="BX849" s="2301"/>
      <c r="BY849" s="2301"/>
      <c r="BZ849" s="2301"/>
      <c r="CA849" s="2301"/>
      <c r="CB849" s="2301"/>
      <c r="CC849" s="2301"/>
      <c r="CD849" s="2301"/>
      <c r="CE849" s="2301"/>
      <c r="CF849" s="2301"/>
      <c r="CG849" s="2301"/>
      <c r="CH849" s="2301"/>
      <c r="CI849" s="2301"/>
      <c r="CJ849" s="2301"/>
      <c r="CK849" s="2301"/>
      <c r="CL849" s="2301"/>
      <c r="CM849" s="2301"/>
      <c r="CN849" s="2301"/>
      <c r="CO849" s="2301"/>
      <c r="CP849" s="2301"/>
      <c r="CQ849" s="2301"/>
      <c r="CR849" s="2301"/>
      <c r="CS849" s="2301"/>
      <c r="CT849" s="2301"/>
      <c r="CU849" s="2301"/>
      <c r="CV849" s="2301"/>
      <c r="CW849" s="2301"/>
      <c r="CX849" s="2301"/>
      <c r="CY849" s="2301"/>
      <c r="CZ849" s="2301"/>
      <c r="DA849" s="2301"/>
      <c r="DB849" s="2301"/>
      <c r="DC849" s="2301"/>
      <c r="DD849" s="2301"/>
      <c r="DE849" s="2301"/>
      <c r="DF849" s="2301"/>
      <c r="DG849" s="2301"/>
      <c r="DH849" s="2301"/>
      <c r="DI849" s="2301"/>
      <c r="DJ849" s="2301"/>
      <c r="DK849" s="2301"/>
      <c r="DL849" s="2301"/>
      <c r="DM849" s="2301"/>
      <c r="DN849" s="2301"/>
      <c r="DO849" s="2301"/>
      <c r="DP849" s="2301"/>
      <c r="DQ849" s="2301"/>
      <c r="DR849" s="2301"/>
      <c r="DS849" s="2301"/>
      <c r="DT849" s="2301"/>
      <c r="DU849" s="2301"/>
      <c r="DV849" s="2301"/>
      <c r="DW849" s="2301"/>
      <c r="DX849" s="2417"/>
      <c r="DY849" s="710"/>
    </row>
    <row r="850" spans="9:129" ht="21" customHeight="1">
      <c r="Z850" s="673"/>
      <c r="AB850" s="674"/>
      <c r="AU850" s="2418" t="s">
        <v>740</v>
      </c>
      <c r="AV850" s="2419"/>
      <c r="AW850" s="2419"/>
      <c r="AX850" s="2419"/>
      <c r="AY850" s="2419"/>
      <c r="AZ850" s="2420"/>
      <c r="BA850" s="2415" t="s">
        <v>699</v>
      </c>
      <c r="BB850" s="2416"/>
      <c r="BC850" s="2416"/>
      <c r="BD850" s="2416"/>
      <c r="BE850" s="2416"/>
      <c r="BF850" s="2416"/>
      <c r="BG850" s="2301" t="s">
        <v>1054</v>
      </c>
      <c r="BH850" s="2301"/>
      <c r="BI850" s="2301"/>
      <c r="BJ850" s="2301"/>
      <c r="BK850" s="2301"/>
      <c r="BL850" s="2301"/>
      <c r="BM850" s="2301"/>
      <c r="BN850" s="2301"/>
      <c r="BO850" s="2301"/>
      <c r="BP850" s="2301"/>
      <c r="BQ850" s="2301"/>
      <c r="BR850" s="2301"/>
      <c r="BS850" s="2301"/>
      <c r="BT850" s="2301"/>
      <c r="BU850" s="2301"/>
      <c r="BV850" s="2301"/>
      <c r="BW850" s="2301"/>
      <c r="BX850" s="2301"/>
      <c r="BY850" s="2301"/>
      <c r="BZ850" s="2301"/>
      <c r="CA850" s="2301"/>
      <c r="CB850" s="2301"/>
      <c r="CC850" s="2301"/>
      <c r="CD850" s="2301"/>
      <c r="CE850" s="2301"/>
      <c r="CF850" s="2301"/>
      <c r="CG850" s="2301"/>
      <c r="CH850" s="2301"/>
      <c r="CI850" s="2301"/>
      <c r="CJ850" s="2301"/>
      <c r="CK850" s="2301"/>
      <c r="CL850" s="2301"/>
      <c r="CM850" s="2301"/>
      <c r="CN850" s="2301"/>
      <c r="CO850" s="2301"/>
      <c r="CP850" s="2301"/>
      <c r="CQ850" s="2301"/>
      <c r="CR850" s="2301"/>
      <c r="CS850" s="2301"/>
      <c r="CT850" s="2301"/>
      <c r="CU850" s="2301"/>
      <c r="CV850" s="2301"/>
      <c r="CW850" s="2301"/>
      <c r="CX850" s="2301"/>
      <c r="CY850" s="2301"/>
      <c r="CZ850" s="2301"/>
      <c r="DA850" s="2301"/>
      <c r="DB850" s="2301"/>
      <c r="DC850" s="2301"/>
      <c r="DD850" s="2301"/>
      <c r="DE850" s="2301"/>
      <c r="DF850" s="2301"/>
      <c r="DG850" s="2301"/>
      <c r="DH850" s="2301"/>
      <c r="DI850" s="2301"/>
      <c r="DJ850" s="2301"/>
      <c r="DK850" s="2301"/>
      <c r="DL850" s="2301"/>
      <c r="DM850" s="2301"/>
      <c r="DN850" s="2301"/>
      <c r="DO850" s="2301"/>
      <c r="DP850" s="2301"/>
      <c r="DQ850" s="2301"/>
      <c r="DR850" s="2301"/>
      <c r="DS850" s="2301"/>
      <c r="DT850" s="2301"/>
      <c r="DU850" s="2301"/>
      <c r="DV850" s="2301"/>
      <c r="DW850" s="2301"/>
      <c r="DX850" s="2417"/>
      <c r="DY850" s="710"/>
    </row>
    <row r="851" spans="9:129" ht="21" customHeight="1">
      <c r="Z851" s="673"/>
      <c r="AB851" s="674"/>
      <c r="AU851" s="2418" t="s">
        <v>737</v>
      </c>
      <c r="AV851" s="2419"/>
      <c r="AW851" s="2419"/>
      <c r="AX851" s="2419"/>
      <c r="AY851" s="2419"/>
      <c r="AZ851" s="2420"/>
      <c r="BA851" s="2415"/>
      <c r="BB851" s="2416"/>
      <c r="BC851" s="2416"/>
      <c r="BD851" s="2416"/>
      <c r="BE851" s="2416"/>
      <c r="BF851" s="2416"/>
      <c r="BG851" s="2301" t="s">
        <v>1055</v>
      </c>
      <c r="BH851" s="2301"/>
      <c r="BI851" s="2301"/>
      <c r="BJ851" s="2301"/>
      <c r="BK851" s="2301"/>
      <c r="BL851" s="2301"/>
      <c r="BM851" s="2301"/>
      <c r="BN851" s="2301"/>
      <c r="BO851" s="2301"/>
      <c r="BP851" s="2301"/>
      <c r="BQ851" s="2301"/>
      <c r="BR851" s="2301"/>
      <c r="BS851" s="2301"/>
      <c r="BT851" s="2301"/>
      <c r="BU851" s="2301"/>
      <c r="BV851" s="2301"/>
      <c r="BW851" s="2301"/>
      <c r="BX851" s="2301"/>
      <c r="BY851" s="2301"/>
      <c r="BZ851" s="2301"/>
      <c r="CA851" s="2301"/>
      <c r="CB851" s="2301"/>
      <c r="CC851" s="2301"/>
      <c r="CD851" s="2301"/>
      <c r="CE851" s="2301"/>
      <c r="CF851" s="2301"/>
      <c r="CG851" s="2301"/>
      <c r="CH851" s="2301"/>
      <c r="CI851" s="2301"/>
      <c r="CJ851" s="2301"/>
      <c r="CK851" s="2301"/>
      <c r="CL851" s="2301"/>
      <c r="CM851" s="2301"/>
      <c r="CN851" s="2301"/>
      <c r="CO851" s="2301"/>
      <c r="CP851" s="2301"/>
      <c r="CQ851" s="2301"/>
      <c r="CR851" s="2301"/>
      <c r="CS851" s="2301"/>
      <c r="CT851" s="2301"/>
      <c r="CU851" s="2301"/>
      <c r="CV851" s="2301"/>
      <c r="CW851" s="2301"/>
      <c r="CX851" s="2301"/>
      <c r="CY851" s="2301"/>
      <c r="CZ851" s="2301"/>
      <c r="DA851" s="2301"/>
      <c r="DB851" s="2301"/>
      <c r="DC851" s="2301"/>
      <c r="DD851" s="2301"/>
      <c r="DE851" s="2301"/>
      <c r="DF851" s="2301"/>
      <c r="DG851" s="2301"/>
      <c r="DH851" s="2301"/>
      <c r="DI851" s="2301"/>
      <c r="DJ851" s="2301"/>
      <c r="DK851" s="2301"/>
      <c r="DL851" s="2301"/>
      <c r="DM851" s="2301"/>
      <c r="DN851" s="2301"/>
      <c r="DO851" s="2301"/>
      <c r="DP851" s="2301"/>
      <c r="DQ851" s="2301"/>
      <c r="DR851" s="2301"/>
      <c r="DS851" s="2301"/>
      <c r="DT851" s="2301"/>
      <c r="DU851" s="2301"/>
      <c r="DV851" s="2301"/>
      <c r="DW851" s="2301"/>
      <c r="DX851" s="2417"/>
      <c r="DY851" s="710"/>
    </row>
    <row r="852" spans="9:129" ht="21" customHeight="1">
      <c r="Z852" s="673"/>
      <c r="AB852" s="674"/>
      <c r="AU852" s="2398" t="s">
        <v>737</v>
      </c>
      <c r="AV852" s="2399"/>
      <c r="AW852" s="2399"/>
      <c r="AX852" s="2399"/>
      <c r="AY852" s="2399"/>
      <c r="AZ852" s="2400"/>
      <c r="BA852" s="2412" t="s">
        <v>1110</v>
      </c>
      <c r="BB852" s="2413"/>
      <c r="BC852" s="2413"/>
      <c r="BD852" s="2413"/>
      <c r="BE852" s="2413"/>
      <c r="BF852" s="2413"/>
      <c r="BG852" s="2402" t="s">
        <v>1111</v>
      </c>
      <c r="BH852" s="2402"/>
      <c r="BI852" s="2402"/>
      <c r="BJ852" s="2402"/>
      <c r="BK852" s="2402"/>
      <c r="BL852" s="2402"/>
      <c r="BM852" s="2402"/>
      <c r="BN852" s="2402"/>
      <c r="BO852" s="2402"/>
      <c r="BP852" s="2402"/>
      <c r="BQ852" s="2402"/>
      <c r="BR852" s="2402"/>
      <c r="BS852" s="2402"/>
      <c r="BT852" s="2402"/>
      <c r="BU852" s="2402"/>
      <c r="BV852" s="2402"/>
      <c r="BW852" s="2402"/>
      <c r="BX852" s="2402"/>
      <c r="BY852" s="2402"/>
      <c r="BZ852" s="2402"/>
      <c r="CA852" s="2402"/>
      <c r="CB852" s="2402"/>
      <c r="CC852" s="2402"/>
      <c r="CD852" s="2402"/>
      <c r="CE852" s="2402"/>
      <c r="CF852" s="2402"/>
      <c r="CG852" s="2402"/>
      <c r="CH852" s="2402"/>
      <c r="CI852" s="2402"/>
      <c r="CJ852" s="2402"/>
      <c r="CK852" s="2402"/>
      <c r="CL852" s="2402"/>
      <c r="CM852" s="2402"/>
      <c r="CN852" s="2402"/>
      <c r="CO852" s="2402"/>
      <c r="CP852" s="2402"/>
      <c r="CQ852" s="2402"/>
      <c r="CR852" s="2402"/>
      <c r="CS852" s="2402"/>
      <c r="CT852" s="2402"/>
      <c r="CU852" s="2402"/>
      <c r="CV852" s="2402"/>
      <c r="CW852" s="2402"/>
      <c r="CX852" s="2402"/>
      <c r="CY852" s="2402"/>
      <c r="CZ852" s="2402"/>
      <c r="DA852" s="2402"/>
      <c r="DB852" s="2402"/>
      <c r="DC852" s="2402"/>
      <c r="DD852" s="2402"/>
      <c r="DE852" s="2402"/>
      <c r="DF852" s="2402"/>
      <c r="DG852" s="2402"/>
      <c r="DH852" s="2402"/>
      <c r="DI852" s="2402"/>
      <c r="DJ852" s="2402"/>
      <c r="DK852" s="2402"/>
      <c r="DL852" s="2402"/>
      <c r="DM852" s="2402"/>
      <c r="DN852" s="2402"/>
      <c r="DO852" s="2402"/>
      <c r="DP852" s="2402"/>
      <c r="DQ852" s="2402"/>
      <c r="DR852" s="2402"/>
      <c r="DS852" s="2402"/>
      <c r="DT852" s="2402"/>
      <c r="DU852" s="2402"/>
      <c r="DV852" s="2402"/>
      <c r="DW852" s="2402"/>
      <c r="DX852" s="2414"/>
      <c r="DY852" s="710"/>
    </row>
    <row r="853" spans="9:129" ht="21" customHeight="1">
      <c r="AB853" s="674"/>
      <c r="AU853" s="673"/>
      <c r="AV853" s="673"/>
      <c r="AW853" s="673"/>
      <c r="AX853" s="673"/>
      <c r="AY853" s="673"/>
      <c r="AZ853" s="673"/>
      <c r="BA853" s="673"/>
      <c r="BB853" s="673"/>
      <c r="BC853" s="673"/>
      <c r="BD853" s="673"/>
      <c r="BE853" s="673"/>
      <c r="BF853" s="673"/>
      <c r="BG853" s="673"/>
      <c r="BH853" s="673"/>
      <c r="BI853" s="673"/>
      <c r="BJ853" s="673"/>
      <c r="BK853" s="673"/>
      <c r="BL853" s="673"/>
      <c r="BM853" s="673"/>
      <c r="BN853" s="673"/>
      <c r="BO853" s="673"/>
      <c r="BP853" s="673"/>
      <c r="BQ853" s="673"/>
      <c r="BR853" s="673"/>
      <c r="BS853" s="673"/>
      <c r="BT853" s="673"/>
      <c r="BU853" s="673"/>
      <c r="BV853" s="673"/>
      <c r="BW853" s="673"/>
      <c r="BX853" s="673"/>
      <c r="BY853" s="673"/>
      <c r="BZ853" s="673"/>
      <c r="CA853" s="673"/>
      <c r="CB853" s="673"/>
      <c r="CC853" s="673"/>
      <c r="CD853" s="673"/>
      <c r="CE853" s="673"/>
      <c r="CF853" s="673"/>
      <c r="CG853" s="673"/>
      <c r="CH853" s="673"/>
      <c r="CI853" s="673"/>
      <c r="CJ853" s="673"/>
      <c r="CK853" s="673"/>
      <c r="CL853" s="673"/>
      <c r="CM853" s="673"/>
      <c r="CN853" s="673"/>
      <c r="CO853" s="673"/>
      <c r="CP853" s="673"/>
      <c r="CQ853" s="673"/>
      <c r="CR853" s="673"/>
      <c r="CS853" s="673"/>
      <c r="CT853" s="673"/>
      <c r="CU853" s="673"/>
      <c r="CV853" s="673"/>
      <c r="CW853" s="673"/>
      <c r="CX853" s="673"/>
      <c r="CY853" s="673"/>
      <c r="CZ853" s="673"/>
      <c r="DA853" s="673"/>
      <c r="DB853" s="673"/>
      <c r="DC853" s="673"/>
      <c r="DD853" s="673"/>
      <c r="DE853" s="673"/>
      <c r="DF853" s="673"/>
      <c r="DG853" s="673"/>
      <c r="DH853" s="673"/>
      <c r="DI853" s="673"/>
      <c r="DJ853" s="673"/>
      <c r="DK853" s="673"/>
      <c r="DL853" s="673"/>
      <c r="DM853" s="673"/>
      <c r="DN853" s="673"/>
      <c r="DO853" s="673"/>
      <c r="DP853" s="673"/>
      <c r="DQ853" s="673"/>
      <c r="DR853" s="673"/>
      <c r="DS853" s="673"/>
      <c r="DT853" s="673"/>
      <c r="DU853" s="673"/>
      <c r="DV853" s="673"/>
      <c r="DW853" s="673"/>
      <c r="DX853" s="673"/>
    </row>
    <row r="854" spans="9:129" ht="21" customHeight="1">
      <c r="AB854" s="674"/>
      <c r="AU854" s="673"/>
      <c r="AV854" s="673"/>
      <c r="AW854" s="673"/>
      <c r="AX854" s="673"/>
      <c r="AY854" s="673"/>
      <c r="AZ854" s="673"/>
      <c r="BA854" s="673"/>
      <c r="BB854" s="673"/>
      <c r="BC854" s="673"/>
      <c r="BD854" s="673"/>
      <c r="BE854" s="673"/>
      <c r="BF854" s="673"/>
      <c r="BG854" s="673"/>
      <c r="BH854" s="673"/>
      <c r="BI854" s="673"/>
      <c r="BJ854" s="673"/>
      <c r="BK854" s="673"/>
      <c r="BL854" s="673"/>
      <c r="BM854" s="673"/>
      <c r="BN854" s="673"/>
      <c r="BO854" s="673"/>
      <c r="BP854" s="673"/>
      <c r="BQ854" s="673"/>
      <c r="BR854" s="673"/>
      <c r="BS854" s="673"/>
      <c r="BT854" s="673"/>
      <c r="BU854" s="673"/>
      <c r="BV854" s="673"/>
      <c r="BW854" s="673"/>
      <c r="BX854" s="673"/>
      <c r="BY854" s="673"/>
      <c r="BZ854" s="673"/>
      <c r="CA854" s="673"/>
      <c r="CB854" s="673"/>
      <c r="CC854" s="673"/>
      <c r="CD854" s="673"/>
      <c r="CE854" s="673"/>
      <c r="CF854" s="673"/>
      <c r="CG854" s="673"/>
      <c r="CH854" s="673"/>
      <c r="CI854" s="673"/>
      <c r="CJ854" s="673"/>
      <c r="CK854" s="673"/>
      <c r="CL854" s="673"/>
      <c r="CM854" s="673"/>
      <c r="CN854" s="673"/>
      <c r="CO854" s="673"/>
      <c r="CP854" s="673"/>
      <c r="CQ854" s="673"/>
      <c r="CR854" s="673"/>
      <c r="CS854" s="673"/>
      <c r="CT854" s="673"/>
      <c r="CU854" s="673"/>
      <c r="CV854" s="673"/>
      <c r="CW854" s="673"/>
      <c r="CX854" s="673"/>
      <c r="CY854" s="673"/>
      <c r="CZ854" s="673"/>
      <c r="DA854" s="673"/>
      <c r="DB854" s="673"/>
      <c r="DC854" s="673"/>
      <c r="DD854" s="673"/>
      <c r="DE854" s="673"/>
      <c r="DF854" s="673"/>
      <c r="DG854" s="673"/>
      <c r="DH854" s="673"/>
      <c r="DI854" s="673"/>
      <c r="DJ854" s="673"/>
      <c r="DK854" s="673"/>
      <c r="DL854" s="673"/>
      <c r="DM854" s="673"/>
      <c r="DN854" s="673"/>
      <c r="DO854" s="673"/>
      <c r="DP854" s="673"/>
      <c r="DQ854" s="673"/>
      <c r="DR854" s="673"/>
      <c r="DS854" s="673"/>
      <c r="DT854" s="673"/>
      <c r="DU854" s="673"/>
      <c r="DV854" s="673"/>
      <c r="DW854" s="673"/>
      <c r="DX854" s="673"/>
    </row>
    <row r="855" spans="9:129" ht="21" customHeight="1">
      <c r="Z855" s="673"/>
      <c r="AB855" s="674"/>
      <c r="AU855" s="2389" t="s">
        <v>742</v>
      </c>
      <c r="AV855" s="2390"/>
      <c r="AW855" s="2390"/>
      <c r="AX855" s="2390"/>
      <c r="AY855" s="2390"/>
      <c r="AZ855" s="2391"/>
      <c r="BA855" s="2395" t="s">
        <v>732</v>
      </c>
      <c r="BB855" s="2396"/>
      <c r="BC855" s="2396"/>
      <c r="BD855" s="2396"/>
      <c r="BE855" s="2396"/>
      <c r="BF855" s="2396"/>
      <c r="BG855" s="2396"/>
      <c r="BH855" s="2396"/>
      <c r="BI855" s="2396"/>
      <c r="BJ855" s="2396"/>
      <c r="BK855" s="2396"/>
      <c r="BL855" s="2396"/>
      <c r="BM855" s="2396"/>
      <c r="BN855" s="2396"/>
      <c r="BO855" s="2396"/>
      <c r="BP855" s="2396"/>
      <c r="BQ855" s="2396"/>
      <c r="BR855" s="2396"/>
      <c r="BS855" s="2396"/>
      <c r="BT855" s="2396"/>
      <c r="BU855" s="2396"/>
      <c r="BV855" s="2396"/>
      <c r="BW855" s="2396"/>
      <c r="BX855" s="2396"/>
      <c r="BY855" s="2396"/>
      <c r="BZ855" s="2396"/>
      <c r="CA855" s="2396"/>
      <c r="CB855" s="2396"/>
      <c r="CC855" s="2396"/>
      <c r="CD855" s="2396"/>
      <c r="CE855" s="2396"/>
      <c r="CF855" s="2396"/>
      <c r="CG855" s="2396"/>
      <c r="CH855" s="2396"/>
      <c r="CI855" s="2396"/>
      <c r="CJ855" s="2396"/>
      <c r="CK855" s="2396"/>
      <c r="CL855" s="2396"/>
      <c r="CM855" s="2396"/>
      <c r="CN855" s="2396"/>
      <c r="CO855" s="2396"/>
      <c r="CP855" s="2396"/>
      <c r="CQ855" s="2396"/>
      <c r="CR855" s="2396"/>
      <c r="CS855" s="2396"/>
      <c r="CT855" s="2396"/>
      <c r="CU855" s="2396"/>
      <c r="CV855" s="2396"/>
      <c r="CW855" s="2396"/>
      <c r="CX855" s="2396"/>
      <c r="CY855" s="2396"/>
      <c r="CZ855" s="2396"/>
      <c r="DA855" s="2396"/>
      <c r="DB855" s="2396"/>
      <c r="DC855" s="2396"/>
      <c r="DD855" s="2396"/>
      <c r="DE855" s="2396"/>
      <c r="DF855" s="2396"/>
      <c r="DG855" s="2396"/>
      <c r="DH855" s="2396"/>
      <c r="DI855" s="2396"/>
      <c r="DJ855" s="2396"/>
      <c r="DK855" s="2396"/>
      <c r="DL855" s="2396"/>
      <c r="DM855" s="2396"/>
      <c r="DN855" s="2396"/>
      <c r="DO855" s="2396"/>
      <c r="DP855" s="2396"/>
      <c r="DQ855" s="2396"/>
      <c r="DR855" s="2396"/>
      <c r="DS855" s="2396"/>
      <c r="DT855" s="2396"/>
      <c r="DU855" s="2396"/>
      <c r="DV855" s="2396"/>
      <c r="DW855" s="2396"/>
      <c r="DX855" s="2397"/>
      <c r="DY855" s="679"/>
    </row>
    <row r="856" spans="9:129" ht="21" customHeight="1">
      <c r="I856" s="2421" t="s">
        <v>1040</v>
      </c>
      <c r="J856" s="2422"/>
      <c r="K856" s="2422"/>
      <c r="L856" s="2422"/>
      <c r="M856" s="2422"/>
      <c r="N856" s="2422"/>
      <c r="O856" s="2422"/>
      <c r="P856" s="2422"/>
      <c r="Q856" s="2422"/>
      <c r="R856" s="2422"/>
      <c r="S856" s="2422"/>
      <c r="T856" s="2422"/>
      <c r="U856" s="2422"/>
      <c r="V856" s="2422"/>
      <c r="W856" s="2422"/>
      <c r="X856" s="2422"/>
      <c r="Y856" s="2422"/>
      <c r="Z856" s="2422"/>
      <c r="AA856" s="2422"/>
      <c r="AB856" s="2422"/>
      <c r="AC856" s="2422"/>
      <c r="AD856" s="2422"/>
      <c r="AE856" s="2422"/>
      <c r="AF856" s="2422"/>
      <c r="AG856" s="2422"/>
      <c r="AH856" s="2422"/>
      <c r="AI856" s="2422"/>
      <c r="AJ856" s="2422"/>
      <c r="AK856" s="2423"/>
      <c r="AL856" s="676"/>
      <c r="AM856" s="677"/>
      <c r="AN856" s="677"/>
      <c r="AO856" s="677"/>
      <c r="AP856" s="677"/>
      <c r="AQ856" s="677"/>
      <c r="AR856" s="677"/>
      <c r="AS856" s="677"/>
      <c r="AT856" s="677"/>
      <c r="AU856" s="2427" t="s">
        <v>740</v>
      </c>
      <c r="AV856" s="2406"/>
      <c r="AW856" s="2406"/>
      <c r="AX856" s="2406"/>
      <c r="AY856" s="2406"/>
      <c r="AZ856" s="2407"/>
      <c r="BA856" s="2415" t="s">
        <v>746</v>
      </c>
      <c r="BB856" s="2416"/>
      <c r="BC856" s="2416"/>
      <c r="BD856" s="2416"/>
      <c r="BE856" s="2416"/>
      <c r="BF856" s="2416"/>
      <c r="BG856" s="2428" t="s">
        <v>1139</v>
      </c>
      <c r="BH856" s="2428"/>
      <c r="BI856" s="2428"/>
      <c r="BJ856" s="2428"/>
      <c r="BK856" s="2428"/>
      <c r="BL856" s="2428"/>
      <c r="BM856" s="2428"/>
      <c r="BN856" s="2428"/>
      <c r="BO856" s="2428"/>
      <c r="BP856" s="2428"/>
      <c r="BQ856" s="2428"/>
      <c r="BR856" s="2428"/>
      <c r="BS856" s="2428"/>
      <c r="BT856" s="2428"/>
      <c r="BU856" s="2428"/>
      <c r="BV856" s="2428"/>
      <c r="BW856" s="2428"/>
      <c r="BX856" s="2428"/>
      <c r="BY856" s="2428"/>
      <c r="BZ856" s="2428"/>
      <c r="CA856" s="2428"/>
      <c r="CB856" s="2428"/>
      <c r="CC856" s="2428"/>
      <c r="CD856" s="2428"/>
      <c r="CE856" s="2428"/>
      <c r="CF856" s="2428"/>
      <c r="CG856" s="2428"/>
      <c r="CH856" s="2428"/>
      <c r="CI856" s="2428"/>
      <c r="CJ856" s="2428"/>
      <c r="CK856" s="2428"/>
      <c r="CL856" s="2428"/>
      <c r="CM856" s="2428"/>
      <c r="CN856" s="2428"/>
      <c r="CO856" s="2428"/>
      <c r="CP856" s="2428"/>
      <c r="CQ856" s="2428"/>
      <c r="CR856" s="2428"/>
      <c r="CS856" s="2428"/>
      <c r="CT856" s="2428"/>
      <c r="CU856" s="2428"/>
      <c r="CV856" s="2428"/>
      <c r="CW856" s="2428"/>
      <c r="CX856" s="2428"/>
      <c r="CY856" s="2428"/>
      <c r="CZ856" s="2428"/>
      <c r="DA856" s="2428"/>
      <c r="DB856" s="2428"/>
      <c r="DC856" s="2428"/>
      <c r="DD856" s="2428"/>
      <c r="DE856" s="2428"/>
      <c r="DF856" s="2428"/>
      <c r="DG856" s="2428"/>
      <c r="DH856" s="2428"/>
      <c r="DI856" s="2428"/>
      <c r="DJ856" s="2428"/>
      <c r="DK856" s="2428"/>
      <c r="DL856" s="2428"/>
      <c r="DM856" s="2428"/>
      <c r="DN856" s="2428"/>
      <c r="DO856" s="2428"/>
      <c r="DP856" s="2428"/>
      <c r="DQ856" s="2428"/>
      <c r="DR856" s="2428"/>
      <c r="DS856" s="2428"/>
      <c r="DT856" s="2428"/>
      <c r="DU856" s="2428"/>
      <c r="DV856" s="2428"/>
      <c r="DW856" s="2428"/>
      <c r="DX856" s="2429"/>
      <c r="DY856" s="710"/>
    </row>
    <row r="857" spans="9:129" ht="21" customHeight="1">
      <c r="I857" s="2424"/>
      <c r="J857" s="2425"/>
      <c r="K857" s="2425"/>
      <c r="L857" s="2425"/>
      <c r="M857" s="2425"/>
      <c r="N857" s="2425"/>
      <c r="O857" s="2425"/>
      <c r="P857" s="2425"/>
      <c r="Q857" s="2425"/>
      <c r="R857" s="2425"/>
      <c r="S857" s="2425"/>
      <c r="T857" s="2425"/>
      <c r="U857" s="2425"/>
      <c r="V857" s="2425"/>
      <c r="W857" s="2425"/>
      <c r="X857" s="2425"/>
      <c r="Y857" s="2425"/>
      <c r="Z857" s="2425"/>
      <c r="AA857" s="2425"/>
      <c r="AB857" s="2425"/>
      <c r="AC857" s="2425"/>
      <c r="AD857" s="2425"/>
      <c r="AE857" s="2425"/>
      <c r="AF857" s="2425"/>
      <c r="AG857" s="2425"/>
      <c r="AH857" s="2425"/>
      <c r="AI857" s="2425"/>
      <c r="AJ857" s="2425"/>
      <c r="AK857" s="2426"/>
      <c r="AU857" s="2418" t="s">
        <v>737</v>
      </c>
      <c r="AV857" s="2419"/>
      <c r="AW857" s="2419"/>
      <c r="AX857" s="2419"/>
      <c r="AY857" s="2419"/>
      <c r="AZ857" s="2420"/>
      <c r="BA857" s="2415" t="s">
        <v>697</v>
      </c>
      <c r="BB857" s="2416"/>
      <c r="BC857" s="2416"/>
      <c r="BD857" s="2416"/>
      <c r="BE857" s="2416"/>
      <c r="BF857" s="2416"/>
      <c r="BG857" s="2301" t="s">
        <v>1140</v>
      </c>
      <c r="BH857" s="2301"/>
      <c r="BI857" s="2301"/>
      <c r="BJ857" s="2301"/>
      <c r="BK857" s="2301"/>
      <c r="BL857" s="2301"/>
      <c r="BM857" s="2301"/>
      <c r="BN857" s="2301"/>
      <c r="BO857" s="2301"/>
      <c r="BP857" s="2301"/>
      <c r="BQ857" s="2301"/>
      <c r="BR857" s="2301"/>
      <c r="BS857" s="2301"/>
      <c r="BT857" s="2301"/>
      <c r="BU857" s="2301"/>
      <c r="BV857" s="2301"/>
      <c r="BW857" s="2301"/>
      <c r="BX857" s="2301"/>
      <c r="BY857" s="2301"/>
      <c r="BZ857" s="2301"/>
      <c r="CA857" s="2301"/>
      <c r="CB857" s="2301"/>
      <c r="CC857" s="2301"/>
      <c r="CD857" s="2301"/>
      <c r="CE857" s="2301"/>
      <c r="CF857" s="2301"/>
      <c r="CG857" s="2301"/>
      <c r="CH857" s="2301"/>
      <c r="CI857" s="2301"/>
      <c r="CJ857" s="2301"/>
      <c r="CK857" s="2301"/>
      <c r="CL857" s="2301"/>
      <c r="CM857" s="2301"/>
      <c r="CN857" s="2301"/>
      <c r="CO857" s="2301"/>
      <c r="CP857" s="2301"/>
      <c r="CQ857" s="2301"/>
      <c r="CR857" s="2301"/>
      <c r="CS857" s="2301"/>
      <c r="CT857" s="2301"/>
      <c r="CU857" s="2301"/>
      <c r="CV857" s="2301"/>
      <c r="CW857" s="2301"/>
      <c r="CX857" s="2301"/>
      <c r="CY857" s="2301"/>
      <c r="CZ857" s="2301"/>
      <c r="DA857" s="2301"/>
      <c r="DB857" s="2301"/>
      <c r="DC857" s="2301"/>
      <c r="DD857" s="2301"/>
      <c r="DE857" s="2301"/>
      <c r="DF857" s="2301"/>
      <c r="DG857" s="2301"/>
      <c r="DH857" s="2301"/>
      <c r="DI857" s="2301"/>
      <c r="DJ857" s="2301"/>
      <c r="DK857" s="2301"/>
      <c r="DL857" s="2301"/>
      <c r="DM857" s="2301"/>
      <c r="DN857" s="2301"/>
      <c r="DO857" s="2301"/>
      <c r="DP857" s="2301"/>
      <c r="DQ857" s="2301"/>
      <c r="DR857" s="2301"/>
      <c r="DS857" s="2301"/>
      <c r="DT857" s="2301"/>
      <c r="DU857" s="2301"/>
      <c r="DV857" s="2301"/>
      <c r="DW857" s="2301"/>
      <c r="DX857" s="2417"/>
      <c r="DY857" s="710"/>
    </row>
    <row r="858" spans="9:129" ht="21" customHeight="1">
      <c r="Z858" s="673"/>
      <c r="AB858" s="674"/>
      <c r="AU858" s="2418" t="s">
        <v>740</v>
      </c>
      <c r="AV858" s="2419"/>
      <c r="AW858" s="2419"/>
      <c r="AX858" s="2419"/>
      <c r="AY858" s="2419"/>
      <c r="AZ858" s="2420"/>
      <c r="BA858" s="2415" t="s">
        <v>699</v>
      </c>
      <c r="BB858" s="2416"/>
      <c r="BC858" s="2416"/>
      <c r="BD858" s="2416"/>
      <c r="BE858" s="2416"/>
      <c r="BF858" s="2416"/>
      <c r="BG858" s="2301" t="s">
        <v>1141</v>
      </c>
      <c r="BH858" s="2301"/>
      <c r="BI858" s="2301"/>
      <c r="BJ858" s="2301"/>
      <c r="BK858" s="2301"/>
      <c r="BL858" s="2301"/>
      <c r="BM858" s="2301"/>
      <c r="BN858" s="2301"/>
      <c r="BO858" s="2301"/>
      <c r="BP858" s="2301"/>
      <c r="BQ858" s="2301"/>
      <c r="BR858" s="2301"/>
      <c r="BS858" s="2301"/>
      <c r="BT858" s="2301"/>
      <c r="BU858" s="2301"/>
      <c r="BV858" s="2301"/>
      <c r="BW858" s="2301"/>
      <c r="BX858" s="2301"/>
      <c r="BY858" s="2301"/>
      <c r="BZ858" s="2301"/>
      <c r="CA858" s="2301"/>
      <c r="CB858" s="2301"/>
      <c r="CC858" s="2301"/>
      <c r="CD858" s="2301"/>
      <c r="CE858" s="2301"/>
      <c r="CF858" s="2301"/>
      <c r="CG858" s="2301"/>
      <c r="CH858" s="2301"/>
      <c r="CI858" s="2301"/>
      <c r="CJ858" s="2301"/>
      <c r="CK858" s="2301"/>
      <c r="CL858" s="2301"/>
      <c r="CM858" s="2301"/>
      <c r="CN858" s="2301"/>
      <c r="CO858" s="2301"/>
      <c r="CP858" s="2301"/>
      <c r="CQ858" s="2301"/>
      <c r="CR858" s="2301"/>
      <c r="CS858" s="2301"/>
      <c r="CT858" s="2301"/>
      <c r="CU858" s="2301"/>
      <c r="CV858" s="2301"/>
      <c r="CW858" s="2301"/>
      <c r="CX858" s="2301"/>
      <c r="CY858" s="2301"/>
      <c r="CZ858" s="2301"/>
      <c r="DA858" s="2301"/>
      <c r="DB858" s="2301"/>
      <c r="DC858" s="2301"/>
      <c r="DD858" s="2301"/>
      <c r="DE858" s="2301"/>
      <c r="DF858" s="2301"/>
      <c r="DG858" s="2301"/>
      <c r="DH858" s="2301"/>
      <c r="DI858" s="2301"/>
      <c r="DJ858" s="2301"/>
      <c r="DK858" s="2301"/>
      <c r="DL858" s="2301"/>
      <c r="DM858" s="2301"/>
      <c r="DN858" s="2301"/>
      <c r="DO858" s="2301"/>
      <c r="DP858" s="2301"/>
      <c r="DQ858" s="2301"/>
      <c r="DR858" s="2301"/>
      <c r="DS858" s="2301"/>
      <c r="DT858" s="2301"/>
      <c r="DU858" s="2301"/>
      <c r="DV858" s="2301"/>
      <c r="DW858" s="2301"/>
      <c r="DX858" s="2417"/>
      <c r="DY858" s="710"/>
    </row>
    <row r="859" spans="9:129" ht="21" customHeight="1">
      <c r="Z859" s="673"/>
      <c r="AB859" s="674"/>
      <c r="AU859" s="2418" t="s">
        <v>737</v>
      </c>
      <c r="AV859" s="2419"/>
      <c r="AW859" s="2419"/>
      <c r="AX859" s="2419"/>
      <c r="AY859" s="2419"/>
      <c r="AZ859" s="2420"/>
      <c r="BA859" s="2415" t="s">
        <v>701</v>
      </c>
      <c r="BB859" s="2416"/>
      <c r="BC859" s="2416"/>
      <c r="BD859" s="2416"/>
      <c r="BE859" s="2416"/>
      <c r="BF859" s="2416"/>
      <c r="BG859" s="2301" t="s">
        <v>1142</v>
      </c>
      <c r="BH859" s="2301"/>
      <c r="BI859" s="2301"/>
      <c r="BJ859" s="2301"/>
      <c r="BK859" s="2301"/>
      <c r="BL859" s="2301"/>
      <c r="BM859" s="2301"/>
      <c r="BN859" s="2301"/>
      <c r="BO859" s="2301"/>
      <c r="BP859" s="2301"/>
      <c r="BQ859" s="2301"/>
      <c r="BR859" s="2301"/>
      <c r="BS859" s="2301"/>
      <c r="BT859" s="2301"/>
      <c r="BU859" s="2301"/>
      <c r="BV859" s="2301"/>
      <c r="BW859" s="2301"/>
      <c r="BX859" s="2301"/>
      <c r="BY859" s="2301"/>
      <c r="BZ859" s="2301"/>
      <c r="CA859" s="2301"/>
      <c r="CB859" s="2301"/>
      <c r="CC859" s="2301"/>
      <c r="CD859" s="2301"/>
      <c r="CE859" s="2301"/>
      <c r="CF859" s="2301"/>
      <c r="CG859" s="2301"/>
      <c r="CH859" s="2301"/>
      <c r="CI859" s="2301"/>
      <c r="CJ859" s="2301"/>
      <c r="CK859" s="2301"/>
      <c r="CL859" s="2301"/>
      <c r="CM859" s="2301"/>
      <c r="CN859" s="2301"/>
      <c r="CO859" s="2301"/>
      <c r="CP859" s="2301"/>
      <c r="CQ859" s="2301"/>
      <c r="CR859" s="2301"/>
      <c r="CS859" s="2301"/>
      <c r="CT859" s="2301"/>
      <c r="CU859" s="2301"/>
      <c r="CV859" s="2301"/>
      <c r="CW859" s="2301"/>
      <c r="CX859" s="2301"/>
      <c r="CY859" s="2301"/>
      <c r="CZ859" s="2301"/>
      <c r="DA859" s="2301"/>
      <c r="DB859" s="2301"/>
      <c r="DC859" s="2301"/>
      <c r="DD859" s="2301"/>
      <c r="DE859" s="2301"/>
      <c r="DF859" s="2301"/>
      <c r="DG859" s="2301"/>
      <c r="DH859" s="2301"/>
      <c r="DI859" s="2301"/>
      <c r="DJ859" s="2301"/>
      <c r="DK859" s="2301"/>
      <c r="DL859" s="2301"/>
      <c r="DM859" s="2301"/>
      <c r="DN859" s="2301"/>
      <c r="DO859" s="2301"/>
      <c r="DP859" s="2301"/>
      <c r="DQ859" s="2301"/>
      <c r="DR859" s="2301"/>
      <c r="DS859" s="2301"/>
      <c r="DT859" s="2301"/>
      <c r="DU859" s="2301"/>
      <c r="DV859" s="2301"/>
      <c r="DW859" s="2301"/>
      <c r="DX859" s="2417"/>
      <c r="DY859" s="710"/>
    </row>
    <row r="860" spans="9:129" ht="21" customHeight="1">
      <c r="Z860" s="673"/>
      <c r="AB860" s="674"/>
      <c r="AU860" s="2398" t="s">
        <v>748</v>
      </c>
      <c r="AV860" s="2399"/>
      <c r="AW860" s="2399"/>
      <c r="AX860" s="2399"/>
      <c r="AY860" s="2399"/>
      <c r="AZ860" s="2400"/>
      <c r="BA860" s="2412" t="s">
        <v>723</v>
      </c>
      <c r="BB860" s="2413"/>
      <c r="BC860" s="2413"/>
      <c r="BD860" s="2413"/>
      <c r="BE860" s="2413"/>
      <c r="BF860" s="2413"/>
      <c r="BG860" s="2402" t="s">
        <v>1145</v>
      </c>
      <c r="BH860" s="2402"/>
      <c r="BI860" s="2402"/>
      <c r="BJ860" s="2402"/>
      <c r="BK860" s="2402"/>
      <c r="BL860" s="2402"/>
      <c r="BM860" s="2402"/>
      <c r="BN860" s="2402"/>
      <c r="BO860" s="2402"/>
      <c r="BP860" s="2402"/>
      <c r="BQ860" s="2402"/>
      <c r="BR860" s="2402"/>
      <c r="BS860" s="2402"/>
      <c r="BT860" s="2402"/>
      <c r="BU860" s="2402"/>
      <c r="BV860" s="2402"/>
      <c r="BW860" s="2402"/>
      <c r="BX860" s="2402"/>
      <c r="BY860" s="2402"/>
      <c r="BZ860" s="2402"/>
      <c r="CA860" s="2402"/>
      <c r="CB860" s="2402"/>
      <c r="CC860" s="2402"/>
      <c r="CD860" s="2402"/>
      <c r="CE860" s="2402"/>
      <c r="CF860" s="2402"/>
      <c r="CG860" s="2402"/>
      <c r="CH860" s="2402"/>
      <c r="CI860" s="2402"/>
      <c r="CJ860" s="2402"/>
      <c r="CK860" s="2402"/>
      <c r="CL860" s="2402"/>
      <c r="CM860" s="2402"/>
      <c r="CN860" s="2402"/>
      <c r="CO860" s="2402"/>
      <c r="CP860" s="2402"/>
      <c r="CQ860" s="2402"/>
      <c r="CR860" s="2402"/>
      <c r="CS860" s="2402"/>
      <c r="CT860" s="2402"/>
      <c r="CU860" s="2402"/>
      <c r="CV860" s="2402"/>
      <c r="CW860" s="2402"/>
      <c r="CX860" s="2402"/>
      <c r="CY860" s="2402"/>
      <c r="CZ860" s="2402"/>
      <c r="DA860" s="2402"/>
      <c r="DB860" s="2402"/>
      <c r="DC860" s="2402"/>
      <c r="DD860" s="2402"/>
      <c r="DE860" s="2402"/>
      <c r="DF860" s="2402"/>
      <c r="DG860" s="2402"/>
      <c r="DH860" s="2402"/>
      <c r="DI860" s="2402"/>
      <c r="DJ860" s="2402"/>
      <c r="DK860" s="2402"/>
      <c r="DL860" s="2402"/>
      <c r="DM860" s="2402"/>
      <c r="DN860" s="2402"/>
      <c r="DO860" s="2402"/>
      <c r="DP860" s="2402"/>
      <c r="DQ860" s="2402"/>
      <c r="DR860" s="2402"/>
      <c r="DS860" s="2402"/>
      <c r="DT860" s="2402"/>
      <c r="DU860" s="2402"/>
      <c r="DV860" s="2402"/>
      <c r="DW860" s="2402"/>
      <c r="DX860" s="2414"/>
      <c r="DY860" s="710"/>
    </row>
    <row r="861" spans="9:129" ht="21" customHeight="1">
      <c r="AB861" s="674"/>
      <c r="AU861" s="673"/>
      <c r="AV861" s="673"/>
      <c r="AW861" s="673"/>
      <c r="AX861" s="673"/>
      <c r="AY861" s="673"/>
      <c r="AZ861" s="673"/>
      <c r="BA861" s="673"/>
      <c r="BB861" s="673"/>
      <c r="BC861" s="673"/>
      <c r="BD861" s="673"/>
      <c r="BE861" s="673"/>
      <c r="BF861" s="673"/>
      <c r="BG861" s="673"/>
      <c r="BH861" s="673"/>
      <c r="BI861" s="673"/>
      <c r="BJ861" s="673"/>
      <c r="BK861" s="673"/>
      <c r="BL861" s="673"/>
      <c r="BM861" s="673"/>
      <c r="BN861" s="673"/>
      <c r="BO861" s="673"/>
      <c r="BP861" s="673"/>
      <c r="BQ861" s="673"/>
      <c r="BR861" s="673"/>
      <c r="BS861" s="673"/>
      <c r="BT861" s="673"/>
      <c r="BU861" s="673"/>
      <c r="BV861" s="673"/>
      <c r="BW861" s="673"/>
      <c r="BX861" s="673"/>
      <c r="BY861" s="673"/>
      <c r="BZ861" s="673"/>
      <c r="CA861" s="673"/>
      <c r="CB861" s="673"/>
      <c r="CC861" s="673"/>
      <c r="CD861" s="673"/>
      <c r="CE861" s="673"/>
      <c r="CF861" s="673"/>
      <c r="CG861" s="673"/>
      <c r="CH861" s="673"/>
      <c r="CI861" s="673"/>
      <c r="CJ861" s="673"/>
      <c r="CK861" s="673"/>
      <c r="CL861" s="673"/>
      <c r="CM861" s="673"/>
      <c r="CN861" s="673"/>
      <c r="CO861" s="673"/>
      <c r="CP861" s="673"/>
      <c r="CQ861" s="673"/>
      <c r="CR861" s="673"/>
      <c r="CS861" s="673"/>
      <c r="CT861" s="673"/>
      <c r="CU861" s="673"/>
      <c r="CV861" s="673"/>
      <c r="CW861" s="673"/>
      <c r="CX861" s="673"/>
      <c r="CY861" s="673"/>
      <c r="CZ861" s="673"/>
      <c r="DA861" s="673"/>
      <c r="DB861" s="673"/>
      <c r="DC861" s="673"/>
      <c r="DD861" s="673"/>
      <c r="DE861" s="673"/>
      <c r="DF861" s="673"/>
      <c r="DG861" s="673"/>
      <c r="DH861" s="673"/>
      <c r="DI861" s="673"/>
      <c r="DJ861" s="673"/>
      <c r="DK861" s="673"/>
      <c r="DL861" s="673"/>
      <c r="DM861" s="673"/>
      <c r="DN861" s="673"/>
      <c r="DO861" s="673"/>
      <c r="DP861" s="673"/>
      <c r="DQ861" s="673"/>
      <c r="DR861" s="673"/>
      <c r="DS861" s="673"/>
      <c r="DT861" s="673"/>
      <c r="DU861" s="673"/>
      <c r="DV861" s="673"/>
      <c r="DW861" s="673"/>
      <c r="DX861" s="673"/>
    </row>
    <row r="862" spans="9:129" ht="21" customHeight="1">
      <c r="AB862" s="674"/>
      <c r="AU862" s="673"/>
      <c r="AV862" s="673"/>
      <c r="AW862" s="673"/>
      <c r="AX862" s="673"/>
      <c r="AY862" s="673"/>
      <c r="AZ862" s="673"/>
      <c r="BA862" s="673"/>
      <c r="BB862" s="673"/>
      <c r="BC862" s="673"/>
      <c r="BD862" s="673"/>
      <c r="BE862" s="673"/>
      <c r="BF862" s="673"/>
      <c r="BG862" s="673"/>
      <c r="BH862" s="673"/>
      <c r="BI862" s="673"/>
      <c r="BJ862" s="673"/>
      <c r="BK862" s="673"/>
      <c r="BL862" s="673"/>
      <c r="BM862" s="673"/>
      <c r="BN862" s="673"/>
      <c r="BO862" s="673"/>
      <c r="BP862" s="673"/>
      <c r="BQ862" s="673"/>
      <c r="BR862" s="673"/>
      <c r="BS862" s="673"/>
      <c r="BT862" s="673"/>
      <c r="BU862" s="673"/>
      <c r="BV862" s="673"/>
      <c r="BW862" s="673"/>
      <c r="BX862" s="673"/>
      <c r="BY862" s="673"/>
      <c r="BZ862" s="673"/>
      <c r="CA862" s="673"/>
      <c r="CB862" s="673"/>
      <c r="CC862" s="673"/>
      <c r="CD862" s="673"/>
      <c r="CE862" s="673"/>
      <c r="CF862" s="673"/>
      <c r="CG862" s="673"/>
      <c r="CH862" s="673"/>
      <c r="CI862" s="673"/>
      <c r="CJ862" s="673"/>
      <c r="CK862" s="673"/>
      <c r="CL862" s="673"/>
      <c r="CM862" s="673"/>
      <c r="CN862" s="673"/>
      <c r="CO862" s="673"/>
      <c r="CP862" s="673"/>
      <c r="CQ862" s="673"/>
      <c r="CR862" s="673"/>
      <c r="CS862" s="673"/>
      <c r="CT862" s="673"/>
      <c r="CU862" s="673"/>
      <c r="CV862" s="673"/>
      <c r="CW862" s="673"/>
      <c r="CX862" s="673"/>
      <c r="CY862" s="673"/>
      <c r="CZ862" s="673"/>
      <c r="DA862" s="673"/>
      <c r="DB862" s="673"/>
      <c r="DC862" s="673"/>
      <c r="DD862" s="673"/>
      <c r="DE862" s="673"/>
      <c r="DF862" s="673"/>
      <c r="DG862" s="673"/>
      <c r="DH862" s="673"/>
      <c r="DI862" s="673"/>
      <c r="DJ862" s="673"/>
      <c r="DK862" s="673"/>
      <c r="DL862" s="673"/>
      <c r="DM862" s="673"/>
      <c r="DN862" s="673"/>
      <c r="DO862" s="673"/>
      <c r="DP862" s="673"/>
      <c r="DQ862" s="673"/>
      <c r="DR862" s="673"/>
      <c r="DS862" s="673"/>
      <c r="DT862" s="673"/>
      <c r="DU862" s="673"/>
      <c r="DV862" s="673"/>
      <c r="DW862" s="673"/>
      <c r="DX862" s="673"/>
    </row>
    <row r="863" spans="9:129" ht="21" customHeight="1">
      <c r="Z863" s="673"/>
      <c r="AB863" s="674"/>
      <c r="AU863" s="2389" t="s">
        <v>739</v>
      </c>
      <c r="AV863" s="2390"/>
      <c r="AW863" s="2390"/>
      <c r="AX863" s="2390"/>
      <c r="AY863" s="2390"/>
      <c r="AZ863" s="2391"/>
      <c r="BA863" s="2395" t="s">
        <v>732</v>
      </c>
      <c r="BB863" s="2396"/>
      <c r="BC863" s="2396"/>
      <c r="BD863" s="2396"/>
      <c r="BE863" s="2396"/>
      <c r="BF863" s="2396"/>
      <c r="BG863" s="2396"/>
      <c r="BH863" s="2396"/>
      <c r="BI863" s="2396"/>
      <c r="BJ863" s="2396"/>
      <c r="BK863" s="2396"/>
      <c r="BL863" s="2396"/>
      <c r="BM863" s="2396"/>
      <c r="BN863" s="2396"/>
      <c r="BO863" s="2396"/>
      <c r="BP863" s="2396"/>
      <c r="BQ863" s="2396"/>
      <c r="BR863" s="2396"/>
      <c r="BS863" s="2396"/>
      <c r="BT863" s="2396"/>
      <c r="BU863" s="2396"/>
      <c r="BV863" s="2396"/>
      <c r="BW863" s="2396"/>
      <c r="BX863" s="2396"/>
      <c r="BY863" s="2396"/>
      <c r="BZ863" s="2396"/>
      <c r="CA863" s="2396"/>
      <c r="CB863" s="2396"/>
      <c r="CC863" s="2396"/>
      <c r="CD863" s="2396"/>
      <c r="CE863" s="2396"/>
      <c r="CF863" s="2396"/>
      <c r="CG863" s="2396"/>
      <c r="CH863" s="2396"/>
      <c r="CI863" s="2396"/>
      <c r="CJ863" s="2396"/>
      <c r="CK863" s="2396"/>
      <c r="CL863" s="2396"/>
      <c r="CM863" s="2396"/>
      <c r="CN863" s="2396"/>
      <c r="CO863" s="2396"/>
      <c r="CP863" s="2396"/>
      <c r="CQ863" s="2396"/>
      <c r="CR863" s="2396"/>
      <c r="CS863" s="2396"/>
      <c r="CT863" s="2396"/>
      <c r="CU863" s="2396"/>
      <c r="CV863" s="2396"/>
      <c r="CW863" s="2396"/>
      <c r="CX863" s="2396"/>
      <c r="CY863" s="2396"/>
      <c r="CZ863" s="2396"/>
      <c r="DA863" s="2396"/>
      <c r="DB863" s="2396"/>
      <c r="DC863" s="2396"/>
      <c r="DD863" s="2396"/>
      <c r="DE863" s="2396"/>
      <c r="DF863" s="2396"/>
      <c r="DG863" s="2396"/>
      <c r="DH863" s="2396"/>
      <c r="DI863" s="2396"/>
      <c r="DJ863" s="2396"/>
      <c r="DK863" s="2396"/>
      <c r="DL863" s="2396"/>
      <c r="DM863" s="2396"/>
      <c r="DN863" s="2396"/>
      <c r="DO863" s="2396"/>
      <c r="DP863" s="2396"/>
      <c r="DQ863" s="2396"/>
      <c r="DR863" s="2396"/>
      <c r="DS863" s="2396"/>
      <c r="DT863" s="2396"/>
      <c r="DU863" s="2396"/>
      <c r="DV863" s="2396"/>
      <c r="DW863" s="2396"/>
      <c r="DX863" s="2397"/>
      <c r="DY863" s="679"/>
    </row>
    <row r="864" spans="9:129" ht="21" customHeight="1">
      <c r="I864" s="2421" t="s">
        <v>1042</v>
      </c>
      <c r="J864" s="2422"/>
      <c r="K864" s="2422"/>
      <c r="L864" s="2422"/>
      <c r="M864" s="2422"/>
      <c r="N864" s="2422"/>
      <c r="O864" s="2422"/>
      <c r="P864" s="2422"/>
      <c r="Q864" s="2422"/>
      <c r="R864" s="2422"/>
      <c r="S864" s="2422"/>
      <c r="T864" s="2422"/>
      <c r="U864" s="2422"/>
      <c r="V864" s="2422"/>
      <c r="W864" s="2422"/>
      <c r="X864" s="2422"/>
      <c r="Y864" s="2422"/>
      <c r="Z864" s="2422"/>
      <c r="AA864" s="2422"/>
      <c r="AB864" s="2422"/>
      <c r="AC864" s="2422"/>
      <c r="AD864" s="2422"/>
      <c r="AE864" s="2422"/>
      <c r="AF864" s="2422"/>
      <c r="AG864" s="2422"/>
      <c r="AH864" s="2422"/>
      <c r="AI864" s="2422"/>
      <c r="AJ864" s="2422"/>
      <c r="AK864" s="2423"/>
      <c r="AL864" s="676"/>
      <c r="AM864" s="677"/>
      <c r="AN864" s="677"/>
      <c r="AO864" s="677"/>
      <c r="AP864" s="677"/>
      <c r="AQ864" s="677"/>
      <c r="AR864" s="677"/>
      <c r="AS864" s="677"/>
      <c r="AT864" s="677"/>
      <c r="AU864" s="2427" t="s">
        <v>740</v>
      </c>
      <c r="AV864" s="2406"/>
      <c r="AW864" s="2406"/>
      <c r="AX864" s="2406"/>
      <c r="AY864" s="2406"/>
      <c r="AZ864" s="2407"/>
      <c r="BA864" s="2415" t="s">
        <v>741</v>
      </c>
      <c r="BB864" s="2416"/>
      <c r="BC864" s="2416"/>
      <c r="BD864" s="2416"/>
      <c r="BE864" s="2416"/>
      <c r="BF864" s="2416"/>
      <c r="BG864" s="2428" t="s">
        <v>1143</v>
      </c>
      <c r="BH864" s="2428"/>
      <c r="BI864" s="2428"/>
      <c r="BJ864" s="2428"/>
      <c r="BK864" s="2428"/>
      <c r="BL864" s="2428"/>
      <c r="BM864" s="2428"/>
      <c r="BN864" s="2428"/>
      <c r="BO864" s="2428"/>
      <c r="BP864" s="2428"/>
      <c r="BQ864" s="2428"/>
      <c r="BR864" s="2428"/>
      <c r="BS864" s="2428"/>
      <c r="BT864" s="2428"/>
      <c r="BU864" s="2428"/>
      <c r="BV864" s="2428"/>
      <c r="BW864" s="2428"/>
      <c r="BX864" s="2428"/>
      <c r="BY864" s="2428"/>
      <c r="BZ864" s="2428"/>
      <c r="CA864" s="2428"/>
      <c r="CB864" s="2428"/>
      <c r="CC864" s="2428"/>
      <c r="CD864" s="2428"/>
      <c r="CE864" s="2428"/>
      <c r="CF864" s="2428"/>
      <c r="CG864" s="2428"/>
      <c r="CH864" s="2428"/>
      <c r="CI864" s="2428"/>
      <c r="CJ864" s="2428"/>
      <c r="CK864" s="2428"/>
      <c r="CL864" s="2428"/>
      <c r="CM864" s="2428"/>
      <c r="CN864" s="2428"/>
      <c r="CO864" s="2428"/>
      <c r="CP864" s="2428"/>
      <c r="CQ864" s="2428"/>
      <c r="CR864" s="2428"/>
      <c r="CS864" s="2428"/>
      <c r="CT864" s="2428"/>
      <c r="CU864" s="2428"/>
      <c r="CV864" s="2428"/>
      <c r="CW864" s="2428"/>
      <c r="CX864" s="2428"/>
      <c r="CY864" s="2428"/>
      <c r="CZ864" s="2428"/>
      <c r="DA864" s="2428"/>
      <c r="DB864" s="2428"/>
      <c r="DC864" s="2428"/>
      <c r="DD864" s="2428"/>
      <c r="DE864" s="2428"/>
      <c r="DF864" s="2428"/>
      <c r="DG864" s="2428"/>
      <c r="DH864" s="2428"/>
      <c r="DI864" s="2428"/>
      <c r="DJ864" s="2428"/>
      <c r="DK864" s="2428"/>
      <c r="DL864" s="2428"/>
      <c r="DM864" s="2428"/>
      <c r="DN864" s="2428"/>
      <c r="DO864" s="2428"/>
      <c r="DP864" s="2428"/>
      <c r="DQ864" s="2428"/>
      <c r="DR864" s="2428"/>
      <c r="DS864" s="2428"/>
      <c r="DT864" s="2428"/>
      <c r="DU864" s="2428"/>
      <c r="DV864" s="2428"/>
      <c r="DW864" s="2428"/>
      <c r="DX864" s="2429"/>
      <c r="DY864" s="710"/>
    </row>
    <row r="865" spans="9:129" ht="21" customHeight="1">
      <c r="I865" s="2424"/>
      <c r="J865" s="2425"/>
      <c r="K865" s="2425"/>
      <c r="L865" s="2425"/>
      <c r="M865" s="2425"/>
      <c r="N865" s="2425"/>
      <c r="O865" s="2425"/>
      <c r="P865" s="2425"/>
      <c r="Q865" s="2425"/>
      <c r="R865" s="2425"/>
      <c r="S865" s="2425"/>
      <c r="T865" s="2425"/>
      <c r="U865" s="2425"/>
      <c r="V865" s="2425"/>
      <c r="W865" s="2425"/>
      <c r="X865" s="2425"/>
      <c r="Y865" s="2425"/>
      <c r="Z865" s="2425"/>
      <c r="AA865" s="2425"/>
      <c r="AB865" s="2425"/>
      <c r="AC865" s="2425"/>
      <c r="AD865" s="2425"/>
      <c r="AE865" s="2425"/>
      <c r="AF865" s="2425"/>
      <c r="AG865" s="2425"/>
      <c r="AH865" s="2425"/>
      <c r="AI865" s="2425"/>
      <c r="AJ865" s="2425"/>
      <c r="AK865" s="2426"/>
      <c r="AU865" s="2418" t="s">
        <v>740</v>
      </c>
      <c r="AV865" s="2419"/>
      <c r="AW865" s="2419"/>
      <c r="AX865" s="2419"/>
      <c r="AY865" s="2419"/>
      <c r="AZ865" s="2420"/>
      <c r="BA865" s="2415" t="s">
        <v>697</v>
      </c>
      <c r="BB865" s="2416"/>
      <c r="BC865" s="2416"/>
      <c r="BD865" s="2416"/>
      <c r="BE865" s="2416"/>
      <c r="BF865" s="2416"/>
      <c r="BG865" s="2301" t="s">
        <v>1144</v>
      </c>
      <c r="BH865" s="2301"/>
      <c r="BI865" s="2301"/>
      <c r="BJ865" s="2301"/>
      <c r="BK865" s="2301"/>
      <c r="BL865" s="2301"/>
      <c r="BM865" s="2301"/>
      <c r="BN865" s="2301"/>
      <c r="BO865" s="2301"/>
      <c r="BP865" s="2301"/>
      <c r="BQ865" s="2301"/>
      <c r="BR865" s="2301"/>
      <c r="BS865" s="2301"/>
      <c r="BT865" s="2301"/>
      <c r="BU865" s="2301"/>
      <c r="BV865" s="2301"/>
      <c r="BW865" s="2301"/>
      <c r="BX865" s="2301"/>
      <c r="BY865" s="2301"/>
      <c r="BZ865" s="2301"/>
      <c r="CA865" s="2301"/>
      <c r="CB865" s="2301"/>
      <c r="CC865" s="2301"/>
      <c r="CD865" s="2301"/>
      <c r="CE865" s="2301"/>
      <c r="CF865" s="2301"/>
      <c r="CG865" s="2301"/>
      <c r="CH865" s="2301"/>
      <c r="CI865" s="2301"/>
      <c r="CJ865" s="2301"/>
      <c r="CK865" s="2301"/>
      <c r="CL865" s="2301"/>
      <c r="CM865" s="2301"/>
      <c r="CN865" s="2301"/>
      <c r="CO865" s="2301"/>
      <c r="CP865" s="2301"/>
      <c r="CQ865" s="2301"/>
      <c r="CR865" s="2301"/>
      <c r="CS865" s="2301"/>
      <c r="CT865" s="2301"/>
      <c r="CU865" s="2301"/>
      <c r="CV865" s="2301"/>
      <c r="CW865" s="2301"/>
      <c r="CX865" s="2301"/>
      <c r="CY865" s="2301"/>
      <c r="CZ865" s="2301"/>
      <c r="DA865" s="2301"/>
      <c r="DB865" s="2301"/>
      <c r="DC865" s="2301"/>
      <c r="DD865" s="2301"/>
      <c r="DE865" s="2301"/>
      <c r="DF865" s="2301"/>
      <c r="DG865" s="2301"/>
      <c r="DH865" s="2301"/>
      <c r="DI865" s="2301"/>
      <c r="DJ865" s="2301"/>
      <c r="DK865" s="2301"/>
      <c r="DL865" s="2301"/>
      <c r="DM865" s="2301"/>
      <c r="DN865" s="2301"/>
      <c r="DO865" s="2301"/>
      <c r="DP865" s="2301"/>
      <c r="DQ865" s="2301"/>
      <c r="DR865" s="2301"/>
      <c r="DS865" s="2301"/>
      <c r="DT865" s="2301"/>
      <c r="DU865" s="2301"/>
      <c r="DV865" s="2301"/>
      <c r="DW865" s="2301"/>
      <c r="DX865" s="2417"/>
      <c r="DY865" s="710"/>
    </row>
    <row r="866" spans="9:129" ht="21" customHeight="1">
      <c r="Z866" s="673"/>
      <c r="AB866" s="674"/>
      <c r="AU866" s="2418" t="s">
        <v>740</v>
      </c>
      <c r="AV866" s="2419"/>
      <c r="AW866" s="2419"/>
      <c r="AX866" s="2419"/>
      <c r="AY866" s="2419"/>
      <c r="AZ866" s="2420"/>
      <c r="BA866" s="2415" t="s">
        <v>699</v>
      </c>
      <c r="BB866" s="2416"/>
      <c r="BC866" s="2416"/>
      <c r="BD866" s="2416"/>
      <c r="BE866" s="2416"/>
      <c r="BF866" s="2416"/>
      <c r="BG866" s="2301" t="s">
        <v>1146</v>
      </c>
      <c r="BH866" s="2301"/>
      <c r="BI866" s="2301"/>
      <c r="BJ866" s="2301"/>
      <c r="BK866" s="2301"/>
      <c r="BL866" s="2301"/>
      <c r="BM866" s="2301"/>
      <c r="BN866" s="2301"/>
      <c r="BO866" s="2301"/>
      <c r="BP866" s="2301"/>
      <c r="BQ866" s="2301"/>
      <c r="BR866" s="2301"/>
      <c r="BS866" s="2301"/>
      <c r="BT866" s="2301"/>
      <c r="BU866" s="2301"/>
      <c r="BV866" s="2301"/>
      <c r="BW866" s="2301"/>
      <c r="BX866" s="2301"/>
      <c r="BY866" s="2301"/>
      <c r="BZ866" s="2301"/>
      <c r="CA866" s="2301"/>
      <c r="CB866" s="2301"/>
      <c r="CC866" s="2301"/>
      <c r="CD866" s="2301"/>
      <c r="CE866" s="2301"/>
      <c r="CF866" s="2301"/>
      <c r="CG866" s="2301"/>
      <c r="CH866" s="2301"/>
      <c r="CI866" s="2301"/>
      <c r="CJ866" s="2301"/>
      <c r="CK866" s="2301"/>
      <c r="CL866" s="2301"/>
      <c r="CM866" s="2301"/>
      <c r="CN866" s="2301"/>
      <c r="CO866" s="2301"/>
      <c r="CP866" s="2301"/>
      <c r="CQ866" s="2301"/>
      <c r="CR866" s="2301"/>
      <c r="CS866" s="2301"/>
      <c r="CT866" s="2301"/>
      <c r="CU866" s="2301"/>
      <c r="CV866" s="2301"/>
      <c r="CW866" s="2301"/>
      <c r="CX866" s="2301"/>
      <c r="CY866" s="2301"/>
      <c r="CZ866" s="2301"/>
      <c r="DA866" s="2301"/>
      <c r="DB866" s="2301"/>
      <c r="DC866" s="2301"/>
      <c r="DD866" s="2301"/>
      <c r="DE866" s="2301"/>
      <c r="DF866" s="2301"/>
      <c r="DG866" s="2301"/>
      <c r="DH866" s="2301"/>
      <c r="DI866" s="2301"/>
      <c r="DJ866" s="2301"/>
      <c r="DK866" s="2301"/>
      <c r="DL866" s="2301"/>
      <c r="DM866" s="2301"/>
      <c r="DN866" s="2301"/>
      <c r="DO866" s="2301"/>
      <c r="DP866" s="2301"/>
      <c r="DQ866" s="2301"/>
      <c r="DR866" s="2301"/>
      <c r="DS866" s="2301"/>
      <c r="DT866" s="2301"/>
      <c r="DU866" s="2301"/>
      <c r="DV866" s="2301"/>
      <c r="DW866" s="2301"/>
      <c r="DX866" s="2417"/>
      <c r="DY866" s="710"/>
    </row>
    <row r="867" spans="9:129" ht="21" customHeight="1">
      <c r="Z867" s="673"/>
      <c r="AB867" s="674"/>
      <c r="AU867" s="2418" t="s">
        <v>740</v>
      </c>
      <c r="AV867" s="2419"/>
      <c r="AW867" s="2419"/>
      <c r="AX867" s="2419"/>
      <c r="AY867" s="2419"/>
      <c r="AZ867" s="2420"/>
      <c r="BA867" s="2415"/>
      <c r="BB867" s="2416"/>
      <c r="BC867" s="2416"/>
      <c r="BD867" s="2416"/>
      <c r="BE867" s="2416"/>
      <c r="BF867" s="2416"/>
      <c r="BG867" s="2301" t="s">
        <v>1147</v>
      </c>
      <c r="BH867" s="2301"/>
      <c r="BI867" s="2301"/>
      <c r="BJ867" s="2301"/>
      <c r="BK867" s="2301"/>
      <c r="BL867" s="2301"/>
      <c r="BM867" s="2301"/>
      <c r="BN867" s="2301"/>
      <c r="BO867" s="2301"/>
      <c r="BP867" s="2301"/>
      <c r="BQ867" s="2301"/>
      <c r="BR867" s="2301"/>
      <c r="BS867" s="2301"/>
      <c r="BT867" s="2301"/>
      <c r="BU867" s="2301"/>
      <c r="BV867" s="2301"/>
      <c r="BW867" s="2301"/>
      <c r="BX867" s="2301"/>
      <c r="BY867" s="2301"/>
      <c r="BZ867" s="2301"/>
      <c r="CA867" s="2301"/>
      <c r="CB867" s="2301"/>
      <c r="CC867" s="2301"/>
      <c r="CD867" s="2301"/>
      <c r="CE867" s="2301"/>
      <c r="CF867" s="2301"/>
      <c r="CG867" s="2301"/>
      <c r="CH867" s="2301"/>
      <c r="CI867" s="2301"/>
      <c r="CJ867" s="2301"/>
      <c r="CK867" s="2301"/>
      <c r="CL867" s="2301"/>
      <c r="CM867" s="2301"/>
      <c r="CN867" s="2301"/>
      <c r="CO867" s="2301"/>
      <c r="CP867" s="2301"/>
      <c r="CQ867" s="2301"/>
      <c r="CR867" s="2301"/>
      <c r="CS867" s="2301"/>
      <c r="CT867" s="2301"/>
      <c r="CU867" s="2301"/>
      <c r="CV867" s="2301"/>
      <c r="CW867" s="2301"/>
      <c r="CX867" s="2301"/>
      <c r="CY867" s="2301"/>
      <c r="CZ867" s="2301"/>
      <c r="DA867" s="2301"/>
      <c r="DB867" s="2301"/>
      <c r="DC867" s="2301"/>
      <c r="DD867" s="2301"/>
      <c r="DE867" s="2301"/>
      <c r="DF867" s="2301"/>
      <c r="DG867" s="2301"/>
      <c r="DH867" s="2301"/>
      <c r="DI867" s="2301"/>
      <c r="DJ867" s="2301"/>
      <c r="DK867" s="2301"/>
      <c r="DL867" s="2301"/>
      <c r="DM867" s="2301"/>
      <c r="DN867" s="2301"/>
      <c r="DO867" s="2301"/>
      <c r="DP867" s="2301"/>
      <c r="DQ867" s="2301"/>
      <c r="DR867" s="2301"/>
      <c r="DS867" s="2301"/>
      <c r="DT867" s="2301"/>
      <c r="DU867" s="2301"/>
      <c r="DV867" s="2301"/>
      <c r="DW867" s="2301"/>
      <c r="DX867" s="2417"/>
      <c r="DY867" s="710"/>
    </row>
    <row r="868" spans="9:129" ht="21" customHeight="1">
      <c r="Z868" s="673"/>
      <c r="AB868" s="674"/>
      <c r="AU868" s="2398" t="s">
        <v>737</v>
      </c>
      <c r="AV868" s="2399"/>
      <c r="AW868" s="2399"/>
      <c r="AX868" s="2399"/>
      <c r="AY868" s="2399"/>
      <c r="AZ868" s="2400"/>
      <c r="BA868" s="2412"/>
      <c r="BB868" s="2413"/>
      <c r="BC868" s="2413"/>
      <c r="BD868" s="2413"/>
      <c r="BE868" s="2413"/>
      <c r="BF868" s="2413"/>
      <c r="BG868" s="2402" t="s">
        <v>1148</v>
      </c>
      <c r="BH868" s="2402"/>
      <c r="BI868" s="2402"/>
      <c r="BJ868" s="2402"/>
      <c r="BK868" s="2402"/>
      <c r="BL868" s="2402"/>
      <c r="BM868" s="2402"/>
      <c r="BN868" s="2402"/>
      <c r="BO868" s="2402"/>
      <c r="BP868" s="2402"/>
      <c r="BQ868" s="2402"/>
      <c r="BR868" s="2402"/>
      <c r="BS868" s="2402"/>
      <c r="BT868" s="2402"/>
      <c r="BU868" s="2402"/>
      <c r="BV868" s="2402"/>
      <c r="BW868" s="2402"/>
      <c r="BX868" s="2402"/>
      <c r="BY868" s="2402"/>
      <c r="BZ868" s="2402"/>
      <c r="CA868" s="2402"/>
      <c r="CB868" s="2402"/>
      <c r="CC868" s="2402"/>
      <c r="CD868" s="2402"/>
      <c r="CE868" s="2402"/>
      <c r="CF868" s="2402"/>
      <c r="CG868" s="2402"/>
      <c r="CH868" s="2402"/>
      <c r="CI868" s="2402"/>
      <c r="CJ868" s="2402"/>
      <c r="CK868" s="2402"/>
      <c r="CL868" s="2402"/>
      <c r="CM868" s="2402"/>
      <c r="CN868" s="2402"/>
      <c r="CO868" s="2402"/>
      <c r="CP868" s="2402"/>
      <c r="CQ868" s="2402"/>
      <c r="CR868" s="2402"/>
      <c r="CS868" s="2402"/>
      <c r="CT868" s="2402"/>
      <c r="CU868" s="2402"/>
      <c r="CV868" s="2402"/>
      <c r="CW868" s="2402"/>
      <c r="CX868" s="2402"/>
      <c r="CY868" s="2402"/>
      <c r="CZ868" s="2402"/>
      <c r="DA868" s="2402"/>
      <c r="DB868" s="2402"/>
      <c r="DC868" s="2402"/>
      <c r="DD868" s="2402"/>
      <c r="DE868" s="2402"/>
      <c r="DF868" s="2402"/>
      <c r="DG868" s="2402"/>
      <c r="DH868" s="2402"/>
      <c r="DI868" s="2402"/>
      <c r="DJ868" s="2402"/>
      <c r="DK868" s="2402"/>
      <c r="DL868" s="2402"/>
      <c r="DM868" s="2402"/>
      <c r="DN868" s="2402"/>
      <c r="DO868" s="2402"/>
      <c r="DP868" s="2402"/>
      <c r="DQ868" s="2402"/>
      <c r="DR868" s="2402"/>
      <c r="DS868" s="2402"/>
      <c r="DT868" s="2402"/>
      <c r="DU868" s="2402"/>
      <c r="DV868" s="2402"/>
      <c r="DW868" s="2402"/>
      <c r="DX868" s="2414"/>
      <c r="DY868" s="710"/>
    </row>
    <row r="869" spans="9:129" ht="21" customHeight="1">
      <c r="AB869" s="674"/>
      <c r="AU869" s="673"/>
      <c r="AV869" s="673"/>
      <c r="AW869" s="673"/>
      <c r="AX869" s="673"/>
      <c r="AY869" s="673"/>
      <c r="AZ869" s="673"/>
      <c r="BA869" s="673"/>
      <c r="BB869" s="673"/>
      <c r="BC869" s="673"/>
      <c r="BD869" s="673"/>
      <c r="BE869" s="673"/>
      <c r="BF869" s="673"/>
      <c r="BG869" s="673"/>
      <c r="BH869" s="673"/>
      <c r="BI869" s="673"/>
      <c r="BJ869" s="673"/>
      <c r="BK869" s="673"/>
      <c r="BL869" s="673"/>
      <c r="BM869" s="673"/>
      <c r="BN869" s="673"/>
      <c r="BO869" s="673"/>
      <c r="BP869" s="673"/>
      <c r="BQ869" s="673"/>
      <c r="BR869" s="673"/>
      <c r="BS869" s="673"/>
      <c r="BT869" s="673"/>
      <c r="BU869" s="673"/>
      <c r="BV869" s="673"/>
      <c r="BW869" s="673"/>
      <c r="BX869" s="673"/>
      <c r="BY869" s="673"/>
      <c r="BZ869" s="673"/>
      <c r="CA869" s="673"/>
      <c r="CB869" s="673"/>
      <c r="CC869" s="673"/>
      <c r="CD869" s="673"/>
      <c r="CE869" s="673"/>
      <c r="CF869" s="673"/>
      <c r="CG869" s="673"/>
      <c r="CH869" s="673"/>
      <c r="CI869" s="673"/>
      <c r="CJ869" s="673"/>
      <c r="CK869" s="673"/>
      <c r="CL869" s="673"/>
      <c r="CM869" s="673"/>
      <c r="CN869" s="673"/>
      <c r="CO869" s="673"/>
      <c r="CP869" s="673"/>
      <c r="CQ869" s="673"/>
      <c r="CR869" s="673"/>
      <c r="CS869" s="673"/>
      <c r="CT869" s="673"/>
      <c r="CU869" s="673"/>
      <c r="CV869" s="673"/>
      <c r="CW869" s="673"/>
      <c r="CX869" s="673"/>
      <c r="CY869" s="673"/>
      <c r="CZ869" s="673"/>
      <c r="DA869" s="673"/>
      <c r="DB869" s="673"/>
      <c r="DC869" s="673"/>
      <c r="DD869" s="673"/>
      <c r="DE869" s="673"/>
      <c r="DF869" s="673"/>
      <c r="DG869" s="673"/>
      <c r="DH869" s="673"/>
      <c r="DI869" s="673"/>
      <c r="DJ869" s="673"/>
      <c r="DK869" s="673"/>
      <c r="DL869" s="673"/>
      <c r="DM869" s="673"/>
      <c r="DN869" s="673"/>
      <c r="DO869" s="673"/>
      <c r="DP869" s="673"/>
      <c r="DQ869" s="673"/>
      <c r="DR869" s="673"/>
      <c r="DS869" s="673"/>
      <c r="DT869" s="673"/>
      <c r="DU869" s="673"/>
      <c r="DV869" s="673"/>
      <c r="DW869" s="673"/>
      <c r="DX869" s="673"/>
    </row>
    <row r="870" spans="9:129" ht="21" customHeight="1">
      <c r="AB870" s="674"/>
      <c r="AU870" s="673"/>
      <c r="AV870" s="673"/>
      <c r="AW870" s="673"/>
      <c r="AX870" s="673"/>
      <c r="AY870" s="673"/>
      <c r="AZ870" s="673"/>
      <c r="BA870" s="673"/>
      <c r="BB870" s="673"/>
      <c r="BC870" s="673"/>
      <c r="BD870" s="673"/>
      <c r="BE870" s="673"/>
      <c r="BF870" s="673"/>
      <c r="BG870" s="673"/>
      <c r="BH870" s="673"/>
      <c r="BI870" s="673"/>
      <c r="BJ870" s="673"/>
      <c r="BK870" s="673"/>
      <c r="BL870" s="673"/>
      <c r="BM870" s="673"/>
      <c r="BN870" s="673"/>
      <c r="BO870" s="673"/>
      <c r="BP870" s="673"/>
      <c r="BQ870" s="673"/>
      <c r="BR870" s="673"/>
      <c r="BS870" s="673"/>
      <c r="BT870" s="673"/>
      <c r="BU870" s="673"/>
      <c r="BV870" s="673"/>
      <c r="BW870" s="673"/>
      <c r="BX870" s="673"/>
      <c r="BY870" s="673"/>
      <c r="BZ870" s="673"/>
      <c r="CA870" s="673"/>
      <c r="CB870" s="673"/>
      <c r="CC870" s="673"/>
      <c r="CD870" s="673"/>
      <c r="CE870" s="673"/>
      <c r="CF870" s="673"/>
      <c r="CG870" s="673"/>
      <c r="CH870" s="673"/>
      <c r="CI870" s="673"/>
      <c r="CJ870" s="673"/>
      <c r="CK870" s="673"/>
      <c r="CL870" s="673"/>
      <c r="CM870" s="673"/>
      <c r="CN870" s="673"/>
      <c r="CO870" s="673"/>
      <c r="CP870" s="673"/>
      <c r="CQ870" s="673"/>
      <c r="CR870" s="673"/>
      <c r="CS870" s="673"/>
      <c r="CT870" s="673"/>
      <c r="CU870" s="673"/>
      <c r="CV870" s="673"/>
      <c r="CW870" s="673"/>
      <c r="CX870" s="673"/>
      <c r="CY870" s="673"/>
      <c r="CZ870" s="673"/>
      <c r="DA870" s="673"/>
      <c r="DB870" s="673"/>
      <c r="DC870" s="673"/>
      <c r="DD870" s="673"/>
      <c r="DE870" s="673"/>
      <c r="DF870" s="673"/>
      <c r="DG870" s="673"/>
      <c r="DH870" s="673"/>
      <c r="DI870" s="673"/>
      <c r="DJ870" s="673"/>
      <c r="DK870" s="673"/>
      <c r="DL870" s="673"/>
      <c r="DM870" s="673"/>
      <c r="DN870" s="673"/>
      <c r="DO870" s="673"/>
      <c r="DP870" s="673"/>
      <c r="DQ870" s="673"/>
      <c r="DR870" s="673"/>
      <c r="DS870" s="673"/>
      <c r="DT870" s="673"/>
      <c r="DU870" s="673"/>
      <c r="DV870" s="673"/>
      <c r="DW870" s="673"/>
      <c r="DX870" s="673"/>
    </row>
    <row r="871" spans="9:129" ht="21" customHeight="1">
      <c r="Z871" s="673"/>
      <c r="AB871" s="674"/>
      <c r="AU871" s="2389" t="s">
        <v>739</v>
      </c>
      <c r="AV871" s="2390"/>
      <c r="AW871" s="2390"/>
      <c r="AX871" s="2390"/>
      <c r="AY871" s="2390"/>
      <c r="AZ871" s="2391"/>
      <c r="BA871" s="2395" t="s">
        <v>732</v>
      </c>
      <c r="BB871" s="2396"/>
      <c r="BC871" s="2396"/>
      <c r="BD871" s="2396"/>
      <c r="BE871" s="2396"/>
      <c r="BF871" s="2396"/>
      <c r="BG871" s="2396"/>
      <c r="BH871" s="2396"/>
      <c r="BI871" s="2396"/>
      <c r="BJ871" s="2396"/>
      <c r="BK871" s="2396"/>
      <c r="BL871" s="2396"/>
      <c r="BM871" s="2396"/>
      <c r="BN871" s="2396"/>
      <c r="BO871" s="2396"/>
      <c r="BP871" s="2396"/>
      <c r="BQ871" s="2396"/>
      <c r="BR871" s="2396"/>
      <c r="BS871" s="2396"/>
      <c r="BT871" s="2396"/>
      <c r="BU871" s="2396"/>
      <c r="BV871" s="2396"/>
      <c r="BW871" s="2396"/>
      <c r="BX871" s="2396"/>
      <c r="BY871" s="2396"/>
      <c r="BZ871" s="2396"/>
      <c r="CA871" s="2396"/>
      <c r="CB871" s="2396"/>
      <c r="CC871" s="2396"/>
      <c r="CD871" s="2396"/>
      <c r="CE871" s="2396"/>
      <c r="CF871" s="2396"/>
      <c r="CG871" s="2396"/>
      <c r="CH871" s="2396"/>
      <c r="CI871" s="2396"/>
      <c r="CJ871" s="2396"/>
      <c r="CK871" s="2396"/>
      <c r="CL871" s="2396"/>
      <c r="CM871" s="2396"/>
      <c r="CN871" s="2396"/>
      <c r="CO871" s="2396"/>
      <c r="CP871" s="2396"/>
      <c r="CQ871" s="2396"/>
      <c r="CR871" s="2396"/>
      <c r="CS871" s="2396"/>
      <c r="CT871" s="2396"/>
      <c r="CU871" s="2396"/>
      <c r="CV871" s="2396"/>
      <c r="CW871" s="2396"/>
      <c r="CX871" s="2396"/>
      <c r="CY871" s="2396"/>
      <c r="CZ871" s="2396"/>
      <c r="DA871" s="2396"/>
      <c r="DB871" s="2396"/>
      <c r="DC871" s="2396"/>
      <c r="DD871" s="2396"/>
      <c r="DE871" s="2396"/>
      <c r="DF871" s="2396"/>
      <c r="DG871" s="2396"/>
      <c r="DH871" s="2396"/>
      <c r="DI871" s="2396"/>
      <c r="DJ871" s="2396"/>
      <c r="DK871" s="2396"/>
      <c r="DL871" s="2396"/>
      <c r="DM871" s="2396"/>
      <c r="DN871" s="2396"/>
      <c r="DO871" s="2396"/>
      <c r="DP871" s="2396"/>
      <c r="DQ871" s="2396"/>
      <c r="DR871" s="2396"/>
      <c r="DS871" s="2396"/>
      <c r="DT871" s="2396"/>
      <c r="DU871" s="2396"/>
      <c r="DV871" s="2396"/>
      <c r="DW871" s="2396"/>
      <c r="DX871" s="2397"/>
      <c r="DY871" s="679"/>
    </row>
    <row r="872" spans="9:129" ht="21" customHeight="1">
      <c r="I872" s="2421" t="s">
        <v>1043</v>
      </c>
      <c r="J872" s="2422"/>
      <c r="K872" s="2422"/>
      <c r="L872" s="2422"/>
      <c r="M872" s="2422"/>
      <c r="N872" s="2422"/>
      <c r="O872" s="2422"/>
      <c r="P872" s="2422"/>
      <c r="Q872" s="2422"/>
      <c r="R872" s="2422"/>
      <c r="S872" s="2422"/>
      <c r="T872" s="2422"/>
      <c r="U872" s="2422"/>
      <c r="V872" s="2422"/>
      <c r="W872" s="2422"/>
      <c r="X872" s="2422"/>
      <c r="Y872" s="2422"/>
      <c r="Z872" s="2422"/>
      <c r="AA872" s="2422"/>
      <c r="AB872" s="2422"/>
      <c r="AC872" s="2422"/>
      <c r="AD872" s="2422"/>
      <c r="AE872" s="2422"/>
      <c r="AF872" s="2422"/>
      <c r="AG872" s="2422"/>
      <c r="AH872" s="2422"/>
      <c r="AI872" s="2422"/>
      <c r="AJ872" s="2422"/>
      <c r="AK872" s="2423"/>
      <c r="AL872" s="676"/>
      <c r="AM872" s="677"/>
      <c r="AN872" s="677"/>
      <c r="AO872" s="677"/>
      <c r="AP872" s="677"/>
      <c r="AQ872" s="677"/>
      <c r="AR872" s="677"/>
      <c r="AS872" s="677"/>
      <c r="AT872" s="677"/>
      <c r="AU872" s="2427" t="s">
        <v>737</v>
      </c>
      <c r="AV872" s="2406"/>
      <c r="AW872" s="2406"/>
      <c r="AX872" s="2406"/>
      <c r="AY872" s="2406"/>
      <c r="AZ872" s="2407"/>
      <c r="BA872" s="2415" t="s">
        <v>741</v>
      </c>
      <c r="BB872" s="2416"/>
      <c r="BC872" s="2416"/>
      <c r="BD872" s="2416"/>
      <c r="BE872" s="2416"/>
      <c r="BF872" s="2416"/>
      <c r="BG872" s="2428" t="s">
        <v>1149</v>
      </c>
      <c r="BH872" s="2428"/>
      <c r="BI872" s="2428"/>
      <c r="BJ872" s="2428"/>
      <c r="BK872" s="2428"/>
      <c r="BL872" s="2428"/>
      <c r="BM872" s="2428"/>
      <c r="BN872" s="2428"/>
      <c r="BO872" s="2428"/>
      <c r="BP872" s="2428"/>
      <c r="BQ872" s="2428"/>
      <c r="BR872" s="2428"/>
      <c r="BS872" s="2428"/>
      <c r="BT872" s="2428"/>
      <c r="BU872" s="2428"/>
      <c r="BV872" s="2428"/>
      <c r="BW872" s="2428"/>
      <c r="BX872" s="2428"/>
      <c r="BY872" s="2428"/>
      <c r="BZ872" s="2428"/>
      <c r="CA872" s="2428"/>
      <c r="CB872" s="2428"/>
      <c r="CC872" s="2428"/>
      <c r="CD872" s="2428"/>
      <c r="CE872" s="2428"/>
      <c r="CF872" s="2428"/>
      <c r="CG872" s="2428"/>
      <c r="CH872" s="2428"/>
      <c r="CI872" s="2428"/>
      <c r="CJ872" s="2428"/>
      <c r="CK872" s="2428"/>
      <c r="CL872" s="2428"/>
      <c r="CM872" s="2428"/>
      <c r="CN872" s="2428"/>
      <c r="CO872" s="2428"/>
      <c r="CP872" s="2428"/>
      <c r="CQ872" s="2428"/>
      <c r="CR872" s="2428"/>
      <c r="CS872" s="2428"/>
      <c r="CT872" s="2428"/>
      <c r="CU872" s="2428"/>
      <c r="CV872" s="2428"/>
      <c r="CW872" s="2428"/>
      <c r="CX872" s="2428"/>
      <c r="CY872" s="2428"/>
      <c r="CZ872" s="2428"/>
      <c r="DA872" s="2428"/>
      <c r="DB872" s="2428"/>
      <c r="DC872" s="2428"/>
      <c r="DD872" s="2428"/>
      <c r="DE872" s="2428"/>
      <c r="DF872" s="2428"/>
      <c r="DG872" s="2428"/>
      <c r="DH872" s="2428"/>
      <c r="DI872" s="2428"/>
      <c r="DJ872" s="2428"/>
      <c r="DK872" s="2428"/>
      <c r="DL872" s="2428"/>
      <c r="DM872" s="2428"/>
      <c r="DN872" s="2428"/>
      <c r="DO872" s="2428"/>
      <c r="DP872" s="2428"/>
      <c r="DQ872" s="2428"/>
      <c r="DR872" s="2428"/>
      <c r="DS872" s="2428"/>
      <c r="DT872" s="2428"/>
      <c r="DU872" s="2428"/>
      <c r="DV872" s="2428"/>
      <c r="DW872" s="2428"/>
      <c r="DX872" s="2429"/>
      <c r="DY872" s="710"/>
    </row>
    <row r="873" spans="9:129" ht="21" customHeight="1">
      <c r="I873" s="2424"/>
      <c r="J873" s="2425"/>
      <c r="K873" s="2425"/>
      <c r="L873" s="2425"/>
      <c r="M873" s="2425"/>
      <c r="N873" s="2425"/>
      <c r="O873" s="2425"/>
      <c r="P873" s="2425"/>
      <c r="Q873" s="2425"/>
      <c r="R873" s="2425"/>
      <c r="S873" s="2425"/>
      <c r="T873" s="2425"/>
      <c r="U873" s="2425"/>
      <c r="V873" s="2425"/>
      <c r="W873" s="2425"/>
      <c r="X873" s="2425"/>
      <c r="Y873" s="2425"/>
      <c r="Z873" s="2425"/>
      <c r="AA873" s="2425"/>
      <c r="AB873" s="2425"/>
      <c r="AC873" s="2425"/>
      <c r="AD873" s="2425"/>
      <c r="AE873" s="2425"/>
      <c r="AF873" s="2425"/>
      <c r="AG873" s="2425"/>
      <c r="AH873" s="2425"/>
      <c r="AI873" s="2425"/>
      <c r="AJ873" s="2425"/>
      <c r="AK873" s="2426"/>
      <c r="AU873" s="2418" t="s">
        <v>740</v>
      </c>
      <c r="AV873" s="2419"/>
      <c r="AW873" s="2419"/>
      <c r="AX873" s="2419"/>
      <c r="AY873" s="2419"/>
      <c r="AZ873" s="2420"/>
      <c r="BA873" s="2415" t="s">
        <v>697</v>
      </c>
      <c r="BB873" s="2416"/>
      <c r="BC873" s="2416"/>
      <c r="BD873" s="2416"/>
      <c r="BE873" s="2416"/>
      <c r="BF873" s="2416"/>
      <c r="BG873" s="2301" t="s">
        <v>1150</v>
      </c>
      <c r="BH873" s="2301"/>
      <c r="BI873" s="2301"/>
      <c r="BJ873" s="2301"/>
      <c r="BK873" s="2301"/>
      <c r="BL873" s="2301"/>
      <c r="BM873" s="2301"/>
      <c r="BN873" s="2301"/>
      <c r="BO873" s="2301"/>
      <c r="BP873" s="2301"/>
      <c r="BQ873" s="2301"/>
      <c r="BR873" s="2301"/>
      <c r="BS873" s="2301"/>
      <c r="BT873" s="2301"/>
      <c r="BU873" s="2301"/>
      <c r="BV873" s="2301"/>
      <c r="BW873" s="2301"/>
      <c r="BX873" s="2301"/>
      <c r="BY873" s="2301"/>
      <c r="BZ873" s="2301"/>
      <c r="CA873" s="2301"/>
      <c r="CB873" s="2301"/>
      <c r="CC873" s="2301"/>
      <c r="CD873" s="2301"/>
      <c r="CE873" s="2301"/>
      <c r="CF873" s="2301"/>
      <c r="CG873" s="2301"/>
      <c r="CH873" s="2301"/>
      <c r="CI873" s="2301"/>
      <c r="CJ873" s="2301"/>
      <c r="CK873" s="2301"/>
      <c r="CL873" s="2301"/>
      <c r="CM873" s="2301"/>
      <c r="CN873" s="2301"/>
      <c r="CO873" s="2301"/>
      <c r="CP873" s="2301"/>
      <c r="CQ873" s="2301"/>
      <c r="CR873" s="2301"/>
      <c r="CS873" s="2301"/>
      <c r="CT873" s="2301"/>
      <c r="CU873" s="2301"/>
      <c r="CV873" s="2301"/>
      <c r="CW873" s="2301"/>
      <c r="CX873" s="2301"/>
      <c r="CY873" s="2301"/>
      <c r="CZ873" s="2301"/>
      <c r="DA873" s="2301"/>
      <c r="DB873" s="2301"/>
      <c r="DC873" s="2301"/>
      <c r="DD873" s="2301"/>
      <c r="DE873" s="2301"/>
      <c r="DF873" s="2301"/>
      <c r="DG873" s="2301"/>
      <c r="DH873" s="2301"/>
      <c r="DI873" s="2301"/>
      <c r="DJ873" s="2301"/>
      <c r="DK873" s="2301"/>
      <c r="DL873" s="2301"/>
      <c r="DM873" s="2301"/>
      <c r="DN873" s="2301"/>
      <c r="DO873" s="2301"/>
      <c r="DP873" s="2301"/>
      <c r="DQ873" s="2301"/>
      <c r="DR873" s="2301"/>
      <c r="DS873" s="2301"/>
      <c r="DT873" s="2301"/>
      <c r="DU873" s="2301"/>
      <c r="DV873" s="2301"/>
      <c r="DW873" s="2301"/>
      <c r="DX873" s="2417"/>
      <c r="DY873" s="710"/>
    </row>
    <row r="874" spans="9:129" ht="21" customHeight="1">
      <c r="AU874" s="2418" t="s">
        <v>740</v>
      </c>
      <c r="AV874" s="2419"/>
      <c r="AW874" s="2419"/>
      <c r="AX874" s="2419"/>
      <c r="AY874" s="2419"/>
      <c r="AZ874" s="2420"/>
      <c r="BA874" s="2415" t="s">
        <v>699</v>
      </c>
      <c r="BB874" s="2416"/>
      <c r="BC874" s="2416"/>
      <c r="BD874" s="2416"/>
      <c r="BE874" s="2416"/>
      <c r="BF874" s="2416"/>
      <c r="BG874" s="2301" t="s">
        <v>1151</v>
      </c>
      <c r="BH874" s="2301"/>
      <c r="BI874" s="2301"/>
      <c r="BJ874" s="2301"/>
      <c r="BK874" s="2301"/>
      <c r="BL874" s="2301"/>
      <c r="BM874" s="2301"/>
      <c r="BN874" s="2301"/>
      <c r="BO874" s="2301"/>
      <c r="BP874" s="2301"/>
      <c r="BQ874" s="2301"/>
      <c r="BR874" s="2301"/>
      <c r="BS874" s="2301"/>
      <c r="BT874" s="2301"/>
      <c r="BU874" s="2301"/>
      <c r="BV874" s="2301"/>
      <c r="BW874" s="2301"/>
      <c r="BX874" s="2301"/>
      <c r="BY874" s="2301"/>
      <c r="BZ874" s="2301"/>
      <c r="CA874" s="2301"/>
      <c r="CB874" s="2301"/>
      <c r="CC874" s="2301"/>
      <c r="CD874" s="2301"/>
      <c r="CE874" s="2301"/>
      <c r="CF874" s="2301"/>
      <c r="CG874" s="2301"/>
      <c r="CH874" s="2301"/>
      <c r="CI874" s="2301"/>
      <c r="CJ874" s="2301"/>
      <c r="CK874" s="2301"/>
      <c r="CL874" s="2301"/>
      <c r="CM874" s="2301"/>
      <c r="CN874" s="2301"/>
      <c r="CO874" s="2301"/>
      <c r="CP874" s="2301"/>
      <c r="CQ874" s="2301"/>
      <c r="CR874" s="2301"/>
      <c r="CS874" s="2301"/>
      <c r="CT874" s="2301"/>
      <c r="CU874" s="2301"/>
      <c r="CV874" s="2301"/>
      <c r="CW874" s="2301"/>
      <c r="CX874" s="2301"/>
      <c r="CY874" s="2301"/>
      <c r="CZ874" s="2301"/>
      <c r="DA874" s="2301"/>
      <c r="DB874" s="2301"/>
      <c r="DC874" s="2301"/>
      <c r="DD874" s="2301"/>
      <c r="DE874" s="2301"/>
      <c r="DF874" s="2301"/>
      <c r="DG874" s="2301"/>
      <c r="DH874" s="2301"/>
      <c r="DI874" s="2301"/>
      <c r="DJ874" s="2301"/>
      <c r="DK874" s="2301"/>
      <c r="DL874" s="2301"/>
      <c r="DM874" s="2301"/>
      <c r="DN874" s="2301"/>
      <c r="DO874" s="2301"/>
      <c r="DP874" s="2301"/>
      <c r="DQ874" s="2301"/>
      <c r="DR874" s="2301"/>
      <c r="DS874" s="2301"/>
      <c r="DT874" s="2301"/>
      <c r="DU874" s="2301"/>
      <c r="DV874" s="2301"/>
      <c r="DW874" s="2301"/>
      <c r="DX874" s="2417"/>
      <c r="DY874" s="710"/>
    </row>
    <row r="875" spans="9:129" ht="21" customHeight="1">
      <c r="AU875" s="2418" t="s">
        <v>740</v>
      </c>
      <c r="AV875" s="2419"/>
      <c r="AW875" s="2419"/>
      <c r="AX875" s="2419"/>
      <c r="AY875" s="2419"/>
      <c r="AZ875" s="2420"/>
      <c r="BA875" s="2415"/>
      <c r="BB875" s="2416"/>
      <c r="BC875" s="2416"/>
      <c r="BD875" s="2416"/>
      <c r="BE875" s="2416"/>
      <c r="BF875" s="2416"/>
      <c r="BG875" s="2301" t="s">
        <v>1152</v>
      </c>
      <c r="BH875" s="2301"/>
      <c r="BI875" s="2301"/>
      <c r="BJ875" s="2301"/>
      <c r="BK875" s="2301"/>
      <c r="BL875" s="2301"/>
      <c r="BM875" s="2301"/>
      <c r="BN875" s="2301"/>
      <c r="BO875" s="2301"/>
      <c r="BP875" s="2301"/>
      <c r="BQ875" s="2301"/>
      <c r="BR875" s="2301"/>
      <c r="BS875" s="2301"/>
      <c r="BT875" s="2301"/>
      <c r="BU875" s="2301"/>
      <c r="BV875" s="2301"/>
      <c r="BW875" s="2301"/>
      <c r="BX875" s="2301"/>
      <c r="BY875" s="2301"/>
      <c r="BZ875" s="2301"/>
      <c r="CA875" s="2301"/>
      <c r="CB875" s="2301"/>
      <c r="CC875" s="2301"/>
      <c r="CD875" s="2301"/>
      <c r="CE875" s="2301"/>
      <c r="CF875" s="2301"/>
      <c r="CG875" s="2301"/>
      <c r="CH875" s="2301"/>
      <c r="CI875" s="2301"/>
      <c r="CJ875" s="2301"/>
      <c r="CK875" s="2301"/>
      <c r="CL875" s="2301"/>
      <c r="CM875" s="2301"/>
      <c r="CN875" s="2301"/>
      <c r="CO875" s="2301"/>
      <c r="CP875" s="2301"/>
      <c r="CQ875" s="2301"/>
      <c r="CR875" s="2301"/>
      <c r="CS875" s="2301"/>
      <c r="CT875" s="2301"/>
      <c r="CU875" s="2301"/>
      <c r="CV875" s="2301"/>
      <c r="CW875" s="2301"/>
      <c r="CX875" s="2301"/>
      <c r="CY875" s="2301"/>
      <c r="CZ875" s="2301"/>
      <c r="DA875" s="2301"/>
      <c r="DB875" s="2301"/>
      <c r="DC875" s="2301"/>
      <c r="DD875" s="2301"/>
      <c r="DE875" s="2301"/>
      <c r="DF875" s="2301"/>
      <c r="DG875" s="2301"/>
      <c r="DH875" s="2301"/>
      <c r="DI875" s="2301"/>
      <c r="DJ875" s="2301"/>
      <c r="DK875" s="2301"/>
      <c r="DL875" s="2301"/>
      <c r="DM875" s="2301"/>
      <c r="DN875" s="2301"/>
      <c r="DO875" s="2301"/>
      <c r="DP875" s="2301"/>
      <c r="DQ875" s="2301"/>
      <c r="DR875" s="2301"/>
      <c r="DS875" s="2301"/>
      <c r="DT875" s="2301"/>
      <c r="DU875" s="2301"/>
      <c r="DV875" s="2301"/>
      <c r="DW875" s="2301"/>
      <c r="DX875" s="2417"/>
      <c r="DY875" s="710"/>
    </row>
    <row r="876" spans="9:129" ht="21" customHeight="1">
      <c r="AU876" s="2398" t="s">
        <v>740</v>
      </c>
      <c r="AV876" s="2399"/>
      <c r="AW876" s="2399"/>
      <c r="AX876" s="2399"/>
      <c r="AY876" s="2399"/>
      <c r="AZ876" s="2400"/>
      <c r="BA876" s="2412"/>
      <c r="BB876" s="2413"/>
      <c r="BC876" s="2413"/>
      <c r="BD876" s="2413"/>
      <c r="BE876" s="2413"/>
      <c r="BF876" s="2413"/>
      <c r="BG876" s="2402" t="s">
        <v>1153</v>
      </c>
      <c r="BH876" s="2402"/>
      <c r="BI876" s="2402"/>
      <c r="BJ876" s="2402"/>
      <c r="BK876" s="2402"/>
      <c r="BL876" s="2402"/>
      <c r="BM876" s="2402"/>
      <c r="BN876" s="2402"/>
      <c r="BO876" s="2402"/>
      <c r="BP876" s="2402"/>
      <c r="BQ876" s="2402"/>
      <c r="BR876" s="2402"/>
      <c r="BS876" s="2402"/>
      <c r="BT876" s="2402"/>
      <c r="BU876" s="2402"/>
      <c r="BV876" s="2402"/>
      <c r="BW876" s="2402"/>
      <c r="BX876" s="2402"/>
      <c r="BY876" s="2402"/>
      <c r="BZ876" s="2402"/>
      <c r="CA876" s="2402"/>
      <c r="CB876" s="2402"/>
      <c r="CC876" s="2402"/>
      <c r="CD876" s="2402"/>
      <c r="CE876" s="2402"/>
      <c r="CF876" s="2402"/>
      <c r="CG876" s="2402"/>
      <c r="CH876" s="2402"/>
      <c r="CI876" s="2402"/>
      <c r="CJ876" s="2402"/>
      <c r="CK876" s="2402"/>
      <c r="CL876" s="2402"/>
      <c r="CM876" s="2402"/>
      <c r="CN876" s="2402"/>
      <c r="CO876" s="2402"/>
      <c r="CP876" s="2402"/>
      <c r="CQ876" s="2402"/>
      <c r="CR876" s="2402"/>
      <c r="CS876" s="2402"/>
      <c r="CT876" s="2402"/>
      <c r="CU876" s="2402"/>
      <c r="CV876" s="2402"/>
      <c r="CW876" s="2402"/>
      <c r="CX876" s="2402"/>
      <c r="CY876" s="2402"/>
      <c r="CZ876" s="2402"/>
      <c r="DA876" s="2402"/>
      <c r="DB876" s="2402"/>
      <c r="DC876" s="2402"/>
      <c r="DD876" s="2402"/>
      <c r="DE876" s="2402"/>
      <c r="DF876" s="2402"/>
      <c r="DG876" s="2402"/>
      <c r="DH876" s="2402"/>
      <c r="DI876" s="2402"/>
      <c r="DJ876" s="2402"/>
      <c r="DK876" s="2402"/>
      <c r="DL876" s="2402"/>
      <c r="DM876" s="2402"/>
      <c r="DN876" s="2402"/>
      <c r="DO876" s="2402"/>
      <c r="DP876" s="2402"/>
      <c r="DQ876" s="2402"/>
      <c r="DR876" s="2402"/>
      <c r="DS876" s="2402"/>
      <c r="DT876" s="2402"/>
      <c r="DU876" s="2402"/>
      <c r="DV876" s="2402"/>
      <c r="DW876" s="2402"/>
      <c r="DX876" s="2414"/>
      <c r="DY876" s="710"/>
    </row>
    <row r="877" spans="9:129" ht="21" customHeight="1"/>
    <row r="878" spans="9:129" ht="21" customHeight="1">
      <c r="CO878" s="665" t="s">
        <v>1030</v>
      </c>
    </row>
    <row r="879" spans="9:129">
      <c r="BH879" s="2294" t="s">
        <v>752</v>
      </c>
      <c r="BI879" s="2294"/>
      <c r="BJ879" s="2294"/>
      <c r="BK879" s="2294"/>
      <c r="BL879" s="2294"/>
      <c r="BM879" s="2295">
        <v>12</v>
      </c>
      <c r="BN879" s="2295"/>
      <c r="BO879" s="2295"/>
      <c r="BP879" s="2295"/>
      <c r="BQ879" s="2295"/>
      <c r="BR879" s="2292" t="s">
        <v>752</v>
      </c>
      <c r="BS879" s="2292"/>
      <c r="BT879" s="2292"/>
      <c r="BU879" s="2292"/>
      <c r="BV879" s="2292"/>
    </row>
    <row r="882" spans="3:127">
      <c r="C882" s="2292" t="str">
        <f>D154</f>
        <v>８　施行管理計画</v>
      </c>
      <c r="D882" s="2292"/>
      <c r="E882" s="2292"/>
      <c r="F882" s="2292"/>
      <c r="G882" s="2292"/>
      <c r="H882" s="2292"/>
      <c r="I882" s="2292"/>
      <c r="J882" s="2292"/>
      <c r="K882" s="2292"/>
      <c r="L882" s="2292"/>
      <c r="M882" s="2292"/>
      <c r="N882" s="2292"/>
      <c r="O882" s="2292"/>
      <c r="P882" s="2292"/>
      <c r="Q882" s="2292"/>
      <c r="R882" s="2292"/>
      <c r="S882" s="2292"/>
      <c r="T882" s="2292"/>
      <c r="U882" s="2292"/>
      <c r="V882" s="2292"/>
      <c r="W882" s="2292"/>
      <c r="X882" s="2292"/>
      <c r="Y882" s="2292"/>
      <c r="Z882" s="2292"/>
      <c r="AA882" s="2292"/>
      <c r="AB882" s="2292"/>
      <c r="AC882" s="2292"/>
      <c r="AD882" s="2292"/>
      <c r="AE882" s="2292"/>
      <c r="AF882" s="2292"/>
      <c r="AG882" s="2292"/>
      <c r="AH882" s="2292"/>
      <c r="AI882" s="2292"/>
      <c r="AJ882" s="2292"/>
      <c r="AK882" s="2292"/>
      <c r="AL882" s="2292"/>
      <c r="AM882" s="682"/>
      <c r="AN882" s="682"/>
      <c r="AO882" s="682"/>
      <c r="AP882" s="682"/>
      <c r="AQ882" s="682"/>
      <c r="AR882" s="682"/>
      <c r="AS882" s="682"/>
      <c r="AT882" s="682"/>
      <c r="AU882" s="682"/>
    </row>
    <row r="883" spans="3:127">
      <c r="C883" s="2292"/>
      <c r="D883" s="2292"/>
      <c r="E883" s="2292"/>
      <c r="F883" s="2292"/>
      <c r="G883" s="2292"/>
      <c r="H883" s="2292"/>
      <c r="I883" s="2292"/>
      <c r="J883" s="2292"/>
      <c r="K883" s="2292"/>
      <c r="L883" s="2292"/>
      <c r="M883" s="2292"/>
      <c r="N883" s="2292"/>
      <c r="O883" s="2292"/>
      <c r="P883" s="2292"/>
      <c r="Q883" s="2292"/>
      <c r="R883" s="2292"/>
      <c r="S883" s="2292"/>
      <c r="T883" s="2292"/>
      <c r="U883" s="2292"/>
      <c r="V883" s="2292"/>
      <c r="W883" s="2292"/>
      <c r="X883" s="2292"/>
      <c r="Y883" s="2292"/>
      <c r="Z883" s="2292"/>
      <c r="AA883" s="2292"/>
      <c r="AB883" s="2292"/>
      <c r="AC883" s="2292"/>
      <c r="AD883" s="2292"/>
      <c r="AE883" s="2292"/>
      <c r="AF883" s="2292"/>
      <c r="AG883" s="2292"/>
      <c r="AH883" s="2292"/>
      <c r="AI883" s="2292"/>
      <c r="AJ883" s="2292"/>
      <c r="AK883" s="2292"/>
      <c r="AL883" s="2292"/>
      <c r="AM883" s="682"/>
      <c r="AN883" s="682"/>
      <c r="AO883" s="682"/>
      <c r="AP883" s="682"/>
      <c r="AQ883" s="682"/>
      <c r="AR883" s="682"/>
      <c r="AS883" s="682"/>
      <c r="AT883" s="682"/>
      <c r="AU883" s="682"/>
    </row>
    <row r="885" spans="3:127" ht="20.25" customHeight="1">
      <c r="C885" s="673"/>
      <c r="D885" s="673" t="s">
        <v>755</v>
      </c>
      <c r="E885" s="673"/>
      <c r="F885" s="673"/>
      <c r="G885" s="673"/>
      <c r="H885" s="673"/>
      <c r="I885" s="673"/>
      <c r="J885" s="673"/>
      <c r="K885" s="673"/>
      <c r="L885" s="673"/>
      <c r="M885" s="673"/>
      <c r="N885" s="673"/>
      <c r="O885" s="673"/>
      <c r="P885" s="673"/>
      <c r="Q885" s="673"/>
      <c r="R885" s="673"/>
      <c r="S885" s="673"/>
      <c r="T885" s="673"/>
      <c r="U885" s="673"/>
      <c r="V885" s="673"/>
      <c r="W885" s="673"/>
      <c r="X885" s="673"/>
      <c r="Y885" s="673"/>
      <c r="Z885" s="673"/>
      <c r="AA885" s="673"/>
      <c r="AB885" s="673"/>
      <c r="AC885" s="673"/>
      <c r="AD885" s="673"/>
      <c r="AE885" s="673"/>
      <c r="AF885" s="673"/>
      <c r="AG885" s="673"/>
      <c r="AH885" s="673"/>
      <c r="AI885" s="673"/>
      <c r="AJ885" s="673"/>
      <c r="AK885" s="673"/>
      <c r="AL885" s="673"/>
      <c r="AM885" s="673"/>
      <c r="AN885" s="673"/>
      <c r="AO885" s="673"/>
      <c r="AP885" s="673"/>
      <c r="AQ885" s="673"/>
      <c r="AR885" s="673"/>
      <c r="AS885" s="673"/>
      <c r="AT885" s="673"/>
      <c r="AU885" s="673"/>
      <c r="AV885" s="673"/>
      <c r="AW885" s="673"/>
      <c r="AX885" s="673"/>
      <c r="AY885" s="673"/>
      <c r="AZ885" s="673"/>
      <c r="BA885" s="673"/>
      <c r="BB885" s="673"/>
      <c r="BC885" s="673"/>
      <c r="BD885" s="673"/>
      <c r="BE885" s="673"/>
      <c r="BF885" s="673"/>
      <c r="BG885" s="673"/>
      <c r="BH885" s="673"/>
      <c r="BI885" s="673"/>
      <c r="BJ885" s="673"/>
      <c r="BK885" s="673"/>
      <c r="BL885" s="673"/>
      <c r="BM885" s="673"/>
      <c r="BN885" s="673"/>
      <c r="BO885" s="673"/>
      <c r="BP885" s="673"/>
      <c r="BQ885" s="673"/>
      <c r="BR885" s="673"/>
      <c r="BS885" s="673"/>
      <c r="BT885" s="673"/>
      <c r="BU885" s="673"/>
      <c r="BV885" s="673"/>
      <c r="BW885" s="673"/>
      <c r="BX885" s="673"/>
      <c r="BY885" s="673"/>
      <c r="BZ885" s="673"/>
      <c r="CA885" s="673"/>
      <c r="CB885" s="673"/>
      <c r="CC885" s="673"/>
      <c r="CD885" s="673"/>
      <c r="CE885" s="673"/>
      <c r="CF885" s="673"/>
      <c r="CG885" s="673"/>
      <c r="CH885" s="673"/>
      <c r="CI885" s="673"/>
      <c r="CJ885" s="673"/>
      <c r="CK885" s="673"/>
      <c r="CL885" s="673"/>
      <c r="CM885" s="673"/>
      <c r="CN885" s="673"/>
      <c r="CO885" s="673"/>
      <c r="CP885" s="673"/>
      <c r="CQ885" s="673"/>
      <c r="CR885" s="673"/>
      <c r="CS885" s="673"/>
      <c r="CT885" s="673"/>
      <c r="CU885" s="673"/>
      <c r="CV885" s="673"/>
      <c r="CW885" s="673"/>
      <c r="CX885" s="673"/>
      <c r="CY885" s="673"/>
      <c r="CZ885" s="673"/>
      <c r="DA885" s="673"/>
      <c r="DB885" s="673"/>
      <c r="DC885" s="673"/>
      <c r="DD885" s="673"/>
      <c r="DE885" s="673"/>
      <c r="DF885" s="673"/>
      <c r="DG885" s="673"/>
      <c r="DH885" s="673"/>
      <c r="DI885" s="673"/>
      <c r="DJ885" s="673"/>
      <c r="DK885" s="673"/>
      <c r="DL885" s="673"/>
      <c r="DM885" s="673"/>
      <c r="DN885" s="673"/>
      <c r="DO885" s="673"/>
      <c r="DP885" s="673"/>
      <c r="DQ885" s="673"/>
      <c r="DR885" s="673"/>
      <c r="DS885" s="673"/>
      <c r="DT885" s="673"/>
      <c r="DU885" s="673"/>
      <c r="DV885" s="673"/>
      <c r="DW885" s="673"/>
    </row>
    <row r="886" spans="3:127" ht="20.25" customHeight="1">
      <c r="C886" s="673"/>
      <c r="D886" s="673"/>
      <c r="E886" s="673"/>
      <c r="F886" s="673"/>
      <c r="G886" s="673"/>
      <c r="H886" s="673"/>
      <c r="I886" s="673"/>
      <c r="J886" s="673"/>
      <c r="K886" s="673"/>
      <c r="L886" s="673"/>
      <c r="M886" s="673"/>
      <c r="N886" s="673"/>
      <c r="O886" s="673"/>
      <c r="P886" s="673"/>
      <c r="Q886" s="673"/>
      <c r="R886" s="673"/>
      <c r="S886" s="673"/>
      <c r="T886" s="673"/>
      <c r="U886" s="673"/>
      <c r="V886" s="673"/>
      <c r="W886" s="673"/>
      <c r="X886" s="673"/>
      <c r="Y886" s="673"/>
      <c r="Z886" s="673"/>
      <c r="AA886" s="673"/>
      <c r="AB886" s="673"/>
      <c r="AC886" s="673"/>
      <c r="AD886" s="673"/>
      <c r="AE886" s="673"/>
      <c r="AF886" s="673"/>
      <c r="AG886" s="673"/>
      <c r="AH886" s="673"/>
      <c r="AI886" s="673"/>
      <c r="AJ886" s="673"/>
      <c r="AK886" s="673"/>
      <c r="AL886" s="673"/>
      <c r="AM886" s="673"/>
      <c r="AN886" s="673"/>
      <c r="AO886" s="673"/>
      <c r="AP886" s="673"/>
      <c r="AQ886" s="673"/>
      <c r="AR886" s="673"/>
      <c r="AS886" s="673"/>
      <c r="AT886" s="673"/>
      <c r="AU886" s="673"/>
      <c r="AV886" s="673"/>
      <c r="AW886" s="673"/>
      <c r="AX886" s="673"/>
      <c r="AY886" s="673"/>
      <c r="AZ886" s="673"/>
      <c r="BA886" s="673"/>
      <c r="BB886" s="673"/>
      <c r="BC886" s="673"/>
      <c r="BD886" s="673"/>
      <c r="BE886" s="673"/>
      <c r="BF886" s="673"/>
      <c r="BG886" s="673"/>
      <c r="BH886" s="673"/>
      <c r="BI886" s="673"/>
      <c r="BJ886" s="673"/>
      <c r="BK886" s="673"/>
      <c r="BL886" s="673"/>
      <c r="BM886" s="673"/>
      <c r="BN886" s="673"/>
      <c r="BO886" s="673"/>
      <c r="BP886" s="673"/>
      <c r="BQ886" s="673"/>
      <c r="BR886" s="673"/>
      <c r="BS886" s="673"/>
      <c r="BT886" s="673"/>
      <c r="BU886" s="673"/>
      <c r="BV886" s="673"/>
      <c r="BW886" s="673"/>
      <c r="BX886" s="673"/>
      <c r="BY886" s="673"/>
      <c r="BZ886" s="673"/>
      <c r="CA886" s="673"/>
      <c r="CB886" s="673"/>
      <c r="CC886" s="673"/>
      <c r="CD886" s="673"/>
      <c r="CE886" s="673"/>
      <c r="CF886" s="673"/>
      <c r="CG886" s="673"/>
      <c r="CH886" s="673"/>
      <c r="CI886" s="673"/>
      <c r="CJ886" s="673"/>
      <c r="CK886" s="673"/>
      <c r="CL886" s="673"/>
      <c r="CM886" s="673"/>
      <c r="CN886" s="673"/>
      <c r="CO886" s="673"/>
      <c r="CP886" s="673"/>
      <c r="CQ886" s="673"/>
      <c r="CR886" s="673"/>
      <c r="CS886" s="673"/>
      <c r="CT886" s="673"/>
      <c r="CU886" s="673"/>
      <c r="CV886" s="673"/>
      <c r="CW886" s="673"/>
      <c r="CX886" s="673"/>
      <c r="CY886" s="673"/>
      <c r="CZ886" s="673"/>
      <c r="DA886" s="673"/>
      <c r="DB886" s="673"/>
      <c r="DC886" s="673"/>
      <c r="DD886" s="673"/>
      <c r="DE886" s="673"/>
      <c r="DF886" s="673"/>
      <c r="DG886" s="673"/>
      <c r="DH886" s="673"/>
      <c r="DI886" s="673"/>
      <c r="DJ886" s="673"/>
      <c r="DK886" s="673"/>
      <c r="DL886" s="673"/>
      <c r="DM886" s="673"/>
      <c r="DN886" s="673"/>
      <c r="DO886" s="673"/>
      <c r="DP886" s="673"/>
      <c r="DQ886" s="673"/>
      <c r="DR886" s="673"/>
      <c r="DS886" s="673"/>
      <c r="DT886" s="673"/>
      <c r="DU886" s="673"/>
      <c r="DV886" s="673"/>
      <c r="DW886" s="673"/>
    </row>
    <row r="887" spans="3:127" ht="20.25" customHeight="1">
      <c r="C887" s="673"/>
      <c r="D887" s="673"/>
      <c r="E887" s="673"/>
      <c r="F887" s="673"/>
      <c r="G887" s="673"/>
      <c r="H887" s="673"/>
      <c r="I887" s="673"/>
      <c r="J887" s="673"/>
      <c r="K887" s="673"/>
      <c r="L887" s="673"/>
      <c r="M887" s="673"/>
      <c r="N887" s="673"/>
      <c r="O887" s="673"/>
      <c r="P887" s="673"/>
      <c r="Q887" s="673"/>
      <c r="R887" s="673"/>
      <c r="S887" s="673"/>
      <c r="T887" s="673"/>
      <c r="U887" s="2403" t="s">
        <v>1064</v>
      </c>
      <c r="V887" s="2404"/>
      <c r="W887" s="2404"/>
      <c r="X887" s="2404"/>
      <c r="Y887" s="2404"/>
      <c r="Z887" s="2404"/>
      <c r="AA887" s="2404"/>
      <c r="AB887" s="2404"/>
      <c r="AC887" s="2404"/>
      <c r="AD887" s="2404"/>
      <c r="AE887" s="2404"/>
      <c r="AF887" s="2404"/>
      <c r="AG887" s="2404"/>
      <c r="AH887" s="2404"/>
      <c r="AI887" s="2404"/>
      <c r="AJ887" s="2404"/>
      <c r="AK887" s="2404"/>
      <c r="AL887" s="2404"/>
      <c r="AM887" s="2404"/>
      <c r="AN887" s="2404"/>
      <c r="AO887" s="2404"/>
      <c r="AP887" s="2404"/>
      <c r="AQ887" s="2404"/>
      <c r="AR887" s="2404"/>
      <c r="AS887" s="2404"/>
      <c r="AT887" s="2404"/>
      <c r="AU887" s="2404"/>
      <c r="AV887" s="2404"/>
      <c r="AW887" s="2404"/>
      <c r="AX887" s="2404"/>
      <c r="AY887" s="2404"/>
      <c r="AZ887" s="2404"/>
      <c r="BA887" s="2404"/>
      <c r="BB887" s="2404"/>
      <c r="BC887" s="2404"/>
      <c r="BD887" s="2404"/>
      <c r="BE887" s="2404"/>
      <c r="BF887" s="2404"/>
      <c r="BG887" s="2404"/>
      <c r="BH887" s="2404"/>
      <c r="BI887" s="2404"/>
      <c r="BJ887" s="2404"/>
      <c r="BK887" s="2404"/>
      <c r="BL887" s="2404"/>
      <c r="BM887" s="2404"/>
      <c r="BN887" s="2404"/>
      <c r="BO887" s="2404"/>
      <c r="BP887" s="2404"/>
      <c r="BQ887" s="2404"/>
      <c r="BR887" s="2404"/>
      <c r="BS887" s="2404"/>
      <c r="BT887" s="2404"/>
      <c r="BU887" s="2404"/>
      <c r="BV887" s="2404"/>
      <c r="BW887" s="2404"/>
      <c r="BX887" s="2404"/>
      <c r="BY887" s="2404"/>
      <c r="BZ887" s="2404"/>
      <c r="CA887" s="2404"/>
      <c r="CB887" s="2404"/>
      <c r="CC887" s="2404"/>
      <c r="CD887" s="2404"/>
      <c r="CE887" s="2404"/>
      <c r="CF887" s="2404"/>
      <c r="CG887" s="2404"/>
      <c r="CH887" s="2404"/>
      <c r="CI887" s="2404"/>
      <c r="CJ887" s="2404"/>
      <c r="CK887" s="2404"/>
      <c r="CL887" s="2404"/>
      <c r="CM887" s="2404"/>
      <c r="CN887" s="2404"/>
      <c r="CO887" s="2404"/>
      <c r="CP887" s="2404"/>
      <c r="CQ887" s="2404"/>
      <c r="CR887" s="2404"/>
      <c r="CS887" s="2404"/>
      <c r="CT887" s="2404"/>
      <c r="CU887" s="2404"/>
      <c r="CV887" s="2404"/>
      <c r="CW887" s="2404"/>
      <c r="CX887" s="2404"/>
      <c r="CY887" s="2404"/>
      <c r="CZ887" s="2404"/>
      <c r="DA887" s="2404"/>
      <c r="DB887" s="2404"/>
      <c r="DC887" s="2404"/>
      <c r="DD887" s="2404"/>
      <c r="DE887" s="2404"/>
      <c r="DF887" s="2404"/>
      <c r="DG887" s="2404"/>
      <c r="DH887" s="2404"/>
      <c r="DI887" s="2404"/>
      <c r="DJ887" s="2404"/>
      <c r="DK887" s="2404"/>
      <c r="DL887" s="2404"/>
      <c r="DM887" s="2404"/>
      <c r="DN887" s="2404"/>
      <c r="DO887" s="2404"/>
      <c r="DP887" s="2404"/>
      <c r="DQ887" s="2404"/>
      <c r="DR887" s="2404"/>
      <c r="DS887" s="673"/>
      <c r="DT887" s="673"/>
      <c r="DU887" s="673"/>
      <c r="DV887" s="673"/>
      <c r="DW887" s="673"/>
    </row>
    <row r="888" spans="3:127" ht="20.25" customHeight="1">
      <c r="C888" s="673"/>
      <c r="D888" s="673"/>
      <c r="E888" s="673"/>
      <c r="F888" s="673"/>
      <c r="G888" s="673"/>
      <c r="H888" s="673"/>
      <c r="I888" s="673"/>
      <c r="J888" s="673"/>
      <c r="K888" s="673"/>
      <c r="L888" s="673"/>
      <c r="M888" s="673"/>
      <c r="N888" s="673"/>
      <c r="O888" s="673"/>
      <c r="P888" s="673"/>
      <c r="Q888" s="673"/>
      <c r="R888" s="673"/>
      <c r="S888" s="673"/>
      <c r="T888" s="673"/>
      <c r="U888" s="2405" t="s">
        <v>1065</v>
      </c>
      <c r="V888" s="2405"/>
      <c r="W888" s="2405"/>
      <c r="X888" s="2405"/>
      <c r="Y888" s="2405"/>
      <c r="Z888" s="2405"/>
      <c r="AA888" s="2405"/>
      <c r="AB888" s="2405"/>
      <c r="AC888" s="2405"/>
      <c r="AD888" s="2405"/>
      <c r="AE888" s="2405"/>
      <c r="AF888" s="2405"/>
      <c r="AG888" s="2405"/>
      <c r="AH888" s="2405"/>
      <c r="AI888" s="2405"/>
      <c r="AJ888" s="2405"/>
      <c r="AK888" s="2405"/>
      <c r="AL888" s="2405"/>
      <c r="AM888" s="2405"/>
      <c r="AN888" s="2405"/>
      <c r="AO888" s="2405"/>
      <c r="AP888" s="2405"/>
      <c r="AQ888" s="2405"/>
      <c r="AR888" s="2405"/>
      <c r="AS888" s="2405"/>
      <c r="AT888" s="2405"/>
      <c r="AU888" s="2405"/>
      <c r="AV888" s="2405"/>
      <c r="AW888" s="2405"/>
      <c r="AX888" s="2405"/>
      <c r="AY888" s="2405"/>
      <c r="AZ888" s="2405"/>
      <c r="BA888" s="2405"/>
      <c r="BB888" s="2405"/>
      <c r="BC888" s="2405"/>
      <c r="BD888" s="2405"/>
      <c r="BE888" s="2405"/>
      <c r="BF888" s="2405"/>
      <c r="BG888" s="2405"/>
      <c r="BH888" s="2405"/>
      <c r="BI888" s="2405"/>
      <c r="BJ888" s="2405"/>
      <c r="BK888" s="2405"/>
      <c r="BL888" s="2405"/>
      <c r="BM888" s="2405"/>
      <c r="BN888" s="2405"/>
      <c r="BO888" s="2405"/>
      <c r="BP888" s="2405"/>
      <c r="BQ888" s="2405"/>
      <c r="BR888" s="2405"/>
      <c r="BS888" s="2405"/>
      <c r="BT888" s="2405"/>
      <c r="BU888" s="2405"/>
      <c r="BV888" s="2405"/>
      <c r="BW888" s="2405"/>
      <c r="BX888" s="2405"/>
      <c r="BY888" s="2405"/>
      <c r="BZ888" s="2405"/>
      <c r="CA888" s="2405"/>
      <c r="CB888" s="2405"/>
      <c r="CC888" s="2405"/>
      <c r="CD888" s="2405"/>
      <c r="CE888" s="2405"/>
      <c r="CF888" s="2405"/>
      <c r="CG888" s="2405"/>
      <c r="CH888" s="2405"/>
      <c r="CI888" s="2405"/>
      <c r="CJ888" s="2405"/>
      <c r="CK888" s="2405"/>
      <c r="CL888" s="2405"/>
      <c r="CM888" s="2405"/>
      <c r="CN888" s="2405"/>
      <c r="CO888" s="2405"/>
      <c r="CP888" s="2405"/>
      <c r="CQ888" s="2405"/>
      <c r="CR888" s="2405"/>
      <c r="CS888" s="2405"/>
      <c r="CT888" s="2405"/>
      <c r="CU888" s="2405"/>
      <c r="CV888" s="2405"/>
      <c r="CW888" s="2405"/>
      <c r="CX888" s="2405"/>
      <c r="CY888" s="2405"/>
      <c r="CZ888" s="2405"/>
      <c r="DA888" s="2405"/>
      <c r="DB888" s="2405"/>
      <c r="DC888" s="2405"/>
      <c r="DD888" s="2405"/>
      <c r="DE888" s="2405"/>
      <c r="DF888" s="2405"/>
      <c r="DG888" s="2405"/>
      <c r="DH888" s="2405"/>
      <c r="DI888" s="2405"/>
      <c r="DJ888" s="2405"/>
      <c r="DK888" s="2405"/>
      <c r="DL888" s="2405"/>
      <c r="DM888" s="2405"/>
      <c r="DN888" s="2405"/>
      <c r="DO888" s="2405"/>
      <c r="DP888" s="2405"/>
      <c r="DQ888" s="2405"/>
      <c r="DR888" s="2405"/>
      <c r="DS888" s="673"/>
      <c r="DT888" s="673"/>
      <c r="DU888" s="673"/>
      <c r="DV888" s="673"/>
      <c r="DW888" s="673"/>
    </row>
    <row r="889" spans="3:127" ht="20.25" customHeight="1">
      <c r="C889" s="673"/>
      <c r="D889" s="673"/>
      <c r="E889" s="673"/>
      <c r="F889" s="673"/>
      <c r="G889" s="673"/>
      <c r="H889" s="673"/>
      <c r="I889" s="673"/>
      <c r="J889" s="673"/>
      <c r="K889" s="673"/>
      <c r="L889" s="673"/>
      <c r="M889" s="673"/>
      <c r="N889" s="673"/>
      <c r="O889" s="673"/>
      <c r="P889" s="673"/>
      <c r="Q889" s="673"/>
      <c r="R889" s="673"/>
      <c r="S889" s="673"/>
      <c r="T889" s="673"/>
      <c r="U889" s="2301" t="s">
        <v>1066</v>
      </c>
      <c r="V889" s="2301"/>
      <c r="W889" s="2301"/>
      <c r="X889" s="2301"/>
      <c r="Y889" s="2301"/>
      <c r="Z889" s="2301"/>
      <c r="AA889" s="2301"/>
      <c r="AB889" s="2301"/>
      <c r="AC889" s="2301"/>
      <c r="AD889" s="2301"/>
      <c r="AE889" s="2301"/>
      <c r="AF889" s="2301"/>
      <c r="AG889" s="2301"/>
      <c r="AH889" s="2301"/>
      <c r="AI889" s="2301"/>
      <c r="AJ889" s="2301"/>
      <c r="AK889" s="2301"/>
      <c r="AL889" s="2301"/>
      <c r="AM889" s="2301"/>
      <c r="AN889" s="2301"/>
      <c r="AO889" s="2301"/>
      <c r="AP889" s="2301"/>
      <c r="AQ889" s="2301"/>
      <c r="AR889" s="2301"/>
      <c r="AS889" s="2301"/>
      <c r="AT889" s="2301"/>
      <c r="AU889" s="2301"/>
      <c r="AV889" s="2301"/>
      <c r="AW889" s="2301"/>
      <c r="AX889" s="2301"/>
      <c r="AY889" s="2301"/>
      <c r="AZ889" s="2301"/>
      <c r="BA889" s="2301"/>
      <c r="BB889" s="2301"/>
      <c r="BC889" s="2301"/>
      <c r="BD889" s="2301"/>
      <c r="BE889" s="2301"/>
      <c r="BF889" s="2301"/>
      <c r="BG889" s="2301"/>
      <c r="BH889" s="2301"/>
      <c r="BI889" s="2301"/>
      <c r="BJ889" s="2301"/>
      <c r="BK889" s="2301"/>
      <c r="BL889" s="2301"/>
      <c r="BM889" s="2301"/>
      <c r="BN889" s="2301"/>
      <c r="BO889" s="2301"/>
      <c r="BP889" s="2301"/>
      <c r="BQ889" s="2301"/>
      <c r="BR889" s="2301"/>
      <c r="BS889" s="2301"/>
      <c r="BT889" s="2301"/>
      <c r="BU889" s="2301"/>
      <c r="BV889" s="2301"/>
      <c r="BW889" s="2301"/>
      <c r="BX889" s="2301"/>
      <c r="BY889" s="2301"/>
      <c r="BZ889" s="2301"/>
      <c r="CA889" s="2301"/>
      <c r="CB889" s="2301"/>
      <c r="CC889" s="2301"/>
      <c r="CD889" s="2301"/>
      <c r="CE889" s="2301"/>
      <c r="CF889" s="2301"/>
      <c r="CG889" s="2301"/>
      <c r="CH889" s="2301"/>
      <c r="CI889" s="2301"/>
      <c r="CJ889" s="2301"/>
      <c r="CK889" s="2301"/>
      <c r="CL889" s="2301"/>
      <c r="CM889" s="2301"/>
      <c r="CN889" s="2301"/>
      <c r="CO889" s="2301"/>
      <c r="CP889" s="2301"/>
      <c r="CQ889" s="2301"/>
      <c r="CR889" s="2301"/>
      <c r="CS889" s="2301"/>
      <c r="CT889" s="2301"/>
      <c r="CU889" s="2301"/>
      <c r="CV889" s="2301"/>
      <c r="CW889" s="2301"/>
      <c r="CX889" s="2301"/>
      <c r="CY889" s="2301"/>
      <c r="CZ889" s="2301"/>
      <c r="DA889" s="2301"/>
      <c r="DB889" s="2301"/>
      <c r="DC889" s="2301"/>
      <c r="DD889" s="2301"/>
      <c r="DE889" s="2301"/>
      <c r="DF889" s="2301"/>
      <c r="DG889" s="2301"/>
      <c r="DH889" s="2301"/>
      <c r="DI889" s="2301"/>
      <c r="DJ889" s="2301"/>
      <c r="DK889" s="2301"/>
      <c r="DL889" s="2301"/>
      <c r="DM889" s="2301"/>
      <c r="DN889" s="2301"/>
      <c r="DO889" s="2301"/>
      <c r="DP889" s="2301"/>
      <c r="DQ889" s="2301"/>
      <c r="DR889" s="2301"/>
      <c r="DS889" s="673"/>
      <c r="DT889" s="673"/>
      <c r="DU889" s="673"/>
      <c r="DV889" s="673"/>
      <c r="DW889" s="673"/>
    </row>
    <row r="890" spans="3:127" ht="20.25" customHeight="1">
      <c r="C890" s="673"/>
      <c r="D890" s="673"/>
      <c r="E890" s="673"/>
      <c r="F890" s="673"/>
      <c r="G890" s="673"/>
      <c r="H890" s="673"/>
      <c r="I890" s="673"/>
      <c r="J890" s="673"/>
      <c r="K890" s="673"/>
      <c r="L890" s="673"/>
      <c r="M890" s="673"/>
      <c r="N890" s="673"/>
      <c r="O890" s="673"/>
      <c r="P890" s="673"/>
      <c r="Q890" s="673"/>
      <c r="R890" s="673"/>
      <c r="S890" s="673"/>
      <c r="T890" s="673"/>
      <c r="U890" s="2301"/>
      <c r="V890" s="2301"/>
      <c r="W890" s="2301"/>
      <c r="X890" s="2301"/>
      <c r="Y890" s="2301"/>
      <c r="Z890" s="2301"/>
      <c r="AA890" s="2301"/>
      <c r="AB890" s="2301"/>
      <c r="AC890" s="2301"/>
      <c r="AD890" s="2301"/>
      <c r="AE890" s="2301"/>
      <c r="AF890" s="2301"/>
      <c r="AG890" s="2301"/>
      <c r="AH890" s="2301"/>
      <c r="AI890" s="2301"/>
      <c r="AJ890" s="2301"/>
      <c r="AK890" s="2301"/>
      <c r="AL890" s="2301"/>
      <c r="AM890" s="2301"/>
      <c r="AN890" s="2301"/>
      <c r="AO890" s="2301"/>
      <c r="AP890" s="2301"/>
      <c r="AQ890" s="2301"/>
      <c r="AR890" s="2301"/>
      <c r="AS890" s="2301"/>
      <c r="AT890" s="2301"/>
      <c r="AU890" s="2301"/>
      <c r="AV890" s="2301"/>
      <c r="AW890" s="2301"/>
      <c r="AX890" s="2301"/>
      <c r="AY890" s="2301"/>
      <c r="AZ890" s="2301"/>
      <c r="BA890" s="2301"/>
      <c r="BB890" s="2301"/>
      <c r="BC890" s="2301"/>
      <c r="BD890" s="2301"/>
      <c r="BE890" s="2301"/>
      <c r="BF890" s="2301"/>
      <c r="BG890" s="2301"/>
      <c r="BH890" s="2301"/>
      <c r="BI890" s="2301"/>
      <c r="BJ890" s="2301"/>
      <c r="BK890" s="2301"/>
      <c r="BL890" s="2301"/>
      <c r="BM890" s="2301"/>
      <c r="BN890" s="2301"/>
      <c r="BO890" s="2301"/>
      <c r="BP890" s="2301"/>
      <c r="BQ890" s="2301"/>
      <c r="BR890" s="2301"/>
      <c r="BS890" s="2301"/>
      <c r="BT890" s="2301"/>
      <c r="BU890" s="2301"/>
      <c r="BV890" s="2301"/>
      <c r="BW890" s="2301"/>
      <c r="BX890" s="2301"/>
      <c r="BY890" s="2301"/>
      <c r="BZ890" s="2301"/>
      <c r="CA890" s="2301"/>
      <c r="CB890" s="2301"/>
      <c r="CC890" s="2301"/>
      <c r="CD890" s="2301"/>
      <c r="CE890" s="2301"/>
      <c r="CF890" s="2301"/>
      <c r="CG890" s="2301"/>
      <c r="CH890" s="2301"/>
      <c r="CI890" s="2301"/>
      <c r="CJ890" s="2301"/>
      <c r="CK890" s="2301"/>
      <c r="CL890" s="2301"/>
      <c r="CM890" s="2301"/>
      <c r="CN890" s="2301"/>
      <c r="CO890" s="2301"/>
      <c r="CP890" s="2301"/>
      <c r="CQ890" s="2301"/>
      <c r="CR890" s="2301"/>
      <c r="CS890" s="2301"/>
      <c r="CT890" s="2301"/>
      <c r="CU890" s="2301"/>
      <c r="CV890" s="2301"/>
      <c r="CW890" s="2301"/>
      <c r="CX890" s="2301"/>
      <c r="CY890" s="2301"/>
      <c r="CZ890" s="2301"/>
      <c r="DA890" s="2301"/>
      <c r="DB890" s="2301"/>
      <c r="DC890" s="2301"/>
      <c r="DD890" s="2301"/>
      <c r="DE890" s="2301"/>
      <c r="DF890" s="2301"/>
      <c r="DG890" s="2301"/>
      <c r="DH890" s="2301"/>
      <c r="DI890" s="2301"/>
      <c r="DJ890" s="2301"/>
      <c r="DK890" s="2301"/>
      <c r="DL890" s="2301"/>
      <c r="DM890" s="2301"/>
      <c r="DN890" s="2301"/>
      <c r="DO890" s="2301"/>
      <c r="DP890" s="2301"/>
      <c r="DQ890" s="2301"/>
      <c r="DR890" s="2301"/>
      <c r="DS890" s="673"/>
      <c r="DT890" s="673"/>
      <c r="DU890" s="673"/>
      <c r="DV890" s="673"/>
      <c r="DW890" s="673"/>
    </row>
    <row r="891" spans="3:127" ht="20.25" customHeight="1">
      <c r="U891" s="721"/>
      <c r="V891" s="721"/>
      <c r="W891" s="721"/>
      <c r="X891" s="721"/>
      <c r="Y891" s="721"/>
      <c r="Z891" s="721"/>
      <c r="AA891" s="721"/>
      <c r="AB891" s="721"/>
      <c r="AC891" s="721"/>
      <c r="AD891" s="721"/>
      <c r="AE891" s="721"/>
      <c r="AF891" s="721"/>
      <c r="AG891" s="721"/>
      <c r="AH891" s="721"/>
      <c r="AI891" s="721"/>
      <c r="AJ891" s="721"/>
      <c r="AK891" s="721"/>
      <c r="AL891" s="721"/>
      <c r="AM891" s="721"/>
      <c r="AN891" s="721"/>
      <c r="AO891" s="721"/>
      <c r="AP891" s="721"/>
      <c r="AQ891" s="721"/>
      <c r="AR891" s="721"/>
      <c r="AS891" s="721"/>
      <c r="AT891" s="721"/>
      <c r="AU891" s="721"/>
      <c r="AV891" s="721"/>
      <c r="AW891" s="721"/>
      <c r="AX891" s="721"/>
      <c r="AY891" s="721"/>
      <c r="AZ891" s="721"/>
      <c r="BA891" s="721"/>
      <c r="BB891" s="721"/>
      <c r="BC891" s="721"/>
      <c r="BD891" s="721"/>
      <c r="BE891" s="721"/>
      <c r="BF891" s="721"/>
      <c r="BG891" s="721"/>
      <c r="BH891" s="721"/>
      <c r="BI891" s="721"/>
      <c r="BJ891" s="721"/>
      <c r="BK891" s="721"/>
      <c r="BL891" s="721"/>
      <c r="BM891" s="721"/>
      <c r="BN891" s="721"/>
      <c r="BO891" s="721"/>
      <c r="BP891" s="721"/>
      <c r="BQ891" s="721"/>
      <c r="BR891" s="721"/>
      <c r="BS891" s="721"/>
      <c r="BT891" s="721"/>
      <c r="BU891" s="721"/>
      <c r="BV891" s="721"/>
      <c r="BW891" s="721"/>
      <c r="BX891" s="721"/>
      <c r="BY891" s="721"/>
      <c r="BZ891" s="721"/>
      <c r="CA891" s="721"/>
      <c r="CB891" s="721"/>
      <c r="CC891" s="721"/>
      <c r="CD891" s="721"/>
      <c r="CE891" s="721"/>
      <c r="CF891" s="721"/>
      <c r="CG891" s="721"/>
      <c r="CH891" s="721"/>
      <c r="CI891" s="721"/>
      <c r="CJ891" s="721"/>
      <c r="CK891" s="721"/>
      <c r="CL891" s="721"/>
      <c r="CM891" s="721"/>
      <c r="CN891" s="721"/>
      <c r="CO891" s="721"/>
      <c r="CP891" s="721"/>
      <c r="CQ891" s="721"/>
      <c r="CR891" s="721"/>
      <c r="CS891" s="721"/>
      <c r="CT891" s="721"/>
      <c r="CU891" s="721"/>
      <c r="CV891" s="721"/>
      <c r="CW891" s="721"/>
      <c r="CX891" s="721"/>
      <c r="CY891" s="721"/>
      <c r="CZ891" s="721"/>
      <c r="DA891" s="721"/>
      <c r="DB891" s="721"/>
      <c r="DC891" s="721"/>
      <c r="DD891" s="721"/>
      <c r="DE891" s="721"/>
      <c r="DF891" s="721"/>
      <c r="DG891" s="721"/>
      <c r="DH891" s="721"/>
      <c r="DI891" s="721"/>
      <c r="DJ891" s="721"/>
      <c r="DK891" s="721"/>
      <c r="DL891" s="721"/>
      <c r="DM891" s="721"/>
      <c r="DN891" s="721"/>
      <c r="DO891" s="721"/>
      <c r="DP891" s="721"/>
      <c r="DQ891" s="721"/>
      <c r="DR891" s="721"/>
    </row>
    <row r="892" spans="3:127" ht="20.25" customHeight="1">
      <c r="U892" s="721"/>
      <c r="V892" s="721"/>
      <c r="W892" s="721"/>
      <c r="X892" s="721"/>
      <c r="Y892" s="721"/>
      <c r="Z892" s="721"/>
      <c r="AA892" s="721"/>
      <c r="AB892" s="721"/>
      <c r="AC892" s="721"/>
      <c r="AD892" s="721"/>
      <c r="AE892" s="721"/>
      <c r="AF892" s="721"/>
      <c r="AG892" s="721"/>
      <c r="AH892" s="721"/>
      <c r="AI892" s="721"/>
      <c r="AJ892" s="721"/>
      <c r="AK892" s="721"/>
      <c r="AL892" s="721"/>
      <c r="AM892" s="721"/>
      <c r="AN892" s="721"/>
      <c r="AO892" s="721"/>
      <c r="AP892" s="721"/>
      <c r="AQ892" s="721"/>
      <c r="AR892" s="721"/>
      <c r="AS892" s="721"/>
      <c r="AT892" s="721"/>
      <c r="AU892" s="721"/>
      <c r="AV892" s="721"/>
      <c r="AW892" s="721"/>
      <c r="AX892" s="721"/>
      <c r="AY892" s="721"/>
      <c r="AZ892" s="721"/>
      <c r="BA892" s="721"/>
      <c r="BB892" s="721"/>
      <c r="BC892" s="721"/>
      <c r="BD892" s="721"/>
      <c r="BE892" s="721"/>
      <c r="BF892" s="721"/>
      <c r="BG892" s="721"/>
      <c r="BH892" s="721"/>
      <c r="BI892" s="721"/>
      <c r="BJ892" s="721"/>
      <c r="BK892" s="721"/>
      <c r="BL892" s="721"/>
      <c r="BM892" s="721"/>
      <c r="BN892" s="721"/>
      <c r="BO892" s="721"/>
      <c r="BP892" s="721"/>
      <c r="BQ892" s="721"/>
      <c r="BR892" s="721"/>
      <c r="BS892" s="721"/>
      <c r="BT892" s="721"/>
      <c r="BU892" s="721"/>
      <c r="BV892" s="721"/>
      <c r="BW892" s="721"/>
      <c r="BX892" s="721"/>
      <c r="BY892" s="721"/>
      <c r="BZ892" s="721"/>
      <c r="CA892" s="721"/>
      <c r="CB892" s="721"/>
      <c r="CC892" s="721"/>
      <c r="CD892" s="721"/>
      <c r="CE892" s="721"/>
      <c r="CF892" s="721"/>
      <c r="CG892" s="721"/>
      <c r="CH892" s="721"/>
      <c r="CI892" s="721"/>
      <c r="CJ892" s="721"/>
      <c r="CK892" s="721"/>
      <c r="CL892" s="721"/>
      <c r="CM892" s="721"/>
      <c r="CN892" s="721"/>
      <c r="CO892" s="721"/>
      <c r="CP892" s="721"/>
      <c r="CQ892" s="721"/>
      <c r="CR892" s="721"/>
      <c r="CS892" s="721"/>
      <c r="CT892" s="721"/>
      <c r="CU892" s="721"/>
      <c r="CV892" s="721"/>
      <c r="CW892" s="721"/>
      <c r="CX892" s="721"/>
      <c r="CY892" s="721"/>
      <c r="CZ892" s="721"/>
      <c r="DA892" s="721"/>
      <c r="DB892" s="721"/>
      <c r="DC892" s="721"/>
      <c r="DD892" s="721"/>
      <c r="DE892" s="721"/>
      <c r="DF892" s="721"/>
      <c r="DG892" s="721"/>
      <c r="DH892" s="721"/>
      <c r="DI892" s="721"/>
      <c r="DJ892" s="721"/>
      <c r="DK892" s="721"/>
      <c r="DL892" s="721"/>
      <c r="DM892" s="721"/>
      <c r="DN892" s="721"/>
      <c r="DO892" s="721"/>
      <c r="DP892" s="721"/>
      <c r="DQ892" s="721"/>
      <c r="DR892" s="721"/>
    </row>
    <row r="893" spans="3:127" ht="20.25" customHeight="1">
      <c r="U893" s="721"/>
      <c r="V893" s="721"/>
      <c r="W893" s="721"/>
      <c r="X893" s="721"/>
      <c r="Y893" s="721"/>
      <c r="Z893" s="721"/>
      <c r="AA893" s="721"/>
      <c r="AB893" s="721"/>
      <c r="AC893" s="721"/>
      <c r="AD893" s="721"/>
      <c r="AE893" s="721"/>
      <c r="AF893" s="721"/>
      <c r="AG893" s="721"/>
      <c r="AH893" s="721"/>
      <c r="AI893" s="721"/>
      <c r="AJ893" s="721"/>
      <c r="AK893" s="721"/>
      <c r="AL893" s="721"/>
      <c r="AM893" s="721"/>
      <c r="AN893" s="721"/>
      <c r="AO893" s="721"/>
      <c r="AP893" s="721"/>
      <c r="AQ893" s="721"/>
      <c r="AR893" s="721"/>
      <c r="AS893" s="721"/>
      <c r="AT893" s="721"/>
      <c r="AU893" s="721"/>
      <c r="AV893" s="721"/>
      <c r="AW893" s="721"/>
      <c r="AX893" s="721"/>
      <c r="AY893" s="721"/>
      <c r="AZ893" s="721"/>
      <c r="BA893" s="721"/>
      <c r="BB893" s="721"/>
      <c r="BC893" s="721"/>
      <c r="BD893" s="721"/>
      <c r="BE893" s="721"/>
      <c r="BF893" s="721"/>
      <c r="BG893" s="721"/>
      <c r="BH893" s="721"/>
      <c r="BI893" s="721"/>
      <c r="BJ893" s="721"/>
      <c r="BK893" s="721"/>
      <c r="BL893" s="721"/>
      <c r="BM893" s="721"/>
      <c r="BN893" s="721"/>
      <c r="BO893" s="721"/>
      <c r="BP893" s="721"/>
      <c r="BQ893" s="721"/>
      <c r="BR893" s="721"/>
      <c r="BS893" s="721"/>
      <c r="BT893" s="721"/>
      <c r="BU893" s="721"/>
      <c r="BV893" s="721"/>
      <c r="BW893" s="721"/>
      <c r="BX893" s="721"/>
      <c r="BY893" s="721"/>
      <c r="BZ893" s="721"/>
      <c r="CA893" s="721"/>
      <c r="CB893" s="721"/>
      <c r="CC893" s="721"/>
      <c r="CD893" s="721"/>
      <c r="CE893" s="721"/>
      <c r="CF893" s="721"/>
      <c r="CG893" s="721"/>
      <c r="CH893" s="721"/>
      <c r="CI893" s="721"/>
      <c r="CJ893" s="721"/>
      <c r="CK893" s="721"/>
      <c r="CL893" s="721"/>
      <c r="CM893" s="721"/>
      <c r="CN893" s="721"/>
      <c r="CO893" s="721"/>
      <c r="CP893" s="721"/>
      <c r="CQ893" s="721"/>
      <c r="CR893" s="721"/>
      <c r="CS893" s="721"/>
      <c r="CT893" s="721"/>
      <c r="CU893" s="721"/>
      <c r="CV893" s="721"/>
      <c r="CW893" s="721"/>
      <c r="CX893" s="721"/>
      <c r="CY893" s="721"/>
      <c r="CZ893" s="721"/>
      <c r="DA893" s="721"/>
      <c r="DB893" s="721"/>
      <c r="DC893" s="721"/>
      <c r="DD893" s="721"/>
      <c r="DE893" s="721"/>
      <c r="DF893" s="721"/>
      <c r="DG893" s="721"/>
      <c r="DH893" s="721"/>
      <c r="DI893" s="721"/>
      <c r="DJ893" s="721"/>
      <c r="DK893" s="721"/>
      <c r="DL893" s="721"/>
      <c r="DM893" s="721"/>
      <c r="DN893" s="721"/>
      <c r="DO893" s="721"/>
      <c r="DP893" s="721"/>
      <c r="DQ893" s="721"/>
      <c r="DR893" s="721"/>
    </row>
    <row r="894" spans="3:127" ht="20.25" customHeight="1">
      <c r="Q894" s="673" t="s">
        <v>756</v>
      </c>
    </row>
    <row r="895" spans="3:127" ht="20.25" customHeight="1">
      <c r="Q895" s="673"/>
    </row>
    <row r="896" spans="3:127" ht="20.25" customHeight="1">
      <c r="U896" s="2411" t="s">
        <v>757</v>
      </c>
      <c r="V896" s="2405"/>
      <c r="W896" s="2405"/>
      <c r="X896" s="2405"/>
      <c r="Y896" s="2405"/>
      <c r="Z896" s="2405"/>
      <c r="AA896" s="2405"/>
      <c r="AB896" s="2405"/>
      <c r="AC896" s="2405"/>
      <c r="AD896" s="2405"/>
      <c r="AE896" s="2405"/>
      <c r="AF896" s="2405"/>
      <c r="AG896" s="2405"/>
      <c r="AH896" s="2405"/>
      <c r="AI896" s="2405"/>
      <c r="AJ896" s="2405"/>
      <c r="AK896" s="2405"/>
      <c r="AL896" s="2405"/>
      <c r="AM896" s="2405"/>
      <c r="AN896" s="2405"/>
      <c r="AO896" s="2405"/>
      <c r="AP896" s="2405"/>
      <c r="AQ896" s="2405"/>
      <c r="AR896" s="2405"/>
      <c r="AS896" s="2405"/>
      <c r="AT896" s="2405"/>
      <c r="AU896" s="2405"/>
      <c r="AV896" s="2405"/>
      <c r="AW896" s="2405"/>
      <c r="AX896" s="2405"/>
      <c r="AY896" s="2405"/>
      <c r="AZ896" s="2405"/>
      <c r="BA896" s="2405"/>
      <c r="BB896" s="2405"/>
      <c r="BC896" s="2405"/>
      <c r="BD896" s="2405"/>
      <c r="BE896" s="2405"/>
      <c r="BF896" s="2405"/>
      <c r="BG896" s="2405"/>
      <c r="BH896" s="2405"/>
      <c r="BI896" s="2405"/>
      <c r="BJ896" s="2405"/>
      <c r="BK896" s="2405"/>
      <c r="BL896" s="2405"/>
      <c r="BM896" s="2405"/>
      <c r="BN896" s="2405"/>
      <c r="BO896" s="2405"/>
      <c r="BP896" s="2405"/>
      <c r="BQ896" s="2405"/>
      <c r="BR896" s="2405"/>
      <c r="BS896" s="2405"/>
      <c r="BT896" s="2405"/>
      <c r="BU896" s="2405"/>
      <c r="BV896" s="2405"/>
      <c r="BW896" s="2405"/>
      <c r="BX896" s="2405"/>
      <c r="BY896" s="2405"/>
      <c r="BZ896" s="2405"/>
      <c r="CA896" s="2405"/>
      <c r="CB896" s="2405"/>
      <c r="CC896" s="2405"/>
      <c r="CD896" s="2405"/>
      <c r="CE896" s="2405"/>
      <c r="CF896" s="2405"/>
      <c r="CG896" s="2405"/>
      <c r="CH896" s="2405"/>
      <c r="CI896" s="2405"/>
      <c r="CJ896" s="2405"/>
      <c r="CK896" s="2405"/>
      <c r="CL896" s="2405"/>
      <c r="CM896" s="2405"/>
      <c r="CN896" s="2405"/>
      <c r="CO896" s="2405"/>
      <c r="CP896" s="2405"/>
      <c r="CQ896" s="2405"/>
      <c r="CR896" s="2405"/>
      <c r="CS896" s="2405"/>
      <c r="CT896" s="2405"/>
      <c r="CU896" s="2405"/>
      <c r="CV896" s="2405"/>
      <c r="CW896" s="2405"/>
      <c r="CX896" s="2405"/>
      <c r="CY896" s="2405"/>
      <c r="CZ896" s="2405"/>
      <c r="DA896" s="2405"/>
      <c r="DB896" s="2405"/>
      <c r="DC896" s="2405"/>
      <c r="DD896" s="2405"/>
      <c r="DE896" s="2405"/>
      <c r="DF896" s="2405"/>
      <c r="DG896" s="2405"/>
      <c r="DH896" s="2405"/>
      <c r="DI896" s="2405"/>
      <c r="DJ896" s="2405"/>
      <c r="DK896" s="2405"/>
      <c r="DL896" s="2405"/>
      <c r="DM896" s="2405"/>
      <c r="DN896" s="2405"/>
      <c r="DO896" s="2405"/>
      <c r="DP896" s="2405"/>
      <c r="DQ896" s="2405"/>
      <c r="DR896" s="2405"/>
    </row>
    <row r="897" spans="17:122" ht="20.25" customHeight="1">
      <c r="U897" s="2404" t="s">
        <v>758</v>
      </c>
      <c r="V897" s="2404"/>
      <c r="W897" s="2404"/>
      <c r="X897" s="2404"/>
      <c r="Y897" s="2404"/>
      <c r="Z897" s="2404"/>
      <c r="AA897" s="2404"/>
      <c r="AB897" s="2404"/>
      <c r="AC897" s="2404"/>
      <c r="AD897" s="2404"/>
      <c r="AE897" s="2404"/>
      <c r="AF897" s="2404"/>
      <c r="AG897" s="2404"/>
      <c r="AH897" s="2404"/>
      <c r="AI897" s="2404"/>
      <c r="AJ897" s="2404"/>
      <c r="AK897" s="2404"/>
      <c r="AL897" s="2404"/>
      <c r="AM897" s="2404"/>
      <c r="AN897" s="2404"/>
      <c r="AO897" s="2404"/>
      <c r="AP897" s="2404"/>
      <c r="AQ897" s="2404"/>
      <c r="AR897" s="2404"/>
      <c r="AS897" s="2404"/>
      <c r="AT897" s="2404"/>
      <c r="AU897" s="2404"/>
      <c r="AV897" s="2404"/>
      <c r="AW897" s="2404"/>
      <c r="AX897" s="2404"/>
      <c r="AY897" s="2404"/>
      <c r="AZ897" s="2404"/>
      <c r="BA897" s="2404"/>
      <c r="BB897" s="2404"/>
      <c r="BC897" s="2404"/>
      <c r="BD897" s="2404"/>
      <c r="BE897" s="2404"/>
      <c r="BF897" s="2404"/>
      <c r="BG897" s="2404"/>
      <c r="BH897" s="2404"/>
      <c r="BI897" s="2404"/>
      <c r="BJ897" s="2404"/>
      <c r="BK897" s="2404"/>
      <c r="BL897" s="2404"/>
      <c r="BM897" s="2404"/>
      <c r="BN897" s="2404"/>
      <c r="BO897" s="2404"/>
      <c r="BP897" s="2404"/>
      <c r="BQ897" s="2404"/>
      <c r="BR897" s="2404"/>
      <c r="BS897" s="2404"/>
      <c r="BT897" s="2404"/>
      <c r="BU897" s="2404"/>
      <c r="BV897" s="2404"/>
      <c r="BW897" s="2404"/>
      <c r="BX897" s="2404"/>
      <c r="BY897" s="2404"/>
      <c r="BZ897" s="2404"/>
      <c r="CA897" s="2404"/>
      <c r="CB897" s="2404"/>
      <c r="CC897" s="2404"/>
      <c r="CD897" s="2404"/>
      <c r="CE897" s="2404"/>
      <c r="CF897" s="2404"/>
      <c r="CG897" s="2404"/>
      <c r="CH897" s="2404"/>
      <c r="CI897" s="2404"/>
      <c r="CJ897" s="2404"/>
      <c r="CK897" s="2404"/>
      <c r="CL897" s="2404"/>
      <c r="CM897" s="2404"/>
      <c r="CN897" s="2404"/>
      <c r="CO897" s="2404"/>
      <c r="CP897" s="2404"/>
      <c r="CQ897" s="2404"/>
      <c r="CR897" s="2404"/>
      <c r="CS897" s="2404"/>
      <c r="CT897" s="2404"/>
      <c r="CU897" s="2404"/>
      <c r="CV897" s="2404"/>
      <c r="CW897" s="2404"/>
      <c r="CX897" s="2404"/>
      <c r="CY897" s="2404"/>
      <c r="CZ897" s="2404"/>
      <c r="DA897" s="2404"/>
      <c r="DB897" s="2404"/>
      <c r="DC897" s="2404"/>
      <c r="DD897" s="2404"/>
      <c r="DE897" s="2404"/>
      <c r="DF897" s="2404"/>
      <c r="DG897" s="2404"/>
      <c r="DH897" s="2404"/>
      <c r="DI897" s="2404"/>
      <c r="DJ897" s="2404"/>
      <c r="DK897" s="2404"/>
      <c r="DL897" s="2404"/>
      <c r="DM897" s="2404"/>
      <c r="DN897" s="2404"/>
      <c r="DO897" s="2404"/>
      <c r="DP897" s="2404"/>
      <c r="DQ897" s="2404"/>
      <c r="DR897" s="2404"/>
    </row>
    <row r="898" spans="17:122" ht="20.25" customHeight="1">
      <c r="U898" s="2408" t="s">
        <v>1067</v>
      </c>
      <c r="V898" s="2409"/>
      <c r="W898" s="2409"/>
      <c r="X898" s="2409"/>
      <c r="Y898" s="2409"/>
      <c r="Z898" s="2409"/>
      <c r="AA898" s="2409"/>
      <c r="AB898" s="2409"/>
      <c r="AC898" s="2409"/>
      <c r="AD898" s="2409"/>
      <c r="AE898" s="2409"/>
      <c r="AF898" s="2409"/>
      <c r="AG898" s="2409"/>
      <c r="AH898" s="2409"/>
      <c r="AI898" s="2409"/>
      <c r="AJ898" s="2409"/>
      <c r="AK898" s="2409"/>
      <c r="AL898" s="2409"/>
      <c r="AM898" s="2409"/>
      <c r="AN898" s="2409"/>
      <c r="AO898" s="2409"/>
      <c r="AP898" s="2409"/>
      <c r="AQ898" s="2409"/>
      <c r="AR898" s="2409"/>
      <c r="AS898" s="2409"/>
      <c r="AT898" s="2409"/>
      <c r="AU898" s="2409"/>
      <c r="AV898" s="2409"/>
      <c r="AW898" s="2409"/>
      <c r="AX898" s="2409"/>
      <c r="AY898" s="2409"/>
      <c r="AZ898" s="2409"/>
      <c r="BA898" s="2409"/>
      <c r="BB898" s="2409"/>
      <c r="BC898" s="2409"/>
      <c r="BD898" s="2409"/>
      <c r="BE898" s="2409"/>
      <c r="BF898" s="2409"/>
      <c r="BG898" s="2409"/>
      <c r="BH898" s="2409"/>
      <c r="BI898" s="2409"/>
      <c r="BJ898" s="2409"/>
      <c r="BK898" s="2409"/>
      <c r="BL898" s="2409"/>
      <c r="BM898" s="2409"/>
      <c r="BN898" s="2409"/>
      <c r="BO898" s="2409"/>
      <c r="BP898" s="2409"/>
      <c r="BQ898" s="2409"/>
      <c r="BR898" s="2409"/>
      <c r="BS898" s="2409"/>
      <c r="BT898" s="2409"/>
      <c r="BU898" s="2409"/>
      <c r="BV898" s="2409"/>
      <c r="BW898" s="2409"/>
      <c r="BX898" s="2409"/>
      <c r="BY898" s="2409"/>
      <c r="BZ898" s="2409"/>
      <c r="CA898" s="2409"/>
      <c r="CB898" s="2409"/>
      <c r="CC898" s="2409"/>
      <c r="CD898" s="2409"/>
      <c r="CE898" s="2409"/>
      <c r="CF898" s="2409"/>
      <c r="CG898" s="2409"/>
      <c r="CH898" s="2409"/>
      <c r="CI898" s="2409"/>
      <c r="CJ898" s="2409"/>
      <c r="CK898" s="2409"/>
      <c r="CL898" s="2409"/>
      <c r="CM898" s="2409"/>
      <c r="CN898" s="2409"/>
      <c r="CO898" s="2409"/>
      <c r="CP898" s="2409"/>
      <c r="CQ898" s="2409"/>
      <c r="CR898" s="2409"/>
      <c r="CS898" s="2409"/>
      <c r="CT898" s="2409"/>
      <c r="CU898" s="2409"/>
      <c r="CV898" s="2409"/>
      <c r="CW898" s="2409"/>
      <c r="CX898" s="2409"/>
      <c r="CY898" s="2409"/>
      <c r="CZ898" s="2409"/>
      <c r="DA898" s="2409"/>
      <c r="DB898" s="2409"/>
      <c r="DC898" s="2409"/>
      <c r="DD898" s="2409"/>
      <c r="DE898" s="2409"/>
      <c r="DF898" s="2409"/>
      <c r="DG898" s="2409"/>
      <c r="DH898" s="2409"/>
      <c r="DI898" s="2409"/>
      <c r="DJ898" s="2409"/>
      <c r="DK898" s="2409"/>
      <c r="DL898" s="2409"/>
      <c r="DM898" s="2409"/>
      <c r="DN898" s="2409"/>
      <c r="DO898" s="2409"/>
      <c r="DP898" s="2409"/>
      <c r="DQ898" s="2409"/>
      <c r="DR898" s="2409"/>
    </row>
    <row r="899" spans="17:122" ht="20.25" customHeight="1">
      <c r="U899" s="2410" t="s">
        <v>759</v>
      </c>
      <c r="V899" s="2410"/>
      <c r="W899" s="2410"/>
      <c r="X899" s="2410"/>
      <c r="Y899" s="2410"/>
      <c r="Z899" s="2410"/>
      <c r="AA899" s="2410"/>
      <c r="AB899" s="2410"/>
      <c r="AC899" s="2410"/>
      <c r="AD899" s="2410"/>
      <c r="AE899" s="2410"/>
      <c r="AF899" s="2410"/>
      <c r="AG899" s="2410"/>
      <c r="AH899" s="2410"/>
      <c r="AI899" s="2410"/>
      <c r="AJ899" s="2410"/>
      <c r="AK899" s="2410"/>
      <c r="AL899" s="2410"/>
      <c r="AM899" s="2410"/>
      <c r="AN899" s="2410"/>
      <c r="AO899" s="2410"/>
      <c r="AP899" s="2410"/>
      <c r="AQ899" s="2410"/>
      <c r="AR899" s="2410"/>
      <c r="AS899" s="2410"/>
      <c r="AT899" s="2410"/>
      <c r="AU899" s="2410"/>
      <c r="AV899" s="2410"/>
      <c r="AW899" s="2410"/>
      <c r="AX899" s="2410"/>
      <c r="AY899" s="2410"/>
      <c r="AZ899" s="2410"/>
      <c r="BA899" s="2410"/>
      <c r="BB899" s="2410"/>
      <c r="BC899" s="2410"/>
      <c r="BD899" s="2410"/>
      <c r="BE899" s="2410"/>
      <c r="BF899" s="2410"/>
      <c r="BG899" s="2410"/>
      <c r="BH899" s="2410"/>
      <c r="BI899" s="2410"/>
      <c r="BJ899" s="2410"/>
      <c r="BK899" s="2410"/>
      <c r="BL899" s="2410"/>
      <c r="BM899" s="2410"/>
      <c r="BN899" s="2410"/>
      <c r="BO899" s="2410"/>
      <c r="BP899" s="2410"/>
      <c r="BQ899" s="2410"/>
      <c r="BR899" s="2410"/>
      <c r="BS899" s="2410"/>
      <c r="BT899" s="2410"/>
      <c r="BU899" s="2410"/>
      <c r="BV899" s="2410"/>
      <c r="BW899" s="2410"/>
      <c r="BX899" s="2410"/>
      <c r="BY899" s="2410"/>
      <c r="BZ899" s="2410"/>
      <c r="CA899" s="2410"/>
      <c r="CB899" s="2410"/>
      <c r="CC899" s="2410"/>
      <c r="CD899" s="2410"/>
      <c r="CE899" s="2410"/>
      <c r="CF899" s="2410"/>
      <c r="CG899" s="2410"/>
      <c r="CH899" s="2410"/>
      <c r="CI899" s="2410"/>
      <c r="CJ899" s="2410"/>
      <c r="CK899" s="2410"/>
      <c r="CL899" s="2410"/>
      <c r="CM899" s="2410"/>
      <c r="CN899" s="2410"/>
      <c r="CO899" s="2410"/>
      <c r="CP899" s="2410"/>
      <c r="CQ899" s="2410"/>
      <c r="CR899" s="2410"/>
      <c r="CS899" s="2410"/>
      <c r="CT899" s="2410"/>
      <c r="CU899" s="2410"/>
      <c r="CV899" s="2410"/>
      <c r="CW899" s="2410"/>
      <c r="CX899" s="2410"/>
      <c r="CY899" s="2410"/>
      <c r="CZ899" s="2410"/>
      <c r="DA899" s="2410"/>
      <c r="DB899" s="2410"/>
      <c r="DC899" s="2410"/>
      <c r="DD899" s="2410"/>
      <c r="DE899" s="2410"/>
      <c r="DF899" s="2410"/>
      <c r="DG899" s="2410"/>
      <c r="DH899" s="2410"/>
      <c r="DI899" s="2410"/>
      <c r="DJ899" s="2410"/>
      <c r="DK899" s="2410"/>
      <c r="DL899" s="2410"/>
      <c r="DM899" s="2410"/>
      <c r="DN899" s="2410"/>
      <c r="DO899" s="2410"/>
      <c r="DP899" s="2410"/>
      <c r="DQ899" s="2410"/>
      <c r="DR899" s="2410"/>
    </row>
    <row r="900" spans="17:122" ht="20.25" customHeight="1"/>
    <row r="901" spans="17:122" ht="20.25" customHeight="1"/>
    <row r="902" spans="17:122" ht="20.25" customHeight="1"/>
    <row r="903" spans="17:122" ht="20.25" customHeight="1">
      <c r="Q903" s="673" t="s">
        <v>760</v>
      </c>
    </row>
    <row r="904" spans="17:122" ht="20.25" customHeight="1"/>
    <row r="905" spans="17:122" ht="20.25" customHeight="1">
      <c r="Y905" s="2295" t="s">
        <v>761</v>
      </c>
      <c r="Z905" s="2295"/>
      <c r="AA905" s="2295"/>
      <c r="AB905" s="2295"/>
      <c r="AC905" s="2295"/>
      <c r="AD905" s="2295"/>
      <c r="AE905" s="2295"/>
      <c r="AF905" s="2295"/>
      <c r="AG905" s="2295"/>
      <c r="AH905" s="2295"/>
      <c r="AI905" s="2295"/>
      <c r="AJ905" s="2295"/>
      <c r="AK905" s="2295"/>
      <c r="AL905" s="2295"/>
      <c r="AM905" s="2295"/>
      <c r="AN905" s="2295"/>
      <c r="AO905" s="2295"/>
      <c r="AP905" s="2295"/>
      <c r="AQ905" s="2295"/>
      <c r="AR905" s="2295"/>
      <c r="AS905" s="2295"/>
      <c r="AT905" s="2295"/>
      <c r="AU905" s="2295"/>
      <c r="AV905" s="2295"/>
      <c r="AW905" s="2295"/>
      <c r="AX905" s="2295"/>
      <c r="AY905" s="2295"/>
      <c r="AZ905" s="2295"/>
      <c r="BA905" s="2295"/>
      <c r="BB905" s="2295"/>
      <c r="BC905" s="2295"/>
      <c r="BD905" s="2295"/>
      <c r="BE905" s="2295"/>
      <c r="BF905" s="2295"/>
      <c r="BG905" s="2295"/>
      <c r="BH905" s="2295"/>
      <c r="BI905" s="2295"/>
      <c r="BJ905" s="2295"/>
      <c r="BK905" s="2295"/>
      <c r="BL905" s="2295"/>
      <c r="BM905" s="2295"/>
      <c r="BN905" s="2295"/>
      <c r="BO905" s="2295"/>
      <c r="BP905" s="2295"/>
      <c r="BQ905" s="2295"/>
      <c r="BR905" s="2295"/>
      <c r="BS905" s="2295"/>
      <c r="BT905" s="2295"/>
      <c r="BU905" s="2295"/>
      <c r="BV905" s="2295"/>
      <c r="BW905" s="2295"/>
      <c r="BX905" s="2295"/>
      <c r="BY905" s="2295"/>
      <c r="BZ905" s="2295"/>
      <c r="CA905" s="2295"/>
      <c r="CB905" s="2295"/>
      <c r="CC905" s="2295"/>
      <c r="CD905" s="2295"/>
      <c r="CE905" s="2295"/>
      <c r="CF905" s="2295"/>
      <c r="CH905" s="667"/>
      <c r="CI905" s="667"/>
      <c r="CJ905" s="667"/>
      <c r="CK905" s="667"/>
      <c r="CL905" s="667"/>
      <c r="CM905" s="667"/>
      <c r="CN905" s="667"/>
      <c r="CO905" s="667"/>
      <c r="CP905" s="667"/>
      <c r="CQ905" s="2295" t="s">
        <v>762</v>
      </c>
      <c r="CR905" s="2295"/>
      <c r="CS905" s="2295"/>
      <c r="CT905" s="2295"/>
      <c r="CU905" s="2295"/>
      <c r="CV905" s="2295"/>
      <c r="CW905" s="2295"/>
      <c r="CX905" s="2295"/>
      <c r="CY905" s="2295"/>
      <c r="CZ905" s="2295"/>
      <c r="DA905" s="2295"/>
      <c r="DB905" s="2295"/>
      <c r="DC905" s="2295"/>
      <c r="DD905" s="2295"/>
      <c r="DE905" s="2295"/>
      <c r="DF905" s="2295"/>
      <c r="DG905" s="2295"/>
      <c r="DH905" s="2295"/>
      <c r="DI905" s="2295"/>
      <c r="DJ905" s="2295"/>
      <c r="DK905" s="2295"/>
      <c r="DL905" s="2295"/>
      <c r="DM905" s="2295"/>
      <c r="DN905" s="2295"/>
      <c r="DO905" s="2295"/>
      <c r="DP905" s="2295"/>
      <c r="DQ905" s="2295"/>
      <c r="DR905" s="2295"/>
    </row>
    <row r="906" spans="17:122" ht="20.25" customHeight="1"/>
    <row r="907" spans="17:122" ht="20.25" customHeight="1">
      <c r="S907" s="2294" t="s">
        <v>746</v>
      </c>
      <c r="T907" s="2294"/>
      <c r="U907" s="2294"/>
      <c r="V907" s="2294"/>
      <c r="W907" s="2294"/>
      <c r="X907" s="2294"/>
      <c r="Y907" s="2295"/>
      <c r="Z907" s="2295"/>
      <c r="AA907" s="2295"/>
      <c r="AB907" s="2295"/>
      <c r="AC907" s="2295"/>
      <c r="AD907" s="2295"/>
      <c r="AE907" s="2295"/>
      <c r="AF907" s="2295"/>
      <c r="AG907" s="2295"/>
      <c r="AH907" s="2295"/>
      <c r="AI907" s="2295"/>
      <c r="AJ907" s="2295"/>
      <c r="AK907" s="2295"/>
      <c r="AL907" s="2295"/>
      <c r="AM907" s="2295"/>
      <c r="AN907" s="2295"/>
      <c r="AO907" s="2295"/>
      <c r="AP907" s="2295"/>
      <c r="AQ907" s="2295"/>
      <c r="AR907" s="2295"/>
      <c r="AS907" s="2295"/>
      <c r="AT907" s="2295"/>
      <c r="AU907" s="2295"/>
      <c r="AV907" s="2295"/>
      <c r="AW907" s="2295"/>
      <c r="AX907" s="2295"/>
      <c r="AY907" s="2295"/>
      <c r="AZ907" s="2295"/>
      <c r="BA907" s="2295"/>
      <c r="BB907" s="2295"/>
      <c r="BC907" s="2295"/>
      <c r="BD907" s="2295"/>
      <c r="BE907" s="2295"/>
      <c r="BF907" s="2295"/>
      <c r="BG907" s="2295"/>
      <c r="BH907" s="2295"/>
      <c r="BI907" s="2295"/>
      <c r="BJ907" s="2295"/>
      <c r="BK907" s="2295"/>
      <c r="BL907" s="2295"/>
      <c r="BM907" s="2295"/>
      <c r="BN907" s="2295"/>
      <c r="BO907" s="2295"/>
      <c r="BP907" s="2295"/>
      <c r="BQ907" s="2295"/>
      <c r="BR907" s="2295"/>
      <c r="CC907" s="2295" t="s">
        <v>763</v>
      </c>
      <c r="CD907" s="2295"/>
      <c r="CE907" s="2295"/>
      <c r="CF907" s="2295"/>
      <c r="CG907" s="2295"/>
      <c r="CH907" s="2295"/>
      <c r="CI907" s="2295"/>
      <c r="CJ907" s="2295"/>
      <c r="CK907" s="2295"/>
      <c r="CL907" s="2295"/>
      <c r="CM907" s="2295"/>
      <c r="CN907" s="2295"/>
      <c r="CO907" s="2295"/>
      <c r="CP907" s="2295"/>
      <c r="CQ907" s="2295" t="s">
        <v>621</v>
      </c>
      <c r="CR907" s="2295"/>
      <c r="CS907" s="2295"/>
      <c r="CT907" s="2295"/>
      <c r="CU907" s="2295"/>
      <c r="CV907" s="2295"/>
      <c r="CW907" s="2295"/>
      <c r="CX907" s="2295"/>
      <c r="CY907" s="2295"/>
      <c r="CZ907" s="2295"/>
      <c r="DA907" s="2295"/>
      <c r="DB907" s="2295"/>
      <c r="DC907" s="2295" t="s">
        <v>622</v>
      </c>
      <c r="DD907" s="2295"/>
      <c r="DE907" s="2295"/>
      <c r="DF907" s="2295"/>
      <c r="DG907" s="2295"/>
      <c r="DH907" s="2295"/>
      <c r="DI907" s="2295"/>
      <c r="DJ907" s="2295"/>
      <c r="DK907" s="2295"/>
      <c r="DL907" s="2295"/>
      <c r="DM907" s="2295"/>
      <c r="DN907" s="2295" t="s">
        <v>623</v>
      </c>
      <c r="DO907" s="2295"/>
      <c r="DP907" s="2295"/>
      <c r="DQ907" s="2295"/>
      <c r="DR907" s="2295"/>
    </row>
    <row r="908" spans="17:122" ht="20.25" customHeight="1">
      <c r="U908" s="681"/>
      <c r="V908" s="681"/>
      <c r="W908" s="681"/>
      <c r="X908" s="681"/>
    </row>
    <row r="909" spans="17:122" ht="20.25" customHeight="1">
      <c r="S909" s="2294" t="s">
        <v>697</v>
      </c>
      <c r="T909" s="2294"/>
      <c r="U909" s="2294"/>
      <c r="V909" s="2294"/>
      <c r="W909" s="2294"/>
      <c r="X909" s="2294"/>
      <c r="Y909" s="2295"/>
      <c r="Z909" s="2295"/>
      <c r="AA909" s="2295"/>
      <c r="AB909" s="2295"/>
      <c r="AC909" s="2295"/>
      <c r="AD909" s="2295"/>
      <c r="AE909" s="2295"/>
      <c r="AF909" s="2295"/>
      <c r="AG909" s="2295"/>
      <c r="AH909" s="2295"/>
      <c r="AI909" s="2295"/>
      <c r="AJ909" s="2295"/>
      <c r="AK909" s="2295"/>
      <c r="AL909" s="2295"/>
      <c r="AM909" s="2295"/>
      <c r="AN909" s="2295"/>
      <c r="AO909" s="2295"/>
      <c r="AP909" s="2295"/>
      <c r="AQ909" s="2295"/>
      <c r="AR909" s="2295"/>
      <c r="AS909" s="2295"/>
      <c r="AT909" s="2295"/>
      <c r="AU909" s="2295"/>
      <c r="AV909" s="2295"/>
      <c r="AW909" s="2295"/>
      <c r="AX909" s="2295"/>
      <c r="AY909" s="2295"/>
      <c r="AZ909" s="2295"/>
      <c r="BA909" s="2295"/>
      <c r="BB909" s="2295"/>
      <c r="BC909" s="2295"/>
      <c r="BD909" s="2295"/>
      <c r="BE909" s="2295"/>
      <c r="BF909" s="2295"/>
      <c r="BG909" s="2295"/>
      <c r="BH909" s="2295"/>
      <c r="BI909" s="2295"/>
      <c r="BJ909" s="2295"/>
      <c r="BK909" s="2295"/>
      <c r="BL909" s="2295"/>
      <c r="BM909" s="2295"/>
      <c r="BN909" s="2295"/>
      <c r="BO909" s="2295"/>
      <c r="BP909" s="2295"/>
      <c r="BQ909" s="2295"/>
      <c r="BR909" s="2295"/>
      <c r="CC909" s="2295" t="s">
        <v>763</v>
      </c>
      <c r="CD909" s="2295"/>
      <c r="CE909" s="2295"/>
      <c r="CF909" s="2295"/>
      <c r="CG909" s="2295"/>
      <c r="CH909" s="2295"/>
      <c r="CI909" s="2295"/>
      <c r="CJ909" s="2295"/>
      <c r="CK909" s="2295"/>
      <c r="CL909" s="2295"/>
      <c r="CM909" s="2295"/>
      <c r="CN909" s="2295"/>
      <c r="CO909" s="2295"/>
      <c r="CP909" s="2295"/>
      <c r="CQ909" s="2295" t="s">
        <v>621</v>
      </c>
      <c r="CR909" s="2295"/>
      <c r="CS909" s="2295"/>
      <c r="CT909" s="2295"/>
      <c r="CU909" s="2295"/>
      <c r="CV909" s="2295"/>
      <c r="CW909" s="2295"/>
      <c r="CX909" s="2295"/>
      <c r="CY909" s="2295"/>
      <c r="CZ909" s="2295"/>
      <c r="DA909" s="2295"/>
      <c r="DB909" s="2295"/>
      <c r="DC909" s="2295" t="s">
        <v>622</v>
      </c>
      <c r="DD909" s="2295"/>
      <c r="DE909" s="2295"/>
      <c r="DF909" s="2295"/>
      <c r="DG909" s="2295"/>
      <c r="DH909" s="2295"/>
      <c r="DI909" s="2295"/>
      <c r="DJ909" s="2295"/>
      <c r="DK909" s="2295"/>
      <c r="DL909" s="2295"/>
      <c r="DM909" s="2295"/>
      <c r="DN909" s="2295" t="s">
        <v>623</v>
      </c>
      <c r="DO909" s="2295"/>
      <c r="DP909" s="2295"/>
      <c r="DQ909" s="2295"/>
      <c r="DR909" s="2295"/>
    </row>
    <row r="910" spans="17:122" ht="20.25" customHeight="1">
      <c r="U910" s="681"/>
      <c r="V910" s="681"/>
      <c r="W910" s="681"/>
      <c r="X910" s="681"/>
    </row>
    <row r="911" spans="17:122" ht="20.25" customHeight="1">
      <c r="S911" s="2294" t="s">
        <v>699</v>
      </c>
      <c r="T911" s="2294"/>
      <c r="U911" s="2294"/>
      <c r="V911" s="2294"/>
      <c r="W911" s="2294"/>
      <c r="X911" s="2294"/>
      <c r="Y911" s="2295"/>
      <c r="Z911" s="2295"/>
      <c r="AA911" s="2295"/>
      <c r="AB911" s="2295"/>
      <c r="AC911" s="2295"/>
      <c r="AD911" s="2295"/>
      <c r="AE911" s="2295"/>
      <c r="AF911" s="2295"/>
      <c r="AG911" s="2295"/>
      <c r="AH911" s="2295"/>
      <c r="AI911" s="2295"/>
      <c r="AJ911" s="2295"/>
      <c r="AK911" s="2295"/>
      <c r="AL911" s="2295"/>
      <c r="AM911" s="2295"/>
      <c r="AN911" s="2295"/>
      <c r="AO911" s="2295"/>
      <c r="AP911" s="2295"/>
      <c r="AQ911" s="2295"/>
      <c r="AR911" s="2295"/>
      <c r="AS911" s="2295"/>
      <c r="AT911" s="2295"/>
      <c r="AU911" s="2295"/>
      <c r="AV911" s="2295"/>
      <c r="AW911" s="2295"/>
      <c r="AX911" s="2295"/>
      <c r="AY911" s="2295"/>
      <c r="AZ911" s="2295"/>
      <c r="BA911" s="2295"/>
      <c r="BB911" s="2295"/>
      <c r="BC911" s="2295"/>
      <c r="BD911" s="2295"/>
      <c r="BE911" s="2295"/>
      <c r="BF911" s="2295"/>
      <c r="BG911" s="2295"/>
      <c r="BH911" s="2295"/>
      <c r="BI911" s="2295"/>
      <c r="BJ911" s="2295"/>
      <c r="BK911" s="2295"/>
      <c r="BL911" s="2295"/>
      <c r="BM911" s="2295"/>
      <c r="BN911" s="2295"/>
      <c r="BO911" s="2295"/>
      <c r="BP911" s="2295"/>
      <c r="BQ911" s="2295"/>
      <c r="BR911" s="2295"/>
      <c r="CC911" s="2295" t="s">
        <v>763</v>
      </c>
      <c r="CD911" s="2295"/>
      <c r="CE911" s="2295"/>
      <c r="CF911" s="2295"/>
      <c r="CG911" s="2295"/>
      <c r="CH911" s="2295"/>
      <c r="CI911" s="2295"/>
      <c r="CJ911" s="2295"/>
      <c r="CK911" s="2295"/>
      <c r="CL911" s="2295"/>
      <c r="CM911" s="2295"/>
      <c r="CN911" s="2295"/>
      <c r="CO911" s="2295"/>
      <c r="CP911" s="2295"/>
      <c r="CQ911" s="2295" t="s">
        <v>621</v>
      </c>
      <c r="CR911" s="2295"/>
      <c r="CS911" s="2295"/>
      <c r="CT911" s="2295"/>
      <c r="CU911" s="2295"/>
      <c r="CV911" s="2295"/>
      <c r="CW911" s="2295"/>
      <c r="CX911" s="2295"/>
      <c r="CY911" s="2295"/>
      <c r="CZ911" s="2295"/>
      <c r="DA911" s="2295"/>
      <c r="DB911" s="2295"/>
      <c r="DC911" s="2295" t="s">
        <v>622</v>
      </c>
      <c r="DD911" s="2295"/>
      <c r="DE911" s="2295"/>
      <c r="DF911" s="2295"/>
      <c r="DG911" s="2295"/>
      <c r="DH911" s="2295"/>
      <c r="DI911" s="2295"/>
      <c r="DJ911" s="2295"/>
      <c r="DK911" s="2295"/>
      <c r="DL911" s="2295"/>
      <c r="DM911" s="2295"/>
      <c r="DN911" s="2295" t="s">
        <v>623</v>
      </c>
      <c r="DO911" s="2295"/>
      <c r="DP911" s="2295"/>
      <c r="DQ911" s="2295"/>
      <c r="DR911" s="2295"/>
    </row>
    <row r="912" spans="17:122" ht="20.25" customHeight="1">
      <c r="U912" s="681"/>
      <c r="V912" s="681"/>
      <c r="W912" s="681"/>
      <c r="X912" s="681"/>
    </row>
    <row r="913" spans="19:122" ht="20.25" customHeight="1">
      <c r="S913" s="2294" t="s">
        <v>701</v>
      </c>
      <c r="T913" s="2294"/>
      <c r="U913" s="2294"/>
      <c r="V913" s="2294"/>
      <c r="W913" s="2294"/>
      <c r="X913" s="2294"/>
      <c r="Y913" s="2295"/>
      <c r="Z913" s="2295"/>
      <c r="AA913" s="2295"/>
      <c r="AB913" s="2295"/>
      <c r="AC913" s="2295"/>
      <c r="AD913" s="2295"/>
      <c r="AE913" s="2295"/>
      <c r="AF913" s="2295"/>
      <c r="AG913" s="2295"/>
      <c r="AH913" s="2295"/>
      <c r="AI913" s="2295"/>
      <c r="AJ913" s="2295"/>
      <c r="AK913" s="2295"/>
      <c r="AL913" s="2295"/>
      <c r="AM913" s="2295"/>
      <c r="AN913" s="2295"/>
      <c r="AO913" s="2295"/>
      <c r="AP913" s="2295"/>
      <c r="AQ913" s="2295"/>
      <c r="AR913" s="2295"/>
      <c r="AS913" s="2295"/>
      <c r="AT913" s="2295"/>
      <c r="AU913" s="2295"/>
      <c r="AV913" s="2295"/>
      <c r="AW913" s="2295"/>
      <c r="AX913" s="2295"/>
      <c r="AY913" s="2295"/>
      <c r="AZ913" s="2295"/>
      <c r="BA913" s="2295"/>
      <c r="BB913" s="2295"/>
      <c r="BC913" s="2295"/>
      <c r="BD913" s="2295"/>
      <c r="BE913" s="2295"/>
      <c r="BF913" s="2295"/>
      <c r="BG913" s="2295"/>
      <c r="BH913" s="2295"/>
      <c r="BI913" s="2295"/>
      <c r="BJ913" s="2295"/>
      <c r="BK913" s="2295"/>
      <c r="BL913" s="2295"/>
      <c r="BM913" s="2295"/>
      <c r="BN913" s="2295"/>
      <c r="BO913" s="2295"/>
      <c r="BP913" s="2295"/>
      <c r="BQ913" s="2295"/>
      <c r="BR913" s="2295"/>
      <c r="CC913" s="2295" t="s">
        <v>763</v>
      </c>
      <c r="CD913" s="2295"/>
      <c r="CE913" s="2295"/>
      <c r="CF913" s="2295"/>
      <c r="CG913" s="2295"/>
      <c r="CH913" s="2295"/>
      <c r="CI913" s="2295"/>
      <c r="CJ913" s="2295"/>
      <c r="CK913" s="2295"/>
      <c r="CL913" s="2295"/>
      <c r="CM913" s="2295"/>
      <c r="CN913" s="2295"/>
      <c r="CO913" s="2295"/>
      <c r="CP913" s="2295"/>
      <c r="CQ913" s="2295" t="s">
        <v>621</v>
      </c>
      <c r="CR913" s="2295"/>
      <c r="CS913" s="2295"/>
      <c r="CT913" s="2295"/>
      <c r="CU913" s="2295"/>
      <c r="CV913" s="2295"/>
      <c r="CW913" s="2295"/>
      <c r="CX913" s="2295"/>
      <c r="CY913" s="2295"/>
      <c r="CZ913" s="2295"/>
      <c r="DA913" s="2295"/>
      <c r="DB913" s="2295"/>
      <c r="DC913" s="2295" t="s">
        <v>622</v>
      </c>
      <c r="DD913" s="2295"/>
      <c r="DE913" s="2295"/>
      <c r="DF913" s="2295"/>
      <c r="DG913" s="2295"/>
      <c r="DH913" s="2295"/>
      <c r="DI913" s="2295"/>
      <c r="DJ913" s="2295"/>
      <c r="DK913" s="2295"/>
      <c r="DL913" s="2295"/>
      <c r="DM913" s="2295"/>
      <c r="DN913" s="2295" t="s">
        <v>623</v>
      </c>
      <c r="DO913" s="2295"/>
      <c r="DP913" s="2295"/>
      <c r="DQ913" s="2295"/>
      <c r="DR913" s="2295"/>
    </row>
    <row r="914" spans="19:122" ht="20.25" customHeight="1">
      <c r="U914" s="681"/>
      <c r="V914" s="681"/>
      <c r="W914" s="681"/>
      <c r="X914" s="681"/>
    </row>
    <row r="915" spans="19:122" ht="20.25" customHeight="1">
      <c r="S915" s="2294" t="s">
        <v>723</v>
      </c>
      <c r="T915" s="2294"/>
      <c r="U915" s="2294"/>
      <c r="V915" s="2294"/>
      <c r="W915" s="2294"/>
      <c r="X915" s="2294"/>
      <c r="Y915" s="2295"/>
      <c r="Z915" s="2295"/>
      <c r="AA915" s="2295"/>
      <c r="AB915" s="2295"/>
      <c r="AC915" s="2295"/>
      <c r="AD915" s="2295"/>
      <c r="AE915" s="2295"/>
      <c r="AF915" s="2295"/>
      <c r="AG915" s="2295"/>
      <c r="AH915" s="2295"/>
      <c r="AI915" s="2295"/>
      <c r="AJ915" s="2295"/>
      <c r="AK915" s="2295"/>
      <c r="AL915" s="2295"/>
      <c r="AM915" s="2295"/>
      <c r="AN915" s="2295"/>
      <c r="AO915" s="2295"/>
      <c r="AP915" s="2295"/>
      <c r="AQ915" s="2295"/>
      <c r="AR915" s="2295"/>
      <c r="AS915" s="2295"/>
      <c r="AT915" s="2295"/>
      <c r="AU915" s="2295"/>
      <c r="AV915" s="2295"/>
      <c r="AW915" s="2295"/>
      <c r="AX915" s="2295"/>
      <c r="AY915" s="2295"/>
      <c r="AZ915" s="2295"/>
      <c r="BA915" s="2295"/>
      <c r="BB915" s="2295"/>
      <c r="BC915" s="2295"/>
      <c r="BD915" s="2295"/>
      <c r="BE915" s="2295"/>
      <c r="BF915" s="2295"/>
      <c r="BG915" s="2295"/>
      <c r="BH915" s="2295"/>
      <c r="BI915" s="2295"/>
      <c r="BJ915" s="2295"/>
      <c r="BK915" s="2295"/>
      <c r="BL915" s="2295"/>
      <c r="BM915" s="2295"/>
      <c r="BN915" s="2295"/>
      <c r="BO915" s="2295"/>
      <c r="BP915" s="2295"/>
      <c r="BQ915" s="2295"/>
      <c r="BR915" s="2295"/>
      <c r="CC915" s="2295" t="s">
        <v>763</v>
      </c>
      <c r="CD915" s="2295"/>
      <c r="CE915" s="2295"/>
      <c r="CF915" s="2295"/>
      <c r="CG915" s="2295"/>
      <c r="CH915" s="2295"/>
      <c r="CI915" s="2295"/>
      <c r="CJ915" s="2295"/>
      <c r="CK915" s="2295"/>
      <c r="CL915" s="2295"/>
      <c r="CM915" s="2295"/>
      <c r="CN915" s="2295"/>
      <c r="CO915" s="2295"/>
      <c r="CP915" s="2295"/>
      <c r="CQ915" s="2295" t="s">
        <v>621</v>
      </c>
      <c r="CR915" s="2295"/>
      <c r="CS915" s="2295"/>
      <c r="CT915" s="2295"/>
      <c r="CU915" s="2295"/>
      <c r="CV915" s="2295"/>
      <c r="CW915" s="2295"/>
      <c r="CX915" s="2295"/>
      <c r="CY915" s="2295"/>
      <c r="CZ915" s="2295"/>
      <c r="DA915" s="2295"/>
      <c r="DB915" s="2295"/>
      <c r="DC915" s="2295" t="s">
        <v>622</v>
      </c>
      <c r="DD915" s="2295"/>
      <c r="DE915" s="2295"/>
      <c r="DF915" s="2295"/>
      <c r="DG915" s="2295"/>
      <c r="DH915" s="2295"/>
      <c r="DI915" s="2295"/>
      <c r="DJ915" s="2295"/>
      <c r="DK915" s="2295"/>
      <c r="DL915" s="2295"/>
      <c r="DM915" s="2295"/>
      <c r="DN915" s="2295" t="s">
        <v>623</v>
      </c>
      <c r="DO915" s="2295"/>
      <c r="DP915" s="2295"/>
      <c r="DQ915" s="2295"/>
      <c r="DR915" s="2295"/>
    </row>
    <row r="916" spans="19:122" ht="20.25" customHeight="1">
      <c r="U916" s="681"/>
      <c r="V916" s="681"/>
      <c r="W916" s="681"/>
      <c r="X916" s="681"/>
    </row>
    <row r="917" spans="19:122" ht="20.25" customHeight="1">
      <c r="S917" s="2294" t="s">
        <v>724</v>
      </c>
      <c r="T917" s="2294"/>
      <c r="U917" s="2294"/>
      <c r="V917" s="2294"/>
      <c r="W917" s="2294"/>
      <c r="X917" s="2294"/>
      <c r="Y917" s="2295"/>
      <c r="Z917" s="2295"/>
      <c r="AA917" s="2295"/>
      <c r="AB917" s="2295"/>
      <c r="AC917" s="2295"/>
      <c r="AD917" s="2295"/>
      <c r="AE917" s="2295"/>
      <c r="AF917" s="2295"/>
      <c r="AG917" s="2295"/>
      <c r="AH917" s="2295"/>
      <c r="AI917" s="2295"/>
      <c r="AJ917" s="2295"/>
      <c r="AK917" s="2295"/>
      <c r="AL917" s="2295"/>
      <c r="AM917" s="2295"/>
      <c r="AN917" s="2295"/>
      <c r="AO917" s="2295"/>
      <c r="AP917" s="2295"/>
      <c r="AQ917" s="2295"/>
      <c r="AR917" s="2295"/>
      <c r="AS917" s="2295"/>
      <c r="AT917" s="2295"/>
      <c r="AU917" s="2295"/>
      <c r="AV917" s="2295"/>
      <c r="AW917" s="2295"/>
      <c r="AX917" s="2295"/>
      <c r="AY917" s="2295"/>
      <c r="AZ917" s="2295"/>
      <c r="BA917" s="2295"/>
      <c r="BB917" s="2295"/>
      <c r="BC917" s="2295"/>
      <c r="BD917" s="2295"/>
      <c r="BE917" s="2295"/>
      <c r="BF917" s="2295"/>
      <c r="BG917" s="2295"/>
      <c r="BH917" s="2295"/>
      <c r="BI917" s="2295"/>
      <c r="BJ917" s="2295"/>
      <c r="BK917" s="2295"/>
      <c r="BL917" s="2295"/>
      <c r="BM917" s="2295"/>
      <c r="BN917" s="2295"/>
      <c r="BO917" s="2295"/>
      <c r="BP917" s="2295"/>
      <c r="BQ917" s="2295"/>
      <c r="BR917" s="2295"/>
      <c r="CC917" s="2295" t="s">
        <v>764</v>
      </c>
      <c r="CD917" s="2295"/>
      <c r="CE917" s="2295"/>
      <c r="CF917" s="2295"/>
      <c r="CG917" s="2295"/>
      <c r="CH917" s="2295"/>
      <c r="CI917" s="2295"/>
      <c r="CJ917" s="2295"/>
      <c r="CK917" s="2295"/>
      <c r="CL917" s="2295"/>
      <c r="CM917" s="2295"/>
      <c r="CN917" s="2295"/>
      <c r="CO917" s="2295"/>
      <c r="CP917" s="2295"/>
      <c r="CQ917" s="2295" t="s">
        <v>621</v>
      </c>
      <c r="CR917" s="2295"/>
      <c r="CS917" s="2295"/>
      <c r="CT917" s="2295"/>
      <c r="CU917" s="2295"/>
      <c r="CV917" s="2295"/>
      <c r="CW917" s="2295"/>
      <c r="CX917" s="2295"/>
      <c r="CY917" s="2295"/>
      <c r="CZ917" s="2295"/>
      <c r="DA917" s="2295"/>
      <c r="DB917" s="2295"/>
      <c r="DC917" s="2295" t="s">
        <v>622</v>
      </c>
      <c r="DD917" s="2295"/>
      <c r="DE917" s="2295"/>
      <c r="DF917" s="2295"/>
      <c r="DG917" s="2295"/>
      <c r="DH917" s="2295"/>
      <c r="DI917" s="2295"/>
      <c r="DJ917" s="2295"/>
      <c r="DK917" s="2295"/>
      <c r="DL917" s="2295"/>
      <c r="DM917" s="2295"/>
      <c r="DN917" s="2295" t="s">
        <v>623</v>
      </c>
      <c r="DO917" s="2295"/>
      <c r="DP917" s="2295"/>
      <c r="DQ917" s="2295"/>
      <c r="DR917" s="2295"/>
    </row>
    <row r="918" spans="19:122" ht="20.25" customHeight="1">
      <c r="U918" s="681"/>
      <c r="V918" s="681"/>
      <c r="W918" s="681"/>
      <c r="X918" s="681"/>
    </row>
    <row r="919" spans="19:122" ht="20.25" customHeight="1">
      <c r="S919" s="2294" t="s">
        <v>725</v>
      </c>
      <c r="T919" s="2294"/>
      <c r="U919" s="2294"/>
      <c r="V919" s="2294"/>
      <c r="W919" s="2294"/>
      <c r="X919" s="2294"/>
      <c r="Y919" s="2295"/>
      <c r="Z919" s="2295"/>
      <c r="AA919" s="2295"/>
      <c r="AB919" s="2295"/>
      <c r="AC919" s="2295"/>
      <c r="AD919" s="2295"/>
      <c r="AE919" s="2295"/>
      <c r="AF919" s="2295"/>
      <c r="AG919" s="2295"/>
      <c r="AH919" s="2295"/>
      <c r="AI919" s="2295"/>
      <c r="AJ919" s="2295"/>
      <c r="AK919" s="2295"/>
      <c r="AL919" s="2295"/>
      <c r="AM919" s="2295"/>
      <c r="AN919" s="2295"/>
      <c r="AO919" s="2295"/>
      <c r="AP919" s="2295"/>
      <c r="AQ919" s="2295"/>
      <c r="AR919" s="2295"/>
      <c r="AS919" s="2295"/>
      <c r="AT919" s="2295"/>
      <c r="AU919" s="2295"/>
      <c r="AV919" s="2295"/>
      <c r="AW919" s="2295"/>
      <c r="AX919" s="2295"/>
      <c r="AY919" s="2295"/>
      <c r="AZ919" s="2295"/>
      <c r="BA919" s="2295"/>
      <c r="BB919" s="2295"/>
      <c r="BC919" s="2295"/>
      <c r="BD919" s="2295"/>
      <c r="BE919" s="2295"/>
      <c r="BF919" s="2295"/>
      <c r="BG919" s="2295"/>
      <c r="BH919" s="2295"/>
      <c r="BI919" s="2295"/>
      <c r="BJ919" s="2295"/>
      <c r="BK919" s="2295"/>
      <c r="BL919" s="2295"/>
      <c r="BM919" s="2295"/>
      <c r="BN919" s="2295"/>
      <c r="BO919" s="2295"/>
      <c r="BP919" s="2295"/>
      <c r="BQ919" s="2295"/>
      <c r="BR919" s="2295"/>
      <c r="CC919" s="2295" t="s">
        <v>765</v>
      </c>
      <c r="CD919" s="2295"/>
      <c r="CE919" s="2295"/>
      <c r="CF919" s="2295"/>
      <c r="CG919" s="2295"/>
      <c r="CH919" s="2295"/>
      <c r="CI919" s="2295"/>
      <c r="CJ919" s="2295"/>
      <c r="CK919" s="2295"/>
      <c r="CL919" s="2295"/>
      <c r="CM919" s="2295"/>
      <c r="CN919" s="2295"/>
      <c r="CO919" s="2295"/>
      <c r="CP919" s="2295"/>
      <c r="CQ919" s="2295" t="s">
        <v>621</v>
      </c>
      <c r="CR919" s="2295"/>
      <c r="CS919" s="2295"/>
      <c r="CT919" s="2295"/>
      <c r="CU919" s="2295"/>
      <c r="CV919" s="2295"/>
      <c r="CW919" s="2295"/>
      <c r="CX919" s="2295"/>
      <c r="CY919" s="2295"/>
      <c r="CZ919" s="2295"/>
      <c r="DA919" s="2295"/>
      <c r="DB919" s="2295"/>
      <c r="DC919" s="2295" t="s">
        <v>622</v>
      </c>
      <c r="DD919" s="2295"/>
      <c r="DE919" s="2295"/>
      <c r="DF919" s="2295"/>
      <c r="DG919" s="2295"/>
      <c r="DH919" s="2295"/>
      <c r="DI919" s="2295"/>
      <c r="DJ919" s="2295"/>
      <c r="DK919" s="2295"/>
      <c r="DL919" s="2295"/>
      <c r="DM919" s="2295"/>
      <c r="DN919" s="2295" t="s">
        <v>623</v>
      </c>
      <c r="DO919" s="2295"/>
      <c r="DP919" s="2295"/>
      <c r="DQ919" s="2295"/>
      <c r="DR919" s="2295"/>
    </row>
    <row r="920" spans="19:122" ht="20.25" customHeight="1">
      <c r="U920" s="681"/>
      <c r="V920" s="681"/>
      <c r="W920" s="681"/>
      <c r="X920" s="681"/>
    </row>
    <row r="921" spans="19:122" ht="20.25" customHeight="1">
      <c r="S921" s="2294" t="s">
        <v>726</v>
      </c>
      <c r="T921" s="2294"/>
      <c r="U921" s="2294"/>
      <c r="V921" s="2294"/>
      <c r="W921" s="2294"/>
      <c r="X921" s="2294"/>
      <c r="Y921" s="2295"/>
      <c r="Z921" s="2295"/>
      <c r="AA921" s="2295"/>
      <c r="AB921" s="2295"/>
      <c r="AC921" s="2295"/>
      <c r="AD921" s="2295"/>
      <c r="AE921" s="2295"/>
      <c r="AF921" s="2295"/>
      <c r="AG921" s="2295"/>
      <c r="AH921" s="2295"/>
      <c r="AI921" s="2295"/>
      <c r="AJ921" s="2295"/>
      <c r="AK921" s="2295"/>
      <c r="AL921" s="2295"/>
      <c r="AM921" s="2295"/>
      <c r="AN921" s="2295"/>
      <c r="AO921" s="2295"/>
      <c r="AP921" s="2295"/>
      <c r="AQ921" s="2295"/>
      <c r="AR921" s="2295"/>
      <c r="AS921" s="2295"/>
      <c r="AT921" s="2295"/>
      <c r="AU921" s="2295"/>
      <c r="AV921" s="2295"/>
      <c r="AW921" s="2295"/>
      <c r="AX921" s="2295"/>
      <c r="AY921" s="2295"/>
      <c r="AZ921" s="2295"/>
      <c r="BA921" s="2295"/>
      <c r="BB921" s="2295"/>
      <c r="BC921" s="2295"/>
      <c r="BD921" s="2295"/>
      <c r="BE921" s="2295"/>
      <c r="BF921" s="2295"/>
      <c r="BG921" s="2295"/>
      <c r="BH921" s="2295"/>
      <c r="BI921" s="2295"/>
      <c r="BJ921" s="2295"/>
      <c r="BK921" s="2295"/>
      <c r="BL921" s="2295"/>
      <c r="BM921" s="2295"/>
      <c r="BN921" s="2295"/>
      <c r="BO921" s="2295"/>
      <c r="BP921" s="2295"/>
      <c r="BQ921" s="2295"/>
      <c r="BR921" s="2295"/>
      <c r="CC921" s="2295" t="s">
        <v>765</v>
      </c>
      <c r="CD921" s="2295"/>
      <c r="CE921" s="2295"/>
      <c r="CF921" s="2295"/>
      <c r="CG921" s="2295"/>
      <c r="CH921" s="2295"/>
      <c r="CI921" s="2295"/>
      <c r="CJ921" s="2295"/>
      <c r="CK921" s="2295"/>
      <c r="CL921" s="2295"/>
      <c r="CM921" s="2295"/>
      <c r="CN921" s="2295"/>
      <c r="CO921" s="2295"/>
      <c r="CP921" s="2295"/>
      <c r="CQ921" s="2295" t="s">
        <v>621</v>
      </c>
      <c r="CR921" s="2295"/>
      <c r="CS921" s="2295"/>
      <c r="CT921" s="2295"/>
      <c r="CU921" s="2295"/>
      <c r="CV921" s="2295"/>
      <c r="CW921" s="2295"/>
      <c r="CX921" s="2295"/>
      <c r="CY921" s="2295"/>
      <c r="CZ921" s="2295"/>
      <c r="DA921" s="2295"/>
      <c r="DB921" s="2295"/>
      <c r="DC921" s="2295" t="s">
        <v>622</v>
      </c>
      <c r="DD921" s="2295"/>
      <c r="DE921" s="2295"/>
      <c r="DF921" s="2295"/>
      <c r="DG921" s="2295"/>
      <c r="DH921" s="2295"/>
      <c r="DI921" s="2295"/>
      <c r="DJ921" s="2295"/>
      <c r="DK921" s="2295"/>
      <c r="DL921" s="2295"/>
      <c r="DM921" s="2295"/>
      <c r="DN921" s="2295" t="s">
        <v>623</v>
      </c>
      <c r="DO921" s="2295"/>
      <c r="DP921" s="2295"/>
      <c r="DQ921" s="2295"/>
      <c r="DR921" s="2295"/>
    </row>
    <row r="922" spans="19:122" ht="20.25" customHeight="1">
      <c r="U922" s="681"/>
      <c r="V922" s="681"/>
      <c r="W922" s="681"/>
      <c r="X922" s="681"/>
    </row>
    <row r="923" spans="19:122" ht="20.25" customHeight="1">
      <c r="S923" s="2294" t="s">
        <v>727</v>
      </c>
      <c r="T923" s="2294"/>
      <c r="U923" s="2294"/>
      <c r="V923" s="2294"/>
      <c r="W923" s="2294"/>
      <c r="X923" s="2294"/>
      <c r="Y923" s="2295"/>
      <c r="Z923" s="2295"/>
      <c r="AA923" s="2295"/>
      <c r="AB923" s="2295"/>
      <c r="AC923" s="2295"/>
      <c r="AD923" s="2295"/>
      <c r="AE923" s="2295"/>
      <c r="AF923" s="2295"/>
      <c r="AG923" s="2295"/>
      <c r="AH923" s="2295"/>
      <c r="AI923" s="2295"/>
      <c r="AJ923" s="2295"/>
      <c r="AK923" s="2295"/>
      <c r="AL923" s="2295"/>
      <c r="AM923" s="2295"/>
      <c r="AN923" s="2295"/>
      <c r="AO923" s="2295"/>
      <c r="AP923" s="2295"/>
      <c r="AQ923" s="2295"/>
      <c r="AR923" s="2295"/>
      <c r="AS923" s="2295"/>
      <c r="AT923" s="2295"/>
      <c r="AU923" s="2295"/>
      <c r="AV923" s="2295"/>
      <c r="AW923" s="2295"/>
      <c r="AX923" s="2295"/>
      <c r="AY923" s="2295"/>
      <c r="AZ923" s="2295"/>
      <c r="BA923" s="2295"/>
      <c r="BB923" s="2295"/>
      <c r="BC923" s="2295"/>
      <c r="BD923" s="2295"/>
      <c r="BE923" s="2295"/>
      <c r="BF923" s="2295"/>
      <c r="BG923" s="2295"/>
      <c r="BH923" s="2295"/>
      <c r="BI923" s="2295"/>
      <c r="BJ923" s="2295"/>
      <c r="BK923" s="2295"/>
      <c r="BL923" s="2295"/>
      <c r="BM923" s="2295"/>
      <c r="BN923" s="2295"/>
      <c r="BO923" s="2295"/>
      <c r="BP923" s="2295"/>
      <c r="BQ923" s="2295"/>
      <c r="BR923" s="2295"/>
      <c r="CC923" s="2295" t="s">
        <v>763</v>
      </c>
      <c r="CD923" s="2295"/>
      <c r="CE923" s="2295"/>
      <c r="CF923" s="2295"/>
      <c r="CG923" s="2295"/>
      <c r="CH923" s="2295"/>
      <c r="CI923" s="2295"/>
      <c r="CJ923" s="2295"/>
      <c r="CK923" s="2295"/>
      <c r="CL923" s="2295"/>
      <c r="CM923" s="2295"/>
      <c r="CN923" s="2295"/>
      <c r="CO923" s="2295"/>
      <c r="CP923" s="2295"/>
      <c r="CQ923" s="2295" t="s">
        <v>621</v>
      </c>
      <c r="CR923" s="2295"/>
      <c r="CS923" s="2295"/>
      <c r="CT923" s="2295"/>
      <c r="CU923" s="2295"/>
      <c r="CV923" s="2295"/>
      <c r="CW923" s="2295"/>
      <c r="CX923" s="2295"/>
      <c r="CY923" s="2295"/>
      <c r="CZ923" s="2295"/>
      <c r="DA923" s="2295"/>
      <c r="DB923" s="2295"/>
      <c r="DC923" s="2295" t="s">
        <v>622</v>
      </c>
      <c r="DD923" s="2295"/>
      <c r="DE923" s="2295"/>
      <c r="DF923" s="2295"/>
      <c r="DG923" s="2295"/>
      <c r="DH923" s="2295"/>
      <c r="DI923" s="2295"/>
      <c r="DJ923" s="2295"/>
      <c r="DK923" s="2295"/>
      <c r="DL923" s="2295"/>
      <c r="DM923" s="2295"/>
      <c r="DN923" s="2295" t="s">
        <v>623</v>
      </c>
      <c r="DO923" s="2295"/>
      <c r="DP923" s="2295"/>
      <c r="DQ923" s="2295"/>
      <c r="DR923" s="2295"/>
    </row>
    <row r="924" spans="19:122" ht="20.25" customHeight="1">
      <c r="U924" s="681"/>
      <c r="V924" s="681"/>
      <c r="W924" s="681"/>
      <c r="X924" s="681"/>
    </row>
    <row r="925" spans="19:122" ht="20.25" customHeight="1">
      <c r="S925" s="2294" t="s">
        <v>728</v>
      </c>
      <c r="T925" s="2294"/>
      <c r="U925" s="2294"/>
      <c r="V925" s="2294"/>
      <c r="W925" s="2294"/>
      <c r="X925" s="2294"/>
      <c r="Y925" s="2295"/>
      <c r="Z925" s="2295"/>
      <c r="AA925" s="2295"/>
      <c r="AB925" s="2295"/>
      <c r="AC925" s="2295"/>
      <c r="AD925" s="2295"/>
      <c r="AE925" s="2295"/>
      <c r="AF925" s="2295"/>
      <c r="AG925" s="2295"/>
      <c r="AH925" s="2295"/>
      <c r="AI925" s="2295"/>
      <c r="AJ925" s="2295"/>
      <c r="AK925" s="2295"/>
      <c r="AL925" s="2295"/>
      <c r="AM925" s="2295"/>
      <c r="AN925" s="2295"/>
      <c r="AO925" s="2295"/>
      <c r="AP925" s="2295"/>
      <c r="AQ925" s="2295"/>
      <c r="AR925" s="2295"/>
      <c r="AS925" s="2295"/>
      <c r="AT925" s="2295"/>
      <c r="AU925" s="2295"/>
      <c r="AV925" s="2295"/>
      <c r="AW925" s="2295"/>
      <c r="AX925" s="2295"/>
      <c r="AY925" s="2295"/>
      <c r="AZ925" s="2295"/>
      <c r="BA925" s="2295"/>
      <c r="BB925" s="2295"/>
      <c r="BC925" s="2295"/>
      <c r="BD925" s="2295"/>
      <c r="BE925" s="2295"/>
      <c r="BF925" s="2295"/>
      <c r="BG925" s="2295"/>
      <c r="BH925" s="2295"/>
      <c r="BI925" s="2295"/>
      <c r="BJ925" s="2295"/>
      <c r="BK925" s="2295"/>
      <c r="BL925" s="2295"/>
      <c r="BM925" s="2295"/>
      <c r="BN925" s="2295"/>
      <c r="BO925" s="2295"/>
      <c r="BP925" s="2295"/>
      <c r="BQ925" s="2295"/>
      <c r="BR925" s="2295"/>
      <c r="CC925" s="2295" t="s">
        <v>763</v>
      </c>
      <c r="CD925" s="2295"/>
      <c r="CE925" s="2295"/>
      <c r="CF925" s="2295"/>
      <c r="CG925" s="2295"/>
      <c r="CH925" s="2295"/>
      <c r="CI925" s="2295"/>
      <c r="CJ925" s="2295"/>
      <c r="CK925" s="2295"/>
      <c r="CL925" s="2295"/>
      <c r="CM925" s="2295"/>
      <c r="CN925" s="2295"/>
      <c r="CO925" s="2295"/>
      <c r="CP925" s="2295"/>
      <c r="CQ925" s="2295" t="s">
        <v>621</v>
      </c>
      <c r="CR925" s="2295"/>
      <c r="CS925" s="2295"/>
      <c r="CT925" s="2295"/>
      <c r="CU925" s="2295"/>
      <c r="CV925" s="2295"/>
      <c r="CW925" s="2295"/>
      <c r="CX925" s="2295"/>
      <c r="CY925" s="2295"/>
      <c r="CZ925" s="2295"/>
      <c r="DA925" s="2295"/>
      <c r="DB925" s="2295"/>
      <c r="DC925" s="2295" t="s">
        <v>622</v>
      </c>
      <c r="DD925" s="2295"/>
      <c r="DE925" s="2295"/>
      <c r="DF925" s="2295"/>
      <c r="DG925" s="2295"/>
      <c r="DH925" s="2295"/>
      <c r="DI925" s="2295"/>
      <c r="DJ925" s="2295"/>
      <c r="DK925" s="2295"/>
      <c r="DL925" s="2295"/>
      <c r="DM925" s="2295"/>
      <c r="DN925" s="2295" t="s">
        <v>623</v>
      </c>
      <c r="DO925" s="2295"/>
      <c r="DP925" s="2295"/>
      <c r="DQ925" s="2295"/>
      <c r="DR925" s="2295"/>
    </row>
    <row r="926" spans="19:122" ht="20.25" customHeight="1"/>
    <row r="927" spans="19:122" ht="20.25" customHeight="1"/>
    <row r="928" spans="19:122" ht="20.25" customHeight="1"/>
    <row r="929" spans="3:127" ht="20.25" customHeight="1"/>
    <row r="930" spans="3:127" ht="20.25" customHeight="1"/>
    <row r="931" spans="3:127" ht="20.25" customHeight="1"/>
    <row r="932" spans="3:127" ht="20.25" customHeight="1"/>
    <row r="933" spans="3:127" ht="20.25" customHeight="1"/>
    <row r="934" spans="3:127" ht="20.25" customHeight="1"/>
    <row r="935" spans="3:127" ht="20.25" customHeight="1"/>
    <row r="936" spans="3:127" ht="20.25" customHeight="1"/>
    <row r="937" spans="3:127" ht="20.25" customHeight="1"/>
    <row r="938" spans="3:127" ht="20.25" customHeight="1">
      <c r="BH938" s="2294" t="s">
        <v>686</v>
      </c>
      <c r="BI938" s="2294"/>
      <c r="BJ938" s="2294"/>
      <c r="BK938" s="2294"/>
      <c r="BL938" s="2294"/>
      <c r="BM938" s="2295">
        <v>13</v>
      </c>
      <c r="BN938" s="2295"/>
      <c r="BO938" s="2295"/>
      <c r="BP938" s="2295"/>
      <c r="BQ938" s="2295"/>
      <c r="BR938" s="2292" t="s">
        <v>609</v>
      </c>
      <c r="BS938" s="2292"/>
      <c r="BT938" s="2292"/>
      <c r="BU938" s="2292"/>
      <c r="BV938" s="2292"/>
    </row>
    <row r="941" spans="3:127" ht="22.5" customHeight="1">
      <c r="C941" s="673"/>
      <c r="D941" s="673" t="s">
        <v>615</v>
      </c>
      <c r="E941" s="673"/>
      <c r="F941" s="673"/>
      <c r="G941" s="673"/>
      <c r="H941" s="673"/>
      <c r="I941" s="673"/>
      <c r="J941" s="673"/>
      <c r="K941" s="673"/>
      <c r="L941" s="673"/>
      <c r="M941" s="673"/>
      <c r="N941" s="673"/>
      <c r="O941" s="673"/>
      <c r="P941" s="673"/>
      <c r="Q941" s="673"/>
      <c r="R941" s="673"/>
      <c r="S941" s="673"/>
      <c r="T941" s="673"/>
      <c r="U941" s="673"/>
      <c r="V941" s="673"/>
      <c r="W941" s="673"/>
      <c r="X941" s="673"/>
      <c r="Y941" s="673"/>
      <c r="Z941" s="673"/>
      <c r="AA941" s="673"/>
      <c r="AB941" s="673"/>
      <c r="AC941" s="673"/>
      <c r="AD941" s="673"/>
      <c r="AE941" s="673"/>
      <c r="AF941" s="673"/>
      <c r="AG941" s="673"/>
      <c r="AH941" s="673"/>
      <c r="AI941" s="673"/>
      <c r="AJ941" s="673"/>
      <c r="AK941" s="673"/>
      <c r="AL941" s="673"/>
      <c r="AM941" s="673"/>
      <c r="AN941" s="673"/>
      <c r="AO941" s="673"/>
      <c r="AP941" s="673"/>
      <c r="AQ941" s="673"/>
      <c r="AR941" s="673"/>
      <c r="AS941" s="673"/>
      <c r="AT941" s="673"/>
      <c r="AU941" s="673"/>
      <c r="AV941" s="673"/>
      <c r="AW941" s="673"/>
      <c r="AX941" s="673"/>
      <c r="AY941" s="673"/>
      <c r="AZ941" s="673"/>
      <c r="BA941" s="673"/>
      <c r="BB941" s="673"/>
      <c r="BC941" s="673"/>
      <c r="BD941" s="673"/>
      <c r="BE941" s="673"/>
      <c r="BF941" s="673"/>
      <c r="BG941" s="673"/>
      <c r="BH941" s="673"/>
      <c r="BI941" s="673"/>
      <c r="BJ941" s="673"/>
      <c r="BK941" s="673"/>
      <c r="BL941" s="673"/>
      <c r="BM941" s="673"/>
      <c r="BN941" s="673"/>
      <c r="BO941" s="673"/>
      <c r="BP941" s="673"/>
      <c r="BQ941" s="673"/>
      <c r="BR941" s="673"/>
      <c r="BS941" s="673"/>
      <c r="BT941" s="673"/>
      <c r="BU941" s="673"/>
      <c r="BV941" s="673"/>
      <c r="BW941" s="673"/>
      <c r="BX941" s="673"/>
      <c r="BY941" s="673"/>
      <c r="BZ941" s="673"/>
      <c r="CA941" s="673"/>
      <c r="CB941" s="673"/>
      <c r="CC941" s="673"/>
      <c r="CD941" s="673"/>
      <c r="CE941" s="673"/>
      <c r="CF941" s="673"/>
      <c r="CG941" s="673"/>
      <c r="CH941" s="673"/>
      <c r="CI941" s="673"/>
      <c r="CJ941" s="673"/>
      <c r="CK941" s="673"/>
      <c r="CL941" s="673"/>
      <c r="CM941" s="673"/>
      <c r="CN941" s="673"/>
      <c r="CO941" s="673"/>
      <c r="CP941" s="673"/>
      <c r="CQ941" s="673"/>
      <c r="CR941" s="673"/>
      <c r="CS941" s="673"/>
      <c r="CT941" s="673"/>
      <c r="CU941" s="673"/>
      <c r="CV941" s="673"/>
      <c r="CW941" s="673"/>
      <c r="CX941" s="673"/>
      <c r="CY941" s="673"/>
      <c r="CZ941" s="673"/>
      <c r="DA941" s="673"/>
      <c r="DB941" s="673"/>
      <c r="DC941" s="673"/>
      <c r="DD941" s="673"/>
      <c r="DE941" s="673"/>
      <c r="DF941" s="673"/>
      <c r="DG941" s="673"/>
      <c r="DH941" s="673"/>
      <c r="DI941" s="673"/>
      <c r="DJ941" s="673"/>
      <c r="DK941" s="673"/>
      <c r="DL941" s="673"/>
      <c r="DM941" s="673"/>
      <c r="DN941" s="673"/>
      <c r="DO941" s="673"/>
      <c r="DP941" s="673"/>
      <c r="DQ941" s="673"/>
      <c r="DR941" s="673"/>
      <c r="DS941" s="673"/>
      <c r="DT941" s="673"/>
      <c r="DU941" s="673"/>
      <c r="DV941" s="673"/>
      <c r="DW941" s="673"/>
    </row>
    <row r="942" spans="3:127" ht="22.5" customHeight="1">
      <c r="C942" s="673"/>
      <c r="D942" s="673"/>
      <c r="E942" s="673"/>
      <c r="F942" s="673"/>
      <c r="G942" s="673"/>
      <c r="H942" s="673"/>
      <c r="I942" s="673"/>
      <c r="J942" s="673"/>
      <c r="K942" s="673"/>
      <c r="L942" s="673"/>
      <c r="M942" s="673"/>
      <c r="N942" s="673"/>
      <c r="O942" s="673"/>
      <c r="P942" s="673"/>
      <c r="Q942" s="673"/>
      <c r="R942" s="673"/>
      <c r="S942" s="673"/>
      <c r="T942" s="673"/>
      <c r="U942" s="673"/>
      <c r="V942" s="673"/>
      <c r="W942" s="673"/>
      <c r="X942" s="673"/>
      <c r="Y942" s="673"/>
      <c r="Z942" s="673"/>
      <c r="AA942" s="673"/>
      <c r="AB942" s="673"/>
      <c r="AC942" s="673"/>
      <c r="AD942" s="673"/>
      <c r="AE942" s="673"/>
      <c r="AF942" s="673"/>
      <c r="AG942" s="673"/>
      <c r="AH942" s="673"/>
      <c r="AI942" s="673"/>
      <c r="AJ942" s="673"/>
      <c r="AK942" s="673"/>
      <c r="AL942" s="673"/>
      <c r="AM942" s="673"/>
      <c r="AN942" s="673"/>
      <c r="AO942" s="673"/>
      <c r="AP942" s="673"/>
      <c r="AQ942" s="673"/>
      <c r="AR942" s="673"/>
      <c r="AS942" s="673"/>
      <c r="AT942" s="673"/>
      <c r="AU942" s="673"/>
      <c r="AV942" s="673"/>
      <c r="AW942" s="673"/>
      <c r="AX942" s="673"/>
      <c r="AY942" s="673"/>
      <c r="AZ942" s="673"/>
      <c r="BA942" s="673"/>
      <c r="BB942" s="673"/>
      <c r="BC942" s="673"/>
      <c r="BD942" s="673"/>
      <c r="BE942" s="673"/>
      <c r="BF942" s="673"/>
      <c r="BG942" s="673"/>
      <c r="BH942" s="673"/>
      <c r="BI942" s="673"/>
      <c r="BJ942" s="673"/>
      <c r="BK942" s="673"/>
      <c r="BL942" s="673"/>
      <c r="BM942" s="673"/>
      <c r="BN942" s="673"/>
      <c r="BO942" s="673"/>
      <c r="BP942" s="673"/>
      <c r="BQ942" s="673"/>
      <c r="BR942" s="673"/>
      <c r="BS942" s="673"/>
      <c r="BT942" s="673"/>
      <c r="BU942" s="673"/>
      <c r="BV942" s="673"/>
      <c r="BW942" s="673"/>
      <c r="BX942" s="673"/>
      <c r="BY942" s="673"/>
      <c r="BZ942" s="673"/>
      <c r="CA942" s="673"/>
      <c r="CB942" s="673"/>
      <c r="CC942" s="673"/>
      <c r="CD942" s="673"/>
      <c r="CE942" s="673"/>
      <c r="CF942" s="673"/>
      <c r="CG942" s="673"/>
      <c r="CH942" s="673"/>
      <c r="CI942" s="673"/>
      <c r="CJ942" s="673"/>
      <c r="CK942" s="673"/>
      <c r="CL942" s="673"/>
      <c r="CM942" s="673"/>
      <c r="CN942" s="673"/>
      <c r="CO942" s="673"/>
      <c r="CP942" s="673"/>
      <c r="CQ942" s="673"/>
      <c r="CR942" s="673"/>
      <c r="CS942" s="673"/>
      <c r="CT942" s="673"/>
      <c r="CU942" s="673"/>
      <c r="CV942" s="673"/>
      <c r="CW942" s="673"/>
      <c r="CX942" s="673"/>
      <c r="CY942" s="673"/>
      <c r="CZ942" s="673"/>
      <c r="DA942" s="673"/>
      <c r="DB942" s="673"/>
      <c r="DC942" s="673"/>
      <c r="DD942" s="673"/>
      <c r="DE942" s="673"/>
      <c r="DF942" s="673"/>
      <c r="DG942" s="673"/>
      <c r="DH942" s="673"/>
      <c r="DI942" s="673"/>
      <c r="DJ942" s="673"/>
      <c r="DK942" s="673"/>
      <c r="DL942" s="673"/>
      <c r="DM942" s="673"/>
      <c r="DN942" s="673"/>
      <c r="DO942" s="673"/>
      <c r="DP942" s="673"/>
      <c r="DQ942" s="673"/>
      <c r="DR942" s="673"/>
      <c r="DS942" s="673"/>
      <c r="DT942" s="673"/>
      <c r="DU942" s="673"/>
      <c r="DV942" s="673"/>
      <c r="DW942" s="673"/>
    </row>
    <row r="943" spans="3:127" ht="22.5" customHeight="1">
      <c r="C943" s="673"/>
      <c r="D943" s="673"/>
      <c r="E943" s="673"/>
      <c r="F943" s="673"/>
      <c r="G943" s="673"/>
      <c r="H943" s="673"/>
      <c r="I943" s="673"/>
      <c r="J943" s="673"/>
      <c r="K943" s="673"/>
      <c r="L943" s="673"/>
      <c r="M943" s="673"/>
      <c r="N943" s="673"/>
      <c r="O943" s="673"/>
      <c r="P943" s="673"/>
      <c r="Q943" s="673"/>
      <c r="R943" s="673"/>
      <c r="S943" s="673"/>
      <c r="T943" s="673"/>
      <c r="U943" s="2403" t="s">
        <v>1069</v>
      </c>
      <c r="V943" s="2404"/>
      <c r="W943" s="2404"/>
      <c r="X943" s="2404"/>
      <c r="Y943" s="2404"/>
      <c r="Z943" s="2404"/>
      <c r="AA943" s="2404"/>
      <c r="AB943" s="2404"/>
      <c r="AC943" s="2404"/>
      <c r="AD943" s="2404"/>
      <c r="AE943" s="2404"/>
      <c r="AF943" s="2404"/>
      <c r="AG943" s="2404"/>
      <c r="AH943" s="2404"/>
      <c r="AI943" s="2404"/>
      <c r="AJ943" s="2404"/>
      <c r="AK943" s="2404"/>
      <c r="AL943" s="2404"/>
      <c r="AM943" s="2404"/>
      <c r="AN943" s="2404"/>
      <c r="AO943" s="2404"/>
      <c r="AP943" s="2404"/>
      <c r="AQ943" s="2404"/>
      <c r="AR943" s="2404"/>
      <c r="AS943" s="2404"/>
      <c r="AT943" s="2404"/>
      <c r="AU943" s="2404"/>
      <c r="AV943" s="2404"/>
      <c r="AW943" s="2404"/>
      <c r="AX943" s="2404"/>
      <c r="AY943" s="2404"/>
      <c r="AZ943" s="2404"/>
      <c r="BA943" s="2404"/>
      <c r="BB943" s="2404"/>
      <c r="BC943" s="2404"/>
      <c r="BD943" s="2404"/>
      <c r="BE943" s="2404"/>
      <c r="BF943" s="2404"/>
      <c r="BG943" s="2404"/>
      <c r="BH943" s="2404"/>
      <c r="BI943" s="2404"/>
      <c r="BJ943" s="2404"/>
      <c r="BK943" s="2404"/>
      <c r="BL943" s="2404"/>
      <c r="BM943" s="2404"/>
      <c r="BN943" s="2404"/>
      <c r="BO943" s="2404"/>
      <c r="BP943" s="2404"/>
      <c r="BQ943" s="2404"/>
      <c r="BR943" s="2404"/>
      <c r="BS943" s="2404"/>
      <c r="BT943" s="2404"/>
      <c r="BU943" s="2404"/>
      <c r="BV943" s="2404"/>
      <c r="BW943" s="2404"/>
      <c r="BX943" s="2404"/>
      <c r="BY943" s="2404"/>
      <c r="BZ943" s="2404"/>
      <c r="CA943" s="2404"/>
      <c r="CB943" s="2404"/>
      <c r="CC943" s="2404"/>
      <c r="CD943" s="2404"/>
      <c r="CE943" s="2404"/>
      <c r="CF943" s="2404"/>
      <c r="CG943" s="2404"/>
      <c r="CH943" s="2404"/>
      <c r="CI943" s="2404"/>
      <c r="CJ943" s="2404"/>
      <c r="CK943" s="2404"/>
      <c r="CL943" s="2404"/>
      <c r="CM943" s="2404"/>
      <c r="CN943" s="2404"/>
      <c r="CO943" s="2404"/>
      <c r="CP943" s="2404"/>
      <c r="CQ943" s="2404"/>
      <c r="CR943" s="2404"/>
      <c r="CS943" s="2404"/>
      <c r="CT943" s="2404"/>
      <c r="CU943" s="2404"/>
      <c r="CV943" s="2404"/>
      <c r="CW943" s="2404"/>
      <c r="CX943" s="2404"/>
      <c r="CY943" s="2404"/>
      <c r="CZ943" s="2404"/>
      <c r="DA943" s="2404"/>
      <c r="DB943" s="2404"/>
      <c r="DC943" s="2404"/>
      <c r="DD943" s="2404"/>
      <c r="DE943" s="2404"/>
      <c r="DF943" s="2404"/>
      <c r="DG943" s="2404"/>
      <c r="DH943" s="2404"/>
      <c r="DI943" s="2404"/>
      <c r="DJ943" s="2404"/>
      <c r="DK943" s="2404"/>
      <c r="DL943" s="2404"/>
      <c r="DM943" s="2404"/>
      <c r="DN943" s="2404"/>
      <c r="DO943" s="2404"/>
      <c r="DP943" s="2404"/>
      <c r="DQ943" s="2404"/>
      <c r="DR943" s="2404"/>
      <c r="DS943" s="673"/>
      <c r="DT943" s="673"/>
      <c r="DU943" s="673"/>
      <c r="DV943" s="673"/>
      <c r="DW943" s="673"/>
    </row>
    <row r="944" spans="3:127" ht="22.5" customHeight="1">
      <c r="C944" s="673"/>
      <c r="D944" s="673"/>
      <c r="E944" s="673"/>
      <c r="F944" s="673"/>
      <c r="G944" s="673"/>
      <c r="H944" s="673"/>
      <c r="I944" s="673"/>
      <c r="J944" s="673"/>
      <c r="K944" s="673"/>
      <c r="L944" s="673"/>
      <c r="M944" s="673"/>
      <c r="N944" s="673"/>
      <c r="O944" s="673"/>
      <c r="P944" s="673"/>
      <c r="Q944" s="673"/>
      <c r="R944" s="673"/>
      <c r="S944" s="673"/>
      <c r="T944" s="673"/>
      <c r="U944" s="2405" t="s">
        <v>766</v>
      </c>
      <c r="V944" s="2405"/>
      <c r="W944" s="2405"/>
      <c r="X944" s="2405"/>
      <c r="Y944" s="2405"/>
      <c r="Z944" s="2405"/>
      <c r="AA944" s="2405"/>
      <c r="AB944" s="2405"/>
      <c r="AC944" s="2405"/>
      <c r="AD944" s="2405"/>
      <c r="AE944" s="2405"/>
      <c r="AF944" s="2405"/>
      <c r="AG944" s="2405"/>
      <c r="AH944" s="2405"/>
      <c r="AI944" s="2405"/>
      <c r="AJ944" s="2405"/>
      <c r="AK944" s="2405"/>
      <c r="AL944" s="2405"/>
      <c r="AM944" s="2405"/>
      <c r="AN944" s="2405"/>
      <c r="AO944" s="2405"/>
      <c r="AP944" s="2405"/>
      <c r="AQ944" s="2405"/>
      <c r="AR944" s="2405"/>
      <c r="AS944" s="2405"/>
      <c r="AT944" s="2405"/>
      <c r="AU944" s="2405"/>
      <c r="AV944" s="2405"/>
      <c r="AW944" s="2405"/>
      <c r="AX944" s="2405"/>
      <c r="AY944" s="2405"/>
      <c r="AZ944" s="2405"/>
      <c r="BA944" s="2405"/>
      <c r="BB944" s="2405"/>
      <c r="BC944" s="2405"/>
      <c r="BD944" s="2405"/>
      <c r="BE944" s="2405"/>
      <c r="BF944" s="2405"/>
      <c r="BG944" s="2405"/>
      <c r="BH944" s="2405"/>
      <c r="BI944" s="2405"/>
      <c r="BJ944" s="2405"/>
      <c r="BK944" s="2405"/>
      <c r="BL944" s="2405"/>
      <c r="BM944" s="2405"/>
      <c r="BN944" s="2405"/>
      <c r="BO944" s="2405"/>
      <c r="BP944" s="2405"/>
      <c r="BQ944" s="2405"/>
      <c r="BR944" s="2405"/>
      <c r="BS944" s="2405"/>
      <c r="BT944" s="2405"/>
      <c r="BU944" s="2405"/>
      <c r="BV944" s="2405"/>
      <c r="BW944" s="2405"/>
      <c r="BX944" s="2405"/>
      <c r="BY944" s="2405"/>
      <c r="BZ944" s="2405"/>
      <c r="CA944" s="2405"/>
      <c r="CB944" s="2405"/>
      <c r="CC944" s="2405"/>
      <c r="CD944" s="2405"/>
      <c r="CE944" s="2405"/>
      <c r="CF944" s="2405"/>
      <c r="CG944" s="2405"/>
      <c r="CH944" s="2405"/>
      <c r="CI944" s="2405"/>
      <c r="CJ944" s="2405"/>
      <c r="CK944" s="2405"/>
      <c r="CL944" s="2405"/>
      <c r="CM944" s="2405"/>
      <c r="CN944" s="2405"/>
      <c r="CO944" s="2405"/>
      <c r="CP944" s="2405"/>
      <c r="CQ944" s="2405"/>
      <c r="CR944" s="2405"/>
      <c r="CS944" s="2405"/>
      <c r="CT944" s="2405"/>
      <c r="CU944" s="2405"/>
      <c r="CV944" s="2405"/>
      <c r="CW944" s="2405"/>
      <c r="CX944" s="2405"/>
      <c r="CY944" s="2405"/>
      <c r="CZ944" s="2405"/>
      <c r="DA944" s="2405"/>
      <c r="DB944" s="2405"/>
      <c r="DC944" s="2405"/>
      <c r="DD944" s="2405"/>
      <c r="DE944" s="2405"/>
      <c r="DF944" s="2405"/>
      <c r="DG944" s="2405"/>
      <c r="DH944" s="2405"/>
      <c r="DI944" s="2405"/>
      <c r="DJ944" s="2405"/>
      <c r="DK944" s="2405"/>
      <c r="DL944" s="2405"/>
      <c r="DM944" s="2405"/>
      <c r="DN944" s="2405"/>
      <c r="DO944" s="2405"/>
      <c r="DP944" s="2405"/>
      <c r="DQ944" s="2405"/>
      <c r="DR944" s="2405"/>
      <c r="DS944" s="673"/>
      <c r="DT944" s="673"/>
      <c r="DU944" s="673"/>
      <c r="DV944" s="673"/>
      <c r="DW944" s="673"/>
    </row>
    <row r="945" spans="20:23" ht="22.5" customHeight="1"/>
    <row r="946" spans="20:23" ht="22.5" customHeight="1">
      <c r="T946" s="665" t="s">
        <v>767</v>
      </c>
    </row>
    <row r="947" spans="20:23" ht="22.5" customHeight="1"/>
    <row r="948" spans="20:23" ht="22.5" customHeight="1">
      <c r="W948" s="665" t="s">
        <v>768</v>
      </c>
    </row>
    <row r="949" spans="20:23" ht="22.5" customHeight="1">
      <c r="W949" s="665" t="s">
        <v>769</v>
      </c>
    </row>
    <row r="950" spans="20:23" ht="22.5" customHeight="1"/>
    <row r="951" spans="20:23" ht="22.5" customHeight="1">
      <c r="T951" s="665" t="s">
        <v>770</v>
      </c>
    </row>
    <row r="952" spans="20:23" ht="22.5" customHeight="1"/>
    <row r="953" spans="20:23" ht="22.5" customHeight="1">
      <c r="W953" s="665" t="s">
        <v>1068</v>
      </c>
    </row>
    <row r="954" spans="20:23" ht="22.5" customHeight="1"/>
    <row r="955" spans="20:23" ht="22.5" customHeight="1">
      <c r="T955" s="665" t="s">
        <v>771</v>
      </c>
    </row>
    <row r="956" spans="20:23" ht="22.5" customHeight="1"/>
    <row r="957" spans="20:23" ht="22.5" customHeight="1">
      <c r="W957" s="665" t="s">
        <v>772</v>
      </c>
    </row>
    <row r="958" spans="20:23" ht="22.5" customHeight="1"/>
    <row r="959" spans="20:23" ht="22.5" customHeight="1">
      <c r="W959" s="665" t="s">
        <v>1079</v>
      </c>
    </row>
    <row r="960" spans="20:23" ht="22.5" customHeight="1">
      <c r="W960" s="665" t="s">
        <v>1080</v>
      </c>
    </row>
    <row r="961" spans="20:61" ht="22.5" customHeight="1">
      <c r="W961" s="665" t="s">
        <v>1073</v>
      </c>
    </row>
    <row r="962" spans="20:61" ht="22.5" customHeight="1"/>
    <row r="963" spans="20:61" ht="22.5" customHeight="1">
      <c r="T963" s="665" t="s">
        <v>773</v>
      </c>
    </row>
    <row r="964" spans="20:61" ht="22.5" customHeight="1"/>
    <row r="965" spans="20:61" ht="22.5" customHeight="1">
      <c r="W965" s="665" t="s">
        <v>774</v>
      </c>
    </row>
    <row r="966" spans="20:61" ht="22.5" customHeight="1">
      <c r="W966" s="665" t="s">
        <v>775</v>
      </c>
    </row>
    <row r="967" spans="20:61" ht="22.5" customHeight="1">
      <c r="W967" s="665" t="s">
        <v>776</v>
      </c>
    </row>
    <row r="968" spans="20:61" ht="22.5" customHeight="1"/>
    <row r="969" spans="20:61" ht="22.5" customHeight="1">
      <c r="T969" s="665" t="s">
        <v>777</v>
      </c>
    </row>
    <row r="970" spans="20:61" ht="22.5" customHeight="1"/>
    <row r="971" spans="20:61" ht="22.5" customHeight="1">
      <c r="W971" s="665" t="s">
        <v>778</v>
      </c>
    </row>
    <row r="972" spans="20:61" ht="22.5" customHeight="1">
      <c r="W972" s="665" t="s">
        <v>779</v>
      </c>
    </row>
    <row r="973" spans="20:61" ht="22.5" customHeight="1"/>
    <row r="974" spans="20:61" ht="22.5" customHeight="1"/>
    <row r="975" spans="20:61" ht="22.5" customHeight="1">
      <c r="T975" s="665" t="s">
        <v>780</v>
      </c>
      <c r="BI975" s="665" t="s">
        <v>781</v>
      </c>
    </row>
    <row r="976" spans="20:61" ht="10.5" customHeight="1"/>
    <row r="977" spans="3:123" ht="31.5" customHeight="1">
      <c r="Q977" s="722"/>
      <c r="R977" s="686"/>
      <c r="S977" s="686"/>
      <c r="T977" s="686"/>
      <c r="U977" s="686"/>
      <c r="V977" s="686"/>
      <c r="W977" s="686"/>
      <c r="X977" s="686"/>
      <c r="Y977" s="686"/>
      <c r="Z977" s="686"/>
      <c r="AA977" s="686"/>
      <c r="AB977" s="686"/>
      <c r="AC977" s="686"/>
      <c r="AD977" s="686"/>
      <c r="AE977" s="686"/>
      <c r="AF977" s="686"/>
      <c r="AG977" s="686"/>
      <c r="AH977" s="686"/>
      <c r="AI977" s="686"/>
      <c r="AJ977" s="686"/>
      <c r="AK977" s="686"/>
      <c r="AL977" s="686"/>
      <c r="AM977" s="686"/>
      <c r="AN977" s="686"/>
      <c r="AO977" s="686"/>
      <c r="AP977" s="686"/>
      <c r="AQ977" s="686"/>
      <c r="AR977" s="686"/>
      <c r="AS977" s="686"/>
      <c r="AT977" s="686"/>
      <c r="AU977" s="686"/>
      <c r="AV977" s="686"/>
      <c r="AW977" s="686"/>
      <c r="AX977" s="686"/>
      <c r="AY977" s="686"/>
      <c r="AZ977" s="686"/>
      <c r="BA977" s="686"/>
      <c r="BB977" s="686"/>
      <c r="BC977" s="686"/>
      <c r="BD977" s="686"/>
      <c r="BE977" s="686"/>
      <c r="BF977" s="686"/>
      <c r="BG977" s="686"/>
      <c r="BH977" s="686"/>
      <c r="BI977" s="686"/>
      <c r="BJ977" s="686"/>
      <c r="BK977" s="686"/>
      <c r="BL977" s="686"/>
      <c r="BM977" s="686"/>
      <c r="BN977" s="686"/>
      <c r="BO977" s="686"/>
      <c r="BP977" s="686"/>
      <c r="BQ977" s="686"/>
      <c r="BR977" s="686"/>
      <c r="BS977" s="686"/>
      <c r="BT977" s="686"/>
      <c r="BU977" s="686"/>
      <c r="BV977" s="686"/>
      <c r="BW977" s="686"/>
      <c r="BX977" s="686"/>
      <c r="BY977" s="686"/>
      <c r="BZ977" s="686"/>
      <c r="CA977" s="686"/>
      <c r="CB977" s="686"/>
      <c r="CC977" s="686"/>
      <c r="CD977" s="686"/>
      <c r="CE977" s="686"/>
      <c r="CF977" s="686"/>
      <c r="CG977" s="686"/>
      <c r="CH977" s="686"/>
      <c r="CI977" s="686"/>
      <c r="CJ977" s="686"/>
      <c r="CK977" s="686"/>
      <c r="CL977" s="686"/>
      <c r="CM977" s="686"/>
      <c r="CN977" s="686"/>
      <c r="CO977" s="686"/>
      <c r="CP977" s="686"/>
      <c r="CQ977" s="686"/>
      <c r="CR977" s="686"/>
      <c r="CS977" s="686"/>
      <c r="CT977" s="686"/>
      <c r="CU977" s="686"/>
      <c r="CV977" s="686"/>
      <c r="CW977" s="686"/>
      <c r="CX977" s="686"/>
      <c r="CY977" s="686"/>
      <c r="CZ977" s="686"/>
      <c r="DA977" s="686"/>
      <c r="DB977" s="686"/>
      <c r="DC977" s="686"/>
      <c r="DD977" s="686"/>
      <c r="DE977" s="686"/>
      <c r="DF977" s="686"/>
      <c r="DG977" s="686"/>
      <c r="DH977" s="686"/>
      <c r="DI977" s="686"/>
      <c r="DJ977" s="686"/>
      <c r="DK977" s="686"/>
      <c r="DL977" s="686"/>
      <c r="DM977" s="686"/>
      <c r="DN977" s="686"/>
      <c r="DO977" s="686"/>
      <c r="DP977" s="686"/>
      <c r="DQ977" s="686"/>
      <c r="DR977" s="686"/>
      <c r="DS977" s="685"/>
    </row>
    <row r="978" spans="3:123" ht="31.5" customHeight="1">
      <c r="Q978" s="669"/>
      <c r="R978" s="670"/>
      <c r="S978" s="670"/>
      <c r="T978" s="670"/>
      <c r="U978" s="670"/>
      <c r="V978" s="670"/>
      <c r="W978" s="670"/>
      <c r="X978" s="670"/>
      <c r="Y978" s="670"/>
      <c r="Z978" s="670"/>
      <c r="AA978" s="2406" t="s">
        <v>782</v>
      </c>
      <c r="AB978" s="2406"/>
      <c r="AC978" s="2406"/>
      <c r="AD978" s="2406"/>
      <c r="AE978" s="2406"/>
      <c r="AF978" s="2406"/>
      <c r="AG978" s="2406"/>
      <c r="AH978" s="2406"/>
      <c r="AI978" s="2406"/>
      <c r="AJ978" s="2406"/>
      <c r="AK978" s="2406"/>
      <c r="AL978" s="2406"/>
      <c r="AM978" s="2406"/>
      <c r="AN978" s="2406"/>
      <c r="AO978" s="2406"/>
      <c r="AP978" s="2406"/>
      <c r="AQ978" s="2407"/>
      <c r="AR978" s="2395" t="s">
        <v>783</v>
      </c>
      <c r="AS978" s="2396"/>
      <c r="AT978" s="2396"/>
      <c r="AU978" s="2396"/>
      <c r="AV978" s="2396"/>
      <c r="AW978" s="2396"/>
      <c r="AX978" s="2396"/>
      <c r="AY978" s="2396"/>
      <c r="AZ978" s="2396"/>
      <c r="BA978" s="2396"/>
      <c r="BB978" s="2396"/>
      <c r="BC978" s="2396"/>
      <c r="BD978" s="2396"/>
      <c r="BE978" s="2396"/>
      <c r="BF978" s="2396"/>
      <c r="BG978" s="2396"/>
      <c r="BH978" s="2396"/>
      <c r="BI978" s="2396"/>
      <c r="BJ978" s="2396"/>
      <c r="BK978" s="2397"/>
      <c r="BL978" s="2395" t="s">
        <v>783</v>
      </c>
      <c r="BM978" s="2396"/>
      <c r="BN978" s="2396"/>
      <c r="BO978" s="2396"/>
      <c r="BP978" s="2396"/>
      <c r="BQ978" s="2396"/>
      <c r="BR978" s="2396"/>
      <c r="BS978" s="2396"/>
      <c r="BT978" s="2396"/>
      <c r="BU978" s="2396"/>
      <c r="BV978" s="2396"/>
      <c r="BW978" s="2396"/>
      <c r="BX978" s="2396"/>
      <c r="BY978" s="2396"/>
      <c r="BZ978" s="2396"/>
      <c r="CA978" s="2396"/>
      <c r="CB978" s="2396"/>
      <c r="CC978" s="2396"/>
      <c r="CD978" s="2396"/>
      <c r="CE978" s="2397"/>
      <c r="CF978" s="2395" t="s">
        <v>783</v>
      </c>
      <c r="CG978" s="2396"/>
      <c r="CH978" s="2396"/>
      <c r="CI978" s="2396"/>
      <c r="CJ978" s="2396"/>
      <c r="CK978" s="2396"/>
      <c r="CL978" s="2396"/>
      <c r="CM978" s="2396"/>
      <c r="CN978" s="2396"/>
      <c r="CO978" s="2396"/>
      <c r="CP978" s="2396"/>
      <c r="CQ978" s="2396"/>
      <c r="CR978" s="2396"/>
      <c r="CS978" s="2396"/>
      <c r="CT978" s="2396"/>
      <c r="CU978" s="2396"/>
      <c r="CV978" s="2396"/>
      <c r="CW978" s="2396"/>
      <c r="CX978" s="2396"/>
      <c r="CY978" s="2397"/>
      <c r="CZ978" s="2395" t="s">
        <v>783</v>
      </c>
      <c r="DA978" s="2396"/>
      <c r="DB978" s="2396"/>
      <c r="DC978" s="2396"/>
      <c r="DD978" s="2396"/>
      <c r="DE978" s="2396"/>
      <c r="DF978" s="2396"/>
      <c r="DG978" s="2396"/>
      <c r="DH978" s="2396"/>
      <c r="DI978" s="2396"/>
      <c r="DJ978" s="2396"/>
      <c r="DK978" s="2396"/>
      <c r="DL978" s="2396"/>
      <c r="DM978" s="2396"/>
      <c r="DN978" s="2396"/>
      <c r="DO978" s="2396"/>
      <c r="DP978" s="2396"/>
      <c r="DQ978" s="2396"/>
      <c r="DR978" s="2396"/>
      <c r="DS978" s="2397"/>
    </row>
    <row r="979" spans="3:123" ht="31.5" customHeight="1">
      <c r="Q979" s="2401" t="s">
        <v>784</v>
      </c>
      <c r="R979" s="2402"/>
      <c r="S979" s="2402"/>
      <c r="T979" s="2402"/>
      <c r="U979" s="2402"/>
      <c r="V979" s="2402"/>
      <c r="W979" s="2402"/>
      <c r="X979" s="2402"/>
      <c r="Y979" s="2402"/>
      <c r="Z979" s="2402"/>
      <c r="AA979" s="2402"/>
      <c r="AB979" s="2402"/>
      <c r="AC979" s="2402"/>
      <c r="AD979" s="2402"/>
      <c r="AE979" s="2402"/>
      <c r="AF979" s="2402"/>
      <c r="AG979" s="2402"/>
      <c r="AH979" s="2402"/>
      <c r="AI979" s="677"/>
      <c r="AJ979" s="677"/>
      <c r="AK979" s="677"/>
      <c r="AL979" s="677"/>
      <c r="AM979" s="677"/>
      <c r="AN979" s="677"/>
      <c r="AO979" s="677"/>
      <c r="AP979" s="677"/>
      <c r="AQ979" s="678"/>
      <c r="AR979" s="2398" t="s">
        <v>785</v>
      </c>
      <c r="AS979" s="2399"/>
      <c r="AT979" s="2399"/>
      <c r="AU979" s="2399"/>
      <c r="AV979" s="2399"/>
      <c r="AW979" s="2398" t="s">
        <v>786</v>
      </c>
      <c r="AX979" s="2399"/>
      <c r="AY979" s="2399"/>
      <c r="AZ979" s="2399"/>
      <c r="BA979" s="2399"/>
      <c r="BB979" s="2398" t="s">
        <v>787</v>
      </c>
      <c r="BC979" s="2399"/>
      <c r="BD979" s="2399"/>
      <c r="BE979" s="2399"/>
      <c r="BF979" s="2399"/>
      <c r="BG979" s="2398" t="s">
        <v>788</v>
      </c>
      <c r="BH979" s="2399"/>
      <c r="BI979" s="2399"/>
      <c r="BJ979" s="2399"/>
      <c r="BK979" s="2400"/>
      <c r="BL979" s="2398" t="s">
        <v>785</v>
      </c>
      <c r="BM979" s="2399"/>
      <c r="BN979" s="2399"/>
      <c r="BO979" s="2399"/>
      <c r="BP979" s="2399"/>
      <c r="BQ979" s="2398" t="s">
        <v>786</v>
      </c>
      <c r="BR979" s="2399"/>
      <c r="BS979" s="2399"/>
      <c r="BT979" s="2399"/>
      <c r="BU979" s="2399"/>
      <c r="BV979" s="2398" t="s">
        <v>787</v>
      </c>
      <c r="BW979" s="2399"/>
      <c r="BX979" s="2399"/>
      <c r="BY979" s="2399"/>
      <c r="BZ979" s="2399"/>
      <c r="CA979" s="2398" t="s">
        <v>788</v>
      </c>
      <c r="CB979" s="2399"/>
      <c r="CC979" s="2399"/>
      <c r="CD979" s="2399"/>
      <c r="CE979" s="2400"/>
      <c r="CF979" s="2398" t="s">
        <v>785</v>
      </c>
      <c r="CG979" s="2399"/>
      <c r="CH979" s="2399"/>
      <c r="CI979" s="2399"/>
      <c r="CJ979" s="2399"/>
      <c r="CK979" s="2398" t="s">
        <v>786</v>
      </c>
      <c r="CL979" s="2399"/>
      <c r="CM979" s="2399"/>
      <c r="CN979" s="2399"/>
      <c r="CO979" s="2399"/>
      <c r="CP979" s="2398" t="s">
        <v>787</v>
      </c>
      <c r="CQ979" s="2399"/>
      <c r="CR979" s="2399"/>
      <c r="CS979" s="2399"/>
      <c r="CT979" s="2399"/>
      <c r="CU979" s="2398" t="s">
        <v>788</v>
      </c>
      <c r="CV979" s="2399"/>
      <c r="CW979" s="2399"/>
      <c r="CX979" s="2399"/>
      <c r="CY979" s="2400"/>
      <c r="CZ979" s="2398" t="s">
        <v>785</v>
      </c>
      <c r="DA979" s="2399"/>
      <c r="DB979" s="2399"/>
      <c r="DC979" s="2399"/>
      <c r="DD979" s="2399"/>
      <c r="DE979" s="2398" t="s">
        <v>786</v>
      </c>
      <c r="DF979" s="2399"/>
      <c r="DG979" s="2399"/>
      <c r="DH979" s="2399"/>
      <c r="DI979" s="2399"/>
      <c r="DJ979" s="2398" t="s">
        <v>787</v>
      </c>
      <c r="DK979" s="2399"/>
      <c r="DL979" s="2399"/>
      <c r="DM979" s="2399"/>
      <c r="DN979" s="2399"/>
      <c r="DO979" s="2398" t="s">
        <v>788</v>
      </c>
      <c r="DP979" s="2399"/>
      <c r="DQ979" s="2399"/>
      <c r="DR979" s="2399"/>
      <c r="DS979" s="2400"/>
    </row>
    <row r="980" spans="3:123" ht="31.5" customHeight="1">
      <c r="Q980" s="2395" t="s">
        <v>789</v>
      </c>
      <c r="R980" s="2396"/>
      <c r="S980" s="2396"/>
      <c r="T980" s="2397"/>
      <c r="U980" s="2395" t="s">
        <v>790</v>
      </c>
      <c r="V980" s="2396"/>
      <c r="W980" s="2396"/>
      <c r="X980" s="2396"/>
      <c r="Y980" s="2396"/>
      <c r="Z980" s="2396"/>
      <c r="AA980" s="2396"/>
      <c r="AB980" s="2396"/>
      <c r="AC980" s="2396"/>
      <c r="AD980" s="2396"/>
      <c r="AE980" s="2396"/>
      <c r="AF980" s="2396"/>
      <c r="AG980" s="2396"/>
      <c r="AH980" s="2396"/>
      <c r="AI980" s="2396"/>
      <c r="AJ980" s="2396"/>
      <c r="AK980" s="2396"/>
      <c r="AL980" s="2396"/>
      <c r="AM980" s="2396"/>
      <c r="AN980" s="2396"/>
      <c r="AO980" s="2396"/>
      <c r="AP980" s="2396"/>
      <c r="AQ980" s="2397"/>
      <c r="AR980" s="2395" t="s">
        <v>791</v>
      </c>
      <c r="AS980" s="2396"/>
      <c r="AT980" s="2396"/>
      <c r="AU980" s="2396"/>
      <c r="AV980" s="2397"/>
      <c r="AW980" s="2395" t="s">
        <v>737</v>
      </c>
      <c r="AX980" s="2396"/>
      <c r="AY980" s="2396"/>
      <c r="AZ980" s="2396"/>
      <c r="BA980" s="2397"/>
      <c r="BB980" s="2395" t="s">
        <v>791</v>
      </c>
      <c r="BC980" s="2396"/>
      <c r="BD980" s="2396"/>
      <c r="BE980" s="2396"/>
      <c r="BF980" s="2397"/>
      <c r="BG980" s="2395" t="s">
        <v>737</v>
      </c>
      <c r="BH980" s="2396"/>
      <c r="BI980" s="2396"/>
      <c r="BJ980" s="2396"/>
      <c r="BK980" s="2397"/>
      <c r="BL980" s="2395" t="s">
        <v>737</v>
      </c>
      <c r="BM980" s="2396"/>
      <c r="BN980" s="2396"/>
      <c r="BO980" s="2396"/>
      <c r="BP980" s="2397"/>
      <c r="BQ980" s="2395" t="s">
        <v>737</v>
      </c>
      <c r="BR980" s="2396"/>
      <c r="BS980" s="2396"/>
      <c r="BT980" s="2396"/>
      <c r="BU980" s="2397"/>
      <c r="BV980" s="2395" t="s">
        <v>737</v>
      </c>
      <c r="BW980" s="2396"/>
      <c r="BX980" s="2396"/>
      <c r="BY980" s="2396"/>
      <c r="BZ980" s="2397"/>
      <c r="CA980" s="2395" t="s">
        <v>737</v>
      </c>
      <c r="CB980" s="2396"/>
      <c r="CC980" s="2396"/>
      <c r="CD980" s="2396"/>
      <c r="CE980" s="2397"/>
      <c r="CF980" s="2395" t="s">
        <v>706</v>
      </c>
      <c r="CG980" s="2396"/>
      <c r="CH980" s="2396"/>
      <c r="CI980" s="2396"/>
      <c r="CJ980" s="2397"/>
      <c r="CK980" s="2395" t="s">
        <v>737</v>
      </c>
      <c r="CL980" s="2396"/>
      <c r="CM980" s="2396"/>
      <c r="CN980" s="2396"/>
      <c r="CO980" s="2397"/>
      <c r="CP980" s="2395" t="s">
        <v>737</v>
      </c>
      <c r="CQ980" s="2396"/>
      <c r="CR980" s="2396"/>
      <c r="CS980" s="2396"/>
      <c r="CT980" s="2397"/>
      <c r="CU980" s="2395" t="s">
        <v>737</v>
      </c>
      <c r="CV980" s="2396"/>
      <c r="CW980" s="2396"/>
      <c r="CX980" s="2396"/>
      <c r="CY980" s="2397"/>
      <c r="CZ980" s="2395" t="s">
        <v>737</v>
      </c>
      <c r="DA980" s="2396"/>
      <c r="DB980" s="2396"/>
      <c r="DC980" s="2396"/>
      <c r="DD980" s="2397"/>
      <c r="DE980" s="2395" t="s">
        <v>737</v>
      </c>
      <c r="DF980" s="2396"/>
      <c r="DG980" s="2396"/>
      <c r="DH980" s="2396"/>
      <c r="DI980" s="2397"/>
      <c r="DJ980" s="2395" t="s">
        <v>706</v>
      </c>
      <c r="DK980" s="2396"/>
      <c r="DL980" s="2396"/>
      <c r="DM980" s="2396"/>
      <c r="DN980" s="2397"/>
      <c r="DO980" s="2395" t="s">
        <v>706</v>
      </c>
      <c r="DP980" s="2396"/>
      <c r="DQ980" s="2396"/>
      <c r="DR980" s="2396"/>
      <c r="DS980" s="2397"/>
    </row>
    <row r="981" spans="3:123" ht="31.5" customHeight="1">
      <c r="Q981" s="2395" t="s">
        <v>792</v>
      </c>
      <c r="R981" s="2396"/>
      <c r="S981" s="2396"/>
      <c r="T981" s="2397"/>
      <c r="U981" s="2395" t="s">
        <v>793</v>
      </c>
      <c r="V981" s="2396"/>
      <c r="W981" s="2396"/>
      <c r="X981" s="2396"/>
      <c r="Y981" s="2396"/>
      <c r="Z981" s="2396"/>
      <c r="AA981" s="2396"/>
      <c r="AB981" s="2396"/>
      <c r="AC981" s="2396"/>
      <c r="AD981" s="2396"/>
      <c r="AE981" s="2396"/>
      <c r="AF981" s="2396"/>
      <c r="AG981" s="2396"/>
      <c r="AH981" s="2396"/>
      <c r="AI981" s="2396"/>
      <c r="AJ981" s="2396"/>
      <c r="AK981" s="2396"/>
      <c r="AL981" s="2396"/>
      <c r="AM981" s="2396"/>
      <c r="AN981" s="2396"/>
      <c r="AO981" s="2396"/>
      <c r="AP981" s="2396"/>
      <c r="AQ981" s="2397"/>
      <c r="AR981" s="2395" t="s">
        <v>706</v>
      </c>
      <c r="AS981" s="2396"/>
      <c r="AT981" s="2396"/>
      <c r="AU981" s="2396"/>
      <c r="AV981" s="2396"/>
      <c r="AW981" s="2396"/>
      <c r="AX981" s="2396"/>
      <c r="AY981" s="2396"/>
      <c r="AZ981" s="2396"/>
      <c r="BA981" s="2396"/>
      <c r="BB981" s="2396"/>
      <c r="BC981" s="2396"/>
      <c r="BD981" s="2396"/>
      <c r="BE981" s="2396"/>
      <c r="BF981" s="2396"/>
      <c r="BG981" s="2396"/>
      <c r="BH981" s="2396"/>
      <c r="BI981" s="2396"/>
      <c r="BJ981" s="2396"/>
      <c r="BK981" s="2397"/>
      <c r="BL981" s="2395" t="s">
        <v>737</v>
      </c>
      <c r="BM981" s="2396"/>
      <c r="BN981" s="2396"/>
      <c r="BO981" s="2396"/>
      <c r="BP981" s="2396"/>
      <c r="BQ981" s="2396"/>
      <c r="BR981" s="2396"/>
      <c r="BS981" s="2396"/>
      <c r="BT981" s="2396"/>
      <c r="BU981" s="2396"/>
      <c r="BV981" s="2396"/>
      <c r="BW981" s="2396"/>
      <c r="BX981" s="2396"/>
      <c r="BY981" s="2396"/>
      <c r="BZ981" s="2396"/>
      <c r="CA981" s="2396"/>
      <c r="CB981" s="2396"/>
      <c r="CC981" s="2396"/>
      <c r="CD981" s="2396"/>
      <c r="CE981" s="2397"/>
      <c r="CF981" s="2395" t="s">
        <v>737</v>
      </c>
      <c r="CG981" s="2396"/>
      <c r="CH981" s="2396"/>
      <c r="CI981" s="2396"/>
      <c r="CJ981" s="2396"/>
      <c r="CK981" s="2396"/>
      <c r="CL981" s="2396"/>
      <c r="CM981" s="2396"/>
      <c r="CN981" s="2396"/>
      <c r="CO981" s="2396"/>
      <c r="CP981" s="2396"/>
      <c r="CQ981" s="2396"/>
      <c r="CR981" s="2396"/>
      <c r="CS981" s="2396"/>
      <c r="CT981" s="2396"/>
      <c r="CU981" s="2396"/>
      <c r="CV981" s="2396"/>
      <c r="CW981" s="2396"/>
      <c r="CX981" s="2396"/>
      <c r="CY981" s="2397"/>
      <c r="CZ981" s="2395" t="s">
        <v>791</v>
      </c>
      <c r="DA981" s="2396"/>
      <c r="DB981" s="2396"/>
      <c r="DC981" s="2396"/>
      <c r="DD981" s="2396"/>
      <c r="DE981" s="2396"/>
      <c r="DF981" s="2396"/>
      <c r="DG981" s="2396"/>
      <c r="DH981" s="2396"/>
      <c r="DI981" s="2396"/>
      <c r="DJ981" s="2396"/>
      <c r="DK981" s="2396"/>
      <c r="DL981" s="2396"/>
      <c r="DM981" s="2396"/>
      <c r="DN981" s="2396"/>
      <c r="DO981" s="2396"/>
      <c r="DP981" s="2396"/>
      <c r="DQ981" s="2396"/>
      <c r="DR981" s="2396"/>
      <c r="DS981" s="2397"/>
    </row>
    <row r="982" spans="3:123" ht="31.5" customHeight="1">
      <c r="Q982" s="2395" t="s">
        <v>794</v>
      </c>
      <c r="R982" s="2396"/>
      <c r="S982" s="2396"/>
      <c r="T982" s="2397"/>
      <c r="U982" s="2395" t="s">
        <v>795</v>
      </c>
      <c r="V982" s="2396"/>
      <c r="W982" s="2396"/>
      <c r="X982" s="2396"/>
      <c r="Y982" s="2396"/>
      <c r="Z982" s="2396"/>
      <c r="AA982" s="2396"/>
      <c r="AB982" s="2396"/>
      <c r="AC982" s="2396"/>
      <c r="AD982" s="2396"/>
      <c r="AE982" s="2396"/>
      <c r="AF982" s="2396"/>
      <c r="AG982" s="2396"/>
      <c r="AH982" s="2396"/>
      <c r="AI982" s="2396"/>
      <c r="AJ982" s="2396"/>
      <c r="AK982" s="2396"/>
      <c r="AL982" s="2396"/>
      <c r="AM982" s="2396"/>
      <c r="AN982" s="2396"/>
      <c r="AO982" s="2396"/>
      <c r="AP982" s="2396"/>
      <c r="AQ982" s="2397"/>
      <c r="AR982" s="2395" t="s">
        <v>706</v>
      </c>
      <c r="AS982" s="2396"/>
      <c r="AT982" s="2396"/>
      <c r="AU982" s="2396"/>
      <c r="AV982" s="2397"/>
      <c r="AW982" s="2395" t="s">
        <v>706</v>
      </c>
      <c r="AX982" s="2396"/>
      <c r="AY982" s="2396"/>
      <c r="AZ982" s="2396"/>
      <c r="BA982" s="2397"/>
      <c r="BB982" s="2395" t="s">
        <v>791</v>
      </c>
      <c r="BC982" s="2396"/>
      <c r="BD982" s="2396"/>
      <c r="BE982" s="2396"/>
      <c r="BF982" s="2397"/>
      <c r="BG982" s="2395" t="s">
        <v>737</v>
      </c>
      <c r="BH982" s="2396"/>
      <c r="BI982" s="2396"/>
      <c r="BJ982" s="2396"/>
      <c r="BK982" s="2397"/>
      <c r="BL982" s="2395" t="s">
        <v>791</v>
      </c>
      <c r="BM982" s="2396"/>
      <c r="BN982" s="2396"/>
      <c r="BO982" s="2396"/>
      <c r="BP982" s="2397"/>
      <c r="BQ982" s="2395" t="s">
        <v>791</v>
      </c>
      <c r="BR982" s="2396"/>
      <c r="BS982" s="2396"/>
      <c r="BT982" s="2396"/>
      <c r="BU982" s="2397"/>
      <c r="BV982" s="2395" t="s">
        <v>706</v>
      </c>
      <c r="BW982" s="2396"/>
      <c r="BX982" s="2396"/>
      <c r="BY982" s="2396"/>
      <c r="BZ982" s="2397"/>
      <c r="CA982" s="2395" t="s">
        <v>791</v>
      </c>
      <c r="CB982" s="2396"/>
      <c r="CC982" s="2396"/>
      <c r="CD982" s="2396"/>
      <c r="CE982" s="2397"/>
      <c r="CF982" s="2395" t="s">
        <v>737</v>
      </c>
      <c r="CG982" s="2396"/>
      <c r="CH982" s="2396"/>
      <c r="CI982" s="2396"/>
      <c r="CJ982" s="2397"/>
      <c r="CK982" s="2395" t="s">
        <v>737</v>
      </c>
      <c r="CL982" s="2396"/>
      <c r="CM982" s="2396"/>
      <c r="CN982" s="2396"/>
      <c r="CO982" s="2397"/>
      <c r="CP982" s="2395" t="s">
        <v>737</v>
      </c>
      <c r="CQ982" s="2396"/>
      <c r="CR982" s="2396"/>
      <c r="CS982" s="2396"/>
      <c r="CT982" s="2397"/>
      <c r="CU982" s="2395" t="s">
        <v>791</v>
      </c>
      <c r="CV982" s="2396"/>
      <c r="CW982" s="2396"/>
      <c r="CX982" s="2396"/>
      <c r="CY982" s="2397"/>
      <c r="CZ982" s="2395" t="s">
        <v>737</v>
      </c>
      <c r="DA982" s="2396"/>
      <c r="DB982" s="2396"/>
      <c r="DC982" s="2396"/>
      <c r="DD982" s="2397"/>
      <c r="DE982" s="2395" t="s">
        <v>791</v>
      </c>
      <c r="DF982" s="2396"/>
      <c r="DG982" s="2396"/>
      <c r="DH982" s="2396"/>
      <c r="DI982" s="2397"/>
      <c r="DJ982" s="2395" t="s">
        <v>706</v>
      </c>
      <c r="DK982" s="2396"/>
      <c r="DL982" s="2396"/>
      <c r="DM982" s="2396"/>
      <c r="DN982" s="2397"/>
      <c r="DO982" s="2395" t="s">
        <v>737</v>
      </c>
      <c r="DP982" s="2396"/>
      <c r="DQ982" s="2396"/>
      <c r="DR982" s="2396"/>
      <c r="DS982" s="2397"/>
    </row>
    <row r="983" spans="3:123" ht="31.5" customHeight="1">
      <c r="Q983" s="2395" t="s">
        <v>796</v>
      </c>
      <c r="R983" s="2396"/>
      <c r="S983" s="2396"/>
      <c r="T983" s="2397"/>
      <c r="U983" s="2395" t="s">
        <v>797</v>
      </c>
      <c r="V983" s="2396"/>
      <c r="W983" s="2396"/>
      <c r="X983" s="2396"/>
      <c r="Y983" s="2396"/>
      <c r="Z983" s="2396"/>
      <c r="AA983" s="2396"/>
      <c r="AB983" s="2396"/>
      <c r="AC983" s="2396"/>
      <c r="AD983" s="2396"/>
      <c r="AE983" s="2396"/>
      <c r="AF983" s="2396"/>
      <c r="AG983" s="2396"/>
      <c r="AH983" s="2396"/>
      <c r="AI983" s="2396"/>
      <c r="AJ983" s="2396"/>
      <c r="AK983" s="2396"/>
      <c r="AL983" s="2396"/>
      <c r="AM983" s="2396"/>
      <c r="AN983" s="2396"/>
      <c r="AO983" s="2396"/>
      <c r="AP983" s="2396"/>
      <c r="AQ983" s="2397"/>
      <c r="AR983" s="2395" t="s">
        <v>737</v>
      </c>
      <c r="AS983" s="2396"/>
      <c r="AT983" s="2396"/>
      <c r="AU983" s="2396"/>
      <c r="AV983" s="2397"/>
      <c r="AW983" s="2395" t="s">
        <v>737</v>
      </c>
      <c r="AX983" s="2396"/>
      <c r="AY983" s="2396"/>
      <c r="AZ983" s="2396"/>
      <c r="BA983" s="2397"/>
      <c r="BB983" s="2395" t="s">
        <v>737</v>
      </c>
      <c r="BC983" s="2396"/>
      <c r="BD983" s="2396"/>
      <c r="BE983" s="2396"/>
      <c r="BF983" s="2397"/>
      <c r="BG983" s="2395" t="s">
        <v>737</v>
      </c>
      <c r="BH983" s="2396"/>
      <c r="BI983" s="2396"/>
      <c r="BJ983" s="2396"/>
      <c r="BK983" s="2397"/>
      <c r="BL983" s="2395" t="s">
        <v>737</v>
      </c>
      <c r="BM983" s="2396"/>
      <c r="BN983" s="2396"/>
      <c r="BO983" s="2396"/>
      <c r="BP983" s="2397"/>
      <c r="BQ983" s="2395" t="s">
        <v>737</v>
      </c>
      <c r="BR983" s="2396"/>
      <c r="BS983" s="2396"/>
      <c r="BT983" s="2396"/>
      <c r="BU983" s="2397"/>
      <c r="BV983" s="2395" t="s">
        <v>737</v>
      </c>
      <c r="BW983" s="2396"/>
      <c r="BX983" s="2396"/>
      <c r="BY983" s="2396"/>
      <c r="BZ983" s="2397"/>
      <c r="CA983" s="2395" t="s">
        <v>737</v>
      </c>
      <c r="CB983" s="2396"/>
      <c r="CC983" s="2396"/>
      <c r="CD983" s="2396"/>
      <c r="CE983" s="2397"/>
      <c r="CF983" s="2395" t="s">
        <v>737</v>
      </c>
      <c r="CG983" s="2396"/>
      <c r="CH983" s="2396"/>
      <c r="CI983" s="2396"/>
      <c r="CJ983" s="2397"/>
      <c r="CK983" s="2395" t="s">
        <v>737</v>
      </c>
      <c r="CL983" s="2396"/>
      <c r="CM983" s="2396"/>
      <c r="CN983" s="2396"/>
      <c r="CO983" s="2397"/>
      <c r="CP983" s="2395" t="s">
        <v>791</v>
      </c>
      <c r="CQ983" s="2396"/>
      <c r="CR983" s="2396"/>
      <c r="CS983" s="2396"/>
      <c r="CT983" s="2397"/>
      <c r="CU983" s="2395" t="s">
        <v>737</v>
      </c>
      <c r="CV983" s="2396"/>
      <c r="CW983" s="2396"/>
      <c r="CX983" s="2396"/>
      <c r="CY983" s="2397"/>
      <c r="CZ983" s="2395" t="s">
        <v>791</v>
      </c>
      <c r="DA983" s="2396"/>
      <c r="DB983" s="2396"/>
      <c r="DC983" s="2396"/>
      <c r="DD983" s="2397"/>
      <c r="DE983" s="2395" t="s">
        <v>737</v>
      </c>
      <c r="DF983" s="2396"/>
      <c r="DG983" s="2396"/>
      <c r="DH983" s="2396"/>
      <c r="DI983" s="2397"/>
      <c r="DJ983" s="2395" t="s">
        <v>791</v>
      </c>
      <c r="DK983" s="2396"/>
      <c r="DL983" s="2396"/>
      <c r="DM983" s="2396"/>
      <c r="DN983" s="2397"/>
      <c r="DO983" s="2395" t="s">
        <v>737</v>
      </c>
      <c r="DP983" s="2396"/>
      <c r="DQ983" s="2396"/>
      <c r="DR983" s="2396"/>
      <c r="DS983" s="2397"/>
    </row>
    <row r="984" spans="3:123" ht="31.5" customHeight="1">
      <c r="Q984" s="2395" t="s">
        <v>798</v>
      </c>
      <c r="R984" s="2396"/>
      <c r="S984" s="2396"/>
      <c r="T984" s="2397"/>
      <c r="U984" s="2395" t="s">
        <v>799</v>
      </c>
      <c r="V984" s="2396"/>
      <c r="W984" s="2396"/>
      <c r="X984" s="2396"/>
      <c r="Y984" s="2396"/>
      <c r="Z984" s="2396"/>
      <c r="AA984" s="2396"/>
      <c r="AB984" s="2396"/>
      <c r="AC984" s="2396"/>
      <c r="AD984" s="2396"/>
      <c r="AE984" s="2396"/>
      <c r="AF984" s="2396"/>
      <c r="AG984" s="2396"/>
      <c r="AH984" s="2396"/>
      <c r="AI984" s="2396"/>
      <c r="AJ984" s="2396"/>
      <c r="AK984" s="2396"/>
      <c r="AL984" s="2396"/>
      <c r="AM984" s="2396"/>
      <c r="AN984" s="2396"/>
      <c r="AO984" s="2396"/>
      <c r="AP984" s="2396"/>
      <c r="AQ984" s="2397"/>
      <c r="AR984" s="2392" t="s">
        <v>800</v>
      </c>
      <c r="AS984" s="2393"/>
      <c r="AT984" s="2393"/>
      <c r="AU984" s="2393"/>
      <c r="AV984" s="2393"/>
      <c r="AW984" s="2393"/>
      <c r="AX984" s="2393"/>
      <c r="AY984" s="2393"/>
      <c r="AZ984" s="2393"/>
      <c r="BA984" s="2393"/>
      <c r="BB984" s="2392" t="s">
        <v>801</v>
      </c>
      <c r="BC984" s="2393"/>
      <c r="BD984" s="2393"/>
      <c r="BE984" s="2393"/>
      <c r="BF984" s="2393"/>
      <c r="BG984" s="2393"/>
      <c r="BH984" s="2393"/>
      <c r="BI984" s="2393"/>
      <c r="BJ984" s="2393"/>
      <c r="BK984" s="2394"/>
      <c r="BL984" s="2392" t="s">
        <v>801</v>
      </c>
      <c r="BM984" s="2393"/>
      <c r="BN984" s="2393"/>
      <c r="BO984" s="2393"/>
      <c r="BP984" s="2393"/>
      <c r="BQ984" s="2393"/>
      <c r="BR984" s="2393"/>
      <c r="BS984" s="2393"/>
      <c r="BT984" s="2393"/>
      <c r="BU984" s="2393"/>
      <c r="BV984" s="2392" t="s">
        <v>801</v>
      </c>
      <c r="BW984" s="2393"/>
      <c r="BX984" s="2393"/>
      <c r="BY984" s="2393"/>
      <c r="BZ984" s="2393"/>
      <c r="CA984" s="2393"/>
      <c r="CB984" s="2393"/>
      <c r="CC984" s="2393"/>
      <c r="CD984" s="2393"/>
      <c r="CE984" s="2394"/>
      <c r="CF984" s="2392" t="s">
        <v>800</v>
      </c>
      <c r="CG984" s="2393"/>
      <c r="CH984" s="2393"/>
      <c r="CI984" s="2393"/>
      <c r="CJ984" s="2393"/>
      <c r="CK984" s="2393"/>
      <c r="CL984" s="2393"/>
      <c r="CM984" s="2393"/>
      <c r="CN984" s="2393"/>
      <c r="CO984" s="2393"/>
      <c r="CP984" s="2392" t="s">
        <v>802</v>
      </c>
      <c r="CQ984" s="2393"/>
      <c r="CR984" s="2393"/>
      <c r="CS984" s="2393"/>
      <c r="CT984" s="2393"/>
      <c r="CU984" s="2393"/>
      <c r="CV984" s="2393"/>
      <c r="CW984" s="2393"/>
      <c r="CX984" s="2393"/>
      <c r="CY984" s="2394"/>
      <c r="CZ984" s="2392" t="s">
        <v>800</v>
      </c>
      <c r="DA984" s="2393"/>
      <c r="DB984" s="2393"/>
      <c r="DC984" s="2393"/>
      <c r="DD984" s="2393"/>
      <c r="DE984" s="2393"/>
      <c r="DF984" s="2393"/>
      <c r="DG984" s="2393"/>
      <c r="DH984" s="2393"/>
      <c r="DI984" s="2393"/>
      <c r="DJ984" s="2392" t="s">
        <v>802</v>
      </c>
      <c r="DK984" s="2393"/>
      <c r="DL984" s="2393"/>
      <c r="DM984" s="2393"/>
      <c r="DN984" s="2393"/>
      <c r="DO984" s="2393"/>
      <c r="DP984" s="2393"/>
      <c r="DQ984" s="2393"/>
      <c r="DR984" s="2393"/>
      <c r="DS984" s="2394"/>
    </row>
    <row r="985" spans="3:123" ht="31.5" customHeight="1">
      <c r="Q985" s="2395" t="s">
        <v>803</v>
      </c>
      <c r="R985" s="2396"/>
      <c r="S985" s="2396"/>
      <c r="T985" s="2397"/>
      <c r="U985" s="2389" t="s">
        <v>804</v>
      </c>
      <c r="V985" s="2390"/>
      <c r="W985" s="2390"/>
      <c r="X985" s="2390"/>
      <c r="Y985" s="2390"/>
      <c r="Z985" s="2390"/>
      <c r="AA985" s="2390"/>
      <c r="AB985" s="2390"/>
      <c r="AC985" s="2390"/>
      <c r="AD985" s="2390"/>
      <c r="AE985" s="2390"/>
      <c r="AF985" s="2390"/>
      <c r="AG985" s="2390"/>
      <c r="AH985" s="2390"/>
      <c r="AI985" s="2390"/>
      <c r="AJ985" s="2390"/>
      <c r="AK985" s="2390"/>
      <c r="AL985" s="2390"/>
      <c r="AM985" s="2390"/>
      <c r="AN985" s="2390"/>
      <c r="AO985" s="2390"/>
      <c r="AP985" s="2390"/>
      <c r="AQ985" s="2391"/>
      <c r="AR985" s="2392" t="s">
        <v>800</v>
      </c>
      <c r="AS985" s="2393"/>
      <c r="AT985" s="2393"/>
      <c r="AU985" s="2393"/>
      <c r="AV985" s="2393"/>
      <c r="AW985" s="2393"/>
      <c r="AX985" s="2393"/>
      <c r="AY985" s="2393"/>
      <c r="AZ985" s="2393"/>
      <c r="BA985" s="2393"/>
      <c r="BB985" s="2392" t="s">
        <v>800</v>
      </c>
      <c r="BC985" s="2393"/>
      <c r="BD985" s="2393"/>
      <c r="BE985" s="2393"/>
      <c r="BF985" s="2393"/>
      <c r="BG985" s="2393"/>
      <c r="BH985" s="2393"/>
      <c r="BI985" s="2393"/>
      <c r="BJ985" s="2393"/>
      <c r="BK985" s="2394"/>
      <c r="BL985" s="2392" t="s">
        <v>801</v>
      </c>
      <c r="BM985" s="2393"/>
      <c r="BN985" s="2393"/>
      <c r="BO985" s="2393"/>
      <c r="BP985" s="2393"/>
      <c r="BQ985" s="2393"/>
      <c r="BR985" s="2393"/>
      <c r="BS985" s="2393"/>
      <c r="BT985" s="2393"/>
      <c r="BU985" s="2393"/>
      <c r="BV985" s="2392" t="s">
        <v>802</v>
      </c>
      <c r="BW985" s="2393"/>
      <c r="BX985" s="2393"/>
      <c r="BY985" s="2393"/>
      <c r="BZ985" s="2393"/>
      <c r="CA985" s="2393"/>
      <c r="CB985" s="2393"/>
      <c r="CC985" s="2393"/>
      <c r="CD985" s="2393"/>
      <c r="CE985" s="2394"/>
      <c r="CF985" s="2392" t="s">
        <v>802</v>
      </c>
      <c r="CG985" s="2393"/>
      <c r="CH985" s="2393"/>
      <c r="CI985" s="2393"/>
      <c r="CJ985" s="2393"/>
      <c r="CK985" s="2393"/>
      <c r="CL985" s="2393"/>
      <c r="CM985" s="2393"/>
      <c r="CN985" s="2393"/>
      <c r="CO985" s="2393"/>
      <c r="CP985" s="2392" t="s">
        <v>801</v>
      </c>
      <c r="CQ985" s="2393"/>
      <c r="CR985" s="2393"/>
      <c r="CS985" s="2393"/>
      <c r="CT985" s="2393"/>
      <c r="CU985" s="2393"/>
      <c r="CV985" s="2393"/>
      <c r="CW985" s="2393"/>
      <c r="CX985" s="2393"/>
      <c r="CY985" s="2394"/>
      <c r="CZ985" s="2392" t="s">
        <v>801</v>
      </c>
      <c r="DA985" s="2393"/>
      <c r="DB985" s="2393"/>
      <c r="DC985" s="2393"/>
      <c r="DD985" s="2393"/>
      <c r="DE985" s="2393"/>
      <c r="DF985" s="2393"/>
      <c r="DG985" s="2393"/>
      <c r="DH985" s="2393"/>
      <c r="DI985" s="2393"/>
      <c r="DJ985" s="2392" t="s">
        <v>802</v>
      </c>
      <c r="DK985" s="2393"/>
      <c r="DL985" s="2393"/>
      <c r="DM985" s="2393"/>
      <c r="DN985" s="2393"/>
      <c r="DO985" s="2393"/>
      <c r="DP985" s="2393"/>
      <c r="DQ985" s="2393"/>
      <c r="DR985" s="2393"/>
      <c r="DS985" s="2394"/>
    </row>
    <row r="986" spans="3:123" ht="22.5" customHeight="1"/>
    <row r="987" spans="3:123" ht="22.5" customHeight="1"/>
    <row r="988" spans="3:123" ht="22.5" customHeight="1">
      <c r="BH988" s="2294" t="s">
        <v>686</v>
      </c>
      <c r="BI988" s="2294"/>
      <c r="BJ988" s="2294"/>
      <c r="BK988" s="2294"/>
      <c r="BL988" s="2294"/>
      <c r="BM988" s="2295">
        <v>14</v>
      </c>
      <c r="BN988" s="2295"/>
      <c r="BO988" s="2295"/>
      <c r="BP988" s="2295"/>
      <c r="BQ988" s="2295"/>
      <c r="BR988" s="2292" t="s">
        <v>609</v>
      </c>
      <c r="BS988" s="2292"/>
      <c r="BT988" s="2292"/>
      <c r="BU988" s="2292"/>
      <c r="BV988" s="2292"/>
    </row>
    <row r="991" spans="3:123">
      <c r="C991" s="673"/>
      <c r="D991" s="673" t="s">
        <v>616</v>
      </c>
      <c r="E991" s="673"/>
      <c r="F991" s="673"/>
      <c r="G991" s="673"/>
      <c r="H991" s="673"/>
      <c r="I991" s="673"/>
      <c r="J991" s="673"/>
      <c r="K991" s="673"/>
      <c r="L991" s="673"/>
      <c r="M991" s="673"/>
      <c r="N991" s="673"/>
      <c r="O991" s="673"/>
      <c r="P991" s="673"/>
      <c r="Q991" s="673"/>
      <c r="R991" s="673"/>
      <c r="S991" s="673"/>
      <c r="T991" s="673"/>
      <c r="U991" s="673"/>
      <c r="V991" s="673"/>
      <c r="W991" s="673"/>
      <c r="X991" s="673"/>
      <c r="Y991" s="673"/>
      <c r="Z991" s="673"/>
      <c r="AA991" s="673"/>
      <c r="AB991" s="673"/>
      <c r="AC991" s="673"/>
      <c r="AD991" s="673"/>
      <c r="AE991" s="673"/>
      <c r="AF991" s="673"/>
      <c r="AG991" s="673"/>
      <c r="AH991" s="673"/>
      <c r="AI991" s="673"/>
      <c r="AJ991" s="673"/>
      <c r="AK991" s="673"/>
      <c r="AL991" s="673"/>
      <c r="AM991" s="673"/>
      <c r="BR991" s="673"/>
      <c r="BS991" s="673"/>
      <c r="BT991" s="673"/>
      <c r="BU991" s="673"/>
      <c r="BV991" s="673"/>
      <c r="BW991" s="673"/>
      <c r="BX991" s="673"/>
      <c r="BY991" s="673"/>
      <c r="BZ991" s="673"/>
      <c r="CA991" s="673"/>
      <c r="CB991" s="673"/>
      <c r="CC991" s="673"/>
      <c r="CD991" s="673"/>
      <c r="CE991" s="673"/>
      <c r="CF991" s="673"/>
      <c r="CG991" s="673"/>
      <c r="CH991" s="673"/>
      <c r="CI991" s="673"/>
      <c r="CJ991" s="673"/>
      <c r="CK991" s="673"/>
      <c r="CL991" s="673"/>
      <c r="CM991" s="673"/>
      <c r="CN991" s="673"/>
      <c r="CO991" s="673"/>
      <c r="CP991" s="673"/>
      <c r="CQ991" s="673"/>
      <c r="CR991" s="673"/>
      <c r="CS991" s="673"/>
      <c r="CT991" s="673"/>
      <c r="CU991" s="673"/>
      <c r="CV991" s="673"/>
      <c r="CW991" s="673"/>
    </row>
    <row r="992" spans="3:123">
      <c r="AE992" s="723" t="s">
        <v>1081</v>
      </c>
    </row>
    <row r="993" spans="3:127" ht="25.5" customHeight="1">
      <c r="C993" s="2383" t="s">
        <v>808</v>
      </c>
      <c r="D993" s="2384"/>
      <c r="E993" s="2384"/>
      <c r="F993" s="2384"/>
      <c r="G993" s="2384"/>
      <c r="H993" s="2384"/>
      <c r="I993" s="2384"/>
      <c r="J993" s="2384"/>
      <c r="K993" s="2384"/>
      <c r="L993" s="2384"/>
      <c r="M993" s="2384"/>
      <c r="N993" s="2384"/>
      <c r="O993" s="2384"/>
      <c r="P993" s="2384"/>
      <c r="Q993" s="2384"/>
      <c r="R993" s="2385"/>
      <c r="S993" s="2383" t="s">
        <v>643</v>
      </c>
      <c r="T993" s="2384"/>
      <c r="U993" s="2384"/>
      <c r="V993" s="2384"/>
      <c r="W993" s="2384"/>
      <c r="X993" s="2384"/>
      <c r="Y993" s="2384"/>
      <c r="Z993" s="2384"/>
      <c r="AA993" s="2384"/>
      <c r="AB993" s="2384"/>
      <c r="AC993" s="2384"/>
      <c r="AD993" s="2384"/>
      <c r="AE993" s="2384"/>
      <c r="AF993" s="2384"/>
      <c r="AG993" s="2384"/>
      <c r="AH993" s="2385"/>
      <c r="AI993" s="2389" t="s">
        <v>809</v>
      </c>
      <c r="AJ993" s="2390"/>
      <c r="AK993" s="2390"/>
      <c r="AL993" s="2390"/>
      <c r="AM993" s="2390"/>
      <c r="AN993" s="2390"/>
      <c r="AO993" s="2390"/>
      <c r="AP993" s="2390"/>
      <c r="AQ993" s="2390"/>
      <c r="AR993" s="2390"/>
      <c r="AS993" s="2390"/>
      <c r="AT993" s="2390"/>
      <c r="AU993" s="2390"/>
      <c r="AV993" s="2390"/>
      <c r="AW993" s="2390"/>
      <c r="AX993" s="2390"/>
      <c r="AY993" s="2390"/>
      <c r="AZ993" s="2390"/>
      <c r="BA993" s="2390"/>
      <c r="BB993" s="2390"/>
      <c r="BC993" s="2390"/>
      <c r="BD993" s="2390"/>
      <c r="BE993" s="2390"/>
      <c r="BF993" s="2390"/>
      <c r="BG993" s="2390"/>
      <c r="BH993" s="2390"/>
      <c r="BI993" s="2390"/>
      <c r="BJ993" s="2390"/>
      <c r="BK993" s="2390"/>
      <c r="BL993" s="2390"/>
      <c r="BM993" s="2390"/>
      <c r="BN993" s="2390"/>
      <c r="BO993" s="2390"/>
      <c r="BP993" s="2390"/>
      <c r="BQ993" s="2390"/>
      <c r="BR993" s="2390"/>
      <c r="BS993" s="2390"/>
      <c r="BT993" s="2390"/>
      <c r="BU993" s="2390"/>
      <c r="BV993" s="2390"/>
      <c r="BW993" s="2390"/>
      <c r="BX993" s="2390"/>
      <c r="BY993" s="2390"/>
      <c r="BZ993" s="2390"/>
      <c r="CA993" s="2390"/>
      <c r="CB993" s="2390"/>
      <c r="CC993" s="2390"/>
      <c r="CD993" s="2390"/>
      <c r="CE993" s="2390"/>
      <c r="CF993" s="2390"/>
      <c r="CG993" s="2390"/>
      <c r="CH993" s="2390"/>
      <c r="CI993" s="2390"/>
      <c r="CJ993" s="2390"/>
      <c r="CK993" s="2390"/>
      <c r="CL993" s="2390"/>
      <c r="CM993" s="2390"/>
      <c r="CN993" s="2390"/>
      <c r="CO993" s="2390"/>
      <c r="CP993" s="2390"/>
      <c r="CQ993" s="2390"/>
      <c r="CR993" s="2390"/>
      <c r="CS993" s="2390"/>
      <c r="CT993" s="2390"/>
      <c r="CU993" s="2390"/>
      <c r="CV993" s="2390"/>
      <c r="CW993" s="2390"/>
      <c r="CX993" s="2390"/>
      <c r="CY993" s="2390"/>
      <c r="CZ993" s="2390"/>
      <c r="DA993" s="2390"/>
      <c r="DB993" s="2390"/>
      <c r="DC993" s="2390"/>
      <c r="DD993" s="2390"/>
      <c r="DE993" s="2390"/>
      <c r="DF993" s="2391"/>
      <c r="DG993" s="2383" t="s">
        <v>685</v>
      </c>
      <c r="DH993" s="2384"/>
      <c r="DI993" s="2384"/>
      <c r="DJ993" s="2384"/>
      <c r="DK993" s="2384"/>
      <c r="DL993" s="2384"/>
      <c r="DM993" s="2384"/>
      <c r="DN993" s="2384"/>
      <c r="DO993" s="2384"/>
      <c r="DP993" s="2384"/>
      <c r="DQ993" s="2384"/>
      <c r="DR993" s="2384"/>
      <c r="DS993" s="2384"/>
      <c r="DT993" s="2384"/>
      <c r="DU993" s="2384"/>
      <c r="DV993" s="2384"/>
      <c r="DW993" s="2385"/>
    </row>
    <row r="994" spans="3:127" ht="25.5" customHeight="1">
      <c r="C994" s="2386"/>
      <c r="D994" s="2387"/>
      <c r="E994" s="2387"/>
      <c r="F994" s="2387"/>
      <c r="G994" s="2387"/>
      <c r="H994" s="2387"/>
      <c r="I994" s="2387"/>
      <c r="J994" s="2387"/>
      <c r="K994" s="2387"/>
      <c r="L994" s="2387"/>
      <c r="M994" s="2387"/>
      <c r="N994" s="2387"/>
      <c r="O994" s="2387"/>
      <c r="P994" s="2387"/>
      <c r="Q994" s="2387"/>
      <c r="R994" s="2388"/>
      <c r="S994" s="2386"/>
      <c r="T994" s="2387"/>
      <c r="U994" s="2387"/>
      <c r="V994" s="2387"/>
      <c r="W994" s="2387"/>
      <c r="X994" s="2387"/>
      <c r="Y994" s="2387"/>
      <c r="Z994" s="2387"/>
      <c r="AA994" s="2387"/>
      <c r="AB994" s="2387"/>
      <c r="AC994" s="2387"/>
      <c r="AD994" s="2387"/>
      <c r="AE994" s="2387"/>
      <c r="AF994" s="2387"/>
      <c r="AG994" s="2387"/>
      <c r="AH994" s="2388"/>
      <c r="AI994" s="2390" t="s">
        <v>810</v>
      </c>
      <c r="AJ994" s="2390"/>
      <c r="AK994" s="2390"/>
      <c r="AL994" s="2390"/>
      <c r="AM994" s="2390"/>
      <c r="AN994" s="2390"/>
      <c r="AO994" s="2390"/>
      <c r="AP994" s="2390"/>
      <c r="AQ994" s="2390"/>
      <c r="AR994" s="2390"/>
      <c r="AS994" s="2390"/>
      <c r="AT994" s="2390"/>
      <c r="AU994" s="2390"/>
      <c r="AV994" s="2390"/>
      <c r="AW994" s="2390"/>
      <c r="AX994" s="2390"/>
      <c r="AY994" s="2390"/>
      <c r="AZ994" s="2390"/>
      <c r="BA994" s="2391"/>
      <c r="BB994" s="2389" t="s">
        <v>811</v>
      </c>
      <c r="BC994" s="2390"/>
      <c r="BD994" s="2390"/>
      <c r="BE994" s="2390"/>
      <c r="BF994" s="2390"/>
      <c r="BG994" s="2390"/>
      <c r="BH994" s="2390"/>
      <c r="BI994" s="2390"/>
      <c r="BJ994" s="2390"/>
      <c r="BK994" s="2390"/>
      <c r="BL994" s="2390"/>
      <c r="BM994" s="2390"/>
      <c r="BN994" s="2390"/>
      <c r="BO994" s="2390"/>
      <c r="BP994" s="2390"/>
      <c r="BQ994" s="2390"/>
      <c r="BR994" s="2390"/>
      <c r="BS994" s="2390"/>
      <c r="BT994" s="2390"/>
      <c r="BU994" s="2390"/>
      <c r="BV994" s="2390"/>
      <c r="BW994" s="2391"/>
      <c r="BX994" s="2389" t="s">
        <v>812</v>
      </c>
      <c r="BY994" s="2390"/>
      <c r="BZ994" s="2390"/>
      <c r="CA994" s="2390"/>
      <c r="CB994" s="2390"/>
      <c r="CC994" s="2390"/>
      <c r="CD994" s="2390"/>
      <c r="CE994" s="2390"/>
      <c r="CF994" s="2390"/>
      <c r="CG994" s="2390"/>
      <c r="CH994" s="2390"/>
      <c r="CI994" s="2390"/>
      <c r="CJ994" s="2390"/>
      <c r="CK994" s="2390"/>
      <c r="CL994" s="2390"/>
      <c r="CM994" s="2390"/>
      <c r="CN994" s="2390"/>
      <c r="CO994" s="2390"/>
      <c r="CP994" s="2390"/>
      <c r="CQ994" s="2390"/>
      <c r="CR994" s="2390"/>
      <c r="CS994" s="2390"/>
      <c r="CT994" s="2391"/>
      <c r="CU994" s="2389" t="s">
        <v>813</v>
      </c>
      <c r="CV994" s="2390"/>
      <c r="CW994" s="2390"/>
      <c r="CX994" s="2390"/>
      <c r="CY994" s="2390"/>
      <c r="CZ994" s="2390"/>
      <c r="DA994" s="2390"/>
      <c r="DB994" s="2390"/>
      <c r="DC994" s="2390"/>
      <c r="DD994" s="2390"/>
      <c r="DE994" s="2390"/>
      <c r="DF994" s="2391"/>
      <c r="DG994" s="2386"/>
      <c r="DH994" s="2387"/>
      <c r="DI994" s="2387"/>
      <c r="DJ994" s="2387"/>
      <c r="DK994" s="2387"/>
      <c r="DL994" s="2387"/>
      <c r="DM994" s="2387"/>
      <c r="DN994" s="2387"/>
      <c r="DO994" s="2387"/>
      <c r="DP994" s="2387"/>
      <c r="DQ994" s="2387"/>
      <c r="DR994" s="2387"/>
      <c r="DS994" s="2387"/>
      <c r="DT994" s="2387"/>
      <c r="DU994" s="2387"/>
      <c r="DV994" s="2387"/>
      <c r="DW994" s="2388"/>
    </row>
    <row r="995" spans="3:127" ht="25.5" customHeight="1">
      <c r="C995" s="2356" t="s">
        <v>814</v>
      </c>
      <c r="D995" s="2357"/>
      <c r="E995" s="2357"/>
      <c r="F995" s="2357"/>
      <c r="G995" s="2357"/>
      <c r="H995" s="2357"/>
      <c r="I995" s="2357"/>
      <c r="J995" s="2357"/>
      <c r="K995" s="2357"/>
      <c r="L995" s="2357"/>
      <c r="M995" s="2357"/>
      <c r="N995" s="2357"/>
      <c r="O995" s="2357"/>
      <c r="P995" s="2357"/>
      <c r="Q995" s="2357"/>
      <c r="R995" s="2358"/>
      <c r="S995" s="2356" t="s">
        <v>815</v>
      </c>
      <c r="T995" s="2357"/>
      <c r="U995" s="2357"/>
      <c r="V995" s="2357"/>
      <c r="W995" s="2357"/>
      <c r="X995" s="2357"/>
      <c r="Y995" s="2357"/>
      <c r="Z995" s="2357"/>
      <c r="AA995" s="2357"/>
      <c r="AB995" s="2357"/>
      <c r="AC995" s="2357"/>
      <c r="AD995" s="2357"/>
      <c r="AE995" s="2357"/>
      <c r="AF995" s="2357"/>
      <c r="AG995" s="2357"/>
      <c r="AH995" s="2358"/>
      <c r="AI995" s="2357" t="s">
        <v>816</v>
      </c>
      <c r="AJ995" s="2357"/>
      <c r="AK995" s="2357"/>
      <c r="AL995" s="2357"/>
      <c r="AM995" s="2357"/>
      <c r="AN995" s="2357"/>
      <c r="AO995" s="2357"/>
      <c r="AP995" s="2357"/>
      <c r="AQ995" s="2357"/>
      <c r="AR995" s="2357"/>
      <c r="AS995" s="2357"/>
      <c r="AT995" s="2357"/>
      <c r="AU995" s="2357"/>
      <c r="AV995" s="2357"/>
      <c r="AW995" s="2357"/>
      <c r="AX995" s="2357"/>
      <c r="AY995" s="2357"/>
      <c r="AZ995" s="2357"/>
      <c r="BA995" s="2358"/>
      <c r="BB995" s="2356" t="s">
        <v>817</v>
      </c>
      <c r="BC995" s="2357"/>
      <c r="BD995" s="2357"/>
      <c r="BE995" s="2357"/>
      <c r="BF995" s="2357"/>
      <c r="BG995" s="2357"/>
      <c r="BH995" s="2357"/>
      <c r="BI995" s="2357"/>
      <c r="BJ995" s="2357"/>
      <c r="BK995" s="2357"/>
      <c r="BL995" s="2357"/>
      <c r="BM995" s="2357"/>
      <c r="BN995" s="2357"/>
      <c r="BO995" s="2357"/>
      <c r="BP995" s="2357"/>
      <c r="BQ995" s="2357"/>
      <c r="BR995" s="2357"/>
      <c r="BS995" s="2357"/>
      <c r="BT995" s="2357"/>
      <c r="BU995" s="2357"/>
      <c r="BV995" s="2357"/>
      <c r="BW995" s="2358"/>
      <c r="BX995" s="2356" t="s">
        <v>818</v>
      </c>
      <c r="BY995" s="2357"/>
      <c r="BZ995" s="2357"/>
      <c r="CA995" s="2357"/>
      <c r="CB995" s="2357"/>
      <c r="CC995" s="2357"/>
      <c r="CD995" s="2357"/>
      <c r="CE995" s="2357"/>
      <c r="CF995" s="2357"/>
      <c r="CG995" s="2357"/>
      <c r="CH995" s="2357"/>
      <c r="CI995" s="2357"/>
      <c r="CJ995" s="2357"/>
      <c r="CK995" s="2357"/>
      <c r="CL995" s="2357"/>
      <c r="CM995" s="2357"/>
      <c r="CN995" s="2357"/>
      <c r="CO995" s="2357"/>
      <c r="CP995" s="2357"/>
      <c r="CQ995" s="2357"/>
      <c r="CR995" s="2357"/>
      <c r="CS995" s="2357"/>
      <c r="CT995" s="2358"/>
      <c r="CU995" s="2356" t="s">
        <v>791</v>
      </c>
      <c r="CV995" s="2357"/>
      <c r="CW995" s="2357"/>
      <c r="CX995" s="2357"/>
      <c r="CY995" s="2357"/>
      <c r="CZ995" s="2357"/>
      <c r="DA995" s="2357"/>
      <c r="DB995" s="2357"/>
      <c r="DC995" s="2357"/>
      <c r="DD995" s="2357"/>
      <c r="DE995" s="2357"/>
      <c r="DF995" s="2358"/>
      <c r="DG995" s="2365" t="s">
        <v>819</v>
      </c>
      <c r="DH995" s="2366"/>
      <c r="DI995" s="2366"/>
      <c r="DJ995" s="2366"/>
      <c r="DK995" s="2366"/>
      <c r="DL995" s="2366"/>
      <c r="DM995" s="2366"/>
      <c r="DN995" s="2366"/>
      <c r="DO995" s="2366"/>
      <c r="DP995" s="2366"/>
      <c r="DQ995" s="2366"/>
      <c r="DR995" s="2366"/>
      <c r="DS995" s="2366"/>
      <c r="DT995" s="2366"/>
      <c r="DU995" s="2366"/>
      <c r="DV995" s="2366"/>
      <c r="DW995" s="2367"/>
    </row>
    <row r="996" spans="3:127" ht="25.5" customHeight="1">
      <c r="C996" s="2371"/>
      <c r="D996" s="2372"/>
      <c r="E996" s="2372"/>
      <c r="F996" s="2372"/>
      <c r="G996" s="2372"/>
      <c r="H996" s="2372"/>
      <c r="I996" s="2372"/>
      <c r="J996" s="2372"/>
      <c r="K996" s="2372"/>
      <c r="L996" s="2372"/>
      <c r="M996" s="2372"/>
      <c r="N996" s="2372"/>
      <c r="O996" s="2372"/>
      <c r="P996" s="2372"/>
      <c r="Q996" s="2372"/>
      <c r="R996" s="2373"/>
      <c r="S996" s="2350"/>
      <c r="T996" s="2351"/>
      <c r="U996" s="2351"/>
      <c r="V996" s="2351"/>
      <c r="W996" s="2351"/>
      <c r="X996" s="2351"/>
      <c r="Y996" s="2351"/>
      <c r="Z996" s="2351"/>
      <c r="AA996" s="2351"/>
      <c r="AB996" s="2351"/>
      <c r="AC996" s="2351"/>
      <c r="AD996" s="2351"/>
      <c r="AE996" s="2351"/>
      <c r="AF996" s="2351"/>
      <c r="AG996" s="2351"/>
      <c r="AH996" s="2352"/>
      <c r="AI996" s="2351" t="s">
        <v>820</v>
      </c>
      <c r="AJ996" s="2351"/>
      <c r="AK996" s="2351"/>
      <c r="AL996" s="2351"/>
      <c r="AM996" s="2351"/>
      <c r="AN996" s="2351"/>
      <c r="AO996" s="2351"/>
      <c r="AP996" s="2351"/>
      <c r="AQ996" s="2351"/>
      <c r="AR996" s="2351"/>
      <c r="AS996" s="2351"/>
      <c r="AT996" s="2351"/>
      <c r="AU996" s="2351"/>
      <c r="AV996" s="2351"/>
      <c r="AW996" s="2351"/>
      <c r="AX996" s="2351"/>
      <c r="AY996" s="2351"/>
      <c r="AZ996" s="2351"/>
      <c r="BA996" s="2352"/>
      <c r="BB996" s="2350"/>
      <c r="BC996" s="2351"/>
      <c r="BD996" s="2351"/>
      <c r="BE996" s="2351"/>
      <c r="BF996" s="2351"/>
      <c r="BG996" s="2351"/>
      <c r="BH996" s="2351"/>
      <c r="BI996" s="2351"/>
      <c r="BJ996" s="2351"/>
      <c r="BK996" s="2351"/>
      <c r="BL996" s="2351"/>
      <c r="BM996" s="2351"/>
      <c r="BN996" s="2351"/>
      <c r="BO996" s="2351"/>
      <c r="BP996" s="2351"/>
      <c r="BQ996" s="2351"/>
      <c r="BR996" s="2351"/>
      <c r="BS996" s="2351"/>
      <c r="BT996" s="2351"/>
      <c r="BU996" s="2351"/>
      <c r="BV996" s="2351"/>
      <c r="BW996" s="2352"/>
      <c r="BX996" s="2350"/>
      <c r="BY996" s="2351"/>
      <c r="BZ996" s="2351"/>
      <c r="CA996" s="2351"/>
      <c r="CB996" s="2351"/>
      <c r="CC996" s="2351"/>
      <c r="CD996" s="2351"/>
      <c r="CE996" s="2351"/>
      <c r="CF996" s="2351"/>
      <c r="CG996" s="2351"/>
      <c r="CH996" s="2351"/>
      <c r="CI996" s="2351"/>
      <c r="CJ996" s="2351"/>
      <c r="CK996" s="2351"/>
      <c r="CL996" s="2351"/>
      <c r="CM996" s="2351"/>
      <c r="CN996" s="2351"/>
      <c r="CO996" s="2351"/>
      <c r="CP996" s="2351"/>
      <c r="CQ996" s="2351"/>
      <c r="CR996" s="2351"/>
      <c r="CS996" s="2351"/>
      <c r="CT996" s="2352"/>
      <c r="CU996" s="2350"/>
      <c r="CV996" s="2351"/>
      <c r="CW996" s="2351"/>
      <c r="CX996" s="2351"/>
      <c r="CY996" s="2351"/>
      <c r="CZ996" s="2351"/>
      <c r="DA996" s="2351"/>
      <c r="DB996" s="2351"/>
      <c r="DC996" s="2351"/>
      <c r="DD996" s="2351"/>
      <c r="DE996" s="2351"/>
      <c r="DF996" s="2352"/>
      <c r="DG996" s="2380" t="s">
        <v>821</v>
      </c>
      <c r="DH996" s="2381"/>
      <c r="DI996" s="2381"/>
      <c r="DJ996" s="2381"/>
      <c r="DK996" s="2381"/>
      <c r="DL996" s="2381"/>
      <c r="DM996" s="2381"/>
      <c r="DN996" s="2381"/>
      <c r="DO996" s="2381"/>
      <c r="DP996" s="2381"/>
      <c r="DQ996" s="2381"/>
      <c r="DR996" s="2381"/>
      <c r="DS996" s="2381"/>
      <c r="DT996" s="2381"/>
      <c r="DU996" s="2381"/>
      <c r="DV996" s="2381"/>
      <c r="DW996" s="2382"/>
    </row>
    <row r="997" spans="3:127" ht="25.5" customHeight="1">
      <c r="C997" s="2371" t="s">
        <v>822</v>
      </c>
      <c r="D997" s="2372"/>
      <c r="E997" s="2372"/>
      <c r="F997" s="2372"/>
      <c r="G997" s="2372"/>
      <c r="H997" s="2372"/>
      <c r="I997" s="2372"/>
      <c r="J997" s="2372"/>
      <c r="K997" s="2372"/>
      <c r="L997" s="2372"/>
      <c r="M997" s="2372"/>
      <c r="N997" s="2372"/>
      <c r="O997" s="2372"/>
      <c r="P997" s="2372"/>
      <c r="Q997" s="2372"/>
      <c r="R997" s="2373"/>
      <c r="S997" s="2356" t="s">
        <v>822</v>
      </c>
      <c r="T997" s="2357"/>
      <c r="U997" s="2357"/>
      <c r="V997" s="2357"/>
      <c r="W997" s="2357"/>
      <c r="X997" s="2357"/>
      <c r="Y997" s="2357"/>
      <c r="Z997" s="2357"/>
      <c r="AA997" s="2357"/>
      <c r="AB997" s="2357"/>
      <c r="AC997" s="2357"/>
      <c r="AD997" s="2357"/>
      <c r="AE997" s="2357"/>
      <c r="AF997" s="2357"/>
      <c r="AG997" s="2357"/>
      <c r="AH997" s="2358"/>
      <c r="AI997" s="2357" t="s">
        <v>816</v>
      </c>
      <c r="AJ997" s="2357"/>
      <c r="AK997" s="2357"/>
      <c r="AL997" s="2357"/>
      <c r="AM997" s="2357"/>
      <c r="AN997" s="2357"/>
      <c r="AO997" s="2357"/>
      <c r="AP997" s="2357"/>
      <c r="AQ997" s="2357"/>
      <c r="AR997" s="2357"/>
      <c r="AS997" s="2357"/>
      <c r="AT997" s="2357"/>
      <c r="AU997" s="2357"/>
      <c r="AV997" s="2357"/>
      <c r="AW997" s="2357"/>
      <c r="AX997" s="2357"/>
      <c r="AY997" s="2357"/>
      <c r="AZ997" s="2357"/>
      <c r="BA997" s="2358"/>
      <c r="BB997" s="2356" t="s">
        <v>817</v>
      </c>
      <c r="BC997" s="2357"/>
      <c r="BD997" s="2357"/>
      <c r="BE997" s="2357"/>
      <c r="BF997" s="2357"/>
      <c r="BG997" s="2357"/>
      <c r="BH997" s="2357"/>
      <c r="BI997" s="2357"/>
      <c r="BJ997" s="2357"/>
      <c r="BK997" s="2357"/>
      <c r="BL997" s="2357"/>
      <c r="BM997" s="2357"/>
      <c r="BN997" s="2357"/>
      <c r="BO997" s="2357"/>
      <c r="BP997" s="2357"/>
      <c r="BQ997" s="2357"/>
      <c r="BR997" s="2357"/>
      <c r="BS997" s="2357"/>
      <c r="BT997" s="2357"/>
      <c r="BU997" s="2357"/>
      <c r="BV997" s="2357"/>
      <c r="BW997" s="2358"/>
      <c r="BX997" s="2356" t="s">
        <v>823</v>
      </c>
      <c r="BY997" s="2357"/>
      <c r="BZ997" s="2357"/>
      <c r="CA997" s="2357"/>
      <c r="CB997" s="2357"/>
      <c r="CC997" s="2357"/>
      <c r="CD997" s="2357"/>
      <c r="CE997" s="2357"/>
      <c r="CF997" s="2357"/>
      <c r="CG997" s="2357"/>
      <c r="CH997" s="2357"/>
      <c r="CI997" s="2357"/>
      <c r="CJ997" s="2357"/>
      <c r="CK997" s="2357"/>
      <c r="CL997" s="2357"/>
      <c r="CM997" s="2357"/>
      <c r="CN997" s="2357"/>
      <c r="CO997" s="2357"/>
      <c r="CP997" s="2357"/>
      <c r="CQ997" s="2357"/>
      <c r="CR997" s="2357"/>
      <c r="CS997" s="2357"/>
      <c r="CT997" s="2358"/>
      <c r="CU997" s="2356" t="s">
        <v>706</v>
      </c>
      <c r="CV997" s="2357"/>
      <c r="CW997" s="2357"/>
      <c r="CX997" s="2357"/>
      <c r="CY997" s="2357"/>
      <c r="CZ997" s="2357"/>
      <c r="DA997" s="2357"/>
      <c r="DB997" s="2357"/>
      <c r="DC997" s="2357"/>
      <c r="DD997" s="2357"/>
      <c r="DE997" s="2357"/>
      <c r="DF997" s="2358"/>
      <c r="DG997" s="2380"/>
      <c r="DH997" s="2381"/>
      <c r="DI997" s="2381"/>
      <c r="DJ997" s="2381"/>
      <c r="DK997" s="2381"/>
      <c r="DL997" s="2381"/>
      <c r="DM997" s="2381"/>
      <c r="DN997" s="2381"/>
      <c r="DO997" s="2381"/>
      <c r="DP997" s="2381"/>
      <c r="DQ997" s="2381"/>
      <c r="DR997" s="2381"/>
      <c r="DS997" s="2381"/>
      <c r="DT997" s="2381"/>
      <c r="DU997" s="2381"/>
      <c r="DV997" s="2381"/>
      <c r="DW997" s="2382"/>
    </row>
    <row r="998" spans="3:127" ht="25.5" customHeight="1">
      <c r="C998" s="2350"/>
      <c r="D998" s="2351"/>
      <c r="E998" s="2351"/>
      <c r="F998" s="2351"/>
      <c r="G998" s="2351"/>
      <c r="H998" s="2351"/>
      <c r="I998" s="2351"/>
      <c r="J998" s="2351"/>
      <c r="K998" s="2351"/>
      <c r="L998" s="2351"/>
      <c r="M998" s="2351"/>
      <c r="N998" s="2351"/>
      <c r="O998" s="2351"/>
      <c r="P998" s="2351"/>
      <c r="Q998" s="2351"/>
      <c r="R998" s="2352"/>
      <c r="S998" s="2350"/>
      <c r="T998" s="2351"/>
      <c r="U998" s="2351"/>
      <c r="V998" s="2351"/>
      <c r="W998" s="2351"/>
      <c r="X998" s="2351"/>
      <c r="Y998" s="2351"/>
      <c r="Z998" s="2351"/>
      <c r="AA998" s="2351"/>
      <c r="AB998" s="2351"/>
      <c r="AC998" s="2351"/>
      <c r="AD998" s="2351"/>
      <c r="AE998" s="2351"/>
      <c r="AF998" s="2351"/>
      <c r="AG998" s="2351"/>
      <c r="AH998" s="2352"/>
      <c r="AI998" s="2351" t="s">
        <v>820</v>
      </c>
      <c r="AJ998" s="2351"/>
      <c r="AK998" s="2351"/>
      <c r="AL998" s="2351"/>
      <c r="AM998" s="2351"/>
      <c r="AN998" s="2351"/>
      <c r="AO998" s="2351"/>
      <c r="AP998" s="2351"/>
      <c r="AQ998" s="2351"/>
      <c r="AR998" s="2351"/>
      <c r="AS998" s="2351"/>
      <c r="AT998" s="2351"/>
      <c r="AU998" s="2351"/>
      <c r="AV998" s="2351"/>
      <c r="AW998" s="2351"/>
      <c r="AX998" s="2351"/>
      <c r="AY998" s="2351"/>
      <c r="AZ998" s="2351"/>
      <c r="BA998" s="2352"/>
      <c r="BB998" s="2350"/>
      <c r="BC998" s="2351"/>
      <c r="BD998" s="2351"/>
      <c r="BE998" s="2351"/>
      <c r="BF998" s="2351"/>
      <c r="BG998" s="2351"/>
      <c r="BH998" s="2351"/>
      <c r="BI998" s="2351"/>
      <c r="BJ998" s="2351"/>
      <c r="BK998" s="2351"/>
      <c r="BL998" s="2351"/>
      <c r="BM998" s="2351"/>
      <c r="BN998" s="2351"/>
      <c r="BO998" s="2351"/>
      <c r="BP998" s="2351"/>
      <c r="BQ998" s="2351"/>
      <c r="BR998" s="2351"/>
      <c r="BS998" s="2351"/>
      <c r="BT998" s="2351"/>
      <c r="BU998" s="2351"/>
      <c r="BV998" s="2351"/>
      <c r="BW998" s="2352"/>
      <c r="BX998" s="2350"/>
      <c r="BY998" s="2351"/>
      <c r="BZ998" s="2351"/>
      <c r="CA998" s="2351"/>
      <c r="CB998" s="2351"/>
      <c r="CC998" s="2351"/>
      <c r="CD998" s="2351"/>
      <c r="CE998" s="2351"/>
      <c r="CF998" s="2351"/>
      <c r="CG998" s="2351"/>
      <c r="CH998" s="2351"/>
      <c r="CI998" s="2351"/>
      <c r="CJ998" s="2351"/>
      <c r="CK998" s="2351"/>
      <c r="CL998" s="2351"/>
      <c r="CM998" s="2351"/>
      <c r="CN998" s="2351"/>
      <c r="CO998" s="2351"/>
      <c r="CP998" s="2351"/>
      <c r="CQ998" s="2351"/>
      <c r="CR998" s="2351"/>
      <c r="CS998" s="2351"/>
      <c r="CT998" s="2352"/>
      <c r="CU998" s="2350"/>
      <c r="CV998" s="2351"/>
      <c r="CW998" s="2351"/>
      <c r="CX998" s="2351"/>
      <c r="CY998" s="2351"/>
      <c r="CZ998" s="2351"/>
      <c r="DA998" s="2351"/>
      <c r="DB998" s="2351"/>
      <c r="DC998" s="2351"/>
      <c r="DD998" s="2351"/>
      <c r="DE998" s="2351"/>
      <c r="DF998" s="2352"/>
      <c r="DG998" s="2353"/>
      <c r="DH998" s="2354"/>
      <c r="DI998" s="2354"/>
      <c r="DJ998" s="2354"/>
      <c r="DK998" s="2354"/>
      <c r="DL998" s="2354"/>
      <c r="DM998" s="2354"/>
      <c r="DN998" s="2354"/>
      <c r="DO998" s="2354"/>
      <c r="DP998" s="2354"/>
      <c r="DQ998" s="2354"/>
      <c r="DR998" s="2354"/>
      <c r="DS998" s="2354"/>
      <c r="DT998" s="2354"/>
      <c r="DU998" s="2354"/>
      <c r="DV998" s="2354"/>
      <c r="DW998" s="2355"/>
    </row>
    <row r="999" spans="3:127" ht="25.5" customHeight="1">
      <c r="C999" s="2356" t="s">
        <v>854</v>
      </c>
      <c r="D999" s="2357"/>
      <c r="E999" s="2357"/>
      <c r="F999" s="2357"/>
      <c r="G999" s="2357"/>
      <c r="H999" s="2357"/>
      <c r="I999" s="2357"/>
      <c r="J999" s="2357"/>
      <c r="K999" s="2357"/>
      <c r="L999" s="2357"/>
      <c r="M999" s="2357"/>
      <c r="N999" s="2357"/>
      <c r="O999" s="2357"/>
      <c r="P999" s="2357"/>
      <c r="Q999" s="2357"/>
      <c r="R999" s="2358"/>
      <c r="S999" s="2356" t="s">
        <v>1082</v>
      </c>
      <c r="T999" s="2357"/>
      <c r="U999" s="2357"/>
      <c r="V999" s="2357"/>
      <c r="W999" s="2357"/>
      <c r="X999" s="2357"/>
      <c r="Y999" s="2357"/>
      <c r="Z999" s="2357"/>
      <c r="AA999" s="2357"/>
      <c r="AB999" s="2357"/>
      <c r="AC999" s="2357"/>
      <c r="AD999" s="2357"/>
      <c r="AE999" s="2357"/>
      <c r="AF999" s="2357"/>
      <c r="AG999" s="2357"/>
      <c r="AH999" s="2358"/>
      <c r="AI999" s="2359" t="s">
        <v>1083</v>
      </c>
      <c r="AJ999" s="2359"/>
      <c r="AK999" s="2359"/>
      <c r="AL999" s="2359"/>
      <c r="AM999" s="2359"/>
      <c r="AN999" s="2359"/>
      <c r="AO999" s="2359"/>
      <c r="AP999" s="2359"/>
      <c r="AQ999" s="2359"/>
      <c r="AR999" s="2359"/>
      <c r="AS999" s="2359"/>
      <c r="AT999" s="2359"/>
      <c r="AU999" s="2359"/>
      <c r="AV999" s="2359"/>
      <c r="AW999" s="2359"/>
      <c r="AX999" s="2359"/>
      <c r="AY999" s="2359"/>
      <c r="AZ999" s="2359"/>
      <c r="BA999" s="2360"/>
      <c r="BB999" s="2361"/>
      <c r="BC999" s="2359"/>
      <c r="BD999" s="2359"/>
      <c r="BE999" s="2359"/>
      <c r="BF999" s="2359"/>
      <c r="BG999" s="2359"/>
      <c r="BH999" s="2359"/>
      <c r="BI999" s="2359"/>
      <c r="BJ999" s="2359"/>
      <c r="BK999" s="2359"/>
      <c r="BL999" s="2359"/>
      <c r="BM999" s="2359"/>
      <c r="BN999" s="2359"/>
      <c r="BO999" s="2359"/>
      <c r="BP999" s="2359"/>
      <c r="BQ999" s="2359"/>
      <c r="BR999" s="2359"/>
      <c r="BS999" s="2359"/>
      <c r="BT999" s="2359"/>
      <c r="BU999" s="2359"/>
      <c r="BV999" s="2359"/>
      <c r="BW999" s="2360"/>
      <c r="BX999" s="2361" t="s">
        <v>824</v>
      </c>
      <c r="BY999" s="2359"/>
      <c r="BZ999" s="2359"/>
      <c r="CA999" s="2359"/>
      <c r="CB999" s="2359"/>
      <c r="CC999" s="2359"/>
      <c r="CD999" s="2359"/>
      <c r="CE999" s="2359"/>
      <c r="CF999" s="2359"/>
      <c r="CG999" s="2359"/>
      <c r="CH999" s="2359"/>
      <c r="CI999" s="2359"/>
      <c r="CJ999" s="2359"/>
      <c r="CK999" s="2359"/>
      <c r="CL999" s="2359"/>
      <c r="CM999" s="2359"/>
      <c r="CN999" s="2359"/>
      <c r="CO999" s="2359"/>
      <c r="CP999" s="2359"/>
      <c r="CQ999" s="2359"/>
      <c r="CR999" s="2359"/>
      <c r="CS999" s="2359"/>
      <c r="CT999" s="2360"/>
      <c r="CU999" s="2361" t="s">
        <v>825</v>
      </c>
      <c r="CV999" s="2359"/>
      <c r="CW999" s="2359"/>
      <c r="CX999" s="2359"/>
      <c r="CY999" s="2359"/>
      <c r="CZ999" s="2359"/>
      <c r="DA999" s="2359"/>
      <c r="DB999" s="2359"/>
      <c r="DC999" s="2359"/>
      <c r="DD999" s="2359"/>
      <c r="DE999" s="2359"/>
      <c r="DF999" s="2360"/>
      <c r="DG999" s="2362" t="s">
        <v>826</v>
      </c>
      <c r="DH999" s="2363"/>
      <c r="DI999" s="2363"/>
      <c r="DJ999" s="2363"/>
      <c r="DK999" s="2363"/>
      <c r="DL999" s="2363"/>
      <c r="DM999" s="2363"/>
      <c r="DN999" s="2363"/>
      <c r="DO999" s="2363"/>
      <c r="DP999" s="2363"/>
      <c r="DQ999" s="2363"/>
      <c r="DR999" s="2363"/>
      <c r="DS999" s="2363"/>
      <c r="DT999" s="2363"/>
      <c r="DU999" s="2363"/>
      <c r="DV999" s="2363"/>
      <c r="DW999" s="2364"/>
    </row>
    <row r="1000" spans="3:127" ht="25.5" customHeight="1">
      <c r="C1000" s="2371"/>
      <c r="D1000" s="2372"/>
      <c r="E1000" s="2372"/>
      <c r="F1000" s="2372"/>
      <c r="G1000" s="2372"/>
      <c r="H1000" s="2372"/>
      <c r="I1000" s="2372"/>
      <c r="J1000" s="2372"/>
      <c r="K1000" s="2372"/>
      <c r="L1000" s="2372"/>
      <c r="M1000" s="2372"/>
      <c r="N1000" s="2372"/>
      <c r="O1000" s="2372"/>
      <c r="P1000" s="2372"/>
      <c r="Q1000" s="2372"/>
      <c r="R1000" s="2373"/>
      <c r="S1000" s="2350"/>
      <c r="T1000" s="2351"/>
      <c r="U1000" s="2351"/>
      <c r="V1000" s="2351"/>
      <c r="W1000" s="2351"/>
      <c r="X1000" s="2351"/>
      <c r="Y1000" s="2351"/>
      <c r="Z1000" s="2351"/>
      <c r="AA1000" s="2351"/>
      <c r="AB1000" s="2351"/>
      <c r="AC1000" s="2351"/>
      <c r="AD1000" s="2351"/>
      <c r="AE1000" s="2351"/>
      <c r="AF1000" s="2351"/>
      <c r="AG1000" s="2351"/>
      <c r="AH1000" s="2352"/>
      <c r="AI1000" s="2351"/>
      <c r="AJ1000" s="2351"/>
      <c r="AK1000" s="2351"/>
      <c r="AL1000" s="2351"/>
      <c r="AM1000" s="2351"/>
      <c r="AN1000" s="2351"/>
      <c r="AO1000" s="2351"/>
      <c r="AP1000" s="2351"/>
      <c r="AQ1000" s="2351"/>
      <c r="AR1000" s="2351"/>
      <c r="AS1000" s="2351"/>
      <c r="AT1000" s="2351"/>
      <c r="AU1000" s="2351"/>
      <c r="AV1000" s="2351"/>
      <c r="AW1000" s="2351"/>
      <c r="AX1000" s="2351"/>
      <c r="AY1000" s="2351"/>
      <c r="AZ1000" s="2351"/>
      <c r="BA1000" s="2352"/>
      <c r="BB1000" s="2350"/>
      <c r="BC1000" s="2351"/>
      <c r="BD1000" s="2351"/>
      <c r="BE1000" s="2351"/>
      <c r="BF1000" s="2351"/>
      <c r="BG1000" s="2351"/>
      <c r="BH1000" s="2351"/>
      <c r="BI1000" s="2351"/>
      <c r="BJ1000" s="2351"/>
      <c r="BK1000" s="2351"/>
      <c r="BL1000" s="2351"/>
      <c r="BM1000" s="2351"/>
      <c r="BN1000" s="2351"/>
      <c r="BO1000" s="2351"/>
      <c r="BP1000" s="2351"/>
      <c r="BQ1000" s="2351"/>
      <c r="BR1000" s="2351"/>
      <c r="BS1000" s="2351"/>
      <c r="BT1000" s="2351"/>
      <c r="BU1000" s="2351"/>
      <c r="BV1000" s="2351"/>
      <c r="BW1000" s="2352"/>
      <c r="BX1000" s="2350"/>
      <c r="BY1000" s="2351"/>
      <c r="BZ1000" s="2351"/>
      <c r="CA1000" s="2351"/>
      <c r="CB1000" s="2351"/>
      <c r="CC1000" s="2351"/>
      <c r="CD1000" s="2351"/>
      <c r="CE1000" s="2351"/>
      <c r="CF1000" s="2351"/>
      <c r="CG1000" s="2351"/>
      <c r="CH1000" s="2351"/>
      <c r="CI1000" s="2351"/>
      <c r="CJ1000" s="2351"/>
      <c r="CK1000" s="2351"/>
      <c r="CL1000" s="2351"/>
      <c r="CM1000" s="2351"/>
      <c r="CN1000" s="2351"/>
      <c r="CO1000" s="2351"/>
      <c r="CP1000" s="2351"/>
      <c r="CQ1000" s="2351"/>
      <c r="CR1000" s="2351"/>
      <c r="CS1000" s="2351"/>
      <c r="CT1000" s="2352"/>
      <c r="CU1000" s="2350"/>
      <c r="CV1000" s="2351"/>
      <c r="CW1000" s="2351"/>
      <c r="CX1000" s="2351"/>
      <c r="CY1000" s="2351"/>
      <c r="CZ1000" s="2351"/>
      <c r="DA1000" s="2351"/>
      <c r="DB1000" s="2351"/>
      <c r="DC1000" s="2351"/>
      <c r="DD1000" s="2351"/>
      <c r="DE1000" s="2351"/>
      <c r="DF1000" s="2352"/>
      <c r="DG1000" s="2353"/>
      <c r="DH1000" s="2354"/>
      <c r="DI1000" s="2354"/>
      <c r="DJ1000" s="2354"/>
      <c r="DK1000" s="2354"/>
      <c r="DL1000" s="2354"/>
      <c r="DM1000" s="2354"/>
      <c r="DN1000" s="2354"/>
      <c r="DO1000" s="2354"/>
      <c r="DP1000" s="2354"/>
      <c r="DQ1000" s="2354"/>
      <c r="DR1000" s="2354"/>
      <c r="DS1000" s="2354"/>
      <c r="DT1000" s="2354"/>
      <c r="DU1000" s="2354"/>
      <c r="DV1000" s="2354"/>
      <c r="DW1000" s="2355"/>
    </row>
    <row r="1001" spans="3:127" ht="25.5" customHeight="1">
      <c r="C1001" s="2356" t="s">
        <v>827</v>
      </c>
      <c r="D1001" s="2357"/>
      <c r="E1001" s="2357"/>
      <c r="F1001" s="2357"/>
      <c r="G1001" s="2357"/>
      <c r="H1001" s="2357"/>
      <c r="I1001" s="2357"/>
      <c r="J1001" s="2357"/>
      <c r="K1001" s="2357"/>
      <c r="L1001" s="2357"/>
      <c r="M1001" s="2357"/>
      <c r="N1001" s="2357"/>
      <c r="O1001" s="2357"/>
      <c r="P1001" s="2357"/>
      <c r="Q1001" s="2357"/>
      <c r="R1001" s="2358"/>
      <c r="S1001" s="2356" t="s">
        <v>828</v>
      </c>
      <c r="T1001" s="2357"/>
      <c r="U1001" s="2357"/>
      <c r="V1001" s="2357"/>
      <c r="W1001" s="2357"/>
      <c r="X1001" s="2357"/>
      <c r="Y1001" s="2357"/>
      <c r="Z1001" s="2357"/>
      <c r="AA1001" s="2357"/>
      <c r="AB1001" s="2357"/>
      <c r="AC1001" s="2357"/>
      <c r="AD1001" s="2357"/>
      <c r="AE1001" s="2357"/>
      <c r="AF1001" s="2357"/>
      <c r="AG1001" s="2357"/>
      <c r="AH1001" s="2358"/>
      <c r="AI1001" s="2357" t="s">
        <v>1112</v>
      </c>
      <c r="AJ1001" s="2357"/>
      <c r="AK1001" s="2357"/>
      <c r="AL1001" s="2357"/>
      <c r="AM1001" s="2357"/>
      <c r="AN1001" s="2357"/>
      <c r="AO1001" s="2357"/>
      <c r="AP1001" s="2357"/>
      <c r="AQ1001" s="2357"/>
      <c r="AR1001" s="2357"/>
      <c r="AS1001" s="2357"/>
      <c r="AT1001" s="2357"/>
      <c r="AU1001" s="2357"/>
      <c r="AV1001" s="2357"/>
      <c r="AW1001" s="2357"/>
      <c r="AX1001" s="2357"/>
      <c r="AY1001" s="2357"/>
      <c r="AZ1001" s="2357"/>
      <c r="BA1001" s="2358"/>
      <c r="BB1001" s="2356" t="s">
        <v>829</v>
      </c>
      <c r="BC1001" s="2357"/>
      <c r="BD1001" s="2357"/>
      <c r="BE1001" s="2357"/>
      <c r="BF1001" s="2357"/>
      <c r="BG1001" s="2357"/>
      <c r="BH1001" s="2357"/>
      <c r="BI1001" s="2357"/>
      <c r="BJ1001" s="2357"/>
      <c r="BK1001" s="2357"/>
      <c r="BL1001" s="2357"/>
      <c r="BM1001" s="2357"/>
      <c r="BN1001" s="2357"/>
      <c r="BO1001" s="2357"/>
      <c r="BP1001" s="2357"/>
      <c r="BQ1001" s="2357"/>
      <c r="BR1001" s="2357"/>
      <c r="BS1001" s="2357"/>
      <c r="BT1001" s="2357"/>
      <c r="BU1001" s="2357"/>
      <c r="BV1001" s="2357"/>
      <c r="BW1001" s="2358"/>
      <c r="BX1001" s="2356" t="s">
        <v>830</v>
      </c>
      <c r="BY1001" s="2357"/>
      <c r="BZ1001" s="2357"/>
      <c r="CA1001" s="2357"/>
      <c r="CB1001" s="2357"/>
      <c r="CC1001" s="2357"/>
      <c r="CD1001" s="2357"/>
      <c r="CE1001" s="2357"/>
      <c r="CF1001" s="2357"/>
      <c r="CG1001" s="2357"/>
      <c r="CH1001" s="2357"/>
      <c r="CI1001" s="2357"/>
      <c r="CJ1001" s="2357"/>
      <c r="CK1001" s="2357"/>
      <c r="CL1001" s="2357"/>
      <c r="CM1001" s="2357"/>
      <c r="CN1001" s="2357"/>
      <c r="CO1001" s="2357"/>
      <c r="CP1001" s="2357"/>
      <c r="CQ1001" s="2357"/>
      <c r="CR1001" s="2357"/>
      <c r="CS1001" s="2357"/>
      <c r="CT1001" s="2358"/>
      <c r="CU1001" s="2356"/>
      <c r="CV1001" s="2357"/>
      <c r="CW1001" s="2357"/>
      <c r="CX1001" s="2357"/>
      <c r="CY1001" s="2357"/>
      <c r="CZ1001" s="2357"/>
      <c r="DA1001" s="2357"/>
      <c r="DB1001" s="2357"/>
      <c r="DC1001" s="2357"/>
      <c r="DD1001" s="2357"/>
      <c r="DE1001" s="2357"/>
      <c r="DF1001" s="2358"/>
      <c r="DG1001" s="2365"/>
      <c r="DH1001" s="2366"/>
      <c r="DI1001" s="2366"/>
      <c r="DJ1001" s="2366"/>
      <c r="DK1001" s="2366"/>
      <c r="DL1001" s="2366"/>
      <c r="DM1001" s="2366"/>
      <c r="DN1001" s="2366"/>
      <c r="DO1001" s="2366"/>
      <c r="DP1001" s="2366"/>
      <c r="DQ1001" s="2366"/>
      <c r="DR1001" s="2366"/>
      <c r="DS1001" s="2366"/>
      <c r="DT1001" s="2366"/>
      <c r="DU1001" s="2366"/>
      <c r="DV1001" s="2366"/>
      <c r="DW1001" s="2367"/>
    </row>
    <row r="1002" spans="3:127" ht="25.5" customHeight="1">
      <c r="C1002" s="729"/>
      <c r="D1002" s="728"/>
      <c r="E1002" s="728"/>
      <c r="F1002" s="728"/>
      <c r="G1002" s="728"/>
      <c r="H1002" s="728"/>
      <c r="I1002" s="728"/>
      <c r="J1002" s="728"/>
      <c r="K1002" s="728"/>
      <c r="L1002" s="728"/>
      <c r="M1002" s="728"/>
      <c r="N1002" s="728"/>
      <c r="O1002" s="728"/>
      <c r="P1002" s="728"/>
      <c r="Q1002" s="728"/>
      <c r="R1002" s="730"/>
      <c r="S1002" s="729"/>
      <c r="T1002" s="728"/>
      <c r="U1002" s="728"/>
      <c r="V1002" s="728"/>
      <c r="W1002" s="728"/>
      <c r="X1002" s="728"/>
      <c r="Y1002" s="728"/>
      <c r="Z1002" s="728"/>
      <c r="AA1002" s="728"/>
      <c r="AB1002" s="728"/>
      <c r="AC1002" s="728"/>
      <c r="AD1002" s="728"/>
      <c r="AE1002" s="728"/>
      <c r="AF1002" s="728"/>
      <c r="AG1002" s="728"/>
      <c r="AH1002" s="730"/>
      <c r="AI1002" s="2368" t="s">
        <v>831</v>
      </c>
      <c r="AJ1002" s="2369"/>
      <c r="AK1002" s="2369"/>
      <c r="AL1002" s="2369"/>
      <c r="AM1002" s="2369"/>
      <c r="AN1002" s="2369"/>
      <c r="AO1002" s="2369"/>
      <c r="AP1002" s="2369"/>
      <c r="AQ1002" s="2369"/>
      <c r="AR1002" s="2369"/>
      <c r="AS1002" s="2369"/>
      <c r="AT1002" s="2369"/>
      <c r="AU1002" s="2369"/>
      <c r="AV1002" s="2369"/>
      <c r="AW1002" s="2369"/>
      <c r="AX1002" s="2369"/>
      <c r="AY1002" s="2369"/>
      <c r="AZ1002" s="2369"/>
      <c r="BA1002" s="2370"/>
      <c r="BB1002" s="2371" t="s">
        <v>832</v>
      </c>
      <c r="BC1002" s="2372"/>
      <c r="BD1002" s="2372"/>
      <c r="BE1002" s="2372"/>
      <c r="BF1002" s="2372"/>
      <c r="BG1002" s="2372"/>
      <c r="BH1002" s="2372"/>
      <c r="BI1002" s="2372"/>
      <c r="BJ1002" s="2372"/>
      <c r="BK1002" s="2372"/>
      <c r="BL1002" s="2372"/>
      <c r="BM1002" s="2372"/>
      <c r="BN1002" s="2372"/>
      <c r="BO1002" s="2372"/>
      <c r="BP1002" s="2372"/>
      <c r="BQ1002" s="2372"/>
      <c r="BR1002" s="2372"/>
      <c r="BS1002" s="2372"/>
      <c r="BT1002" s="2372"/>
      <c r="BU1002" s="2372"/>
      <c r="BV1002" s="2372"/>
      <c r="BW1002" s="2373"/>
      <c r="BX1002" s="2374"/>
      <c r="BY1002" s="2375"/>
      <c r="BZ1002" s="2375"/>
      <c r="CA1002" s="2375"/>
      <c r="CB1002" s="2375"/>
      <c r="CC1002" s="2375"/>
      <c r="CD1002" s="2375"/>
      <c r="CE1002" s="2375"/>
      <c r="CF1002" s="2375"/>
      <c r="CG1002" s="2375"/>
      <c r="CH1002" s="2375"/>
      <c r="CI1002" s="2375"/>
      <c r="CJ1002" s="2375"/>
      <c r="CK1002" s="2375"/>
      <c r="CL1002" s="2375"/>
      <c r="CM1002" s="2375"/>
      <c r="CN1002" s="2375"/>
      <c r="CO1002" s="2375"/>
      <c r="CP1002" s="2375"/>
      <c r="CQ1002" s="2375"/>
      <c r="CR1002" s="2375"/>
      <c r="CS1002" s="2375"/>
      <c r="CT1002" s="2376"/>
      <c r="CU1002" s="2368"/>
      <c r="CV1002" s="2369"/>
      <c r="CW1002" s="2369"/>
      <c r="CX1002" s="2369"/>
      <c r="CY1002" s="2369"/>
      <c r="CZ1002" s="2369"/>
      <c r="DA1002" s="2369"/>
      <c r="DB1002" s="2369"/>
      <c r="DC1002" s="2369"/>
      <c r="DD1002" s="2369"/>
      <c r="DE1002" s="2369"/>
      <c r="DF1002" s="2370"/>
      <c r="DG1002" s="2377"/>
      <c r="DH1002" s="2378"/>
      <c r="DI1002" s="2378"/>
      <c r="DJ1002" s="2378"/>
      <c r="DK1002" s="2378"/>
      <c r="DL1002" s="2378"/>
      <c r="DM1002" s="2378"/>
      <c r="DN1002" s="2378"/>
      <c r="DO1002" s="2378"/>
      <c r="DP1002" s="2378"/>
      <c r="DQ1002" s="2378"/>
      <c r="DR1002" s="2378"/>
      <c r="DS1002" s="2378"/>
      <c r="DT1002" s="2378"/>
      <c r="DU1002" s="2378"/>
      <c r="DV1002" s="2378"/>
      <c r="DW1002" s="2379"/>
    </row>
    <row r="1003" spans="3:127" ht="25.5" customHeight="1">
      <c r="C1003" s="729"/>
      <c r="D1003" s="728"/>
      <c r="E1003" s="728"/>
      <c r="F1003" s="728"/>
      <c r="G1003" s="728"/>
      <c r="H1003" s="728"/>
      <c r="I1003" s="728"/>
      <c r="J1003" s="728"/>
      <c r="K1003" s="728"/>
      <c r="L1003" s="728"/>
      <c r="M1003" s="728"/>
      <c r="N1003" s="728"/>
      <c r="O1003" s="728"/>
      <c r="P1003" s="728"/>
      <c r="Q1003" s="728"/>
      <c r="R1003" s="730"/>
      <c r="S1003" s="729"/>
      <c r="T1003" s="728"/>
      <c r="U1003" s="728"/>
      <c r="V1003" s="728"/>
      <c r="W1003" s="728"/>
      <c r="X1003" s="728"/>
      <c r="Y1003" s="728"/>
      <c r="Z1003" s="728"/>
      <c r="AA1003" s="728"/>
      <c r="AB1003" s="728"/>
      <c r="AC1003" s="728"/>
      <c r="AD1003" s="728"/>
      <c r="AE1003" s="728"/>
      <c r="AF1003" s="728"/>
      <c r="AG1003" s="728"/>
      <c r="AH1003" s="730"/>
      <c r="AI1003" s="2368" t="s">
        <v>833</v>
      </c>
      <c r="AJ1003" s="2369"/>
      <c r="AK1003" s="2369"/>
      <c r="AL1003" s="2369"/>
      <c r="AM1003" s="2369"/>
      <c r="AN1003" s="2369"/>
      <c r="AO1003" s="2369"/>
      <c r="AP1003" s="2369"/>
      <c r="AQ1003" s="2369"/>
      <c r="AR1003" s="2369"/>
      <c r="AS1003" s="2369"/>
      <c r="AT1003" s="2369"/>
      <c r="AU1003" s="2369"/>
      <c r="AV1003" s="2369"/>
      <c r="AW1003" s="2369"/>
      <c r="AX1003" s="2369"/>
      <c r="AY1003" s="2369"/>
      <c r="AZ1003" s="2369"/>
      <c r="BA1003" s="2370"/>
      <c r="BB1003" s="2374"/>
      <c r="BC1003" s="2375"/>
      <c r="BD1003" s="2375"/>
      <c r="BE1003" s="2375"/>
      <c r="BF1003" s="2375"/>
      <c r="BG1003" s="2375"/>
      <c r="BH1003" s="2375"/>
      <c r="BI1003" s="2375"/>
      <c r="BJ1003" s="2375"/>
      <c r="BK1003" s="2375"/>
      <c r="BL1003" s="2375"/>
      <c r="BM1003" s="2375"/>
      <c r="BN1003" s="2375"/>
      <c r="BO1003" s="2375"/>
      <c r="BP1003" s="2375"/>
      <c r="BQ1003" s="2375"/>
      <c r="BR1003" s="2375"/>
      <c r="BS1003" s="2375"/>
      <c r="BT1003" s="2375"/>
      <c r="BU1003" s="2375"/>
      <c r="BV1003" s="2375"/>
      <c r="BW1003" s="2376"/>
      <c r="BX1003" s="2374" t="s">
        <v>834</v>
      </c>
      <c r="BY1003" s="2375"/>
      <c r="BZ1003" s="2375"/>
      <c r="CA1003" s="2375"/>
      <c r="CB1003" s="2375"/>
      <c r="CC1003" s="2375"/>
      <c r="CD1003" s="2375"/>
      <c r="CE1003" s="2375"/>
      <c r="CF1003" s="2375"/>
      <c r="CG1003" s="2375"/>
      <c r="CH1003" s="2375"/>
      <c r="CI1003" s="2375"/>
      <c r="CJ1003" s="2375"/>
      <c r="CK1003" s="2375"/>
      <c r="CL1003" s="2375"/>
      <c r="CM1003" s="2375"/>
      <c r="CN1003" s="2375"/>
      <c r="CO1003" s="2375"/>
      <c r="CP1003" s="2375"/>
      <c r="CQ1003" s="2375"/>
      <c r="CR1003" s="2375"/>
      <c r="CS1003" s="2375"/>
      <c r="CT1003" s="2376"/>
      <c r="CU1003" s="2368"/>
      <c r="CV1003" s="2369"/>
      <c r="CW1003" s="2369"/>
      <c r="CX1003" s="2369"/>
      <c r="CY1003" s="2369"/>
      <c r="CZ1003" s="2369"/>
      <c r="DA1003" s="2369"/>
      <c r="DB1003" s="2369"/>
      <c r="DC1003" s="2369"/>
      <c r="DD1003" s="2369"/>
      <c r="DE1003" s="2369"/>
      <c r="DF1003" s="2370"/>
      <c r="DG1003" s="2377"/>
      <c r="DH1003" s="2378"/>
      <c r="DI1003" s="2378"/>
      <c r="DJ1003" s="2378"/>
      <c r="DK1003" s="2378"/>
      <c r="DL1003" s="2378"/>
      <c r="DM1003" s="2378"/>
      <c r="DN1003" s="2378"/>
      <c r="DO1003" s="2378"/>
      <c r="DP1003" s="2378"/>
      <c r="DQ1003" s="2378"/>
      <c r="DR1003" s="2378"/>
      <c r="DS1003" s="2378"/>
      <c r="DT1003" s="2378"/>
      <c r="DU1003" s="2378"/>
      <c r="DV1003" s="2378"/>
      <c r="DW1003" s="2379"/>
    </row>
    <row r="1004" spans="3:127" ht="25.5" customHeight="1">
      <c r="C1004" s="725"/>
      <c r="D1004" s="726"/>
      <c r="E1004" s="726"/>
      <c r="F1004" s="726"/>
      <c r="G1004" s="726"/>
      <c r="H1004" s="726"/>
      <c r="I1004" s="726"/>
      <c r="J1004" s="726"/>
      <c r="K1004" s="726"/>
      <c r="L1004" s="726"/>
      <c r="M1004" s="726"/>
      <c r="N1004" s="726"/>
      <c r="O1004" s="726"/>
      <c r="P1004" s="726"/>
      <c r="Q1004" s="726"/>
      <c r="R1004" s="727"/>
      <c r="S1004" s="2350"/>
      <c r="T1004" s="2351"/>
      <c r="U1004" s="2351"/>
      <c r="V1004" s="2351"/>
      <c r="W1004" s="2351"/>
      <c r="X1004" s="2351"/>
      <c r="Y1004" s="2351"/>
      <c r="Z1004" s="2351"/>
      <c r="AA1004" s="2351"/>
      <c r="AB1004" s="2351"/>
      <c r="AC1004" s="2351"/>
      <c r="AD1004" s="2351"/>
      <c r="AE1004" s="2351"/>
      <c r="AF1004" s="2351"/>
      <c r="AG1004" s="2351"/>
      <c r="AH1004" s="2352"/>
      <c r="AI1004" s="2351" t="s">
        <v>835</v>
      </c>
      <c r="AJ1004" s="2351"/>
      <c r="AK1004" s="2351"/>
      <c r="AL1004" s="2351"/>
      <c r="AM1004" s="2351"/>
      <c r="AN1004" s="2351"/>
      <c r="AO1004" s="2351"/>
      <c r="AP1004" s="2351"/>
      <c r="AQ1004" s="2351"/>
      <c r="AR1004" s="2351"/>
      <c r="AS1004" s="2351"/>
      <c r="AT1004" s="2351"/>
      <c r="AU1004" s="2351"/>
      <c r="AV1004" s="2351"/>
      <c r="AW1004" s="2351"/>
      <c r="AX1004" s="2351"/>
      <c r="AY1004" s="2351"/>
      <c r="AZ1004" s="2351"/>
      <c r="BA1004" s="2352"/>
      <c r="BB1004" s="2350"/>
      <c r="BC1004" s="2351"/>
      <c r="BD1004" s="2351"/>
      <c r="BE1004" s="2351"/>
      <c r="BF1004" s="2351"/>
      <c r="BG1004" s="2351"/>
      <c r="BH1004" s="2351"/>
      <c r="BI1004" s="2351"/>
      <c r="BJ1004" s="2351"/>
      <c r="BK1004" s="2351"/>
      <c r="BL1004" s="2351"/>
      <c r="BM1004" s="2351"/>
      <c r="BN1004" s="2351"/>
      <c r="BO1004" s="2351"/>
      <c r="BP1004" s="2351"/>
      <c r="BQ1004" s="2351"/>
      <c r="BR1004" s="2351"/>
      <c r="BS1004" s="2351"/>
      <c r="BT1004" s="2351"/>
      <c r="BU1004" s="2351"/>
      <c r="BV1004" s="2351"/>
      <c r="BW1004" s="2352"/>
      <c r="BX1004" s="2350" t="s">
        <v>836</v>
      </c>
      <c r="BY1004" s="2351"/>
      <c r="BZ1004" s="2351"/>
      <c r="CA1004" s="2351"/>
      <c r="CB1004" s="2351"/>
      <c r="CC1004" s="2351"/>
      <c r="CD1004" s="2351"/>
      <c r="CE1004" s="2351"/>
      <c r="CF1004" s="2351"/>
      <c r="CG1004" s="2351"/>
      <c r="CH1004" s="2351"/>
      <c r="CI1004" s="2351"/>
      <c r="CJ1004" s="2351"/>
      <c r="CK1004" s="2351"/>
      <c r="CL1004" s="2351"/>
      <c r="CM1004" s="2351"/>
      <c r="CN1004" s="2351"/>
      <c r="CO1004" s="2351"/>
      <c r="CP1004" s="2351"/>
      <c r="CQ1004" s="2351"/>
      <c r="CR1004" s="2351"/>
      <c r="CS1004" s="2351"/>
      <c r="CT1004" s="2352"/>
      <c r="CU1004" s="2350"/>
      <c r="CV1004" s="2351"/>
      <c r="CW1004" s="2351"/>
      <c r="CX1004" s="2351"/>
      <c r="CY1004" s="2351"/>
      <c r="CZ1004" s="2351"/>
      <c r="DA1004" s="2351"/>
      <c r="DB1004" s="2351"/>
      <c r="DC1004" s="2351"/>
      <c r="DD1004" s="2351"/>
      <c r="DE1004" s="2351"/>
      <c r="DF1004" s="2352"/>
      <c r="DG1004" s="2353" t="s">
        <v>837</v>
      </c>
      <c r="DH1004" s="2354"/>
      <c r="DI1004" s="2354"/>
      <c r="DJ1004" s="2354"/>
      <c r="DK1004" s="2354"/>
      <c r="DL1004" s="2354"/>
      <c r="DM1004" s="2354"/>
      <c r="DN1004" s="2354"/>
      <c r="DO1004" s="2354"/>
      <c r="DP1004" s="2354"/>
      <c r="DQ1004" s="2354"/>
      <c r="DR1004" s="2354"/>
      <c r="DS1004" s="2354"/>
      <c r="DT1004" s="2354"/>
      <c r="DU1004" s="2354"/>
      <c r="DV1004" s="2354"/>
      <c r="DW1004" s="2355"/>
    </row>
    <row r="1005" spans="3:127" ht="25.5" customHeight="1">
      <c r="C1005" s="2356" t="s">
        <v>838</v>
      </c>
      <c r="D1005" s="2357"/>
      <c r="E1005" s="2357"/>
      <c r="F1005" s="2357"/>
      <c r="G1005" s="2357"/>
      <c r="H1005" s="2357"/>
      <c r="I1005" s="2357"/>
      <c r="J1005" s="2357"/>
      <c r="K1005" s="2357"/>
      <c r="L1005" s="2357"/>
      <c r="M1005" s="2357"/>
      <c r="N1005" s="2357"/>
      <c r="O1005" s="2357"/>
      <c r="P1005" s="2357"/>
      <c r="Q1005" s="2357"/>
      <c r="R1005" s="2358"/>
      <c r="S1005" s="2356" t="s">
        <v>839</v>
      </c>
      <c r="T1005" s="2357"/>
      <c r="U1005" s="2357"/>
      <c r="V1005" s="2357"/>
      <c r="W1005" s="2357"/>
      <c r="X1005" s="2357"/>
      <c r="Y1005" s="2357"/>
      <c r="Z1005" s="2357"/>
      <c r="AA1005" s="2357"/>
      <c r="AB1005" s="2357"/>
      <c r="AC1005" s="2357"/>
      <c r="AD1005" s="2357"/>
      <c r="AE1005" s="2357"/>
      <c r="AF1005" s="2357"/>
      <c r="AG1005" s="2357"/>
      <c r="AH1005" s="2358"/>
      <c r="AI1005" s="2356" t="s">
        <v>839</v>
      </c>
      <c r="AJ1005" s="2357"/>
      <c r="AK1005" s="2357"/>
      <c r="AL1005" s="2357"/>
      <c r="AM1005" s="2357"/>
      <c r="AN1005" s="2357"/>
      <c r="AO1005" s="2357"/>
      <c r="AP1005" s="2357"/>
      <c r="AQ1005" s="2357"/>
      <c r="AR1005" s="2357"/>
      <c r="AS1005" s="2357"/>
      <c r="AT1005" s="2357"/>
      <c r="AU1005" s="2357"/>
      <c r="AV1005" s="2357"/>
      <c r="AW1005" s="2357"/>
      <c r="AX1005" s="2357"/>
      <c r="AY1005" s="2357"/>
      <c r="AZ1005" s="2357"/>
      <c r="BA1005" s="2358"/>
      <c r="BB1005" s="2356" t="s">
        <v>839</v>
      </c>
      <c r="BC1005" s="2357"/>
      <c r="BD1005" s="2357"/>
      <c r="BE1005" s="2357"/>
      <c r="BF1005" s="2357"/>
      <c r="BG1005" s="2357"/>
      <c r="BH1005" s="2357"/>
      <c r="BI1005" s="2357"/>
      <c r="BJ1005" s="2357"/>
      <c r="BK1005" s="2357"/>
      <c r="BL1005" s="2357"/>
      <c r="BM1005" s="2357"/>
      <c r="BN1005" s="2357"/>
      <c r="BO1005" s="2357"/>
      <c r="BP1005" s="2357"/>
      <c r="BQ1005" s="2357"/>
      <c r="BR1005" s="2357"/>
      <c r="BS1005" s="2357"/>
      <c r="BT1005" s="2357"/>
      <c r="BU1005" s="2357"/>
      <c r="BV1005" s="2357"/>
      <c r="BW1005" s="2358"/>
      <c r="BX1005" s="2361" t="s">
        <v>840</v>
      </c>
      <c r="BY1005" s="2359"/>
      <c r="BZ1005" s="2359"/>
      <c r="CA1005" s="2359"/>
      <c r="CB1005" s="2359"/>
      <c r="CC1005" s="2359"/>
      <c r="CD1005" s="2359"/>
      <c r="CE1005" s="2359"/>
      <c r="CF1005" s="2359"/>
      <c r="CG1005" s="2359"/>
      <c r="CH1005" s="2359"/>
      <c r="CI1005" s="2359"/>
      <c r="CJ1005" s="2359"/>
      <c r="CK1005" s="2359"/>
      <c r="CL1005" s="2359"/>
      <c r="CM1005" s="2359"/>
      <c r="CN1005" s="2359"/>
      <c r="CO1005" s="2359"/>
      <c r="CP1005" s="2359"/>
      <c r="CQ1005" s="2359"/>
      <c r="CR1005" s="2359"/>
      <c r="CS1005" s="2359"/>
      <c r="CT1005" s="2360"/>
      <c r="CU1005" s="2361"/>
      <c r="CV1005" s="2359"/>
      <c r="CW1005" s="2359"/>
      <c r="CX1005" s="2359"/>
      <c r="CY1005" s="2359"/>
      <c r="CZ1005" s="2359"/>
      <c r="DA1005" s="2359"/>
      <c r="DB1005" s="2359"/>
      <c r="DC1005" s="2359"/>
      <c r="DD1005" s="2359"/>
      <c r="DE1005" s="2359"/>
      <c r="DF1005" s="2360"/>
      <c r="DG1005" s="2365" t="s">
        <v>841</v>
      </c>
      <c r="DH1005" s="2366"/>
      <c r="DI1005" s="2366"/>
      <c r="DJ1005" s="2366"/>
      <c r="DK1005" s="2366"/>
      <c r="DL1005" s="2366"/>
      <c r="DM1005" s="2366"/>
      <c r="DN1005" s="2366"/>
      <c r="DO1005" s="2366"/>
      <c r="DP1005" s="2366"/>
      <c r="DQ1005" s="2366"/>
      <c r="DR1005" s="2366"/>
      <c r="DS1005" s="2366"/>
      <c r="DT1005" s="2366"/>
      <c r="DU1005" s="2366"/>
      <c r="DV1005" s="2366"/>
      <c r="DW1005" s="2367"/>
    </row>
    <row r="1006" spans="3:127" ht="25.5" customHeight="1">
      <c r="C1006" s="725"/>
      <c r="D1006" s="726"/>
      <c r="E1006" s="726"/>
      <c r="F1006" s="726"/>
      <c r="G1006" s="726"/>
      <c r="H1006" s="726"/>
      <c r="I1006" s="726"/>
      <c r="J1006" s="726"/>
      <c r="K1006" s="726"/>
      <c r="L1006" s="726"/>
      <c r="M1006" s="726"/>
      <c r="N1006" s="726"/>
      <c r="O1006" s="726"/>
      <c r="P1006" s="726"/>
      <c r="Q1006" s="726"/>
      <c r="R1006" s="727"/>
      <c r="S1006" s="2350"/>
      <c r="T1006" s="2351"/>
      <c r="U1006" s="2351"/>
      <c r="V1006" s="2351"/>
      <c r="W1006" s="2351"/>
      <c r="X1006" s="2351"/>
      <c r="Y1006" s="2351"/>
      <c r="Z1006" s="2351"/>
      <c r="AA1006" s="2351"/>
      <c r="AB1006" s="2351"/>
      <c r="AC1006" s="2351"/>
      <c r="AD1006" s="2351"/>
      <c r="AE1006" s="2351"/>
      <c r="AF1006" s="2351"/>
      <c r="AG1006" s="2351"/>
      <c r="AH1006" s="2352"/>
      <c r="AI1006" s="2351" t="s">
        <v>842</v>
      </c>
      <c r="AJ1006" s="2351"/>
      <c r="AK1006" s="2351"/>
      <c r="AL1006" s="2351"/>
      <c r="AM1006" s="2351"/>
      <c r="AN1006" s="2351"/>
      <c r="AO1006" s="2351"/>
      <c r="AP1006" s="2351"/>
      <c r="AQ1006" s="2351"/>
      <c r="AR1006" s="2351"/>
      <c r="AS1006" s="2351"/>
      <c r="AT1006" s="2351"/>
      <c r="AU1006" s="2351"/>
      <c r="AV1006" s="2351"/>
      <c r="AW1006" s="2351"/>
      <c r="AX1006" s="2351"/>
      <c r="AY1006" s="2351"/>
      <c r="AZ1006" s="2351"/>
      <c r="BA1006" s="2352"/>
      <c r="BB1006" s="2350"/>
      <c r="BC1006" s="2351"/>
      <c r="BD1006" s="2351"/>
      <c r="BE1006" s="2351"/>
      <c r="BF1006" s="2351"/>
      <c r="BG1006" s="2351"/>
      <c r="BH1006" s="2351"/>
      <c r="BI1006" s="2351"/>
      <c r="BJ1006" s="2351"/>
      <c r="BK1006" s="2351"/>
      <c r="BL1006" s="2351"/>
      <c r="BM1006" s="2351"/>
      <c r="BN1006" s="2351"/>
      <c r="BO1006" s="2351"/>
      <c r="BP1006" s="2351"/>
      <c r="BQ1006" s="2351"/>
      <c r="BR1006" s="2351"/>
      <c r="BS1006" s="2351"/>
      <c r="BT1006" s="2351"/>
      <c r="BU1006" s="2351"/>
      <c r="BV1006" s="2351"/>
      <c r="BW1006" s="2352"/>
      <c r="BX1006" s="2350" t="s">
        <v>843</v>
      </c>
      <c r="BY1006" s="2351"/>
      <c r="BZ1006" s="2351"/>
      <c r="CA1006" s="2351"/>
      <c r="CB1006" s="2351"/>
      <c r="CC1006" s="2351"/>
      <c r="CD1006" s="2351"/>
      <c r="CE1006" s="2351"/>
      <c r="CF1006" s="2351"/>
      <c r="CG1006" s="2351"/>
      <c r="CH1006" s="2351"/>
      <c r="CI1006" s="2351"/>
      <c r="CJ1006" s="2351"/>
      <c r="CK1006" s="2351"/>
      <c r="CL1006" s="2351"/>
      <c r="CM1006" s="2351"/>
      <c r="CN1006" s="2351"/>
      <c r="CO1006" s="2351"/>
      <c r="CP1006" s="2351"/>
      <c r="CQ1006" s="2351"/>
      <c r="CR1006" s="2351"/>
      <c r="CS1006" s="2351"/>
      <c r="CT1006" s="2352"/>
      <c r="CU1006" s="2350"/>
      <c r="CV1006" s="2351"/>
      <c r="CW1006" s="2351"/>
      <c r="CX1006" s="2351"/>
      <c r="CY1006" s="2351"/>
      <c r="CZ1006" s="2351"/>
      <c r="DA1006" s="2351"/>
      <c r="DB1006" s="2351"/>
      <c r="DC1006" s="2351"/>
      <c r="DD1006" s="2351"/>
      <c r="DE1006" s="2351"/>
      <c r="DF1006" s="2352"/>
      <c r="DG1006" s="2353" t="s">
        <v>844</v>
      </c>
      <c r="DH1006" s="2354"/>
      <c r="DI1006" s="2354"/>
      <c r="DJ1006" s="2354"/>
      <c r="DK1006" s="2354"/>
      <c r="DL1006" s="2354"/>
      <c r="DM1006" s="2354"/>
      <c r="DN1006" s="2354"/>
      <c r="DO1006" s="2354"/>
      <c r="DP1006" s="2354"/>
      <c r="DQ1006" s="2354"/>
      <c r="DR1006" s="2354"/>
      <c r="DS1006" s="2354"/>
      <c r="DT1006" s="2354"/>
      <c r="DU1006" s="2354"/>
      <c r="DV1006" s="2354"/>
      <c r="DW1006" s="2355"/>
    </row>
    <row r="1007" spans="3:127" ht="25.5" customHeight="1">
      <c r="C1007" s="2356" t="s">
        <v>845</v>
      </c>
      <c r="D1007" s="2357"/>
      <c r="E1007" s="2357"/>
      <c r="F1007" s="2357"/>
      <c r="G1007" s="2357"/>
      <c r="H1007" s="2357"/>
      <c r="I1007" s="2357"/>
      <c r="J1007" s="2357"/>
      <c r="K1007" s="2357"/>
      <c r="L1007" s="2357"/>
      <c r="M1007" s="2357"/>
      <c r="N1007" s="2357"/>
      <c r="O1007" s="2357"/>
      <c r="P1007" s="2357"/>
      <c r="Q1007" s="2357"/>
      <c r="R1007" s="2358"/>
      <c r="S1007" s="2356" t="s">
        <v>845</v>
      </c>
      <c r="T1007" s="2357"/>
      <c r="U1007" s="2357"/>
      <c r="V1007" s="2357"/>
      <c r="W1007" s="2357"/>
      <c r="X1007" s="2357"/>
      <c r="Y1007" s="2357"/>
      <c r="Z1007" s="2357"/>
      <c r="AA1007" s="2357"/>
      <c r="AB1007" s="2357"/>
      <c r="AC1007" s="2357"/>
      <c r="AD1007" s="2357"/>
      <c r="AE1007" s="2357"/>
      <c r="AF1007" s="2357"/>
      <c r="AG1007" s="2357"/>
      <c r="AH1007" s="2358"/>
      <c r="AI1007" s="2356" t="s">
        <v>846</v>
      </c>
      <c r="AJ1007" s="2357"/>
      <c r="AK1007" s="2357"/>
      <c r="AL1007" s="2357"/>
      <c r="AM1007" s="2357"/>
      <c r="AN1007" s="2357"/>
      <c r="AO1007" s="2357"/>
      <c r="AP1007" s="2357"/>
      <c r="AQ1007" s="2357"/>
      <c r="AR1007" s="2357"/>
      <c r="AS1007" s="2357"/>
      <c r="AT1007" s="2357"/>
      <c r="AU1007" s="2357"/>
      <c r="AV1007" s="2357"/>
      <c r="AW1007" s="2357"/>
      <c r="AX1007" s="2357"/>
      <c r="AY1007" s="2357"/>
      <c r="AZ1007" s="2357"/>
      <c r="BA1007" s="2358"/>
      <c r="BB1007" s="2356" t="s">
        <v>847</v>
      </c>
      <c r="BC1007" s="2357"/>
      <c r="BD1007" s="2357"/>
      <c r="BE1007" s="2357"/>
      <c r="BF1007" s="2357"/>
      <c r="BG1007" s="2357"/>
      <c r="BH1007" s="2357"/>
      <c r="BI1007" s="2357"/>
      <c r="BJ1007" s="2357"/>
      <c r="BK1007" s="2357"/>
      <c r="BL1007" s="2357"/>
      <c r="BM1007" s="2357"/>
      <c r="BN1007" s="2357"/>
      <c r="BO1007" s="2357"/>
      <c r="BP1007" s="2357"/>
      <c r="BQ1007" s="2357"/>
      <c r="BR1007" s="2357"/>
      <c r="BS1007" s="2357"/>
      <c r="BT1007" s="2357"/>
      <c r="BU1007" s="2357"/>
      <c r="BV1007" s="2357"/>
      <c r="BW1007" s="2358"/>
      <c r="BX1007" s="2356" t="s">
        <v>848</v>
      </c>
      <c r="BY1007" s="2357"/>
      <c r="BZ1007" s="2357"/>
      <c r="CA1007" s="2357"/>
      <c r="CB1007" s="2357"/>
      <c r="CC1007" s="2357"/>
      <c r="CD1007" s="2357"/>
      <c r="CE1007" s="2357"/>
      <c r="CF1007" s="2357"/>
      <c r="CG1007" s="2357"/>
      <c r="CH1007" s="2357"/>
      <c r="CI1007" s="2357"/>
      <c r="CJ1007" s="2357"/>
      <c r="CK1007" s="2357"/>
      <c r="CL1007" s="2357"/>
      <c r="CM1007" s="2357"/>
      <c r="CN1007" s="2357"/>
      <c r="CO1007" s="2357"/>
      <c r="CP1007" s="2357"/>
      <c r="CQ1007" s="2357"/>
      <c r="CR1007" s="2357"/>
      <c r="CS1007" s="2357"/>
      <c r="CT1007" s="2358"/>
      <c r="CU1007" s="2361"/>
      <c r="CV1007" s="2359"/>
      <c r="CW1007" s="2359"/>
      <c r="CX1007" s="2359"/>
      <c r="CY1007" s="2359"/>
      <c r="CZ1007" s="2359"/>
      <c r="DA1007" s="2359"/>
      <c r="DB1007" s="2359"/>
      <c r="DC1007" s="2359"/>
      <c r="DD1007" s="2359"/>
      <c r="DE1007" s="2359"/>
      <c r="DF1007" s="2360"/>
      <c r="DG1007" s="2362"/>
      <c r="DH1007" s="2363"/>
      <c r="DI1007" s="2363"/>
      <c r="DJ1007" s="2363"/>
      <c r="DK1007" s="2363"/>
      <c r="DL1007" s="2363"/>
      <c r="DM1007" s="2363"/>
      <c r="DN1007" s="2363"/>
      <c r="DO1007" s="2363"/>
      <c r="DP1007" s="2363"/>
      <c r="DQ1007" s="2363"/>
      <c r="DR1007" s="2363"/>
      <c r="DS1007" s="2363"/>
      <c r="DT1007" s="2363"/>
      <c r="DU1007" s="2363"/>
      <c r="DV1007" s="2363"/>
      <c r="DW1007" s="2364"/>
    </row>
    <row r="1008" spans="3:127" ht="25.5" customHeight="1">
      <c r="C1008" s="725"/>
      <c r="D1008" s="726"/>
      <c r="E1008" s="726"/>
      <c r="F1008" s="726"/>
      <c r="G1008" s="726"/>
      <c r="H1008" s="726"/>
      <c r="I1008" s="726"/>
      <c r="J1008" s="726"/>
      <c r="K1008" s="726"/>
      <c r="L1008" s="726"/>
      <c r="M1008" s="726"/>
      <c r="N1008" s="726"/>
      <c r="O1008" s="726"/>
      <c r="P1008" s="726"/>
      <c r="Q1008" s="726"/>
      <c r="R1008" s="727"/>
      <c r="S1008" s="2350"/>
      <c r="T1008" s="2351"/>
      <c r="U1008" s="2351"/>
      <c r="V1008" s="2351"/>
      <c r="W1008" s="2351"/>
      <c r="X1008" s="2351"/>
      <c r="Y1008" s="2351"/>
      <c r="Z1008" s="2351"/>
      <c r="AA1008" s="2351"/>
      <c r="AB1008" s="2351"/>
      <c r="AC1008" s="2351"/>
      <c r="AD1008" s="2351"/>
      <c r="AE1008" s="2351"/>
      <c r="AF1008" s="2351"/>
      <c r="AG1008" s="2351"/>
      <c r="AH1008" s="2352"/>
      <c r="AI1008" s="2351"/>
      <c r="AJ1008" s="2351"/>
      <c r="AK1008" s="2351"/>
      <c r="AL1008" s="2351"/>
      <c r="AM1008" s="2351"/>
      <c r="AN1008" s="2351"/>
      <c r="AO1008" s="2351"/>
      <c r="AP1008" s="2351"/>
      <c r="AQ1008" s="2351"/>
      <c r="AR1008" s="2351"/>
      <c r="AS1008" s="2351"/>
      <c r="AT1008" s="2351"/>
      <c r="AU1008" s="2351"/>
      <c r="AV1008" s="2351"/>
      <c r="AW1008" s="2351"/>
      <c r="AX1008" s="2351"/>
      <c r="AY1008" s="2351"/>
      <c r="AZ1008" s="2351"/>
      <c r="BA1008" s="2352"/>
      <c r="BB1008" s="2350"/>
      <c r="BC1008" s="2351"/>
      <c r="BD1008" s="2351"/>
      <c r="BE1008" s="2351"/>
      <c r="BF1008" s="2351"/>
      <c r="BG1008" s="2351"/>
      <c r="BH1008" s="2351"/>
      <c r="BI1008" s="2351"/>
      <c r="BJ1008" s="2351"/>
      <c r="BK1008" s="2351"/>
      <c r="BL1008" s="2351"/>
      <c r="BM1008" s="2351"/>
      <c r="BN1008" s="2351"/>
      <c r="BO1008" s="2351"/>
      <c r="BP1008" s="2351"/>
      <c r="BQ1008" s="2351"/>
      <c r="BR1008" s="2351"/>
      <c r="BS1008" s="2351"/>
      <c r="BT1008" s="2351"/>
      <c r="BU1008" s="2351"/>
      <c r="BV1008" s="2351"/>
      <c r="BW1008" s="2352"/>
      <c r="BX1008" s="2350" t="s">
        <v>849</v>
      </c>
      <c r="BY1008" s="2351"/>
      <c r="BZ1008" s="2351"/>
      <c r="CA1008" s="2351"/>
      <c r="CB1008" s="2351"/>
      <c r="CC1008" s="2351"/>
      <c r="CD1008" s="2351"/>
      <c r="CE1008" s="2351"/>
      <c r="CF1008" s="2351"/>
      <c r="CG1008" s="2351"/>
      <c r="CH1008" s="2351"/>
      <c r="CI1008" s="2351"/>
      <c r="CJ1008" s="2351"/>
      <c r="CK1008" s="2351"/>
      <c r="CL1008" s="2351"/>
      <c r="CM1008" s="2351"/>
      <c r="CN1008" s="2351"/>
      <c r="CO1008" s="2351"/>
      <c r="CP1008" s="2351"/>
      <c r="CQ1008" s="2351"/>
      <c r="CR1008" s="2351"/>
      <c r="CS1008" s="2351"/>
      <c r="CT1008" s="2352"/>
      <c r="CU1008" s="2350"/>
      <c r="CV1008" s="2351"/>
      <c r="CW1008" s="2351"/>
      <c r="CX1008" s="2351"/>
      <c r="CY1008" s="2351"/>
      <c r="CZ1008" s="2351"/>
      <c r="DA1008" s="2351"/>
      <c r="DB1008" s="2351"/>
      <c r="DC1008" s="2351"/>
      <c r="DD1008" s="2351"/>
      <c r="DE1008" s="2351"/>
      <c r="DF1008" s="2352"/>
      <c r="DG1008" s="2353"/>
      <c r="DH1008" s="2354"/>
      <c r="DI1008" s="2354"/>
      <c r="DJ1008" s="2354"/>
      <c r="DK1008" s="2354"/>
      <c r="DL1008" s="2354"/>
      <c r="DM1008" s="2354"/>
      <c r="DN1008" s="2354"/>
      <c r="DO1008" s="2354"/>
      <c r="DP1008" s="2354"/>
      <c r="DQ1008" s="2354"/>
      <c r="DR1008" s="2354"/>
      <c r="DS1008" s="2354"/>
      <c r="DT1008" s="2354"/>
      <c r="DU1008" s="2354"/>
      <c r="DV1008" s="2354"/>
      <c r="DW1008" s="2355"/>
    </row>
    <row r="1009" spans="3:127" ht="25.5" customHeight="1">
      <c r="C1009" s="2356" t="s">
        <v>850</v>
      </c>
      <c r="D1009" s="2357"/>
      <c r="E1009" s="2357"/>
      <c r="F1009" s="2357"/>
      <c r="G1009" s="2357"/>
      <c r="H1009" s="2357"/>
      <c r="I1009" s="2357"/>
      <c r="J1009" s="2357"/>
      <c r="K1009" s="2357"/>
      <c r="L1009" s="2357"/>
      <c r="M1009" s="2357"/>
      <c r="N1009" s="2357"/>
      <c r="O1009" s="2357"/>
      <c r="P1009" s="2357"/>
      <c r="Q1009" s="2357"/>
      <c r="R1009" s="2358"/>
      <c r="S1009" s="2356" t="s">
        <v>851</v>
      </c>
      <c r="T1009" s="2357"/>
      <c r="U1009" s="2357"/>
      <c r="V1009" s="2357"/>
      <c r="W1009" s="2357"/>
      <c r="X1009" s="2357"/>
      <c r="Y1009" s="2357"/>
      <c r="Z1009" s="2357"/>
      <c r="AA1009" s="2357"/>
      <c r="AB1009" s="2357"/>
      <c r="AC1009" s="2357"/>
      <c r="AD1009" s="2357"/>
      <c r="AE1009" s="2357"/>
      <c r="AF1009" s="2357"/>
      <c r="AG1009" s="2357"/>
      <c r="AH1009" s="2358"/>
      <c r="AI1009" s="2359"/>
      <c r="AJ1009" s="2359"/>
      <c r="AK1009" s="2359"/>
      <c r="AL1009" s="2359"/>
      <c r="AM1009" s="2359"/>
      <c r="AN1009" s="2359"/>
      <c r="AO1009" s="2359"/>
      <c r="AP1009" s="2359"/>
      <c r="AQ1009" s="2359"/>
      <c r="AR1009" s="2359"/>
      <c r="AS1009" s="2359"/>
      <c r="AT1009" s="2359"/>
      <c r="AU1009" s="2359"/>
      <c r="AV1009" s="2359"/>
      <c r="AW1009" s="2359"/>
      <c r="AX1009" s="2359"/>
      <c r="AY1009" s="2359"/>
      <c r="AZ1009" s="2359"/>
      <c r="BA1009" s="2360"/>
      <c r="BB1009" s="2361"/>
      <c r="BC1009" s="2359"/>
      <c r="BD1009" s="2359"/>
      <c r="BE1009" s="2359"/>
      <c r="BF1009" s="2359"/>
      <c r="BG1009" s="2359"/>
      <c r="BH1009" s="2359"/>
      <c r="BI1009" s="2359"/>
      <c r="BJ1009" s="2359"/>
      <c r="BK1009" s="2359"/>
      <c r="BL1009" s="2359"/>
      <c r="BM1009" s="2359"/>
      <c r="BN1009" s="2359"/>
      <c r="BO1009" s="2359"/>
      <c r="BP1009" s="2359"/>
      <c r="BQ1009" s="2359"/>
      <c r="BR1009" s="2359"/>
      <c r="BS1009" s="2359"/>
      <c r="BT1009" s="2359"/>
      <c r="BU1009" s="2359"/>
      <c r="BV1009" s="2359"/>
      <c r="BW1009" s="2360"/>
      <c r="BX1009" s="2361"/>
      <c r="BY1009" s="2359"/>
      <c r="BZ1009" s="2359"/>
      <c r="CA1009" s="2359"/>
      <c r="CB1009" s="2359"/>
      <c r="CC1009" s="2359"/>
      <c r="CD1009" s="2359"/>
      <c r="CE1009" s="2359"/>
      <c r="CF1009" s="2359"/>
      <c r="CG1009" s="2359"/>
      <c r="CH1009" s="2359"/>
      <c r="CI1009" s="2359"/>
      <c r="CJ1009" s="2359"/>
      <c r="CK1009" s="2359"/>
      <c r="CL1009" s="2359"/>
      <c r="CM1009" s="2359"/>
      <c r="CN1009" s="2359"/>
      <c r="CO1009" s="2359"/>
      <c r="CP1009" s="2359"/>
      <c r="CQ1009" s="2359"/>
      <c r="CR1009" s="2359"/>
      <c r="CS1009" s="2359"/>
      <c r="CT1009" s="2360"/>
      <c r="CU1009" s="2361"/>
      <c r="CV1009" s="2359"/>
      <c r="CW1009" s="2359"/>
      <c r="CX1009" s="2359"/>
      <c r="CY1009" s="2359"/>
      <c r="CZ1009" s="2359"/>
      <c r="DA1009" s="2359"/>
      <c r="DB1009" s="2359"/>
      <c r="DC1009" s="2359"/>
      <c r="DD1009" s="2359"/>
      <c r="DE1009" s="2359"/>
      <c r="DF1009" s="2360"/>
      <c r="DG1009" s="2365" t="s">
        <v>852</v>
      </c>
      <c r="DH1009" s="2366"/>
      <c r="DI1009" s="2366"/>
      <c r="DJ1009" s="2366"/>
      <c r="DK1009" s="2366"/>
      <c r="DL1009" s="2366"/>
      <c r="DM1009" s="2366"/>
      <c r="DN1009" s="2366"/>
      <c r="DO1009" s="2366"/>
      <c r="DP1009" s="2366"/>
      <c r="DQ1009" s="2366"/>
      <c r="DR1009" s="2366"/>
      <c r="DS1009" s="2366"/>
      <c r="DT1009" s="2366"/>
      <c r="DU1009" s="2366"/>
      <c r="DV1009" s="2366"/>
      <c r="DW1009" s="2367"/>
    </row>
    <row r="1010" spans="3:127" ht="25.5" customHeight="1">
      <c r="C1010" s="724"/>
      <c r="D1010" s="704"/>
      <c r="E1010" s="704"/>
      <c r="F1010" s="704"/>
      <c r="G1010" s="704"/>
      <c r="H1010" s="704"/>
      <c r="I1010" s="704"/>
      <c r="J1010" s="704"/>
      <c r="K1010" s="704"/>
      <c r="L1010" s="704"/>
      <c r="M1010" s="704"/>
      <c r="N1010" s="704"/>
      <c r="O1010" s="704"/>
      <c r="P1010" s="704"/>
      <c r="Q1010" s="704"/>
      <c r="R1010" s="705"/>
      <c r="S1010" s="2350" t="s">
        <v>853</v>
      </c>
      <c r="T1010" s="2351"/>
      <c r="U1010" s="2351"/>
      <c r="V1010" s="2351"/>
      <c r="W1010" s="2351"/>
      <c r="X1010" s="2351"/>
      <c r="Y1010" s="2351"/>
      <c r="Z1010" s="2351"/>
      <c r="AA1010" s="2351"/>
      <c r="AB1010" s="2351"/>
      <c r="AC1010" s="2351"/>
      <c r="AD1010" s="2351"/>
      <c r="AE1010" s="2351"/>
      <c r="AF1010" s="2351"/>
      <c r="AG1010" s="2351"/>
      <c r="AH1010" s="2352"/>
      <c r="AI1010" s="2351"/>
      <c r="AJ1010" s="2351"/>
      <c r="AK1010" s="2351"/>
      <c r="AL1010" s="2351"/>
      <c r="AM1010" s="2351"/>
      <c r="AN1010" s="2351"/>
      <c r="AO1010" s="2351"/>
      <c r="AP1010" s="2351"/>
      <c r="AQ1010" s="2351"/>
      <c r="AR1010" s="2351"/>
      <c r="AS1010" s="2351"/>
      <c r="AT1010" s="2351"/>
      <c r="AU1010" s="2351"/>
      <c r="AV1010" s="2351"/>
      <c r="AW1010" s="2351"/>
      <c r="AX1010" s="2351"/>
      <c r="AY1010" s="2351"/>
      <c r="AZ1010" s="2351"/>
      <c r="BA1010" s="2352"/>
      <c r="BB1010" s="2350"/>
      <c r="BC1010" s="2351"/>
      <c r="BD1010" s="2351"/>
      <c r="BE1010" s="2351"/>
      <c r="BF1010" s="2351"/>
      <c r="BG1010" s="2351"/>
      <c r="BH1010" s="2351"/>
      <c r="BI1010" s="2351"/>
      <c r="BJ1010" s="2351"/>
      <c r="BK1010" s="2351"/>
      <c r="BL1010" s="2351"/>
      <c r="BM1010" s="2351"/>
      <c r="BN1010" s="2351"/>
      <c r="BO1010" s="2351"/>
      <c r="BP1010" s="2351"/>
      <c r="BQ1010" s="2351"/>
      <c r="BR1010" s="2351"/>
      <c r="BS1010" s="2351"/>
      <c r="BT1010" s="2351"/>
      <c r="BU1010" s="2351"/>
      <c r="BV1010" s="2351"/>
      <c r="BW1010" s="2352"/>
      <c r="BX1010" s="2350"/>
      <c r="BY1010" s="2351"/>
      <c r="BZ1010" s="2351"/>
      <c r="CA1010" s="2351"/>
      <c r="CB1010" s="2351"/>
      <c r="CC1010" s="2351"/>
      <c r="CD1010" s="2351"/>
      <c r="CE1010" s="2351"/>
      <c r="CF1010" s="2351"/>
      <c r="CG1010" s="2351"/>
      <c r="CH1010" s="2351"/>
      <c r="CI1010" s="2351"/>
      <c r="CJ1010" s="2351"/>
      <c r="CK1010" s="2351"/>
      <c r="CL1010" s="2351"/>
      <c r="CM1010" s="2351"/>
      <c r="CN1010" s="2351"/>
      <c r="CO1010" s="2351"/>
      <c r="CP1010" s="2351"/>
      <c r="CQ1010" s="2351"/>
      <c r="CR1010" s="2351"/>
      <c r="CS1010" s="2351"/>
      <c r="CT1010" s="2352"/>
      <c r="CU1010" s="2350"/>
      <c r="CV1010" s="2351"/>
      <c r="CW1010" s="2351"/>
      <c r="CX1010" s="2351"/>
      <c r="CY1010" s="2351"/>
      <c r="CZ1010" s="2351"/>
      <c r="DA1010" s="2351"/>
      <c r="DB1010" s="2351"/>
      <c r="DC1010" s="2351"/>
      <c r="DD1010" s="2351"/>
      <c r="DE1010" s="2351"/>
      <c r="DF1010" s="2352"/>
      <c r="DG1010" s="2353"/>
      <c r="DH1010" s="2354"/>
      <c r="DI1010" s="2354"/>
      <c r="DJ1010" s="2354"/>
      <c r="DK1010" s="2354"/>
      <c r="DL1010" s="2354"/>
      <c r="DM1010" s="2354"/>
      <c r="DN1010" s="2354"/>
      <c r="DO1010" s="2354"/>
      <c r="DP1010" s="2354"/>
      <c r="DQ1010" s="2354"/>
      <c r="DR1010" s="2354"/>
      <c r="DS1010" s="2354"/>
      <c r="DT1010" s="2354"/>
      <c r="DU1010" s="2354"/>
      <c r="DV1010" s="2354"/>
      <c r="DW1010" s="2355"/>
    </row>
    <row r="1011" spans="3:127" ht="25.5" customHeight="1">
      <c r="C1011" s="724"/>
      <c r="D1011" s="704"/>
      <c r="E1011" s="704"/>
      <c r="F1011" s="704"/>
      <c r="G1011" s="704"/>
      <c r="H1011" s="704"/>
      <c r="I1011" s="704"/>
      <c r="J1011" s="704"/>
      <c r="K1011" s="704"/>
      <c r="L1011" s="704"/>
      <c r="M1011" s="704"/>
      <c r="N1011" s="704"/>
      <c r="O1011" s="704"/>
      <c r="P1011" s="704"/>
      <c r="Q1011" s="704"/>
      <c r="R1011" s="705"/>
      <c r="S1011" s="2356"/>
      <c r="T1011" s="2357"/>
      <c r="U1011" s="2357"/>
      <c r="V1011" s="2357"/>
      <c r="W1011" s="2357"/>
      <c r="X1011" s="2357"/>
      <c r="Y1011" s="2357"/>
      <c r="Z1011" s="2357"/>
      <c r="AA1011" s="2357"/>
      <c r="AB1011" s="2357"/>
      <c r="AC1011" s="2357"/>
      <c r="AD1011" s="2357"/>
      <c r="AE1011" s="2357"/>
      <c r="AF1011" s="2357"/>
      <c r="AG1011" s="2357"/>
      <c r="AH1011" s="2358"/>
      <c r="AI1011" s="2359"/>
      <c r="AJ1011" s="2359"/>
      <c r="AK1011" s="2359"/>
      <c r="AL1011" s="2359"/>
      <c r="AM1011" s="2359"/>
      <c r="AN1011" s="2359"/>
      <c r="AO1011" s="2359"/>
      <c r="AP1011" s="2359"/>
      <c r="AQ1011" s="2359"/>
      <c r="AR1011" s="2359"/>
      <c r="AS1011" s="2359"/>
      <c r="AT1011" s="2359"/>
      <c r="AU1011" s="2359"/>
      <c r="AV1011" s="2359"/>
      <c r="AW1011" s="2359"/>
      <c r="AX1011" s="2359"/>
      <c r="AY1011" s="2359"/>
      <c r="AZ1011" s="2359"/>
      <c r="BA1011" s="2360"/>
      <c r="BB1011" s="2361"/>
      <c r="BC1011" s="2359"/>
      <c r="BD1011" s="2359"/>
      <c r="BE1011" s="2359"/>
      <c r="BF1011" s="2359"/>
      <c r="BG1011" s="2359"/>
      <c r="BH1011" s="2359"/>
      <c r="BI1011" s="2359"/>
      <c r="BJ1011" s="2359"/>
      <c r="BK1011" s="2359"/>
      <c r="BL1011" s="2359"/>
      <c r="BM1011" s="2359"/>
      <c r="BN1011" s="2359"/>
      <c r="BO1011" s="2359"/>
      <c r="BP1011" s="2359"/>
      <c r="BQ1011" s="2359"/>
      <c r="BR1011" s="2359"/>
      <c r="BS1011" s="2359"/>
      <c r="BT1011" s="2359"/>
      <c r="BU1011" s="2359"/>
      <c r="BV1011" s="2359"/>
      <c r="BW1011" s="2360"/>
      <c r="BX1011" s="2361"/>
      <c r="BY1011" s="2359"/>
      <c r="BZ1011" s="2359"/>
      <c r="CA1011" s="2359"/>
      <c r="CB1011" s="2359"/>
      <c r="CC1011" s="2359"/>
      <c r="CD1011" s="2359"/>
      <c r="CE1011" s="2359"/>
      <c r="CF1011" s="2359"/>
      <c r="CG1011" s="2359"/>
      <c r="CH1011" s="2359"/>
      <c r="CI1011" s="2359"/>
      <c r="CJ1011" s="2359"/>
      <c r="CK1011" s="2359"/>
      <c r="CL1011" s="2359"/>
      <c r="CM1011" s="2359"/>
      <c r="CN1011" s="2359"/>
      <c r="CO1011" s="2359"/>
      <c r="CP1011" s="2359"/>
      <c r="CQ1011" s="2359"/>
      <c r="CR1011" s="2359"/>
      <c r="CS1011" s="2359"/>
      <c r="CT1011" s="2360"/>
      <c r="CU1011" s="2361"/>
      <c r="CV1011" s="2359"/>
      <c r="CW1011" s="2359"/>
      <c r="CX1011" s="2359"/>
      <c r="CY1011" s="2359"/>
      <c r="CZ1011" s="2359"/>
      <c r="DA1011" s="2359"/>
      <c r="DB1011" s="2359"/>
      <c r="DC1011" s="2359"/>
      <c r="DD1011" s="2359"/>
      <c r="DE1011" s="2359"/>
      <c r="DF1011" s="2360"/>
      <c r="DG1011" s="2362"/>
      <c r="DH1011" s="2363"/>
      <c r="DI1011" s="2363"/>
      <c r="DJ1011" s="2363"/>
      <c r="DK1011" s="2363"/>
      <c r="DL1011" s="2363"/>
      <c r="DM1011" s="2363"/>
      <c r="DN1011" s="2363"/>
      <c r="DO1011" s="2363"/>
      <c r="DP1011" s="2363"/>
      <c r="DQ1011" s="2363"/>
      <c r="DR1011" s="2363"/>
      <c r="DS1011" s="2363"/>
      <c r="DT1011" s="2363"/>
      <c r="DU1011" s="2363"/>
      <c r="DV1011" s="2363"/>
      <c r="DW1011" s="2364"/>
    </row>
    <row r="1012" spans="3:127" ht="25.5" customHeight="1">
      <c r="C1012" s="725"/>
      <c r="D1012" s="726"/>
      <c r="E1012" s="726"/>
      <c r="F1012" s="726"/>
      <c r="G1012" s="726"/>
      <c r="H1012" s="726"/>
      <c r="I1012" s="726"/>
      <c r="J1012" s="726"/>
      <c r="K1012" s="726"/>
      <c r="L1012" s="726"/>
      <c r="M1012" s="726"/>
      <c r="N1012" s="726"/>
      <c r="O1012" s="726"/>
      <c r="P1012" s="726"/>
      <c r="Q1012" s="726"/>
      <c r="R1012" s="727"/>
      <c r="S1012" s="2350"/>
      <c r="T1012" s="2351"/>
      <c r="U1012" s="2351"/>
      <c r="V1012" s="2351"/>
      <c r="W1012" s="2351"/>
      <c r="X1012" s="2351"/>
      <c r="Y1012" s="2351"/>
      <c r="Z1012" s="2351"/>
      <c r="AA1012" s="2351"/>
      <c r="AB1012" s="2351"/>
      <c r="AC1012" s="2351"/>
      <c r="AD1012" s="2351"/>
      <c r="AE1012" s="2351"/>
      <c r="AF1012" s="2351"/>
      <c r="AG1012" s="2351"/>
      <c r="AH1012" s="2352"/>
      <c r="AI1012" s="2351"/>
      <c r="AJ1012" s="2351"/>
      <c r="AK1012" s="2351"/>
      <c r="AL1012" s="2351"/>
      <c r="AM1012" s="2351"/>
      <c r="AN1012" s="2351"/>
      <c r="AO1012" s="2351"/>
      <c r="AP1012" s="2351"/>
      <c r="AQ1012" s="2351"/>
      <c r="AR1012" s="2351"/>
      <c r="AS1012" s="2351"/>
      <c r="AT1012" s="2351"/>
      <c r="AU1012" s="2351"/>
      <c r="AV1012" s="2351"/>
      <c r="AW1012" s="2351"/>
      <c r="AX1012" s="2351"/>
      <c r="AY1012" s="2351"/>
      <c r="AZ1012" s="2351"/>
      <c r="BA1012" s="2352"/>
      <c r="BB1012" s="2350"/>
      <c r="BC1012" s="2351"/>
      <c r="BD1012" s="2351"/>
      <c r="BE1012" s="2351"/>
      <c r="BF1012" s="2351"/>
      <c r="BG1012" s="2351"/>
      <c r="BH1012" s="2351"/>
      <c r="BI1012" s="2351"/>
      <c r="BJ1012" s="2351"/>
      <c r="BK1012" s="2351"/>
      <c r="BL1012" s="2351"/>
      <c r="BM1012" s="2351"/>
      <c r="BN1012" s="2351"/>
      <c r="BO1012" s="2351"/>
      <c r="BP1012" s="2351"/>
      <c r="BQ1012" s="2351"/>
      <c r="BR1012" s="2351"/>
      <c r="BS1012" s="2351"/>
      <c r="BT1012" s="2351"/>
      <c r="BU1012" s="2351"/>
      <c r="BV1012" s="2351"/>
      <c r="BW1012" s="2352"/>
      <c r="BX1012" s="2350"/>
      <c r="BY1012" s="2351"/>
      <c r="BZ1012" s="2351"/>
      <c r="CA1012" s="2351"/>
      <c r="CB1012" s="2351"/>
      <c r="CC1012" s="2351"/>
      <c r="CD1012" s="2351"/>
      <c r="CE1012" s="2351"/>
      <c r="CF1012" s="2351"/>
      <c r="CG1012" s="2351"/>
      <c r="CH1012" s="2351"/>
      <c r="CI1012" s="2351"/>
      <c r="CJ1012" s="2351"/>
      <c r="CK1012" s="2351"/>
      <c r="CL1012" s="2351"/>
      <c r="CM1012" s="2351"/>
      <c r="CN1012" s="2351"/>
      <c r="CO1012" s="2351"/>
      <c r="CP1012" s="2351"/>
      <c r="CQ1012" s="2351"/>
      <c r="CR1012" s="2351"/>
      <c r="CS1012" s="2351"/>
      <c r="CT1012" s="2352"/>
      <c r="CU1012" s="2350"/>
      <c r="CV1012" s="2351"/>
      <c r="CW1012" s="2351"/>
      <c r="CX1012" s="2351"/>
      <c r="CY1012" s="2351"/>
      <c r="CZ1012" s="2351"/>
      <c r="DA1012" s="2351"/>
      <c r="DB1012" s="2351"/>
      <c r="DC1012" s="2351"/>
      <c r="DD1012" s="2351"/>
      <c r="DE1012" s="2351"/>
      <c r="DF1012" s="2352"/>
      <c r="DG1012" s="2353"/>
      <c r="DH1012" s="2354"/>
      <c r="DI1012" s="2354"/>
      <c r="DJ1012" s="2354"/>
      <c r="DK1012" s="2354"/>
      <c r="DL1012" s="2354"/>
      <c r="DM1012" s="2354"/>
      <c r="DN1012" s="2354"/>
      <c r="DO1012" s="2354"/>
      <c r="DP1012" s="2354"/>
      <c r="DQ1012" s="2354"/>
      <c r="DR1012" s="2354"/>
      <c r="DS1012" s="2354"/>
      <c r="DT1012" s="2354"/>
      <c r="DU1012" s="2354"/>
      <c r="DV1012" s="2354"/>
      <c r="DW1012" s="2355"/>
    </row>
    <row r="1013" spans="3:127" ht="25.5" customHeight="1">
      <c r="C1013" s="704"/>
      <c r="D1013" s="704"/>
      <c r="E1013" s="704"/>
      <c r="F1013" s="704"/>
      <c r="G1013" s="704"/>
      <c r="H1013" s="704"/>
      <c r="I1013" s="704"/>
      <c r="J1013" s="704"/>
      <c r="K1013" s="704"/>
      <c r="L1013" s="704"/>
      <c r="M1013" s="704"/>
      <c r="N1013" s="704"/>
      <c r="O1013" s="704"/>
      <c r="P1013" s="704"/>
      <c r="Q1013" s="704"/>
      <c r="R1013" s="704"/>
      <c r="S1013" s="771"/>
      <c r="T1013" s="771"/>
      <c r="U1013" s="771"/>
      <c r="V1013" s="771"/>
      <c r="W1013" s="771"/>
      <c r="X1013" s="771"/>
      <c r="Y1013" s="771"/>
      <c r="Z1013" s="771"/>
      <c r="AA1013" s="771"/>
      <c r="AB1013" s="771"/>
      <c r="AC1013" s="771"/>
      <c r="AD1013" s="771"/>
      <c r="AE1013" s="771"/>
      <c r="AF1013" s="771"/>
      <c r="AG1013" s="771"/>
      <c r="AH1013" s="771"/>
      <c r="AI1013" s="771"/>
      <c r="AJ1013" s="771"/>
      <c r="AK1013" s="771"/>
      <c r="AL1013" s="771"/>
      <c r="AM1013" s="771"/>
      <c r="AN1013" s="771"/>
      <c r="AO1013" s="771"/>
      <c r="AP1013" s="771"/>
      <c r="AQ1013" s="771"/>
      <c r="AR1013" s="771"/>
      <c r="AS1013" s="771"/>
      <c r="AT1013" s="771"/>
      <c r="AU1013" s="771"/>
      <c r="AV1013" s="771"/>
      <c r="AW1013" s="771"/>
      <c r="AX1013" s="771"/>
      <c r="AY1013" s="771"/>
      <c r="AZ1013" s="771"/>
      <c r="BA1013" s="771"/>
      <c r="BB1013" s="771"/>
      <c r="BC1013" s="771"/>
      <c r="BD1013" s="771"/>
      <c r="BE1013" s="771"/>
      <c r="BF1013" s="771"/>
      <c r="BG1013" s="771"/>
      <c r="BH1013" s="771"/>
      <c r="BI1013" s="771"/>
      <c r="BJ1013" s="771"/>
      <c r="BK1013" s="771"/>
      <c r="BL1013" s="771"/>
      <c r="BM1013" s="771"/>
      <c r="BN1013" s="771"/>
      <c r="BO1013" s="771"/>
      <c r="BP1013" s="771"/>
      <c r="BQ1013" s="771"/>
      <c r="BR1013" s="771"/>
      <c r="BS1013" s="771"/>
      <c r="BT1013" s="771"/>
      <c r="BU1013" s="771"/>
      <c r="BV1013" s="771"/>
      <c r="BW1013" s="771"/>
      <c r="BX1013" s="771"/>
      <c r="BY1013" s="771"/>
      <c r="BZ1013" s="771"/>
      <c r="CA1013" s="771"/>
      <c r="CB1013" s="771"/>
      <c r="CC1013" s="771"/>
      <c r="CD1013" s="771"/>
      <c r="CE1013" s="771"/>
      <c r="CF1013" s="771"/>
      <c r="CG1013" s="771"/>
      <c r="CH1013" s="771"/>
      <c r="CI1013" s="771"/>
      <c r="CJ1013" s="771"/>
      <c r="CK1013" s="771"/>
      <c r="CL1013" s="771"/>
      <c r="CM1013" s="771"/>
      <c r="CN1013" s="771"/>
      <c r="CO1013" s="771"/>
      <c r="CP1013" s="771"/>
      <c r="CQ1013" s="771"/>
      <c r="CR1013" s="771"/>
      <c r="CS1013" s="771"/>
      <c r="CT1013" s="771"/>
      <c r="CU1013" s="771"/>
      <c r="CV1013" s="771"/>
      <c r="CW1013" s="771"/>
      <c r="CX1013" s="771"/>
      <c r="CY1013" s="771"/>
      <c r="CZ1013" s="771"/>
      <c r="DA1013" s="771"/>
      <c r="DB1013" s="771"/>
      <c r="DC1013" s="771"/>
      <c r="DD1013" s="771"/>
      <c r="DE1013" s="771"/>
      <c r="DF1013" s="771"/>
      <c r="DG1013" s="772"/>
      <c r="DH1013" s="772"/>
      <c r="DI1013" s="772"/>
      <c r="DJ1013" s="772"/>
      <c r="DK1013" s="772"/>
      <c r="DL1013" s="772"/>
      <c r="DM1013" s="772"/>
      <c r="DN1013" s="772"/>
      <c r="DO1013" s="772"/>
      <c r="DP1013" s="772"/>
      <c r="DQ1013" s="772"/>
      <c r="DR1013" s="772"/>
      <c r="DS1013" s="772"/>
      <c r="DT1013" s="772"/>
      <c r="DU1013" s="772"/>
      <c r="DV1013" s="772"/>
      <c r="DW1013" s="772"/>
    </row>
    <row r="1014" spans="3:127" ht="25.5" customHeight="1">
      <c r="C1014" s="704"/>
      <c r="D1014" s="704"/>
      <c r="E1014" s="704"/>
      <c r="F1014" s="704"/>
      <c r="G1014" s="704"/>
      <c r="H1014" s="704"/>
      <c r="I1014" s="704"/>
      <c r="J1014" s="704"/>
      <c r="K1014" s="704"/>
      <c r="L1014" s="704"/>
      <c r="M1014" s="704"/>
      <c r="N1014" s="704"/>
      <c r="O1014" s="704"/>
      <c r="P1014" s="704"/>
      <c r="Q1014" s="704"/>
      <c r="R1014" s="704"/>
      <c r="S1014" s="771"/>
      <c r="T1014" s="771"/>
      <c r="U1014" s="771"/>
      <c r="V1014" s="771"/>
      <c r="W1014" s="771"/>
      <c r="X1014" s="771"/>
      <c r="Y1014" s="771"/>
      <c r="Z1014" s="771"/>
      <c r="AA1014" s="771"/>
      <c r="AB1014" s="771"/>
      <c r="AC1014" s="771"/>
      <c r="AD1014" s="771"/>
      <c r="AE1014" s="771"/>
      <c r="AF1014" s="771"/>
      <c r="AG1014" s="771"/>
      <c r="AH1014" s="771"/>
      <c r="AI1014" s="771"/>
      <c r="AJ1014" s="771"/>
      <c r="AK1014" s="771"/>
      <c r="AL1014" s="771"/>
      <c r="AM1014" s="771"/>
      <c r="AN1014" s="771"/>
      <c r="AO1014" s="771"/>
      <c r="AP1014" s="771"/>
      <c r="AQ1014" s="771"/>
      <c r="AR1014" s="771"/>
      <c r="AS1014" s="771"/>
      <c r="AT1014" s="771"/>
      <c r="AU1014" s="771"/>
      <c r="AV1014" s="771"/>
      <c r="AW1014" s="771"/>
      <c r="AX1014" s="771"/>
      <c r="AY1014" s="771"/>
      <c r="AZ1014" s="771"/>
      <c r="BA1014" s="771"/>
      <c r="BB1014" s="771"/>
      <c r="BC1014" s="771"/>
      <c r="BD1014" s="771"/>
      <c r="BE1014" s="771"/>
      <c r="BF1014" s="771"/>
      <c r="BG1014" s="771"/>
      <c r="BH1014" s="771"/>
      <c r="BI1014" s="771"/>
      <c r="BJ1014" s="771"/>
      <c r="BK1014" s="771"/>
      <c r="BL1014" s="771"/>
      <c r="BM1014" s="771"/>
      <c r="BN1014" s="771"/>
      <c r="BO1014" s="771"/>
      <c r="BP1014" s="771"/>
      <c r="BQ1014" s="771"/>
      <c r="BR1014" s="771"/>
      <c r="BS1014" s="771"/>
      <c r="BT1014" s="771"/>
      <c r="BU1014" s="771"/>
      <c r="BV1014" s="771"/>
      <c r="BW1014" s="771"/>
      <c r="BX1014" s="771"/>
      <c r="BY1014" s="771"/>
      <c r="BZ1014" s="771"/>
      <c r="CA1014" s="771"/>
      <c r="CB1014" s="771"/>
      <c r="CC1014" s="771"/>
      <c r="CD1014" s="771"/>
      <c r="CE1014" s="771"/>
      <c r="CF1014" s="771"/>
      <c r="CG1014" s="771"/>
      <c r="CH1014" s="771"/>
      <c r="CI1014" s="771"/>
      <c r="CJ1014" s="771"/>
      <c r="CK1014" s="771"/>
      <c r="CL1014" s="771"/>
      <c r="CM1014" s="771"/>
      <c r="CN1014" s="771"/>
      <c r="CO1014" s="771"/>
      <c r="CP1014" s="771"/>
      <c r="CQ1014" s="771"/>
      <c r="CR1014" s="771"/>
      <c r="CS1014" s="771"/>
      <c r="CT1014" s="771"/>
      <c r="CU1014" s="771"/>
      <c r="CV1014" s="771"/>
      <c r="CW1014" s="771"/>
      <c r="CX1014" s="771"/>
      <c r="CY1014" s="771"/>
      <c r="CZ1014" s="771"/>
      <c r="DA1014" s="771"/>
      <c r="DB1014" s="771"/>
      <c r="DC1014" s="771"/>
      <c r="DD1014" s="771"/>
      <c r="DE1014" s="771"/>
      <c r="DF1014" s="771"/>
      <c r="DG1014" s="772"/>
      <c r="DH1014" s="772"/>
      <c r="DI1014" s="772"/>
      <c r="DJ1014" s="772"/>
      <c r="DK1014" s="772"/>
      <c r="DL1014" s="772"/>
      <c r="DM1014" s="772"/>
      <c r="DN1014" s="772"/>
      <c r="DO1014" s="772"/>
      <c r="DP1014" s="772"/>
      <c r="DQ1014" s="772"/>
      <c r="DR1014" s="772"/>
      <c r="DS1014" s="772"/>
      <c r="DT1014" s="772"/>
      <c r="DU1014" s="772"/>
      <c r="DV1014" s="772"/>
      <c r="DW1014" s="772"/>
    </row>
    <row r="1015" spans="3:127" ht="25.5" customHeight="1">
      <c r="C1015" s="704"/>
      <c r="D1015" s="704"/>
      <c r="E1015" s="704"/>
      <c r="F1015" s="704"/>
      <c r="G1015" s="704"/>
      <c r="H1015" s="704"/>
      <c r="I1015" s="704"/>
      <c r="J1015" s="704"/>
      <c r="K1015" s="704"/>
      <c r="L1015" s="704"/>
      <c r="M1015" s="704"/>
      <c r="N1015" s="704"/>
      <c r="O1015" s="704"/>
      <c r="P1015" s="704"/>
      <c r="Q1015" s="704"/>
      <c r="R1015" s="704"/>
      <c r="S1015" s="771"/>
      <c r="T1015" s="771"/>
      <c r="U1015" s="771"/>
      <c r="V1015" s="771"/>
      <c r="W1015" s="771"/>
      <c r="X1015" s="771"/>
      <c r="Y1015" s="771"/>
      <c r="Z1015" s="771"/>
      <c r="AA1015" s="771"/>
      <c r="AB1015" s="771"/>
      <c r="AC1015" s="771"/>
      <c r="AD1015" s="771"/>
      <c r="AE1015" s="771"/>
      <c r="AF1015" s="771"/>
      <c r="AG1015" s="771"/>
      <c r="AH1015" s="771"/>
      <c r="AI1015" s="771"/>
      <c r="AJ1015" s="771"/>
      <c r="AK1015" s="771"/>
      <c r="AL1015" s="771"/>
      <c r="AM1015" s="771"/>
      <c r="AN1015" s="771"/>
      <c r="AO1015" s="771"/>
      <c r="AP1015" s="771"/>
      <c r="AQ1015" s="771"/>
      <c r="AR1015" s="771"/>
      <c r="AS1015" s="771"/>
      <c r="AT1015" s="771"/>
      <c r="AU1015" s="771"/>
      <c r="AV1015" s="771"/>
      <c r="AW1015" s="771"/>
      <c r="AX1015" s="771"/>
      <c r="AY1015" s="771"/>
      <c r="AZ1015" s="771"/>
      <c r="BA1015" s="771"/>
      <c r="BB1015" s="771"/>
      <c r="BC1015" s="771"/>
      <c r="BD1015" s="771"/>
      <c r="BE1015" s="771"/>
      <c r="BF1015" s="771"/>
      <c r="BG1015" s="771"/>
      <c r="BH1015" s="771"/>
      <c r="BI1015" s="771"/>
      <c r="BJ1015" s="771"/>
      <c r="BK1015" s="771"/>
      <c r="BL1015" s="771"/>
      <c r="BM1015" s="771"/>
      <c r="BN1015" s="771"/>
      <c r="BO1015" s="771"/>
      <c r="BP1015" s="771"/>
      <c r="BQ1015" s="771"/>
      <c r="BR1015" s="771"/>
      <c r="BS1015" s="771"/>
      <c r="BT1015" s="771"/>
      <c r="BU1015" s="771"/>
      <c r="BV1015" s="771"/>
      <c r="BW1015" s="771"/>
      <c r="BX1015" s="771"/>
      <c r="BY1015" s="771"/>
      <c r="BZ1015" s="771"/>
      <c r="CA1015" s="771"/>
      <c r="CB1015" s="771"/>
      <c r="CC1015" s="771"/>
      <c r="CD1015" s="771"/>
      <c r="CE1015" s="771"/>
      <c r="CF1015" s="771"/>
      <c r="CG1015" s="771"/>
      <c r="CH1015" s="771"/>
      <c r="CI1015" s="771"/>
      <c r="CJ1015" s="771"/>
      <c r="CK1015" s="771"/>
      <c r="CL1015" s="771"/>
      <c r="CM1015" s="771"/>
      <c r="CN1015" s="771"/>
      <c r="CO1015" s="771"/>
      <c r="CP1015" s="771"/>
      <c r="CQ1015" s="771"/>
      <c r="CR1015" s="771"/>
      <c r="CS1015" s="771"/>
      <c r="CT1015" s="771"/>
      <c r="CU1015" s="771"/>
      <c r="CV1015" s="771"/>
      <c r="CW1015" s="771"/>
      <c r="CX1015" s="771"/>
      <c r="CY1015" s="771"/>
      <c r="CZ1015" s="771"/>
      <c r="DA1015" s="771"/>
      <c r="DB1015" s="771"/>
      <c r="DC1015" s="771"/>
      <c r="DD1015" s="771"/>
      <c r="DE1015" s="771"/>
      <c r="DF1015" s="771"/>
      <c r="DG1015" s="772"/>
      <c r="DH1015" s="772"/>
      <c r="DI1015" s="772"/>
      <c r="DJ1015" s="772"/>
      <c r="DK1015" s="772"/>
      <c r="DL1015" s="772"/>
      <c r="DM1015" s="772"/>
      <c r="DN1015" s="772"/>
      <c r="DO1015" s="772"/>
      <c r="DP1015" s="772"/>
      <c r="DQ1015" s="772"/>
      <c r="DR1015" s="772"/>
      <c r="DS1015" s="772"/>
      <c r="DT1015" s="772"/>
      <c r="DU1015" s="772"/>
      <c r="DV1015" s="772"/>
      <c r="DW1015" s="772"/>
    </row>
    <row r="1016" spans="3:127" ht="25.5" customHeight="1">
      <c r="C1016" s="704"/>
      <c r="D1016" s="704"/>
      <c r="E1016" s="704"/>
      <c r="F1016" s="704"/>
      <c r="G1016" s="704"/>
      <c r="H1016" s="704"/>
      <c r="I1016" s="704"/>
      <c r="J1016" s="704"/>
      <c r="K1016" s="704"/>
      <c r="L1016" s="704"/>
      <c r="M1016" s="704"/>
      <c r="N1016" s="704"/>
      <c r="O1016" s="704"/>
      <c r="P1016" s="704"/>
      <c r="Q1016" s="704"/>
      <c r="R1016" s="704"/>
      <c r="S1016" s="771"/>
      <c r="T1016" s="771"/>
      <c r="U1016" s="771"/>
      <c r="V1016" s="771"/>
      <c r="W1016" s="771"/>
      <c r="X1016" s="771"/>
      <c r="Y1016" s="771"/>
      <c r="Z1016" s="771"/>
      <c r="AA1016" s="771"/>
      <c r="AB1016" s="771"/>
      <c r="AC1016" s="771"/>
      <c r="AD1016" s="771"/>
      <c r="AE1016" s="771"/>
      <c r="AF1016" s="771"/>
      <c r="AG1016" s="771"/>
      <c r="AH1016" s="771"/>
      <c r="AI1016" s="771"/>
      <c r="AJ1016" s="771"/>
      <c r="AK1016" s="771"/>
      <c r="AL1016" s="771"/>
      <c r="AM1016" s="771"/>
      <c r="AN1016" s="771"/>
      <c r="AO1016" s="771"/>
      <c r="AP1016" s="771"/>
      <c r="AQ1016" s="771"/>
      <c r="AR1016" s="771"/>
      <c r="AS1016" s="771"/>
      <c r="AT1016" s="771"/>
      <c r="AU1016" s="771"/>
      <c r="AV1016" s="771"/>
      <c r="AW1016" s="771"/>
      <c r="AX1016" s="771"/>
      <c r="AY1016" s="771"/>
      <c r="AZ1016" s="771"/>
      <c r="BA1016" s="771"/>
      <c r="BB1016" s="771"/>
      <c r="BC1016" s="771"/>
      <c r="BD1016" s="771"/>
      <c r="BE1016" s="771"/>
      <c r="BF1016" s="771"/>
      <c r="BG1016" s="771"/>
      <c r="BH1016" s="771"/>
      <c r="BI1016" s="771"/>
      <c r="BJ1016" s="771"/>
      <c r="BK1016" s="771"/>
      <c r="BL1016" s="771"/>
      <c r="BM1016" s="771"/>
      <c r="BN1016" s="771"/>
      <c r="BO1016" s="771"/>
      <c r="BP1016" s="771"/>
      <c r="BQ1016" s="771"/>
      <c r="BR1016" s="771"/>
      <c r="BS1016" s="771"/>
      <c r="BT1016" s="771"/>
      <c r="BU1016" s="771"/>
      <c r="BV1016" s="771"/>
      <c r="BW1016" s="771"/>
      <c r="BX1016" s="771"/>
      <c r="BY1016" s="771"/>
      <c r="BZ1016" s="771"/>
      <c r="CA1016" s="771"/>
      <c r="CB1016" s="771"/>
      <c r="CC1016" s="771"/>
      <c r="CD1016" s="771"/>
      <c r="CE1016" s="771"/>
      <c r="CF1016" s="771"/>
      <c r="CG1016" s="771"/>
      <c r="CH1016" s="771"/>
      <c r="CI1016" s="771"/>
      <c r="CJ1016" s="771"/>
      <c r="CK1016" s="771"/>
      <c r="CL1016" s="771"/>
      <c r="CM1016" s="771"/>
      <c r="CN1016" s="771"/>
      <c r="CO1016" s="771"/>
      <c r="CP1016" s="771"/>
      <c r="CQ1016" s="771"/>
      <c r="CR1016" s="771"/>
      <c r="CS1016" s="771"/>
      <c r="CT1016" s="771"/>
      <c r="CU1016" s="771"/>
      <c r="CV1016" s="771"/>
      <c r="CW1016" s="771"/>
      <c r="CX1016" s="771"/>
      <c r="CY1016" s="771"/>
      <c r="CZ1016" s="771"/>
      <c r="DA1016" s="771"/>
      <c r="DB1016" s="771"/>
      <c r="DC1016" s="771"/>
      <c r="DD1016" s="771"/>
      <c r="DE1016" s="771"/>
      <c r="DF1016" s="771"/>
      <c r="DG1016" s="772"/>
      <c r="DH1016" s="772"/>
      <c r="DI1016" s="772"/>
      <c r="DJ1016" s="772"/>
      <c r="DK1016" s="772"/>
      <c r="DL1016" s="772"/>
      <c r="DM1016" s="772"/>
      <c r="DN1016" s="772"/>
      <c r="DO1016" s="772"/>
      <c r="DP1016" s="772"/>
      <c r="DQ1016" s="772"/>
      <c r="DR1016" s="772"/>
      <c r="DS1016" s="772"/>
      <c r="DT1016" s="772"/>
      <c r="DU1016" s="772"/>
      <c r="DV1016" s="772"/>
      <c r="DW1016" s="772"/>
    </row>
    <row r="1017" spans="3:127" ht="25.5" customHeight="1">
      <c r="C1017" s="704"/>
      <c r="D1017" s="704"/>
      <c r="E1017" s="704"/>
      <c r="F1017" s="704"/>
      <c r="G1017" s="704"/>
      <c r="H1017" s="704"/>
      <c r="I1017" s="704"/>
      <c r="J1017" s="704"/>
      <c r="K1017" s="704"/>
      <c r="L1017" s="704"/>
      <c r="M1017" s="704"/>
      <c r="N1017" s="704"/>
      <c r="O1017" s="704"/>
      <c r="P1017" s="704"/>
      <c r="Q1017" s="704"/>
      <c r="R1017" s="704"/>
      <c r="S1017" s="771"/>
      <c r="T1017" s="771"/>
      <c r="U1017" s="771"/>
      <c r="V1017" s="771"/>
      <c r="W1017" s="771"/>
      <c r="X1017" s="771"/>
      <c r="Y1017" s="771"/>
      <c r="Z1017" s="771"/>
      <c r="AA1017" s="771"/>
      <c r="AB1017" s="771"/>
      <c r="AC1017" s="771"/>
      <c r="AD1017" s="771"/>
      <c r="AE1017" s="771"/>
      <c r="AF1017" s="771"/>
      <c r="AG1017" s="771"/>
      <c r="AH1017" s="771"/>
      <c r="AI1017" s="771"/>
      <c r="AJ1017" s="771"/>
      <c r="AK1017" s="771"/>
      <c r="AL1017" s="771"/>
      <c r="AM1017" s="771"/>
      <c r="AN1017" s="771"/>
      <c r="AO1017" s="771"/>
      <c r="AP1017" s="771"/>
      <c r="AQ1017" s="771"/>
      <c r="AR1017" s="771"/>
      <c r="AS1017" s="771"/>
      <c r="AT1017" s="771"/>
      <c r="AU1017" s="771"/>
      <c r="AV1017" s="771"/>
      <c r="AW1017" s="771"/>
      <c r="AX1017" s="771"/>
      <c r="AY1017" s="771"/>
      <c r="AZ1017" s="771"/>
      <c r="BA1017" s="771"/>
      <c r="BB1017" s="771"/>
      <c r="BC1017" s="771"/>
      <c r="BD1017" s="771"/>
      <c r="BE1017" s="771"/>
      <c r="BF1017" s="771"/>
      <c r="BG1017" s="771"/>
      <c r="BH1017" s="771"/>
      <c r="BI1017" s="771"/>
      <c r="BJ1017" s="771"/>
      <c r="BK1017" s="771"/>
      <c r="BL1017" s="771"/>
      <c r="BM1017" s="771"/>
      <c r="BN1017" s="771"/>
      <c r="BO1017" s="771"/>
      <c r="BP1017" s="771"/>
      <c r="BQ1017" s="771"/>
      <c r="BR1017" s="771"/>
      <c r="BS1017" s="771"/>
      <c r="BT1017" s="771"/>
      <c r="BU1017" s="771"/>
      <c r="BV1017" s="771"/>
      <c r="BW1017" s="771"/>
      <c r="BX1017" s="771"/>
      <c r="BY1017" s="771"/>
      <c r="BZ1017" s="771"/>
      <c r="CA1017" s="771"/>
      <c r="CB1017" s="771"/>
      <c r="CC1017" s="771"/>
      <c r="CD1017" s="771"/>
      <c r="CE1017" s="771"/>
      <c r="CF1017" s="771"/>
      <c r="CG1017" s="771"/>
      <c r="CH1017" s="771"/>
      <c r="CI1017" s="771"/>
      <c r="CJ1017" s="771"/>
      <c r="CK1017" s="771"/>
      <c r="CL1017" s="771"/>
      <c r="CM1017" s="771"/>
      <c r="CN1017" s="771"/>
      <c r="CO1017" s="771"/>
      <c r="CP1017" s="771"/>
      <c r="CQ1017" s="771"/>
      <c r="CR1017" s="771"/>
      <c r="CS1017" s="771"/>
      <c r="CT1017" s="771"/>
      <c r="CU1017" s="771"/>
      <c r="CV1017" s="771"/>
      <c r="CW1017" s="771"/>
      <c r="CX1017" s="771"/>
      <c r="CY1017" s="771"/>
      <c r="CZ1017" s="771"/>
      <c r="DA1017" s="771"/>
      <c r="DB1017" s="771"/>
      <c r="DC1017" s="771"/>
      <c r="DD1017" s="771"/>
      <c r="DE1017" s="771"/>
      <c r="DF1017" s="771"/>
      <c r="DG1017" s="772"/>
      <c r="DH1017" s="772"/>
      <c r="DI1017" s="772"/>
      <c r="DJ1017" s="772"/>
      <c r="DK1017" s="772"/>
      <c r="DL1017" s="772"/>
      <c r="DM1017" s="772"/>
      <c r="DN1017" s="772"/>
      <c r="DO1017" s="772"/>
      <c r="DP1017" s="772"/>
      <c r="DQ1017" s="772"/>
      <c r="DR1017" s="772"/>
      <c r="DS1017" s="772"/>
      <c r="DT1017" s="772"/>
      <c r="DU1017" s="772"/>
      <c r="DV1017" s="772"/>
      <c r="DW1017" s="772"/>
    </row>
    <row r="1018" spans="3:127" ht="25.5" customHeight="1">
      <c r="C1018" s="704"/>
      <c r="D1018" s="704"/>
      <c r="E1018" s="704"/>
      <c r="F1018" s="704"/>
      <c r="G1018" s="704"/>
      <c r="H1018" s="704"/>
      <c r="I1018" s="704"/>
      <c r="J1018" s="704"/>
      <c r="K1018" s="704"/>
      <c r="L1018" s="704"/>
      <c r="M1018" s="704"/>
      <c r="N1018" s="704"/>
      <c r="O1018" s="704"/>
      <c r="P1018" s="704"/>
      <c r="Q1018" s="704"/>
      <c r="R1018" s="704"/>
      <c r="S1018" s="771"/>
      <c r="T1018" s="771"/>
      <c r="U1018" s="771"/>
      <c r="V1018" s="771"/>
      <c r="W1018" s="771"/>
      <c r="X1018" s="771"/>
      <c r="Y1018" s="771"/>
      <c r="Z1018" s="771"/>
      <c r="AA1018" s="771"/>
      <c r="AB1018" s="771"/>
      <c r="AC1018" s="771"/>
      <c r="AD1018" s="771"/>
      <c r="AE1018" s="771"/>
      <c r="AF1018" s="771"/>
      <c r="AG1018" s="771"/>
      <c r="AH1018" s="771"/>
      <c r="AI1018" s="771"/>
      <c r="AJ1018" s="771"/>
      <c r="AK1018" s="771"/>
      <c r="AL1018" s="771"/>
      <c r="AM1018" s="771"/>
      <c r="AN1018" s="771"/>
      <c r="AO1018" s="771"/>
      <c r="AP1018" s="771"/>
      <c r="AQ1018" s="771"/>
      <c r="AR1018" s="771"/>
      <c r="AS1018" s="771"/>
      <c r="AT1018" s="771"/>
      <c r="AU1018" s="771"/>
      <c r="AV1018" s="771"/>
      <c r="AW1018" s="771"/>
      <c r="AX1018" s="771"/>
      <c r="AY1018" s="771"/>
      <c r="AZ1018" s="771"/>
      <c r="BA1018" s="771"/>
      <c r="BB1018" s="771"/>
      <c r="BC1018" s="771"/>
      <c r="BD1018" s="771"/>
      <c r="BE1018" s="771"/>
      <c r="BF1018" s="771"/>
      <c r="BG1018" s="771"/>
      <c r="BH1018" s="771"/>
      <c r="BI1018" s="771"/>
      <c r="BJ1018" s="771"/>
      <c r="BK1018" s="771"/>
      <c r="BL1018" s="771"/>
      <c r="BM1018" s="771"/>
      <c r="BN1018" s="771"/>
      <c r="BO1018" s="771"/>
      <c r="BP1018" s="771"/>
      <c r="BQ1018" s="771"/>
      <c r="BR1018" s="771"/>
      <c r="BS1018" s="771"/>
      <c r="BT1018" s="771"/>
      <c r="BU1018" s="771"/>
      <c r="BV1018" s="771"/>
      <c r="BW1018" s="771"/>
      <c r="BX1018" s="771"/>
      <c r="BY1018" s="771"/>
      <c r="BZ1018" s="771"/>
      <c r="CA1018" s="771"/>
      <c r="CB1018" s="771"/>
      <c r="CC1018" s="771"/>
      <c r="CD1018" s="771"/>
      <c r="CE1018" s="771"/>
      <c r="CF1018" s="771"/>
      <c r="CG1018" s="771"/>
      <c r="CH1018" s="771"/>
      <c r="CI1018" s="771"/>
      <c r="CJ1018" s="771"/>
      <c r="CK1018" s="771"/>
      <c r="CL1018" s="771"/>
      <c r="CM1018" s="771"/>
      <c r="CN1018" s="771"/>
      <c r="CO1018" s="771"/>
      <c r="CP1018" s="771"/>
      <c r="CQ1018" s="771"/>
      <c r="CR1018" s="771"/>
      <c r="CS1018" s="771"/>
      <c r="CT1018" s="771"/>
      <c r="CU1018" s="771"/>
      <c r="CV1018" s="771"/>
      <c r="CW1018" s="771"/>
      <c r="CX1018" s="771"/>
      <c r="CY1018" s="771"/>
      <c r="CZ1018" s="771"/>
      <c r="DA1018" s="771"/>
      <c r="DB1018" s="771"/>
      <c r="DC1018" s="771"/>
      <c r="DD1018" s="771"/>
      <c r="DE1018" s="771"/>
      <c r="DF1018" s="771"/>
      <c r="DG1018" s="772"/>
      <c r="DH1018" s="772"/>
      <c r="DI1018" s="772"/>
      <c r="DJ1018" s="772"/>
      <c r="DK1018" s="772"/>
      <c r="DL1018" s="772"/>
      <c r="DM1018" s="772"/>
      <c r="DN1018" s="772"/>
      <c r="DO1018" s="772"/>
      <c r="DP1018" s="772"/>
      <c r="DQ1018" s="772"/>
      <c r="DR1018" s="772"/>
      <c r="DS1018" s="772"/>
      <c r="DT1018" s="772"/>
      <c r="DU1018" s="772"/>
      <c r="DV1018" s="772"/>
      <c r="DW1018" s="772"/>
    </row>
    <row r="1019" spans="3:127" ht="25.5" customHeight="1">
      <c r="C1019" s="704"/>
      <c r="D1019" s="704"/>
      <c r="E1019" s="704"/>
      <c r="F1019" s="704"/>
      <c r="G1019" s="704"/>
      <c r="H1019" s="704"/>
      <c r="I1019" s="704"/>
      <c r="J1019" s="704"/>
      <c r="K1019" s="704"/>
      <c r="L1019" s="704"/>
      <c r="M1019" s="704"/>
      <c r="N1019" s="704"/>
      <c r="O1019" s="704"/>
      <c r="P1019" s="704"/>
      <c r="Q1019" s="704"/>
      <c r="R1019" s="704"/>
      <c r="S1019" s="771"/>
      <c r="T1019" s="771"/>
      <c r="U1019" s="771"/>
      <c r="V1019" s="771"/>
      <c r="W1019" s="771"/>
      <c r="X1019" s="771"/>
      <c r="Y1019" s="771"/>
      <c r="Z1019" s="771"/>
      <c r="AA1019" s="771"/>
      <c r="AB1019" s="771"/>
      <c r="AC1019" s="771"/>
      <c r="AD1019" s="771"/>
      <c r="AE1019" s="771"/>
      <c r="AF1019" s="771"/>
      <c r="AG1019" s="771"/>
      <c r="AH1019" s="771"/>
      <c r="AI1019" s="771"/>
      <c r="AJ1019" s="771"/>
      <c r="AK1019" s="771"/>
      <c r="AL1019" s="771"/>
      <c r="AM1019" s="771"/>
      <c r="AN1019" s="771"/>
      <c r="AO1019" s="771"/>
      <c r="AP1019" s="771"/>
      <c r="AQ1019" s="771"/>
      <c r="AR1019" s="771"/>
      <c r="AS1019" s="771"/>
      <c r="AT1019" s="771"/>
      <c r="AU1019" s="771"/>
      <c r="AV1019" s="771"/>
      <c r="AW1019" s="771"/>
      <c r="AX1019" s="771"/>
      <c r="AY1019" s="771"/>
      <c r="AZ1019" s="771"/>
      <c r="BA1019" s="771"/>
      <c r="BB1019" s="771"/>
      <c r="BC1019" s="771"/>
      <c r="BD1019" s="771"/>
      <c r="BE1019" s="771"/>
      <c r="BF1019" s="771"/>
      <c r="BG1019" s="771"/>
      <c r="BH1019" s="771"/>
      <c r="BI1019" s="771"/>
      <c r="BJ1019" s="771"/>
      <c r="BK1019" s="771"/>
      <c r="BL1019" s="771"/>
      <c r="BM1019" s="771"/>
      <c r="BN1019" s="771"/>
      <c r="BO1019" s="771"/>
      <c r="BP1019" s="771"/>
      <c r="BQ1019" s="771"/>
      <c r="BR1019" s="771"/>
      <c r="BS1019" s="771"/>
      <c r="BT1019" s="771"/>
      <c r="BU1019" s="771"/>
      <c r="BV1019" s="771"/>
      <c r="BW1019" s="771"/>
      <c r="BX1019" s="771"/>
      <c r="BY1019" s="771"/>
      <c r="BZ1019" s="771"/>
      <c r="CA1019" s="771"/>
      <c r="CB1019" s="771"/>
      <c r="CC1019" s="771"/>
      <c r="CD1019" s="771"/>
      <c r="CE1019" s="771"/>
      <c r="CF1019" s="771"/>
      <c r="CG1019" s="771"/>
      <c r="CH1019" s="771"/>
      <c r="CI1019" s="771"/>
      <c r="CJ1019" s="771"/>
      <c r="CK1019" s="771"/>
      <c r="CL1019" s="771"/>
      <c r="CM1019" s="771"/>
      <c r="CN1019" s="771"/>
      <c r="CO1019" s="771"/>
      <c r="CP1019" s="771"/>
      <c r="CQ1019" s="771"/>
      <c r="CR1019" s="771"/>
      <c r="CS1019" s="771"/>
      <c r="CT1019" s="771"/>
      <c r="CU1019" s="771"/>
      <c r="CV1019" s="771"/>
      <c r="CW1019" s="771"/>
      <c r="CX1019" s="771"/>
      <c r="CY1019" s="771"/>
      <c r="CZ1019" s="771"/>
      <c r="DA1019" s="771"/>
      <c r="DB1019" s="771"/>
      <c r="DC1019" s="771"/>
      <c r="DD1019" s="771"/>
      <c r="DE1019" s="771"/>
      <c r="DF1019" s="771"/>
      <c r="DG1019" s="772"/>
      <c r="DH1019" s="772"/>
      <c r="DI1019" s="772"/>
      <c r="DJ1019" s="772"/>
      <c r="DK1019" s="772"/>
      <c r="DL1019" s="772"/>
      <c r="DM1019" s="772"/>
      <c r="DN1019" s="772"/>
      <c r="DO1019" s="772"/>
      <c r="DP1019" s="772"/>
      <c r="DQ1019" s="772"/>
      <c r="DR1019" s="772"/>
      <c r="DS1019" s="772"/>
      <c r="DT1019" s="772"/>
      <c r="DU1019" s="772"/>
      <c r="DV1019" s="772"/>
      <c r="DW1019" s="772"/>
    </row>
    <row r="1020" spans="3:127" ht="25.5" customHeight="1">
      <c r="C1020" s="704"/>
      <c r="D1020" s="704"/>
      <c r="E1020" s="704"/>
      <c r="F1020" s="704"/>
      <c r="G1020" s="704"/>
      <c r="H1020" s="704"/>
      <c r="I1020" s="704"/>
      <c r="J1020" s="704"/>
      <c r="K1020" s="704"/>
      <c r="L1020" s="704"/>
      <c r="M1020" s="704"/>
      <c r="N1020" s="704"/>
      <c r="O1020" s="704"/>
      <c r="P1020" s="704"/>
      <c r="Q1020" s="704"/>
      <c r="R1020" s="704"/>
      <c r="S1020" s="771"/>
      <c r="T1020" s="771"/>
      <c r="U1020" s="771"/>
      <c r="V1020" s="771"/>
      <c r="W1020" s="771"/>
      <c r="X1020" s="771"/>
      <c r="Y1020" s="771"/>
      <c r="Z1020" s="771"/>
      <c r="AA1020" s="771"/>
      <c r="AB1020" s="771"/>
      <c r="AC1020" s="771"/>
      <c r="AD1020" s="771"/>
      <c r="AE1020" s="771"/>
      <c r="AF1020" s="771"/>
      <c r="AG1020" s="771"/>
      <c r="AH1020" s="771"/>
      <c r="AI1020" s="771"/>
      <c r="AJ1020" s="771"/>
      <c r="AK1020" s="771"/>
      <c r="AL1020" s="771"/>
      <c r="AM1020" s="771"/>
      <c r="AN1020" s="771"/>
      <c r="AO1020" s="771"/>
      <c r="AP1020" s="771"/>
      <c r="AQ1020" s="771"/>
      <c r="AR1020" s="771"/>
      <c r="AS1020" s="771"/>
      <c r="AT1020" s="771"/>
      <c r="AU1020" s="771"/>
      <c r="AV1020" s="771"/>
      <c r="AW1020" s="771"/>
      <c r="AX1020" s="771"/>
      <c r="AY1020" s="771"/>
      <c r="AZ1020" s="771"/>
      <c r="BA1020" s="771"/>
      <c r="BB1020" s="771"/>
      <c r="BC1020" s="771"/>
      <c r="BD1020" s="771"/>
      <c r="BE1020" s="771"/>
      <c r="BF1020" s="771"/>
      <c r="BG1020" s="771"/>
      <c r="BH1020" s="771"/>
      <c r="BI1020" s="771"/>
      <c r="BJ1020" s="771"/>
      <c r="BK1020" s="771"/>
      <c r="BL1020" s="771"/>
      <c r="BM1020" s="771"/>
      <c r="BN1020" s="771"/>
      <c r="BO1020" s="771"/>
      <c r="BP1020" s="771"/>
      <c r="BQ1020" s="771"/>
      <c r="BR1020" s="771"/>
      <c r="BS1020" s="771"/>
      <c r="BT1020" s="771"/>
      <c r="BU1020" s="771"/>
      <c r="BV1020" s="771"/>
      <c r="BW1020" s="771"/>
      <c r="BX1020" s="771"/>
      <c r="BY1020" s="771"/>
      <c r="BZ1020" s="771"/>
      <c r="CA1020" s="771"/>
      <c r="CB1020" s="771"/>
      <c r="CC1020" s="771"/>
      <c r="CD1020" s="771"/>
      <c r="CE1020" s="771"/>
      <c r="CF1020" s="771"/>
      <c r="CG1020" s="771"/>
      <c r="CH1020" s="771"/>
      <c r="CI1020" s="771"/>
      <c r="CJ1020" s="771"/>
      <c r="CK1020" s="771"/>
      <c r="CL1020" s="771"/>
      <c r="CM1020" s="771"/>
      <c r="CN1020" s="771"/>
      <c r="CO1020" s="771"/>
      <c r="CP1020" s="771"/>
      <c r="CQ1020" s="771"/>
      <c r="CR1020" s="771"/>
      <c r="CS1020" s="771"/>
      <c r="CT1020" s="771"/>
      <c r="CU1020" s="771"/>
      <c r="CV1020" s="771"/>
      <c r="CW1020" s="771"/>
      <c r="CX1020" s="771"/>
      <c r="CY1020" s="771"/>
      <c r="CZ1020" s="771"/>
      <c r="DA1020" s="771"/>
      <c r="DB1020" s="771"/>
      <c r="DC1020" s="771"/>
      <c r="DD1020" s="771"/>
      <c r="DE1020" s="771"/>
      <c r="DF1020" s="771"/>
      <c r="DG1020" s="772"/>
      <c r="DH1020" s="772"/>
      <c r="DI1020" s="772"/>
      <c r="DJ1020" s="772"/>
      <c r="DK1020" s="772"/>
      <c r="DL1020" s="772"/>
      <c r="DM1020" s="772"/>
      <c r="DN1020" s="772"/>
      <c r="DO1020" s="772"/>
      <c r="DP1020" s="772"/>
      <c r="DQ1020" s="772"/>
      <c r="DR1020" s="772"/>
      <c r="DS1020" s="772"/>
      <c r="DT1020" s="772"/>
      <c r="DU1020" s="772"/>
      <c r="DV1020" s="772"/>
      <c r="DW1020" s="772"/>
    </row>
    <row r="1021" spans="3:127" ht="25.5" customHeight="1">
      <c r="C1021" s="704"/>
      <c r="D1021" s="704"/>
      <c r="E1021" s="704"/>
      <c r="F1021" s="704"/>
      <c r="G1021" s="704"/>
      <c r="H1021" s="704"/>
      <c r="I1021" s="704"/>
      <c r="J1021" s="704"/>
      <c r="K1021" s="704"/>
      <c r="L1021" s="704"/>
      <c r="M1021" s="704"/>
      <c r="N1021" s="704"/>
      <c r="O1021" s="704"/>
      <c r="P1021" s="704"/>
      <c r="Q1021" s="704"/>
      <c r="R1021" s="704"/>
      <c r="S1021" s="771"/>
      <c r="T1021" s="771"/>
      <c r="U1021" s="771"/>
      <c r="V1021" s="771"/>
      <c r="W1021" s="771"/>
      <c r="X1021" s="771"/>
      <c r="Y1021" s="771"/>
      <c r="Z1021" s="771"/>
      <c r="AA1021" s="771"/>
      <c r="AB1021" s="771"/>
      <c r="AC1021" s="771"/>
      <c r="AD1021" s="771"/>
      <c r="AE1021" s="771"/>
      <c r="AF1021" s="771"/>
      <c r="AG1021" s="771"/>
      <c r="AH1021" s="771"/>
      <c r="AI1021" s="771"/>
      <c r="AJ1021" s="771"/>
      <c r="AK1021" s="771"/>
      <c r="AL1021" s="771"/>
      <c r="AM1021" s="771"/>
      <c r="AN1021" s="771"/>
      <c r="AO1021" s="771"/>
      <c r="AP1021" s="771"/>
      <c r="AQ1021" s="771"/>
      <c r="AR1021" s="771"/>
      <c r="AS1021" s="771"/>
      <c r="AT1021" s="771"/>
      <c r="AU1021" s="771"/>
      <c r="AV1021" s="771"/>
      <c r="AW1021" s="771"/>
      <c r="AX1021" s="771"/>
      <c r="AY1021" s="771"/>
      <c r="AZ1021" s="771"/>
      <c r="BA1021" s="771"/>
      <c r="BB1021" s="771"/>
      <c r="BC1021" s="771"/>
      <c r="BD1021" s="771"/>
      <c r="BE1021" s="771"/>
      <c r="BF1021" s="771"/>
      <c r="BG1021" s="771"/>
      <c r="BH1021" s="771"/>
      <c r="BI1021" s="771"/>
      <c r="BJ1021" s="771"/>
      <c r="BK1021" s="771"/>
      <c r="BL1021" s="771"/>
      <c r="BM1021" s="771"/>
      <c r="BN1021" s="771"/>
      <c r="BO1021" s="771"/>
      <c r="BP1021" s="771"/>
      <c r="BQ1021" s="771"/>
      <c r="BR1021" s="771"/>
      <c r="BS1021" s="771"/>
      <c r="BT1021" s="771"/>
      <c r="BU1021" s="771"/>
      <c r="BV1021" s="771"/>
      <c r="BW1021" s="771"/>
      <c r="BX1021" s="771"/>
      <c r="BY1021" s="771"/>
      <c r="BZ1021" s="771"/>
      <c r="CA1021" s="771"/>
      <c r="CB1021" s="771"/>
      <c r="CC1021" s="771"/>
      <c r="CD1021" s="771"/>
      <c r="CE1021" s="771"/>
      <c r="CF1021" s="771"/>
      <c r="CG1021" s="771"/>
      <c r="CH1021" s="771"/>
      <c r="CI1021" s="771"/>
      <c r="CJ1021" s="771"/>
      <c r="CK1021" s="771"/>
      <c r="CL1021" s="771"/>
      <c r="CM1021" s="771"/>
      <c r="CN1021" s="771"/>
      <c r="CO1021" s="771"/>
      <c r="CP1021" s="771"/>
      <c r="CQ1021" s="771"/>
      <c r="CR1021" s="771"/>
      <c r="CS1021" s="771"/>
      <c r="CT1021" s="771"/>
      <c r="CU1021" s="771"/>
      <c r="CV1021" s="771"/>
      <c r="CW1021" s="771"/>
      <c r="CX1021" s="771"/>
      <c r="CY1021" s="771"/>
      <c r="CZ1021" s="771"/>
      <c r="DA1021" s="771"/>
      <c r="DB1021" s="771"/>
      <c r="DC1021" s="771"/>
      <c r="DD1021" s="771"/>
      <c r="DE1021" s="771"/>
      <c r="DF1021" s="771"/>
      <c r="DG1021" s="772"/>
      <c r="DH1021" s="772"/>
      <c r="DI1021" s="772"/>
      <c r="DJ1021" s="772"/>
      <c r="DK1021" s="772"/>
      <c r="DL1021" s="772"/>
      <c r="DM1021" s="772"/>
      <c r="DN1021" s="772"/>
      <c r="DO1021" s="772"/>
      <c r="DP1021" s="772"/>
      <c r="DQ1021" s="772"/>
      <c r="DR1021" s="772"/>
      <c r="DS1021" s="772"/>
      <c r="DT1021" s="772"/>
      <c r="DU1021" s="772"/>
      <c r="DV1021" s="772"/>
      <c r="DW1021" s="772"/>
    </row>
    <row r="1022" spans="3:127" ht="25.5" customHeight="1">
      <c r="C1022" s="704"/>
      <c r="D1022" s="704"/>
      <c r="E1022" s="704"/>
      <c r="F1022" s="704"/>
      <c r="G1022" s="704"/>
      <c r="H1022" s="704"/>
      <c r="I1022" s="704"/>
      <c r="J1022" s="704"/>
      <c r="K1022" s="704"/>
      <c r="L1022" s="704"/>
      <c r="M1022" s="704"/>
      <c r="N1022" s="704"/>
      <c r="O1022" s="704"/>
      <c r="P1022" s="704"/>
      <c r="Q1022" s="704"/>
      <c r="R1022" s="704"/>
      <c r="S1022" s="771"/>
      <c r="T1022" s="771"/>
      <c r="U1022" s="771"/>
      <c r="V1022" s="771"/>
      <c r="W1022" s="771"/>
      <c r="X1022" s="771"/>
      <c r="Y1022" s="771"/>
      <c r="Z1022" s="771"/>
      <c r="AA1022" s="771"/>
      <c r="AB1022" s="771"/>
      <c r="AC1022" s="771"/>
      <c r="AD1022" s="771"/>
      <c r="AE1022" s="771"/>
      <c r="AF1022" s="771"/>
      <c r="AG1022" s="771"/>
      <c r="AH1022" s="771"/>
      <c r="AI1022" s="771"/>
      <c r="AJ1022" s="771"/>
      <c r="AK1022" s="771"/>
      <c r="AL1022" s="771"/>
      <c r="AM1022" s="771"/>
      <c r="AN1022" s="771"/>
      <c r="AO1022" s="771"/>
      <c r="AP1022" s="771"/>
      <c r="AQ1022" s="771"/>
      <c r="AR1022" s="771"/>
      <c r="AS1022" s="771"/>
      <c r="AT1022" s="771"/>
      <c r="AU1022" s="771"/>
      <c r="AV1022" s="771"/>
      <c r="AW1022" s="771"/>
      <c r="AX1022" s="771"/>
      <c r="AY1022" s="771"/>
      <c r="AZ1022" s="771"/>
      <c r="BA1022" s="771"/>
      <c r="BB1022" s="771"/>
      <c r="BC1022" s="771"/>
      <c r="BD1022" s="771"/>
      <c r="BE1022" s="771"/>
      <c r="BF1022" s="771"/>
      <c r="BG1022" s="771"/>
      <c r="BH1022" s="771"/>
      <c r="BI1022" s="771"/>
      <c r="BJ1022" s="771"/>
      <c r="BK1022" s="771"/>
      <c r="BL1022" s="771"/>
      <c r="BM1022" s="771"/>
      <c r="BN1022" s="771"/>
      <c r="BO1022" s="771"/>
      <c r="BP1022" s="771"/>
      <c r="BQ1022" s="771"/>
      <c r="BR1022" s="771"/>
      <c r="BS1022" s="771"/>
      <c r="BT1022" s="771"/>
      <c r="BU1022" s="771"/>
      <c r="BV1022" s="771"/>
      <c r="BW1022" s="771"/>
      <c r="BX1022" s="771"/>
      <c r="BY1022" s="771"/>
      <c r="BZ1022" s="771"/>
      <c r="CA1022" s="771"/>
      <c r="CB1022" s="771"/>
      <c r="CC1022" s="771"/>
      <c r="CD1022" s="771"/>
      <c r="CE1022" s="771"/>
      <c r="CF1022" s="771"/>
      <c r="CG1022" s="771"/>
      <c r="CH1022" s="771"/>
      <c r="CI1022" s="771"/>
      <c r="CJ1022" s="771"/>
      <c r="CK1022" s="771"/>
      <c r="CL1022" s="771"/>
      <c r="CM1022" s="771"/>
      <c r="CN1022" s="771"/>
      <c r="CO1022" s="771"/>
      <c r="CP1022" s="771"/>
      <c r="CQ1022" s="771"/>
      <c r="CR1022" s="771"/>
      <c r="CS1022" s="771"/>
      <c r="CT1022" s="771"/>
      <c r="CU1022" s="771"/>
      <c r="CV1022" s="771"/>
      <c r="CW1022" s="771"/>
      <c r="CX1022" s="771"/>
      <c r="CY1022" s="771"/>
      <c r="CZ1022" s="771"/>
      <c r="DA1022" s="771"/>
      <c r="DB1022" s="771"/>
      <c r="DC1022" s="771"/>
      <c r="DD1022" s="771"/>
      <c r="DE1022" s="771"/>
      <c r="DF1022" s="771"/>
      <c r="DG1022" s="772"/>
      <c r="DH1022" s="772"/>
      <c r="DI1022" s="772"/>
      <c r="DJ1022" s="772"/>
      <c r="DK1022" s="772"/>
      <c r="DL1022" s="772"/>
      <c r="DM1022" s="772"/>
      <c r="DN1022" s="772"/>
      <c r="DO1022" s="772"/>
      <c r="DP1022" s="772"/>
      <c r="DQ1022" s="772"/>
      <c r="DR1022" s="772"/>
      <c r="DS1022" s="772"/>
      <c r="DT1022" s="772"/>
      <c r="DU1022" s="772"/>
      <c r="DV1022" s="772"/>
      <c r="DW1022" s="772"/>
    </row>
    <row r="1023" spans="3:127" ht="25.5" customHeight="1">
      <c r="C1023" s="704"/>
      <c r="D1023" s="704"/>
      <c r="E1023" s="704"/>
      <c r="F1023" s="704"/>
      <c r="G1023" s="704"/>
      <c r="H1023" s="704"/>
      <c r="I1023" s="704"/>
      <c r="J1023" s="704"/>
      <c r="K1023" s="704"/>
      <c r="L1023" s="704"/>
      <c r="M1023" s="704"/>
      <c r="N1023" s="704"/>
      <c r="O1023" s="704"/>
      <c r="P1023" s="704"/>
      <c r="Q1023" s="704"/>
      <c r="R1023" s="704"/>
      <c r="S1023" s="771"/>
      <c r="T1023" s="771"/>
      <c r="U1023" s="771"/>
      <c r="V1023" s="771"/>
      <c r="W1023" s="771"/>
      <c r="X1023" s="771"/>
      <c r="Y1023" s="771"/>
      <c r="Z1023" s="771"/>
      <c r="AA1023" s="771"/>
      <c r="AB1023" s="771"/>
      <c r="AC1023" s="771"/>
      <c r="AD1023" s="771"/>
      <c r="AE1023" s="771"/>
      <c r="AF1023" s="771"/>
      <c r="AG1023" s="771"/>
      <c r="AH1023" s="771"/>
      <c r="AI1023" s="771"/>
      <c r="AJ1023" s="771"/>
      <c r="AK1023" s="771"/>
      <c r="AL1023" s="771"/>
      <c r="AM1023" s="771"/>
      <c r="AN1023" s="771"/>
      <c r="AO1023" s="771"/>
      <c r="AP1023" s="771"/>
      <c r="AQ1023" s="771"/>
      <c r="AR1023" s="771"/>
      <c r="AS1023" s="771"/>
      <c r="AT1023" s="771"/>
      <c r="AU1023" s="771"/>
      <c r="AV1023" s="771"/>
      <c r="AW1023" s="771"/>
      <c r="AX1023" s="771"/>
      <c r="AY1023" s="771"/>
      <c r="AZ1023" s="771"/>
      <c r="BA1023" s="771"/>
      <c r="BB1023" s="771"/>
      <c r="BC1023" s="771"/>
      <c r="BD1023" s="771"/>
      <c r="BE1023" s="771"/>
      <c r="BF1023" s="771"/>
      <c r="BG1023" s="771"/>
      <c r="BH1023" s="771"/>
      <c r="BI1023" s="771"/>
      <c r="BJ1023" s="771"/>
      <c r="BK1023" s="771"/>
      <c r="BL1023" s="771"/>
      <c r="BM1023" s="771"/>
      <c r="BN1023" s="771"/>
      <c r="BO1023" s="771"/>
      <c r="BP1023" s="771"/>
      <c r="BQ1023" s="771"/>
      <c r="BR1023" s="771"/>
      <c r="BS1023" s="771"/>
      <c r="BT1023" s="771"/>
      <c r="BU1023" s="771"/>
      <c r="BV1023" s="771"/>
      <c r="BW1023" s="771"/>
      <c r="BX1023" s="771"/>
      <c r="BY1023" s="771"/>
      <c r="BZ1023" s="771"/>
      <c r="CA1023" s="771"/>
      <c r="CB1023" s="771"/>
      <c r="CC1023" s="771"/>
      <c r="CD1023" s="771"/>
      <c r="CE1023" s="771"/>
      <c r="CF1023" s="771"/>
      <c r="CG1023" s="771"/>
      <c r="CH1023" s="771"/>
      <c r="CI1023" s="771"/>
      <c r="CJ1023" s="771"/>
      <c r="CK1023" s="771"/>
      <c r="CL1023" s="771"/>
      <c r="CM1023" s="771"/>
      <c r="CN1023" s="771"/>
      <c r="CO1023" s="771"/>
      <c r="CP1023" s="771"/>
      <c r="CQ1023" s="771"/>
      <c r="CR1023" s="771"/>
      <c r="CS1023" s="771"/>
      <c r="CT1023" s="771"/>
      <c r="CU1023" s="771"/>
      <c r="CV1023" s="771"/>
      <c r="CW1023" s="771"/>
      <c r="CX1023" s="771"/>
      <c r="CY1023" s="771"/>
      <c r="CZ1023" s="771"/>
      <c r="DA1023" s="771"/>
      <c r="DB1023" s="771"/>
      <c r="DC1023" s="771"/>
      <c r="DD1023" s="771"/>
      <c r="DE1023" s="771"/>
      <c r="DF1023" s="771"/>
      <c r="DG1023" s="772"/>
      <c r="DH1023" s="772"/>
      <c r="DI1023" s="772"/>
      <c r="DJ1023" s="772"/>
      <c r="DK1023" s="772"/>
      <c r="DL1023" s="772"/>
      <c r="DM1023" s="772"/>
      <c r="DN1023" s="772"/>
      <c r="DO1023" s="772"/>
      <c r="DP1023" s="772"/>
      <c r="DQ1023" s="772"/>
      <c r="DR1023" s="772"/>
      <c r="DS1023" s="772"/>
      <c r="DT1023" s="772"/>
      <c r="DU1023" s="772"/>
      <c r="DV1023" s="772"/>
      <c r="DW1023" s="772"/>
    </row>
    <row r="1024" spans="3:127" ht="25.5" customHeight="1">
      <c r="C1024" s="704"/>
      <c r="D1024" s="704"/>
      <c r="E1024" s="704"/>
      <c r="F1024" s="704"/>
      <c r="G1024" s="704"/>
      <c r="H1024" s="704"/>
      <c r="I1024" s="704"/>
      <c r="J1024" s="704"/>
      <c r="K1024" s="704"/>
      <c r="L1024" s="704"/>
      <c r="M1024" s="704"/>
      <c r="N1024" s="704"/>
      <c r="O1024" s="704"/>
      <c r="P1024" s="704"/>
      <c r="Q1024" s="704"/>
      <c r="R1024" s="704"/>
      <c r="S1024" s="771"/>
      <c r="T1024" s="771"/>
      <c r="U1024" s="771"/>
      <c r="V1024" s="771"/>
      <c r="W1024" s="771"/>
      <c r="X1024" s="771"/>
      <c r="Y1024" s="771"/>
      <c r="Z1024" s="771"/>
      <c r="AA1024" s="771"/>
      <c r="AB1024" s="771"/>
      <c r="AC1024" s="771"/>
      <c r="AD1024" s="771"/>
      <c r="AE1024" s="771"/>
      <c r="AF1024" s="771"/>
      <c r="AG1024" s="771"/>
      <c r="AH1024" s="771"/>
      <c r="AI1024" s="771"/>
      <c r="AJ1024" s="771"/>
      <c r="AK1024" s="771"/>
      <c r="AL1024" s="771"/>
      <c r="AM1024" s="771"/>
      <c r="AN1024" s="771"/>
      <c r="AO1024" s="771"/>
      <c r="AP1024" s="771"/>
      <c r="AQ1024" s="771"/>
      <c r="AR1024" s="771"/>
      <c r="AS1024" s="771"/>
      <c r="AT1024" s="771"/>
      <c r="AU1024" s="771"/>
      <c r="AV1024" s="771"/>
      <c r="AW1024" s="771"/>
      <c r="AX1024" s="771"/>
      <c r="AY1024" s="771"/>
      <c r="AZ1024" s="771"/>
      <c r="BA1024" s="771"/>
      <c r="BB1024" s="771"/>
      <c r="BC1024" s="771"/>
      <c r="BD1024" s="771"/>
      <c r="BE1024" s="771"/>
      <c r="BF1024" s="771"/>
      <c r="BG1024" s="771"/>
      <c r="BH1024" s="771"/>
      <c r="BI1024" s="771"/>
      <c r="BJ1024" s="771"/>
      <c r="BK1024" s="771"/>
      <c r="BL1024" s="771"/>
      <c r="BM1024" s="771"/>
      <c r="BN1024" s="771"/>
      <c r="BO1024" s="771"/>
      <c r="BP1024" s="771"/>
      <c r="BQ1024" s="771"/>
      <c r="BR1024" s="771"/>
      <c r="BS1024" s="771"/>
      <c r="BT1024" s="771"/>
      <c r="BU1024" s="771"/>
      <c r="BV1024" s="771"/>
      <c r="BW1024" s="771"/>
      <c r="BX1024" s="771"/>
      <c r="BY1024" s="771"/>
      <c r="BZ1024" s="771"/>
      <c r="CA1024" s="771"/>
      <c r="CB1024" s="771"/>
      <c r="CC1024" s="771"/>
      <c r="CD1024" s="771"/>
      <c r="CE1024" s="771"/>
      <c r="CF1024" s="771"/>
      <c r="CG1024" s="771"/>
      <c r="CH1024" s="771"/>
      <c r="CI1024" s="771"/>
      <c r="CJ1024" s="771"/>
      <c r="CK1024" s="771"/>
      <c r="CL1024" s="771"/>
      <c r="CM1024" s="771"/>
      <c r="CN1024" s="771"/>
      <c r="CO1024" s="771"/>
      <c r="CP1024" s="771"/>
      <c r="CQ1024" s="771"/>
      <c r="CR1024" s="771"/>
      <c r="CS1024" s="771"/>
      <c r="CT1024" s="771"/>
      <c r="CU1024" s="771"/>
      <c r="CV1024" s="771"/>
      <c r="CW1024" s="771"/>
      <c r="CX1024" s="771"/>
      <c r="CY1024" s="771"/>
      <c r="CZ1024" s="771"/>
      <c r="DA1024" s="771"/>
      <c r="DB1024" s="771"/>
      <c r="DC1024" s="771"/>
      <c r="DD1024" s="771"/>
      <c r="DE1024" s="771"/>
      <c r="DF1024" s="771"/>
      <c r="DG1024" s="772"/>
      <c r="DH1024" s="772"/>
      <c r="DI1024" s="772"/>
      <c r="DJ1024" s="772"/>
      <c r="DK1024" s="772"/>
      <c r="DL1024" s="772"/>
      <c r="DM1024" s="772"/>
      <c r="DN1024" s="772"/>
      <c r="DO1024" s="772"/>
      <c r="DP1024" s="772"/>
      <c r="DQ1024" s="772"/>
      <c r="DR1024" s="772"/>
      <c r="DS1024" s="772"/>
      <c r="DT1024" s="772"/>
      <c r="DU1024" s="772"/>
      <c r="DV1024" s="772"/>
      <c r="DW1024" s="772"/>
    </row>
    <row r="1025" spans="2:129" ht="25.5" customHeight="1">
      <c r="C1025" s="704"/>
      <c r="D1025" s="704"/>
      <c r="E1025" s="704"/>
      <c r="F1025" s="704"/>
      <c r="G1025" s="704"/>
      <c r="H1025" s="704"/>
      <c r="I1025" s="704"/>
      <c r="J1025" s="704"/>
      <c r="K1025" s="704"/>
      <c r="L1025" s="704"/>
      <c r="M1025" s="704"/>
      <c r="N1025" s="704"/>
      <c r="O1025" s="704"/>
      <c r="P1025" s="704"/>
      <c r="Q1025" s="704"/>
      <c r="R1025" s="704"/>
      <c r="S1025" s="771"/>
      <c r="T1025" s="771"/>
      <c r="U1025" s="771"/>
      <c r="V1025" s="771"/>
      <c r="W1025" s="771"/>
      <c r="X1025" s="771"/>
      <c r="Y1025" s="771"/>
      <c r="Z1025" s="771"/>
      <c r="AA1025" s="771"/>
      <c r="AB1025" s="771"/>
      <c r="AC1025" s="771"/>
      <c r="AD1025" s="771"/>
      <c r="AE1025" s="771"/>
      <c r="AF1025" s="771"/>
      <c r="AG1025" s="771"/>
      <c r="AH1025" s="771"/>
      <c r="AI1025" s="771"/>
      <c r="AJ1025" s="771"/>
      <c r="AK1025" s="771"/>
      <c r="AL1025" s="771"/>
      <c r="AM1025" s="771"/>
      <c r="AN1025" s="771"/>
      <c r="AO1025" s="771"/>
      <c r="AP1025" s="771"/>
      <c r="AQ1025" s="771"/>
      <c r="AR1025" s="771"/>
      <c r="AS1025" s="771"/>
      <c r="AT1025" s="771"/>
      <c r="AU1025" s="771"/>
      <c r="AV1025" s="771"/>
      <c r="AW1025" s="771"/>
      <c r="AX1025" s="771"/>
      <c r="AY1025" s="771"/>
      <c r="AZ1025" s="771"/>
      <c r="BA1025" s="771"/>
      <c r="BB1025" s="771"/>
      <c r="BC1025" s="771"/>
      <c r="BD1025" s="771"/>
      <c r="BE1025" s="771"/>
      <c r="BF1025" s="771"/>
      <c r="BG1025" s="771"/>
      <c r="BH1025" s="771"/>
      <c r="BI1025" s="771"/>
      <c r="BJ1025" s="771"/>
      <c r="BK1025" s="771"/>
      <c r="BL1025" s="771"/>
      <c r="BM1025" s="771"/>
      <c r="BN1025" s="771"/>
      <c r="BO1025" s="771"/>
      <c r="BP1025" s="771"/>
      <c r="BQ1025" s="771"/>
      <c r="BR1025" s="771"/>
      <c r="BS1025" s="771"/>
      <c r="BT1025" s="771"/>
      <c r="BU1025" s="771"/>
      <c r="BV1025" s="771"/>
      <c r="BW1025" s="771"/>
      <c r="BX1025" s="771"/>
      <c r="BY1025" s="771"/>
      <c r="BZ1025" s="771"/>
      <c r="CA1025" s="771"/>
      <c r="CB1025" s="771"/>
      <c r="CC1025" s="771"/>
      <c r="CD1025" s="771"/>
      <c r="CE1025" s="771"/>
      <c r="CF1025" s="771"/>
      <c r="CG1025" s="771"/>
      <c r="CH1025" s="771"/>
      <c r="CI1025" s="771"/>
      <c r="CJ1025" s="771"/>
      <c r="CK1025" s="771"/>
      <c r="CL1025" s="771"/>
      <c r="CM1025" s="771"/>
      <c r="CN1025" s="771"/>
      <c r="CO1025" s="771"/>
      <c r="CP1025" s="771"/>
      <c r="CQ1025" s="771"/>
      <c r="CR1025" s="771"/>
      <c r="CS1025" s="771"/>
      <c r="CT1025" s="771"/>
      <c r="CU1025" s="771"/>
      <c r="CV1025" s="771"/>
      <c r="CW1025" s="771"/>
      <c r="CX1025" s="771"/>
      <c r="CY1025" s="771"/>
      <c r="CZ1025" s="771"/>
      <c r="DA1025" s="771"/>
      <c r="DB1025" s="771"/>
      <c r="DC1025" s="771"/>
      <c r="DD1025" s="771"/>
      <c r="DE1025" s="771"/>
      <c r="DF1025" s="771"/>
      <c r="DG1025" s="772"/>
      <c r="DH1025" s="772"/>
      <c r="DI1025" s="772"/>
      <c r="DJ1025" s="772"/>
      <c r="DK1025" s="772"/>
      <c r="DL1025" s="772"/>
      <c r="DM1025" s="772"/>
      <c r="DN1025" s="772"/>
      <c r="DO1025" s="772"/>
      <c r="DP1025" s="772"/>
      <c r="DQ1025" s="772"/>
      <c r="DR1025" s="772"/>
      <c r="DS1025" s="772"/>
      <c r="DT1025" s="772"/>
      <c r="DU1025" s="772"/>
      <c r="DV1025" s="772"/>
      <c r="DW1025" s="772"/>
    </row>
    <row r="1026" spans="2:129" ht="25.5" customHeight="1">
      <c r="C1026" s="704"/>
      <c r="D1026" s="704"/>
      <c r="E1026" s="704"/>
      <c r="F1026" s="704"/>
      <c r="G1026" s="704"/>
      <c r="H1026" s="704"/>
      <c r="I1026" s="704"/>
      <c r="J1026" s="704"/>
      <c r="K1026" s="704"/>
      <c r="L1026" s="704"/>
      <c r="M1026" s="704"/>
      <c r="N1026" s="704"/>
      <c r="O1026" s="704"/>
      <c r="P1026" s="704"/>
      <c r="Q1026" s="704"/>
      <c r="R1026" s="704"/>
      <c r="S1026" s="789"/>
      <c r="T1026" s="789"/>
      <c r="U1026" s="789"/>
      <c r="V1026" s="789"/>
      <c r="W1026" s="789"/>
      <c r="X1026" s="789"/>
      <c r="Y1026" s="789"/>
      <c r="Z1026" s="789"/>
      <c r="AA1026" s="789"/>
      <c r="AB1026" s="789"/>
      <c r="AC1026" s="789"/>
      <c r="AD1026" s="789"/>
      <c r="AE1026" s="789"/>
      <c r="AF1026" s="789"/>
      <c r="AG1026" s="789"/>
      <c r="AH1026" s="789"/>
      <c r="AI1026" s="789"/>
      <c r="AJ1026" s="789"/>
      <c r="AK1026" s="789"/>
      <c r="AL1026" s="789"/>
      <c r="AM1026" s="789"/>
      <c r="AN1026" s="789"/>
      <c r="AO1026" s="789"/>
      <c r="AP1026" s="789"/>
      <c r="AQ1026" s="789"/>
      <c r="AR1026" s="789"/>
      <c r="AS1026" s="789"/>
      <c r="AT1026" s="789"/>
      <c r="AU1026" s="789"/>
      <c r="AV1026" s="789"/>
      <c r="AW1026" s="789"/>
      <c r="AX1026" s="789"/>
      <c r="AY1026" s="789"/>
      <c r="AZ1026" s="789"/>
      <c r="BA1026" s="789"/>
      <c r="BB1026" s="789"/>
      <c r="BC1026" s="789"/>
      <c r="BD1026" s="789"/>
      <c r="BE1026" s="789"/>
      <c r="BF1026" s="789"/>
      <c r="BG1026" s="789"/>
      <c r="BH1026" s="789"/>
      <c r="BI1026" s="789"/>
      <c r="BJ1026" s="789"/>
      <c r="BK1026" s="789"/>
      <c r="BL1026" s="789"/>
      <c r="BM1026" s="789"/>
      <c r="BN1026" s="789"/>
      <c r="BO1026" s="789"/>
      <c r="BP1026" s="789"/>
      <c r="BQ1026" s="789"/>
      <c r="BR1026" s="789"/>
      <c r="BS1026" s="789"/>
      <c r="BT1026" s="789"/>
      <c r="BU1026" s="789"/>
      <c r="BV1026" s="789"/>
      <c r="BW1026" s="789"/>
      <c r="BX1026" s="789"/>
      <c r="BY1026" s="789"/>
      <c r="BZ1026" s="789"/>
      <c r="CA1026" s="789"/>
      <c r="CB1026" s="789"/>
      <c r="CC1026" s="789"/>
      <c r="CD1026" s="789"/>
      <c r="CE1026" s="789"/>
      <c r="CF1026" s="789"/>
      <c r="CG1026" s="789"/>
      <c r="CH1026" s="789"/>
      <c r="CI1026" s="789"/>
      <c r="CJ1026" s="789"/>
      <c r="CK1026" s="789"/>
      <c r="CL1026" s="789"/>
      <c r="CM1026" s="789"/>
      <c r="CN1026" s="789"/>
      <c r="CO1026" s="789"/>
      <c r="CP1026" s="789"/>
      <c r="CQ1026" s="789"/>
      <c r="CR1026" s="789"/>
      <c r="CS1026" s="789"/>
      <c r="CT1026" s="789"/>
      <c r="CU1026" s="789"/>
      <c r="CV1026" s="789"/>
      <c r="CW1026" s="789"/>
      <c r="CX1026" s="789"/>
      <c r="CY1026" s="789"/>
      <c r="CZ1026" s="789"/>
      <c r="DA1026" s="789"/>
      <c r="DB1026" s="789"/>
      <c r="DC1026" s="789"/>
      <c r="DD1026" s="789"/>
      <c r="DE1026" s="789"/>
      <c r="DF1026" s="789"/>
      <c r="DG1026" s="792"/>
      <c r="DH1026" s="792"/>
      <c r="DI1026" s="792"/>
      <c r="DJ1026" s="792"/>
      <c r="DK1026" s="792"/>
      <c r="DL1026" s="792"/>
      <c r="DM1026" s="792"/>
      <c r="DN1026" s="792"/>
      <c r="DO1026" s="792"/>
      <c r="DP1026" s="792"/>
      <c r="DQ1026" s="792"/>
      <c r="DR1026" s="792"/>
      <c r="DS1026" s="792"/>
      <c r="DT1026" s="792"/>
      <c r="DU1026" s="792"/>
      <c r="DV1026" s="792"/>
      <c r="DW1026" s="792"/>
    </row>
    <row r="1027" spans="2:129" ht="25.5" customHeight="1">
      <c r="C1027" s="704"/>
      <c r="D1027" s="704"/>
      <c r="E1027" s="704"/>
      <c r="F1027" s="704"/>
      <c r="G1027" s="704"/>
      <c r="H1027" s="704"/>
      <c r="I1027" s="704"/>
      <c r="J1027" s="704"/>
      <c r="K1027" s="704"/>
      <c r="L1027" s="704"/>
      <c r="M1027" s="704"/>
      <c r="N1027" s="704"/>
      <c r="O1027" s="704"/>
      <c r="P1027" s="704"/>
      <c r="Q1027" s="704"/>
      <c r="R1027" s="704"/>
      <c r="S1027" s="789"/>
      <c r="T1027" s="789"/>
      <c r="U1027" s="789"/>
      <c r="V1027" s="789"/>
      <c r="W1027" s="789"/>
      <c r="X1027" s="789"/>
      <c r="Y1027" s="789"/>
      <c r="Z1027" s="789"/>
      <c r="AA1027" s="789"/>
      <c r="AB1027" s="789"/>
      <c r="AC1027" s="789"/>
      <c r="AD1027" s="789"/>
      <c r="AE1027" s="789"/>
      <c r="AF1027" s="789"/>
      <c r="AG1027" s="789"/>
      <c r="AH1027" s="789"/>
      <c r="AI1027" s="789"/>
      <c r="AJ1027" s="789"/>
      <c r="AK1027" s="789"/>
      <c r="AL1027" s="789"/>
      <c r="AM1027" s="789"/>
      <c r="AN1027" s="789"/>
      <c r="AO1027" s="789"/>
      <c r="AP1027" s="789"/>
      <c r="AQ1027" s="789"/>
      <c r="AR1027" s="789"/>
      <c r="AS1027" s="789"/>
      <c r="AT1027" s="789"/>
      <c r="AU1027" s="789"/>
      <c r="AV1027" s="789"/>
      <c r="AW1027" s="789"/>
      <c r="AX1027" s="789"/>
      <c r="AY1027" s="789"/>
      <c r="AZ1027" s="789"/>
      <c r="BA1027" s="789"/>
      <c r="BB1027" s="789"/>
      <c r="BC1027" s="789"/>
      <c r="BD1027" s="789"/>
      <c r="BE1027" s="789"/>
      <c r="BF1027" s="789"/>
      <c r="BG1027" s="789"/>
      <c r="BH1027" s="789"/>
      <c r="BI1027" s="789"/>
      <c r="BJ1027" s="789"/>
      <c r="BK1027" s="789"/>
      <c r="BL1027" s="789"/>
      <c r="BM1027" s="789"/>
      <c r="BN1027" s="789"/>
      <c r="BO1027" s="789"/>
      <c r="BP1027" s="789"/>
      <c r="BQ1027" s="789"/>
      <c r="BR1027" s="789"/>
      <c r="BS1027" s="789"/>
      <c r="BT1027" s="789"/>
      <c r="BU1027" s="789"/>
      <c r="BV1027" s="789"/>
      <c r="BW1027" s="789"/>
      <c r="BX1027" s="789"/>
      <c r="BY1027" s="789"/>
      <c r="BZ1027" s="789"/>
      <c r="CA1027" s="789"/>
      <c r="CB1027" s="789"/>
      <c r="CC1027" s="789"/>
      <c r="CD1027" s="789"/>
      <c r="CE1027" s="789"/>
      <c r="CF1027" s="789"/>
      <c r="CG1027" s="789"/>
      <c r="CH1027" s="789"/>
      <c r="CI1027" s="789"/>
      <c r="CJ1027" s="789"/>
      <c r="CK1027" s="789"/>
      <c r="CL1027" s="789"/>
      <c r="CM1027" s="789"/>
      <c r="CN1027" s="789"/>
      <c r="CO1027" s="789"/>
      <c r="CP1027" s="789"/>
      <c r="CQ1027" s="789"/>
      <c r="CR1027" s="789"/>
      <c r="CS1027" s="789"/>
      <c r="CT1027" s="789"/>
      <c r="CU1027" s="789"/>
      <c r="CV1027" s="789"/>
      <c r="CW1027" s="789"/>
      <c r="CX1027" s="789"/>
      <c r="CY1027" s="789"/>
      <c r="CZ1027" s="789"/>
      <c r="DA1027" s="789"/>
      <c r="DB1027" s="789"/>
      <c r="DC1027" s="789"/>
      <c r="DD1027" s="789"/>
      <c r="DE1027" s="789"/>
      <c r="DF1027" s="789"/>
      <c r="DG1027" s="792"/>
      <c r="DH1027" s="792"/>
      <c r="DI1027" s="792"/>
      <c r="DJ1027" s="792"/>
      <c r="DK1027" s="792"/>
      <c r="DL1027" s="792"/>
      <c r="DM1027" s="792"/>
      <c r="DN1027" s="792"/>
      <c r="DO1027" s="792"/>
      <c r="DP1027" s="792"/>
      <c r="DQ1027" s="792"/>
      <c r="DR1027" s="792"/>
      <c r="DS1027" s="792"/>
      <c r="DT1027" s="792"/>
      <c r="DU1027" s="792"/>
      <c r="DV1027" s="792"/>
      <c r="DW1027" s="792"/>
    </row>
    <row r="1028" spans="2:129" ht="25.5" customHeight="1">
      <c r="C1028" s="704"/>
      <c r="D1028" s="704"/>
      <c r="E1028" s="704"/>
      <c r="F1028" s="704"/>
      <c r="G1028" s="704"/>
      <c r="H1028" s="704"/>
      <c r="I1028" s="704"/>
      <c r="J1028" s="704"/>
      <c r="K1028" s="704"/>
      <c r="L1028" s="704"/>
      <c r="M1028" s="704"/>
      <c r="N1028" s="704"/>
      <c r="O1028" s="704"/>
      <c r="P1028" s="704"/>
      <c r="Q1028" s="704"/>
      <c r="R1028" s="704"/>
      <c r="S1028" s="789"/>
      <c r="T1028" s="789"/>
      <c r="U1028" s="789"/>
      <c r="V1028" s="789"/>
      <c r="W1028" s="789"/>
      <c r="X1028" s="789"/>
      <c r="Y1028" s="789"/>
      <c r="Z1028" s="789"/>
      <c r="AA1028" s="789"/>
      <c r="AB1028" s="789"/>
      <c r="AC1028" s="789"/>
      <c r="AD1028" s="789"/>
      <c r="AE1028" s="789"/>
      <c r="AF1028" s="789"/>
      <c r="AG1028" s="789"/>
      <c r="AH1028" s="789"/>
      <c r="AI1028" s="789"/>
      <c r="AJ1028" s="789"/>
      <c r="AK1028" s="789"/>
      <c r="AL1028" s="789"/>
      <c r="AM1028" s="789"/>
      <c r="AN1028" s="789"/>
      <c r="AO1028" s="789"/>
      <c r="AP1028" s="789"/>
      <c r="AQ1028" s="789"/>
      <c r="AR1028" s="789"/>
      <c r="AS1028" s="789"/>
      <c r="AT1028" s="789"/>
      <c r="AU1028" s="789"/>
      <c r="AV1028" s="789"/>
      <c r="AW1028" s="789"/>
      <c r="AX1028" s="789"/>
      <c r="AY1028" s="789"/>
      <c r="AZ1028" s="789"/>
      <c r="BA1028" s="789"/>
      <c r="BB1028" s="789"/>
      <c r="BC1028" s="789"/>
      <c r="BD1028" s="789"/>
      <c r="BE1028" s="789"/>
      <c r="BF1028" s="789"/>
      <c r="BG1028" s="789"/>
      <c r="BH1028" s="789"/>
      <c r="BI1028" s="789"/>
      <c r="BJ1028" s="789"/>
      <c r="BK1028" s="789"/>
      <c r="BL1028" s="789"/>
      <c r="BM1028" s="789"/>
      <c r="BN1028" s="789"/>
      <c r="BO1028" s="789"/>
      <c r="BP1028" s="789"/>
      <c r="BQ1028" s="789"/>
      <c r="BR1028" s="789"/>
      <c r="BS1028" s="789"/>
      <c r="BT1028" s="789"/>
      <c r="BU1028" s="789"/>
      <c r="BV1028" s="789"/>
      <c r="BW1028" s="789"/>
      <c r="BX1028" s="789"/>
      <c r="BY1028" s="789"/>
      <c r="BZ1028" s="789"/>
      <c r="CA1028" s="789"/>
      <c r="CB1028" s="789"/>
      <c r="CC1028" s="789"/>
      <c r="CD1028" s="789"/>
      <c r="CE1028" s="789"/>
      <c r="CF1028" s="789"/>
      <c r="CG1028" s="789"/>
      <c r="CH1028" s="789"/>
      <c r="CI1028" s="789"/>
      <c r="CJ1028" s="789"/>
      <c r="CK1028" s="789"/>
      <c r="CL1028" s="789"/>
      <c r="CM1028" s="789"/>
      <c r="CN1028" s="789"/>
      <c r="CO1028" s="789"/>
      <c r="CP1028" s="789"/>
      <c r="CQ1028" s="789"/>
      <c r="CR1028" s="789"/>
      <c r="CS1028" s="789"/>
      <c r="CT1028" s="789"/>
      <c r="CU1028" s="789"/>
      <c r="CV1028" s="789"/>
      <c r="CW1028" s="789"/>
      <c r="CX1028" s="789"/>
      <c r="CY1028" s="789"/>
      <c r="CZ1028" s="789"/>
      <c r="DA1028" s="789"/>
      <c r="DB1028" s="789"/>
      <c r="DC1028" s="789"/>
      <c r="DD1028" s="789"/>
      <c r="DE1028" s="789"/>
      <c r="DF1028" s="789"/>
      <c r="DG1028" s="792"/>
      <c r="DH1028" s="792"/>
      <c r="DI1028" s="792"/>
      <c r="DJ1028" s="792"/>
      <c r="DK1028" s="792"/>
      <c r="DL1028" s="792"/>
      <c r="DM1028" s="792"/>
      <c r="DN1028" s="792"/>
      <c r="DO1028" s="792"/>
      <c r="DP1028" s="792"/>
      <c r="DQ1028" s="792"/>
      <c r="DR1028" s="792"/>
      <c r="DS1028" s="792"/>
      <c r="DT1028" s="792"/>
      <c r="DU1028" s="792"/>
      <c r="DV1028" s="792"/>
      <c r="DW1028" s="792"/>
    </row>
    <row r="1029" spans="2:129" ht="25.5" customHeight="1">
      <c r="C1029" s="704"/>
      <c r="D1029" s="704"/>
      <c r="E1029" s="704"/>
      <c r="F1029" s="704"/>
      <c r="G1029" s="704"/>
      <c r="H1029" s="704"/>
      <c r="I1029" s="704"/>
      <c r="J1029" s="704"/>
      <c r="K1029" s="704"/>
      <c r="L1029" s="704"/>
      <c r="M1029" s="704"/>
      <c r="N1029" s="704"/>
      <c r="O1029" s="704"/>
      <c r="P1029" s="704"/>
      <c r="Q1029" s="704"/>
      <c r="R1029" s="704"/>
      <c r="S1029" s="789"/>
      <c r="T1029" s="789"/>
      <c r="U1029" s="789"/>
      <c r="V1029" s="789"/>
      <c r="W1029" s="789"/>
      <c r="X1029" s="789"/>
      <c r="Y1029" s="789"/>
      <c r="Z1029" s="789"/>
      <c r="AA1029" s="789"/>
      <c r="AB1029" s="789"/>
      <c r="AC1029" s="789"/>
      <c r="AD1029" s="789"/>
      <c r="AE1029" s="789"/>
      <c r="AF1029" s="789"/>
      <c r="AG1029" s="789"/>
      <c r="AH1029" s="789"/>
      <c r="AI1029" s="789"/>
      <c r="AJ1029" s="789"/>
      <c r="AK1029" s="789"/>
      <c r="AL1029" s="789"/>
      <c r="AM1029" s="789"/>
      <c r="AN1029" s="789"/>
      <c r="AO1029" s="789"/>
      <c r="AP1029" s="789"/>
      <c r="AQ1029" s="789"/>
      <c r="AR1029" s="789"/>
      <c r="AS1029" s="789"/>
      <c r="AT1029" s="789"/>
      <c r="AU1029" s="789"/>
      <c r="AV1029" s="789"/>
      <c r="AW1029" s="789"/>
      <c r="AX1029" s="789"/>
      <c r="AY1029" s="789"/>
      <c r="AZ1029" s="789"/>
      <c r="BA1029" s="789"/>
      <c r="BB1029" s="789"/>
      <c r="BC1029" s="789"/>
      <c r="BD1029" s="789"/>
      <c r="BE1029" s="789"/>
      <c r="BF1029" s="789"/>
      <c r="BG1029" s="789"/>
      <c r="BH1029" s="789"/>
      <c r="BI1029" s="789"/>
      <c r="BJ1029" s="789"/>
      <c r="BK1029" s="789"/>
      <c r="BL1029" s="789"/>
      <c r="BM1029" s="789"/>
      <c r="BN1029" s="789"/>
      <c r="BO1029" s="789"/>
      <c r="BP1029" s="789"/>
      <c r="BQ1029" s="789"/>
      <c r="BR1029" s="789"/>
      <c r="BS1029" s="789"/>
      <c r="BT1029" s="789"/>
      <c r="BU1029" s="789"/>
      <c r="BV1029" s="789"/>
      <c r="BW1029" s="789"/>
      <c r="BX1029" s="789"/>
      <c r="BY1029" s="789"/>
      <c r="BZ1029" s="789"/>
      <c r="CA1029" s="789"/>
      <c r="CB1029" s="789"/>
      <c r="CC1029" s="789"/>
      <c r="CD1029" s="789"/>
      <c r="CE1029" s="789"/>
      <c r="CF1029" s="789"/>
      <c r="CG1029" s="789"/>
      <c r="CH1029" s="789"/>
      <c r="CI1029" s="789"/>
      <c r="CJ1029" s="789"/>
      <c r="CK1029" s="789"/>
      <c r="CL1029" s="789"/>
      <c r="CM1029" s="789"/>
      <c r="CN1029" s="789"/>
      <c r="CO1029" s="789"/>
      <c r="CP1029" s="789"/>
      <c r="CQ1029" s="789"/>
      <c r="CR1029" s="789"/>
      <c r="CS1029" s="789"/>
      <c r="CT1029" s="789"/>
      <c r="CU1029" s="789"/>
      <c r="CV1029" s="789"/>
      <c r="CW1029" s="789"/>
      <c r="CX1029" s="789"/>
      <c r="CY1029" s="789"/>
      <c r="CZ1029" s="789"/>
      <c r="DA1029" s="789"/>
      <c r="DB1029" s="789"/>
      <c r="DC1029" s="789"/>
      <c r="DD1029" s="789"/>
      <c r="DE1029" s="789"/>
      <c r="DF1029" s="789"/>
      <c r="DG1029" s="792"/>
      <c r="DH1029" s="792"/>
      <c r="DI1029" s="792"/>
      <c r="DJ1029" s="792"/>
      <c r="DK1029" s="792"/>
      <c r="DL1029" s="792"/>
      <c r="DM1029" s="792"/>
      <c r="DN1029" s="792"/>
      <c r="DO1029" s="792"/>
      <c r="DP1029" s="792"/>
      <c r="DQ1029" s="792"/>
      <c r="DR1029" s="792"/>
      <c r="DS1029" s="792"/>
      <c r="DT1029" s="792"/>
      <c r="DU1029" s="792"/>
      <c r="DV1029" s="792"/>
      <c r="DW1029" s="792"/>
    </row>
    <row r="1030" spans="2:129" ht="25.5" customHeight="1">
      <c r="C1030" s="704"/>
      <c r="D1030" s="704"/>
      <c r="E1030" s="704"/>
      <c r="F1030" s="704"/>
      <c r="G1030" s="704"/>
      <c r="H1030" s="704"/>
      <c r="I1030" s="704"/>
      <c r="J1030" s="704"/>
      <c r="K1030" s="704"/>
      <c r="L1030" s="704"/>
      <c r="M1030" s="704"/>
      <c r="N1030" s="704"/>
      <c r="O1030" s="704"/>
      <c r="P1030" s="704"/>
      <c r="Q1030" s="704"/>
      <c r="R1030" s="704"/>
      <c r="S1030" s="789"/>
      <c r="T1030" s="789"/>
      <c r="U1030" s="789"/>
      <c r="V1030" s="789"/>
      <c r="W1030" s="789"/>
      <c r="X1030" s="789"/>
      <c r="Y1030" s="789"/>
      <c r="Z1030" s="789"/>
      <c r="AA1030" s="789"/>
      <c r="AB1030" s="789"/>
      <c r="AC1030" s="789"/>
      <c r="AD1030" s="789"/>
      <c r="AE1030" s="789"/>
      <c r="AF1030" s="789"/>
      <c r="AG1030" s="789"/>
      <c r="AH1030" s="789"/>
      <c r="AI1030" s="789"/>
      <c r="AJ1030" s="789"/>
      <c r="AK1030" s="789"/>
      <c r="AL1030" s="789"/>
      <c r="AM1030" s="789"/>
      <c r="AN1030" s="789"/>
      <c r="AO1030" s="789"/>
      <c r="AP1030" s="789"/>
      <c r="AQ1030" s="789"/>
      <c r="AR1030" s="789"/>
      <c r="AS1030" s="789"/>
      <c r="AT1030" s="789"/>
      <c r="AU1030" s="789"/>
      <c r="AV1030" s="789"/>
      <c r="AW1030" s="789"/>
      <c r="AX1030" s="789"/>
      <c r="AY1030" s="789"/>
      <c r="AZ1030" s="789"/>
      <c r="BA1030" s="789"/>
      <c r="BB1030" s="789"/>
      <c r="BC1030" s="789"/>
      <c r="BD1030" s="789"/>
      <c r="BE1030" s="789"/>
      <c r="BF1030" s="789"/>
      <c r="BG1030" s="789"/>
      <c r="BH1030" s="789"/>
      <c r="BI1030" s="789"/>
      <c r="BJ1030" s="789"/>
      <c r="BK1030" s="789"/>
      <c r="BL1030" s="789"/>
      <c r="BM1030" s="789"/>
      <c r="BN1030" s="789"/>
      <c r="BO1030" s="789"/>
      <c r="BP1030" s="789"/>
      <c r="BQ1030" s="789"/>
      <c r="BR1030" s="789"/>
      <c r="BS1030" s="789"/>
      <c r="BT1030" s="789"/>
      <c r="BU1030" s="789"/>
      <c r="BV1030" s="789"/>
      <c r="BW1030" s="789"/>
      <c r="BX1030" s="789"/>
      <c r="BY1030" s="789"/>
      <c r="BZ1030" s="789"/>
      <c r="CA1030" s="789"/>
      <c r="CB1030" s="789"/>
      <c r="CC1030" s="789"/>
      <c r="CD1030" s="789"/>
      <c r="CE1030" s="789"/>
      <c r="CF1030" s="789"/>
      <c r="CG1030" s="789"/>
      <c r="CH1030" s="789"/>
      <c r="CI1030" s="789"/>
      <c r="CJ1030" s="789"/>
      <c r="CK1030" s="789"/>
      <c r="CL1030" s="789"/>
      <c r="CM1030" s="789"/>
      <c r="CN1030" s="789"/>
      <c r="CO1030" s="789"/>
      <c r="CP1030" s="789"/>
      <c r="CQ1030" s="789"/>
      <c r="CR1030" s="789"/>
      <c r="CS1030" s="789"/>
      <c r="CT1030" s="789"/>
      <c r="CU1030" s="789"/>
      <c r="CV1030" s="789"/>
      <c r="CW1030" s="789"/>
      <c r="CX1030" s="789"/>
      <c r="CY1030" s="789"/>
      <c r="CZ1030" s="789"/>
      <c r="DA1030" s="789"/>
      <c r="DB1030" s="789"/>
      <c r="DC1030" s="789"/>
      <c r="DD1030" s="789"/>
      <c r="DE1030" s="789"/>
      <c r="DF1030" s="789"/>
      <c r="DG1030" s="792"/>
      <c r="DH1030" s="792"/>
      <c r="DI1030" s="792"/>
      <c r="DJ1030" s="792"/>
      <c r="DK1030" s="792"/>
      <c r="DL1030" s="792"/>
      <c r="DM1030" s="792"/>
      <c r="DN1030" s="792"/>
      <c r="DO1030" s="792"/>
      <c r="DP1030" s="792"/>
      <c r="DQ1030" s="792"/>
      <c r="DR1030" s="792"/>
      <c r="DS1030" s="792"/>
      <c r="DT1030" s="792"/>
      <c r="DU1030" s="792"/>
      <c r="DV1030" s="792"/>
      <c r="DW1030" s="792"/>
    </row>
    <row r="1031" spans="2:129" ht="25.5" customHeight="1">
      <c r="C1031" s="704"/>
      <c r="D1031" s="704"/>
      <c r="E1031" s="704"/>
      <c r="F1031" s="704"/>
      <c r="G1031" s="704"/>
      <c r="H1031" s="704"/>
      <c r="I1031" s="704"/>
      <c r="J1031" s="704"/>
      <c r="K1031" s="704"/>
      <c r="L1031" s="704"/>
      <c r="M1031" s="704"/>
      <c r="N1031" s="704"/>
      <c r="O1031" s="704"/>
      <c r="P1031" s="704"/>
      <c r="Q1031" s="704"/>
      <c r="R1031" s="704"/>
      <c r="S1031" s="789"/>
      <c r="T1031" s="789"/>
      <c r="U1031" s="789"/>
      <c r="V1031" s="789"/>
      <c r="W1031" s="789"/>
      <c r="X1031" s="789"/>
      <c r="Y1031" s="789"/>
      <c r="Z1031" s="789"/>
      <c r="AA1031" s="789"/>
      <c r="AB1031" s="789"/>
      <c r="AC1031" s="789"/>
      <c r="AD1031" s="789"/>
      <c r="AE1031" s="789"/>
      <c r="AF1031" s="789"/>
      <c r="AG1031" s="789"/>
      <c r="AH1031" s="789"/>
      <c r="AI1031" s="789"/>
      <c r="AJ1031" s="789"/>
      <c r="AK1031" s="789"/>
      <c r="AL1031" s="789"/>
      <c r="AM1031" s="789"/>
      <c r="AN1031" s="789"/>
      <c r="AO1031" s="789"/>
      <c r="AP1031" s="789"/>
      <c r="AQ1031" s="789"/>
      <c r="AR1031" s="789"/>
      <c r="AS1031" s="789"/>
      <c r="AT1031" s="789"/>
      <c r="AU1031" s="789"/>
      <c r="AV1031" s="789"/>
      <c r="AW1031" s="789"/>
      <c r="AX1031" s="789"/>
      <c r="AY1031" s="789"/>
      <c r="AZ1031" s="789"/>
      <c r="BA1031" s="789"/>
      <c r="BB1031" s="789"/>
      <c r="BC1031" s="789"/>
      <c r="BD1031" s="789"/>
      <c r="BE1031" s="789"/>
      <c r="BF1031" s="789"/>
      <c r="BG1031" s="789"/>
      <c r="BH1031" s="789"/>
      <c r="BI1031" s="789"/>
      <c r="BJ1031" s="789"/>
      <c r="BK1031" s="789"/>
      <c r="BL1031" s="789"/>
      <c r="BM1031" s="789"/>
      <c r="BN1031" s="789"/>
      <c r="BO1031" s="789"/>
      <c r="BP1031" s="789"/>
      <c r="BQ1031" s="789"/>
      <c r="BR1031" s="789"/>
      <c r="BS1031" s="789"/>
      <c r="BT1031" s="789"/>
      <c r="BU1031" s="789"/>
      <c r="BV1031" s="789"/>
      <c r="BW1031" s="789"/>
      <c r="BX1031" s="789"/>
      <c r="BY1031" s="789"/>
      <c r="BZ1031" s="789"/>
      <c r="CA1031" s="789"/>
      <c r="CB1031" s="789"/>
      <c r="CC1031" s="789"/>
      <c r="CD1031" s="789"/>
      <c r="CE1031" s="789"/>
      <c r="CF1031" s="789"/>
      <c r="CG1031" s="789"/>
      <c r="CH1031" s="789"/>
      <c r="CI1031" s="789"/>
      <c r="CJ1031" s="789"/>
      <c r="CK1031" s="789"/>
      <c r="CL1031" s="789"/>
      <c r="CM1031" s="789"/>
      <c r="CN1031" s="789"/>
      <c r="CO1031" s="789"/>
      <c r="CP1031" s="789"/>
      <c r="CQ1031" s="789"/>
      <c r="CR1031" s="789"/>
      <c r="CS1031" s="789"/>
      <c r="CT1031" s="789"/>
      <c r="CU1031" s="789"/>
      <c r="CV1031" s="789"/>
      <c r="CW1031" s="789"/>
      <c r="CX1031" s="789"/>
      <c r="CY1031" s="789"/>
      <c r="CZ1031" s="789"/>
      <c r="DA1031" s="789"/>
      <c r="DB1031" s="789"/>
      <c r="DC1031" s="789"/>
      <c r="DD1031" s="789"/>
      <c r="DE1031" s="789"/>
      <c r="DF1031" s="789"/>
      <c r="DG1031" s="792"/>
      <c r="DH1031" s="792"/>
      <c r="DI1031" s="792"/>
      <c r="DJ1031" s="792"/>
      <c r="DK1031" s="792"/>
      <c r="DL1031" s="792"/>
      <c r="DM1031" s="792"/>
      <c r="DN1031" s="792"/>
      <c r="DO1031" s="792"/>
      <c r="DP1031" s="792"/>
      <c r="DQ1031" s="792"/>
      <c r="DR1031" s="792"/>
      <c r="DS1031" s="792"/>
      <c r="DT1031" s="792"/>
      <c r="DU1031" s="792"/>
      <c r="DV1031" s="792"/>
      <c r="DW1031" s="792"/>
    </row>
    <row r="1032" spans="2:129" ht="25.5" customHeight="1">
      <c r="C1032" s="704"/>
      <c r="D1032" s="704"/>
      <c r="E1032" s="704"/>
      <c r="F1032" s="704"/>
      <c r="G1032" s="704"/>
      <c r="H1032" s="704"/>
      <c r="I1032" s="704"/>
      <c r="J1032" s="704"/>
      <c r="K1032" s="704"/>
      <c r="L1032" s="704"/>
      <c r="M1032" s="704"/>
      <c r="N1032" s="704"/>
      <c r="O1032" s="704"/>
      <c r="P1032" s="704"/>
      <c r="Q1032" s="704"/>
      <c r="R1032" s="704"/>
      <c r="S1032" s="789"/>
      <c r="T1032" s="789"/>
      <c r="U1032" s="789"/>
      <c r="V1032" s="789"/>
      <c r="W1032" s="789"/>
      <c r="X1032" s="789"/>
      <c r="Y1032" s="789"/>
      <c r="Z1032" s="789"/>
      <c r="AA1032" s="789"/>
      <c r="AB1032" s="789"/>
      <c r="AC1032" s="789"/>
      <c r="AD1032" s="789"/>
      <c r="AE1032" s="789"/>
      <c r="AF1032" s="789"/>
      <c r="AG1032" s="789"/>
      <c r="AH1032" s="789"/>
      <c r="AI1032" s="789"/>
      <c r="AJ1032" s="789"/>
      <c r="AK1032" s="789"/>
      <c r="AL1032" s="789"/>
      <c r="AM1032" s="789"/>
      <c r="AN1032" s="789"/>
      <c r="AO1032" s="789"/>
      <c r="AP1032" s="789"/>
      <c r="AQ1032" s="789"/>
      <c r="AR1032" s="789"/>
      <c r="AS1032" s="789"/>
      <c r="AT1032" s="789"/>
      <c r="AU1032" s="789"/>
      <c r="AV1032" s="789"/>
      <c r="AW1032" s="789"/>
      <c r="AX1032" s="789"/>
      <c r="AY1032" s="789"/>
      <c r="AZ1032" s="789"/>
      <c r="BA1032" s="789"/>
      <c r="BB1032" s="789"/>
      <c r="BC1032" s="789"/>
      <c r="BD1032" s="789"/>
      <c r="BE1032" s="789"/>
      <c r="BF1032" s="789"/>
      <c r="BG1032" s="789"/>
      <c r="BH1032" s="789"/>
      <c r="BI1032" s="789"/>
      <c r="BJ1032" s="789"/>
      <c r="BK1032" s="789"/>
      <c r="BL1032" s="789"/>
      <c r="BM1032" s="789"/>
      <c r="BN1032" s="789"/>
      <c r="BO1032" s="789"/>
      <c r="BP1032" s="789"/>
      <c r="BQ1032" s="789"/>
      <c r="BR1032" s="789"/>
      <c r="BS1032" s="789"/>
      <c r="BT1032" s="789"/>
      <c r="BU1032" s="789"/>
      <c r="BV1032" s="789"/>
      <c r="BW1032" s="789"/>
      <c r="BX1032" s="789"/>
      <c r="BY1032" s="789"/>
      <c r="BZ1032" s="789"/>
      <c r="CA1032" s="789"/>
      <c r="CB1032" s="789"/>
      <c r="CC1032" s="789"/>
      <c r="CD1032" s="789"/>
      <c r="CE1032" s="789"/>
      <c r="CF1032" s="789"/>
      <c r="CG1032" s="789"/>
      <c r="CH1032" s="789"/>
      <c r="CI1032" s="789"/>
      <c r="CJ1032" s="789"/>
      <c r="CK1032" s="789"/>
      <c r="CL1032" s="789"/>
      <c r="CM1032" s="789"/>
      <c r="CN1032" s="789"/>
      <c r="CO1032" s="789"/>
      <c r="CP1032" s="789"/>
      <c r="CQ1032" s="789"/>
      <c r="CR1032" s="789"/>
      <c r="CS1032" s="789"/>
      <c r="CT1032" s="789"/>
      <c r="CU1032" s="789"/>
      <c r="CV1032" s="789"/>
      <c r="CW1032" s="789"/>
      <c r="CX1032" s="789"/>
      <c r="CY1032" s="789"/>
      <c r="CZ1032" s="789"/>
      <c r="DA1032" s="789"/>
      <c r="DB1032" s="789"/>
      <c r="DC1032" s="789"/>
      <c r="DD1032" s="789"/>
      <c r="DE1032" s="789"/>
      <c r="DF1032" s="789"/>
      <c r="DG1032" s="792"/>
      <c r="DH1032" s="792"/>
      <c r="DI1032" s="792"/>
      <c r="DJ1032" s="792"/>
      <c r="DK1032" s="792"/>
      <c r="DL1032" s="792"/>
      <c r="DM1032" s="792"/>
      <c r="DN1032" s="792"/>
      <c r="DO1032" s="792"/>
      <c r="DP1032" s="792"/>
      <c r="DQ1032" s="792"/>
      <c r="DR1032" s="792"/>
      <c r="DS1032" s="792"/>
      <c r="DT1032" s="792"/>
      <c r="DU1032" s="792"/>
      <c r="DV1032" s="792"/>
      <c r="DW1032" s="792"/>
    </row>
    <row r="1033" spans="2:129" ht="25.5" customHeight="1">
      <c r="C1033" s="704"/>
      <c r="D1033" s="704"/>
      <c r="E1033" s="704"/>
      <c r="F1033" s="704"/>
      <c r="G1033" s="704"/>
      <c r="H1033" s="704"/>
      <c r="I1033" s="704"/>
      <c r="J1033" s="704"/>
      <c r="K1033" s="704"/>
      <c r="L1033" s="704"/>
      <c r="M1033" s="704"/>
      <c r="N1033" s="704"/>
      <c r="O1033" s="704"/>
      <c r="P1033" s="704"/>
      <c r="Q1033" s="704"/>
      <c r="R1033" s="704"/>
      <c r="S1033" s="789"/>
      <c r="T1033" s="789"/>
      <c r="U1033" s="789"/>
      <c r="V1033" s="789"/>
      <c r="W1033" s="789"/>
      <c r="X1033" s="789"/>
      <c r="Y1033" s="789"/>
      <c r="Z1033" s="789"/>
      <c r="AA1033" s="789"/>
      <c r="AB1033" s="789"/>
      <c r="AC1033" s="789"/>
      <c r="AD1033" s="789"/>
      <c r="AE1033" s="789"/>
      <c r="AF1033" s="789"/>
      <c r="AG1033" s="789"/>
      <c r="AH1033" s="789"/>
      <c r="AI1033" s="789"/>
      <c r="AJ1033" s="789"/>
      <c r="AK1033" s="789"/>
      <c r="AL1033" s="789"/>
      <c r="AM1033" s="789"/>
      <c r="AN1033" s="789"/>
      <c r="AO1033" s="789"/>
      <c r="AP1033" s="789"/>
      <c r="AQ1033" s="789"/>
      <c r="AR1033" s="789"/>
      <c r="AS1033" s="789"/>
      <c r="AT1033" s="789"/>
      <c r="AU1033" s="789"/>
      <c r="AV1033" s="789"/>
      <c r="AW1033" s="789"/>
      <c r="AX1033" s="789"/>
      <c r="AY1033" s="789"/>
      <c r="AZ1033" s="789"/>
      <c r="BA1033" s="789"/>
      <c r="BB1033" s="789"/>
      <c r="BC1033" s="789"/>
      <c r="BD1033" s="789"/>
      <c r="BE1033" s="789"/>
      <c r="BF1033" s="789"/>
      <c r="BG1033" s="789"/>
      <c r="BH1033" s="789"/>
      <c r="BI1033" s="789"/>
      <c r="BJ1033" s="789"/>
      <c r="BK1033" s="789"/>
      <c r="BL1033" s="789"/>
      <c r="BM1033" s="789"/>
      <c r="BN1033" s="789"/>
      <c r="BO1033" s="789"/>
      <c r="BP1033" s="789"/>
      <c r="BQ1033" s="789"/>
      <c r="BR1033" s="789"/>
      <c r="BS1033" s="789"/>
      <c r="BT1033" s="789"/>
      <c r="BU1033" s="789"/>
      <c r="BV1033" s="789"/>
      <c r="BW1033" s="789"/>
      <c r="BX1033" s="789"/>
      <c r="BY1033" s="789"/>
      <c r="BZ1033" s="789"/>
      <c r="CA1033" s="789"/>
      <c r="CB1033" s="789"/>
      <c r="CC1033" s="789"/>
      <c r="CD1033" s="789"/>
      <c r="CE1033" s="789"/>
      <c r="CF1033" s="789"/>
      <c r="CG1033" s="789"/>
      <c r="CH1033" s="789"/>
      <c r="CI1033" s="789"/>
      <c r="CJ1033" s="789"/>
      <c r="CK1033" s="789"/>
      <c r="CL1033" s="789"/>
      <c r="CM1033" s="789"/>
      <c r="CN1033" s="789"/>
      <c r="CO1033" s="789"/>
      <c r="CP1033" s="789"/>
      <c r="CQ1033" s="789"/>
      <c r="CR1033" s="789"/>
      <c r="CS1033" s="789"/>
      <c r="CT1033" s="789"/>
      <c r="CU1033" s="789"/>
      <c r="CV1033" s="789"/>
      <c r="CW1033" s="789"/>
      <c r="CX1033" s="789"/>
      <c r="CY1033" s="789"/>
      <c r="CZ1033" s="789"/>
      <c r="DA1033" s="789"/>
      <c r="DB1033" s="789"/>
      <c r="DC1033" s="789"/>
      <c r="DD1033" s="789"/>
      <c r="DE1033" s="789"/>
      <c r="DF1033" s="789"/>
      <c r="DG1033" s="792"/>
      <c r="DH1033" s="792"/>
      <c r="DI1033" s="792"/>
      <c r="DJ1033" s="792"/>
      <c r="DK1033" s="792"/>
      <c r="DL1033" s="792"/>
      <c r="DM1033" s="792"/>
      <c r="DN1033" s="792"/>
      <c r="DO1033" s="792"/>
      <c r="DP1033" s="792"/>
      <c r="DQ1033" s="792"/>
      <c r="DR1033" s="792"/>
      <c r="DS1033" s="792"/>
      <c r="DT1033" s="792"/>
      <c r="DU1033" s="792"/>
      <c r="DV1033" s="792"/>
      <c r="DW1033" s="792"/>
    </row>
    <row r="1034" spans="2:129" ht="25.5" customHeight="1">
      <c r="C1034" s="704"/>
      <c r="D1034" s="704"/>
      <c r="E1034" s="704"/>
      <c r="F1034" s="704"/>
      <c r="G1034" s="704"/>
      <c r="H1034" s="704"/>
      <c r="I1034" s="704"/>
      <c r="J1034" s="704"/>
      <c r="K1034" s="704"/>
      <c r="L1034" s="704"/>
      <c r="M1034" s="704"/>
      <c r="N1034" s="704"/>
      <c r="O1034" s="704"/>
      <c r="P1034" s="704"/>
      <c r="Q1034" s="704"/>
      <c r="R1034" s="704"/>
      <c r="S1034" s="789"/>
      <c r="T1034" s="789"/>
      <c r="U1034" s="789"/>
      <c r="V1034" s="789"/>
      <c r="W1034" s="789"/>
      <c r="X1034" s="789"/>
      <c r="Y1034" s="789"/>
      <c r="Z1034" s="789"/>
      <c r="AA1034" s="789"/>
      <c r="AB1034" s="789"/>
      <c r="AC1034" s="789"/>
      <c r="AD1034" s="789"/>
      <c r="AE1034" s="789"/>
      <c r="AF1034" s="789"/>
      <c r="AG1034" s="789"/>
      <c r="AH1034" s="789"/>
      <c r="AI1034" s="789"/>
      <c r="AJ1034" s="789"/>
      <c r="AK1034" s="789"/>
      <c r="AL1034" s="789"/>
      <c r="AM1034" s="789"/>
      <c r="AN1034" s="789"/>
      <c r="AO1034" s="789"/>
      <c r="AP1034" s="789"/>
      <c r="AQ1034" s="789"/>
      <c r="AR1034" s="789"/>
      <c r="AS1034" s="789"/>
      <c r="AT1034" s="789"/>
      <c r="AU1034" s="789"/>
      <c r="AV1034" s="789"/>
      <c r="AW1034" s="789"/>
      <c r="AX1034" s="789"/>
      <c r="AY1034" s="789"/>
      <c r="AZ1034" s="789"/>
      <c r="BA1034" s="789"/>
      <c r="BB1034" s="789"/>
      <c r="BC1034" s="789"/>
      <c r="BD1034" s="789"/>
      <c r="BE1034" s="789"/>
      <c r="BF1034" s="789"/>
      <c r="BG1034" s="789"/>
      <c r="BH1034" s="789"/>
      <c r="BI1034" s="789"/>
      <c r="BJ1034" s="789"/>
      <c r="BK1034" s="789"/>
      <c r="BL1034" s="789"/>
      <c r="BM1034" s="789"/>
      <c r="BN1034" s="789"/>
      <c r="BO1034" s="789"/>
      <c r="BP1034" s="789"/>
      <c r="BQ1034" s="789"/>
      <c r="BR1034" s="789"/>
      <c r="BS1034" s="789"/>
      <c r="BT1034" s="789"/>
      <c r="BU1034" s="789"/>
      <c r="BV1034" s="789"/>
      <c r="BW1034" s="789"/>
      <c r="BX1034" s="789"/>
      <c r="BY1034" s="789"/>
      <c r="BZ1034" s="789"/>
      <c r="CA1034" s="789"/>
      <c r="CB1034" s="789"/>
      <c r="CC1034" s="789"/>
      <c r="CD1034" s="789"/>
      <c r="CE1034" s="789"/>
      <c r="CF1034" s="789"/>
      <c r="CG1034" s="789"/>
      <c r="CH1034" s="789"/>
      <c r="CI1034" s="789"/>
      <c r="CJ1034" s="789"/>
      <c r="CK1034" s="789"/>
      <c r="CL1034" s="789"/>
      <c r="CM1034" s="789"/>
      <c r="CN1034" s="789"/>
      <c r="CO1034" s="789"/>
      <c r="CP1034" s="789"/>
      <c r="CQ1034" s="789"/>
      <c r="CR1034" s="789"/>
      <c r="CS1034" s="789"/>
      <c r="CT1034" s="789"/>
      <c r="CU1034" s="789"/>
      <c r="CV1034" s="789"/>
      <c r="CW1034" s="789"/>
      <c r="CX1034" s="789"/>
      <c r="CY1034" s="789"/>
      <c r="CZ1034" s="789"/>
      <c r="DA1034" s="789"/>
      <c r="DB1034" s="789"/>
      <c r="DC1034" s="789"/>
      <c r="DD1034" s="789"/>
      <c r="DE1034" s="789"/>
      <c r="DF1034" s="789"/>
      <c r="DG1034" s="792"/>
      <c r="DH1034" s="792"/>
      <c r="DI1034" s="792"/>
      <c r="DJ1034" s="792"/>
      <c r="DK1034" s="792"/>
      <c r="DL1034" s="792"/>
      <c r="DM1034" s="792"/>
      <c r="DN1034" s="792"/>
      <c r="DO1034" s="792"/>
      <c r="DP1034" s="792"/>
      <c r="DQ1034" s="792"/>
      <c r="DR1034" s="792"/>
      <c r="DS1034" s="792"/>
      <c r="DT1034" s="792"/>
      <c r="DU1034" s="792"/>
      <c r="DV1034" s="792"/>
      <c r="DW1034" s="792"/>
    </row>
    <row r="1035" spans="2:129" ht="25.5" customHeight="1">
      <c r="C1035" s="704"/>
      <c r="D1035" s="704"/>
      <c r="E1035" s="704"/>
      <c r="F1035" s="704"/>
      <c r="G1035" s="704"/>
      <c r="H1035" s="704"/>
      <c r="I1035" s="704"/>
      <c r="J1035" s="704"/>
      <c r="K1035" s="704"/>
      <c r="L1035" s="704"/>
      <c r="M1035" s="704"/>
      <c r="N1035" s="704"/>
      <c r="O1035" s="704"/>
      <c r="P1035" s="704"/>
      <c r="Q1035" s="704"/>
      <c r="R1035" s="704"/>
      <c r="S1035" s="789"/>
      <c r="T1035" s="789"/>
      <c r="U1035" s="789"/>
      <c r="V1035" s="789"/>
      <c r="W1035" s="789"/>
      <c r="X1035" s="789"/>
      <c r="Y1035" s="789"/>
      <c r="Z1035" s="789"/>
      <c r="AA1035" s="789"/>
      <c r="AB1035" s="789"/>
      <c r="AC1035" s="789"/>
      <c r="AD1035" s="789"/>
      <c r="AE1035" s="789"/>
      <c r="AF1035" s="789"/>
      <c r="AG1035" s="789"/>
      <c r="AH1035" s="789"/>
      <c r="AI1035" s="789"/>
      <c r="AJ1035" s="789"/>
      <c r="AK1035" s="789"/>
      <c r="AL1035" s="789"/>
      <c r="AM1035" s="789"/>
      <c r="AN1035" s="789"/>
      <c r="AO1035" s="789"/>
      <c r="AP1035" s="789"/>
      <c r="AQ1035" s="789"/>
      <c r="AR1035" s="789"/>
      <c r="AS1035" s="789"/>
      <c r="AT1035" s="789"/>
      <c r="AU1035" s="789"/>
      <c r="AV1035" s="789"/>
      <c r="AW1035" s="789"/>
      <c r="AX1035" s="789"/>
      <c r="AY1035" s="789"/>
      <c r="AZ1035" s="789"/>
      <c r="BA1035" s="789"/>
      <c r="BB1035" s="789"/>
      <c r="BC1035" s="789"/>
      <c r="BD1035" s="789"/>
      <c r="BE1035" s="789"/>
      <c r="BF1035" s="789"/>
      <c r="BG1035" s="789"/>
      <c r="BH1035" s="789"/>
      <c r="BI1035" s="789"/>
      <c r="BJ1035" s="789"/>
      <c r="BK1035" s="789"/>
      <c r="BL1035" s="789"/>
      <c r="BM1035" s="789"/>
      <c r="BN1035" s="789"/>
      <c r="BO1035" s="789"/>
      <c r="BP1035" s="789"/>
      <c r="BQ1035" s="789"/>
      <c r="BR1035" s="789"/>
      <c r="BS1035" s="789"/>
      <c r="BT1035" s="789"/>
      <c r="BU1035" s="789"/>
      <c r="BV1035" s="789"/>
      <c r="BW1035" s="789"/>
      <c r="BX1035" s="789"/>
      <c r="BY1035" s="789"/>
      <c r="BZ1035" s="789"/>
      <c r="CA1035" s="789"/>
      <c r="CB1035" s="789"/>
      <c r="CC1035" s="789"/>
      <c r="CD1035" s="789"/>
      <c r="CE1035" s="789"/>
      <c r="CF1035" s="789"/>
      <c r="CG1035" s="789"/>
      <c r="CH1035" s="789"/>
      <c r="CI1035" s="789"/>
      <c r="CJ1035" s="789"/>
      <c r="CK1035" s="789"/>
      <c r="CL1035" s="789"/>
      <c r="CM1035" s="789"/>
      <c r="CN1035" s="789"/>
      <c r="CO1035" s="789"/>
      <c r="CP1035" s="789"/>
      <c r="CQ1035" s="789"/>
      <c r="CR1035" s="789"/>
      <c r="CS1035" s="789"/>
      <c r="CT1035" s="789"/>
      <c r="CU1035" s="789"/>
      <c r="CV1035" s="789"/>
      <c r="CW1035" s="789"/>
      <c r="CX1035" s="789"/>
      <c r="CY1035" s="789"/>
      <c r="CZ1035" s="789"/>
      <c r="DA1035" s="789"/>
      <c r="DB1035" s="789"/>
      <c r="DC1035" s="789"/>
      <c r="DD1035" s="789"/>
      <c r="DE1035" s="789"/>
      <c r="DF1035" s="789"/>
      <c r="DG1035" s="792"/>
      <c r="DH1035" s="792"/>
      <c r="DI1035" s="792"/>
      <c r="DJ1035" s="792"/>
      <c r="DK1035" s="792"/>
      <c r="DL1035" s="792"/>
      <c r="DM1035" s="792"/>
      <c r="DN1035" s="792"/>
      <c r="DO1035" s="792"/>
      <c r="DP1035" s="792"/>
      <c r="DQ1035" s="792"/>
      <c r="DR1035" s="792"/>
      <c r="DS1035" s="792"/>
      <c r="DT1035" s="792"/>
      <c r="DU1035" s="792"/>
      <c r="DV1035" s="792"/>
      <c r="DW1035" s="792"/>
    </row>
    <row r="1036" spans="2:129">
      <c r="BH1036" s="2294" t="s">
        <v>609</v>
      </c>
      <c r="BI1036" s="2294"/>
      <c r="BJ1036" s="2294"/>
      <c r="BK1036" s="2294"/>
      <c r="BL1036" s="2294"/>
      <c r="BM1036" s="2295">
        <v>15</v>
      </c>
      <c r="BN1036" s="2295"/>
      <c r="BO1036" s="2295"/>
      <c r="BP1036" s="2295"/>
      <c r="BQ1036" s="2295"/>
      <c r="BR1036" s="2292" t="s">
        <v>806</v>
      </c>
      <c r="BS1036" s="2292"/>
      <c r="BT1036" s="2292"/>
      <c r="BU1036" s="2292"/>
      <c r="BV1036" s="2292"/>
    </row>
    <row r="1039" spans="2:129">
      <c r="C1039" s="673"/>
      <c r="D1039" s="673" t="s">
        <v>856</v>
      </c>
      <c r="E1039" s="673"/>
      <c r="F1039" s="673"/>
      <c r="G1039" s="673"/>
      <c r="H1039" s="673"/>
      <c r="I1039" s="673"/>
      <c r="J1039" s="673"/>
      <c r="K1039" s="673"/>
      <c r="L1039" s="673"/>
      <c r="M1039" s="673"/>
      <c r="N1039" s="673"/>
      <c r="O1039" s="673"/>
      <c r="P1039" s="673"/>
      <c r="Q1039" s="673"/>
      <c r="R1039" s="673"/>
      <c r="S1039" s="673"/>
      <c r="T1039" s="673"/>
      <c r="U1039" s="673"/>
      <c r="V1039" s="673"/>
      <c r="W1039" s="673"/>
      <c r="X1039" s="673"/>
      <c r="Y1039" s="673"/>
      <c r="Z1039" s="673"/>
      <c r="AA1039" s="673"/>
      <c r="AB1039" s="673"/>
      <c r="AC1039" s="673"/>
      <c r="AD1039" s="673"/>
      <c r="AE1039" s="673"/>
      <c r="AF1039" s="673"/>
      <c r="AG1039" s="673"/>
      <c r="AH1039" s="673"/>
      <c r="AI1039" s="673"/>
      <c r="AJ1039" s="673"/>
      <c r="AK1039" s="673"/>
      <c r="AL1039" s="673"/>
      <c r="AM1039" s="673"/>
      <c r="BR1039" s="673"/>
      <c r="BS1039" s="673"/>
      <c r="BT1039" s="673"/>
      <c r="BU1039" s="673"/>
      <c r="BV1039" s="673"/>
      <c r="BW1039" s="673"/>
      <c r="BX1039" s="673"/>
      <c r="BY1039" s="673"/>
      <c r="BZ1039" s="673"/>
      <c r="CA1039" s="673"/>
      <c r="CB1039" s="673"/>
      <c r="CC1039" s="673"/>
      <c r="CD1039" s="673"/>
      <c r="CE1039" s="673"/>
      <c r="CF1039" s="673"/>
      <c r="CG1039" s="673"/>
      <c r="CH1039" s="673"/>
      <c r="CI1039" s="673"/>
      <c r="CJ1039" s="673"/>
      <c r="CK1039" s="673"/>
      <c r="CL1039" s="673"/>
      <c r="CM1039" s="673"/>
      <c r="CN1039" s="673"/>
      <c r="CO1039" s="673"/>
      <c r="CP1039" s="673"/>
      <c r="CQ1039" s="673"/>
      <c r="CR1039" s="673"/>
      <c r="CS1039" s="673"/>
      <c r="CT1039" s="673"/>
      <c r="CU1039" s="673"/>
      <c r="CV1039" s="673"/>
      <c r="CW1039" s="673"/>
    </row>
    <row r="1040" spans="2:129" ht="22.5" customHeight="1">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row>
    <row r="1041" spans="2:129" ht="22.5" customHeight="1">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row>
    <row r="1042" spans="2:129" ht="22.5" customHeight="1">
      <c r="B1042" s="3"/>
      <c r="C1042" s="3"/>
      <c r="D1042" s="3"/>
      <c r="E1042" s="3"/>
      <c r="F1042" s="3"/>
      <c r="G1042" s="735"/>
      <c r="H1042" s="736"/>
      <c r="I1042" s="2325" t="s">
        <v>857</v>
      </c>
      <c r="J1042" s="2325"/>
      <c r="K1042" s="2325"/>
      <c r="L1042" s="2325"/>
      <c r="M1042" s="2325"/>
      <c r="N1042" s="2325"/>
      <c r="O1042" s="2325"/>
      <c r="P1042" s="2325"/>
      <c r="Q1042" s="2325"/>
      <c r="R1042" s="2325"/>
      <c r="S1042" s="2325"/>
      <c r="T1042" s="2325"/>
      <c r="U1042" s="2325"/>
      <c r="V1042" s="2325"/>
      <c r="W1042" s="2325"/>
      <c r="X1042" s="2325"/>
      <c r="Y1042" s="2325"/>
      <c r="Z1042" s="2325"/>
      <c r="AA1042" s="2325"/>
      <c r="AB1042" s="2325"/>
      <c r="AC1042" s="2325"/>
      <c r="AD1042" s="2325"/>
      <c r="AE1042" s="2325"/>
      <c r="AF1042" s="2325"/>
      <c r="AG1042" s="2325"/>
      <c r="AH1042" s="2325"/>
      <c r="AI1042" s="2325"/>
      <c r="AJ1042" s="2325"/>
      <c r="AK1042" s="2325"/>
      <c r="AL1042" s="2325"/>
      <c r="AM1042" s="736"/>
      <c r="AN1042" s="737"/>
      <c r="AO1042" s="3"/>
      <c r="AP1042" s="3"/>
      <c r="AQ1042" s="3"/>
      <c r="AR1042" s="3"/>
      <c r="AS1042" s="3"/>
      <c r="AT1042" s="3"/>
      <c r="AU1042" s="3"/>
      <c r="AV1042" s="3"/>
      <c r="AW1042" s="3"/>
      <c r="AX1042" s="735"/>
      <c r="AY1042" s="736"/>
      <c r="AZ1042" s="2325" t="s">
        <v>630</v>
      </c>
      <c r="BA1042" s="2325"/>
      <c r="BB1042" s="2325"/>
      <c r="BC1042" s="2325"/>
      <c r="BD1042" s="2325"/>
      <c r="BE1042" s="2325"/>
      <c r="BF1042" s="2325"/>
      <c r="BG1042" s="2325"/>
      <c r="BH1042" s="2325"/>
      <c r="BI1042" s="2325"/>
      <c r="BJ1042" s="2325"/>
      <c r="BK1042" s="2325"/>
      <c r="BL1042" s="2325"/>
      <c r="BM1042" s="2325"/>
      <c r="BN1042" s="2325"/>
      <c r="BO1042" s="2325"/>
      <c r="BP1042" s="2325"/>
      <c r="BQ1042" s="2325"/>
      <c r="BR1042" s="2325"/>
      <c r="BS1042" s="2325"/>
      <c r="BT1042" s="2325"/>
      <c r="BU1042" s="2325"/>
      <c r="BV1042" s="2325"/>
      <c r="BW1042" s="2325"/>
      <c r="BX1042" s="2325"/>
      <c r="BY1042" s="2325"/>
      <c r="BZ1042" s="2325"/>
      <c r="CA1042" s="2325"/>
      <c r="CB1042" s="2325"/>
      <c r="CC1042" s="2325"/>
      <c r="CD1042" s="736"/>
      <c r="CE1042" s="737"/>
      <c r="CF1042" s="3"/>
      <c r="CG1042" s="3"/>
      <c r="CH1042" s="3"/>
      <c r="CI1042" s="3"/>
      <c r="CJ1042" s="3"/>
      <c r="CK1042" s="3"/>
      <c r="CL1042" s="3"/>
      <c r="CM1042" s="3"/>
      <c r="CN1042" s="3"/>
      <c r="CO1042" s="735"/>
      <c r="CP1042" s="736"/>
      <c r="CQ1042" s="2325" t="s">
        <v>858</v>
      </c>
      <c r="CR1042" s="2325"/>
      <c r="CS1042" s="2325"/>
      <c r="CT1042" s="2325"/>
      <c r="CU1042" s="2325"/>
      <c r="CV1042" s="2325"/>
      <c r="CW1042" s="2325"/>
      <c r="CX1042" s="2325"/>
      <c r="CY1042" s="2325"/>
      <c r="CZ1042" s="2325"/>
      <c r="DA1042" s="2325"/>
      <c r="DB1042" s="2325"/>
      <c r="DC1042" s="2325"/>
      <c r="DD1042" s="2325"/>
      <c r="DE1042" s="2325"/>
      <c r="DF1042" s="2325"/>
      <c r="DG1042" s="2325"/>
      <c r="DH1042" s="2325"/>
      <c r="DI1042" s="2325"/>
      <c r="DJ1042" s="2325"/>
      <c r="DK1042" s="2325"/>
      <c r="DL1042" s="2325"/>
      <c r="DM1042" s="2325"/>
      <c r="DN1042" s="2325"/>
      <c r="DO1042" s="2325"/>
      <c r="DP1042" s="2325"/>
      <c r="DQ1042" s="2325"/>
      <c r="DR1042" s="2325"/>
      <c r="DS1042" s="2325"/>
      <c r="DT1042" s="2325"/>
      <c r="DU1042" s="736"/>
      <c r="DV1042" s="737"/>
      <c r="DW1042" s="3"/>
      <c r="DX1042" s="3"/>
      <c r="DY1042" s="3"/>
    </row>
    <row r="1043" spans="2:129" ht="12" customHeight="1">
      <c r="B1043" s="3"/>
      <c r="C1043" s="3"/>
      <c r="D1043" s="3"/>
      <c r="E1043" s="3"/>
      <c r="F1043" s="3"/>
      <c r="G1043" s="2321" t="s">
        <v>859</v>
      </c>
      <c r="H1043" s="2322"/>
      <c r="I1043" s="2322"/>
      <c r="J1043" s="2322"/>
      <c r="K1043" s="2322"/>
      <c r="L1043" s="2322"/>
      <c r="M1043" s="2322"/>
      <c r="N1043" s="2323" t="s">
        <v>860</v>
      </c>
      <c r="O1043" s="2323"/>
      <c r="P1043" s="2323"/>
      <c r="Q1043" s="2323"/>
      <c r="R1043" s="2323"/>
      <c r="S1043" s="2323"/>
      <c r="T1043" s="2323"/>
      <c r="U1043" s="2323"/>
      <c r="V1043" s="2322" t="s">
        <v>861</v>
      </c>
      <c r="W1043" s="2322"/>
      <c r="X1043" s="2322"/>
      <c r="Y1043" s="2322" t="s">
        <v>862</v>
      </c>
      <c r="Z1043" s="2322"/>
      <c r="AA1043" s="2322"/>
      <c r="AB1043" s="2322"/>
      <c r="AC1043" s="2322"/>
      <c r="AD1043" s="2322" t="s">
        <v>863</v>
      </c>
      <c r="AE1043" s="2322"/>
      <c r="AF1043" s="2322"/>
      <c r="AG1043" s="2322" t="s">
        <v>864</v>
      </c>
      <c r="AH1043" s="2322"/>
      <c r="AI1043" s="2322"/>
      <c r="AJ1043" s="2322"/>
      <c r="AK1043" s="2322"/>
      <c r="AL1043" s="2322"/>
      <c r="AM1043" s="2322"/>
      <c r="AN1043" s="2324"/>
      <c r="AO1043" s="738"/>
      <c r="AP1043" s="738"/>
      <c r="AQ1043" s="738"/>
      <c r="AR1043" s="738"/>
      <c r="AS1043" s="738"/>
      <c r="AT1043" s="738"/>
      <c r="AU1043" s="738"/>
      <c r="AV1043" s="738"/>
      <c r="AW1043" s="738"/>
      <c r="AX1043" s="2321" t="s">
        <v>859</v>
      </c>
      <c r="AY1043" s="2322"/>
      <c r="AZ1043" s="2322"/>
      <c r="BA1043" s="2322"/>
      <c r="BB1043" s="2322"/>
      <c r="BC1043" s="2322"/>
      <c r="BD1043" s="2322"/>
      <c r="BE1043" s="2323" t="s">
        <v>865</v>
      </c>
      <c r="BF1043" s="2323"/>
      <c r="BG1043" s="2323"/>
      <c r="BH1043" s="2323"/>
      <c r="BI1043" s="2323"/>
      <c r="BJ1043" s="2323"/>
      <c r="BK1043" s="2323"/>
      <c r="BL1043" s="2323"/>
      <c r="BM1043" s="2322" t="s">
        <v>863</v>
      </c>
      <c r="BN1043" s="2322"/>
      <c r="BO1043" s="2322"/>
      <c r="BP1043" s="2322" t="s">
        <v>866</v>
      </c>
      <c r="BQ1043" s="2322"/>
      <c r="BR1043" s="2322"/>
      <c r="BS1043" s="2322"/>
      <c r="BT1043" s="2322"/>
      <c r="BU1043" s="2322" t="s">
        <v>867</v>
      </c>
      <c r="BV1043" s="2322"/>
      <c r="BW1043" s="2322"/>
      <c r="BX1043" s="2322" t="s">
        <v>868</v>
      </c>
      <c r="BY1043" s="2322"/>
      <c r="BZ1043" s="2322"/>
      <c r="CA1043" s="2322"/>
      <c r="CB1043" s="2322"/>
      <c r="CC1043" s="2322"/>
      <c r="CD1043" s="2322"/>
      <c r="CE1043" s="2324"/>
      <c r="CF1043" s="738"/>
      <c r="CG1043" s="738"/>
      <c r="CH1043" s="738"/>
      <c r="CI1043" s="738"/>
      <c r="CJ1043" s="738"/>
      <c r="CK1043" s="738"/>
      <c r="CL1043" s="738"/>
      <c r="CM1043" s="738"/>
      <c r="CN1043" s="738"/>
      <c r="CO1043" s="2321" t="s">
        <v>869</v>
      </c>
      <c r="CP1043" s="2322"/>
      <c r="CQ1043" s="2322"/>
      <c r="CR1043" s="2322"/>
      <c r="CS1043" s="2322"/>
      <c r="CT1043" s="2322"/>
      <c r="CU1043" s="2322"/>
      <c r="CV1043" s="2323" t="s">
        <v>865</v>
      </c>
      <c r="CW1043" s="2323"/>
      <c r="CX1043" s="2323"/>
      <c r="CY1043" s="2323"/>
      <c r="CZ1043" s="2323"/>
      <c r="DA1043" s="2323"/>
      <c r="DB1043" s="2323"/>
      <c r="DC1043" s="2323"/>
      <c r="DD1043" s="2322" t="s">
        <v>863</v>
      </c>
      <c r="DE1043" s="2322"/>
      <c r="DF1043" s="2322"/>
      <c r="DG1043" s="2322" t="s">
        <v>862</v>
      </c>
      <c r="DH1043" s="2322"/>
      <c r="DI1043" s="2322"/>
      <c r="DJ1043" s="2322"/>
      <c r="DK1043" s="2322"/>
      <c r="DL1043" s="2322" t="s">
        <v>863</v>
      </c>
      <c r="DM1043" s="2322"/>
      <c r="DN1043" s="2322"/>
      <c r="DO1043" s="2322" t="s">
        <v>870</v>
      </c>
      <c r="DP1043" s="2322"/>
      <c r="DQ1043" s="2322"/>
      <c r="DR1043" s="2322"/>
      <c r="DS1043" s="2322"/>
      <c r="DT1043" s="2322"/>
      <c r="DU1043" s="2322"/>
      <c r="DV1043" s="2324"/>
      <c r="DW1043" s="3"/>
      <c r="DX1043" s="3"/>
      <c r="DY1043" s="3"/>
    </row>
    <row r="1044" spans="2:129" ht="12" customHeight="1">
      <c r="B1044" s="3"/>
      <c r="C1044" s="3"/>
      <c r="D1044" s="3"/>
      <c r="E1044" s="3"/>
      <c r="F1044" s="3"/>
      <c r="G1044" s="2321"/>
      <c r="H1044" s="2322"/>
      <c r="I1044" s="2322"/>
      <c r="J1044" s="2322"/>
      <c r="K1044" s="2322"/>
      <c r="L1044" s="2322"/>
      <c r="M1044" s="2322"/>
      <c r="N1044" s="2323"/>
      <c r="O1044" s="2323"/>
      <c r="P1044" s="2323"/>
      <c r="Q1044" s="2323"/>
      <c r="R1044" s="2323"/>
      <c r="S1044" s="2323"/>
      <c r="T1044" s="2323"/>
      <c r="U1044" s="2323"/>
      <c r="V1044" s="2322"/>
      <c r="W1044" s="2322"/>
      <c r="X1044" s="2322"/>
      <c r="Y1044" s="2322"/>
      <c r="Z1044" s="2322"/>
      <c r="AA1044" s="2322"/>
      <c r="AB1044" s="2322"/>
      <c r="AC1044" s="2322"/>
      <c r="AD1044" s="2322"/>
      <c r="AE1044" s="2322"/>
      <c r="AF1044" s="2322"/>
      <c r="AG1044" s="2322"/>
      <c r="AH1044" s="2322"/>
      <c r="AI1044" s="2322"/>
      <c r="AJ1044" s="2322"/>
      <c r="AK1044" s="2322"/>
      <c r="AL1044" s="2322"/>
      <c r="AM1044" s="2322"/>
      <c r="AN1044" s="2324"/>
      <c r="AO1044" s="739"/>
      <c r="AP1044" s="739"/>
      <c r="AQ1044" s="739"/>
      <c r="AR1044" s="740"/>
      <c r="AS1044" s="738"/>
      <c r="AT1044" s="738"/>
      <c r="AU1044" s="738"/>
      <c r="AV1044" s="738"/>
      <c r="AW1044" s="738"/>
      <c r="AX1044" s="2321"/>
      <c r="AY1044" s="2322"/>
      <c r="AZ1044" s="2322"/>
      <c r="BA1044" s="2322"/>
      <c r="BB1044" s="2322"/>
      <c r="BC1044" s="2322"/>
      <c r="BD1044" s="2322"/>
      <c r="BE1044" s="2323"/>
      <c r="BF1044" s="2323"/>
      <c r="BG1044" s="2323"/>
      <c r="BH1044" s="2323"/>
      <c r="BI1044" s="2323"/>
      <c r="BJ1044" s="2323"/>
      <c r="BK1044" s="2323"/>
      <c r="BL1044" s="2323"/>
      <c r="BM1044" s="2322"/>
      <c r="BN1044" s="2322"/>
      <c r="BO1044" s="2322"/>
      <c r="BP1044" s="2322"/>
      <c r="BQ1044" s="2322"/>
      <c r="BR1044" s="2322"/>
      <c r="BS1044" s="2322"/>
      <c r="BT1044" s="2322"/>
      <c r="BU1044" s="2322"/>
      <c r="BV1044" s="2322"/>
      <c r="BW1044" s="2322"/>
      <c r="BX1044" s="2322"/>
      <c r="BY1044" s="2322"/>
      <c r="BZ1044" s="2322"/>
      <c r="CA1044" s="2322"/>
      <c r="CB1044" s="2322"/>
      <c r="CC1044" s="2322"/>
      <c r="CD1044" s="2322"/>
      <c r="CE1044" s="2324"/>
      <c r="CF1044" s="738"/>
      <c r="CG1044" s="738"/>
      <c r="CH1044" s="738"/>
      <c r="CI1044" s="738"/>
      <c r="CJ1044" s="738"/>
      <c r="CK1044" s="741"/>
      <c r="CL1044" s="739"/>
      <c r="CM1044" s="739"/>
      <c r="CN1044" s="739"/>
      <c r="CO1044" s="2321"/>
      <c r="CP1044" s="2322"/>
      <c r="CQ1044" s="2322"/>
      <c r="CR1044" s="2322"/>
      <c r="CS1044" s="2322"/>
      <c r="CT1044" s="2322"/>
      <c r="CU1044" s="2322"/>
      <c r="CV1044" s="2323"/>
      <c r="CW1044" s="2323"/>
      <c r="CX1044" s="2323"/>
      <c r="CY1044" s="2323"/>
      <c r="CZ1044" s="2323"/>
      <c r="DA1044" s="2323"/>
      <c r="DB1044" s="2323"/>
      <c r="DC1044" s="2323"/>
      <c r="DD1044" s="2322"/>
      <c r="DE1044" s="2322"/>
      <c r="DF1044" s="2322"/>
      <c r="DG1044" s="2322"/>
      <c r="DH1044" s="2322"/>
      <c r="DI1044" s="2322"/>
      <c r="DJ1044" s="2322"/>
      <c r="DK1044" s="2322"/>
      <c r="DL1044" s="2322"/>
      <c r="DM1044" s="2322"/>
      <c r="DN1044" s="2322"/>
      <c r="DO1044" s="2322"/>
      <c r="DP1044" s="2322"/>
      <c r="DQ1044" s="2322"/>
      <c r="DR1044" s="2322"/>
      <c r="DS1044" s="2322"/>
      <c r="DT1044" s="2322"/>
      <c r="DU1044" s="2322"/>
      <c r="DV1044" s="2324"/>
      <c r="DW1044" s="3"/>
      <c r="DX1044" s="3"/>
      <c r="DY1044" s="3"/>
    </row>
    <row r="1045" spans="2:129" ht="22.5" customHeight="1">
      <c r="B1045" s="3"/>
      <c r="C1045" s="3"/>
      <c r="D1045" s="3"/>
      <c r="E1045" s="3"/>
      <c r="F1045" s="3"/>
      <c r="G1045" s="2332" t="s">
        <v>871</v>
      </c>
      <c r="H1045" s="2318"/>
      <c r="I1045" s="2318"/>
      <c r="J1045" s="2318"/>
      <c r="K1045" s="2318"/>
      <c r="L1045" s="2318"/>
      <c r="M1045" s="2318"/>
      <c r="N1045" s="2317" t="s">
        <v>872</v>
      </c>
      <c r="O1045" s="2318"/>
      <c r="P1045" s="2318"/>
      <c r="Q1045" s="2318"/>
      <c r="R1045" s="2318"/>
      <c r="S1045" s="2318"/>
      <c r="T1045" s="2318"/>
      <c r="U1045" s="2318"/>
      <c r="V1045" s="2318" t="s">
        <v>861</v>
      </c>
      <c r="W1045" s="2318"/>
      <c r="X1045" s="2318"/>
      <c r="Y1045" s="2318" t="s">
        <v>873</v>
      </c>
      <c r="Z1045" s="2318"/>
      <c r="AA1045" s="2318"/>
      <c r="AB1045" s="2318"/>
      <c r="AC1045" s="2318"/>
      <c r="AD1045" s="2318" t="s">
        <v>805</v>
      </c>
      <c r="AE1045" s="2318"/>
      <c r="AF1045" s="2318"/>
      <c r="AG1045" s="2318" t="s">
        <v>874</v>
      </c>
      <c r="AH1045" s="2318"/>
      <c r="AI1045" s="2318"/>
      <c r="AJ1045" s="2318"/>
      <c r="AK1045" s="2318"/>
      <c r="AL1045" s="2318"/>
      <c r="AM1045" s="2318"/>
      <c r="AN1045" s="2320"/>
      <c r="AO1045" s="742"/>
      <c r="AP1045" s="742"/>
      <c r="AQ1045" s="742"/>
      <c r="AR1045" s="743"/>
      <c r="AS1045" s="738"/>
      <c r="AT1045" s="738"/>
      <c r="AU1045" s="738"/>
      <c r="AV1045" s="738"/>
      <c r="AW1045" s="738"/>
      <c r="AX1045" s="2332" t="s">
        <v>871</v>
      </c>
      <c r="AY1045" s="2318"/>
      <c r="AZ1045" s="2318"/>
      <c r="BA1045" s="2318"/>
      <c r="BB1045" s="2318"/>
      <c r="BC1045" s="2318"/>
      <c r="BD1045" s="2318"/>
      <c r="BE1045" s="2317" t="s">
        <v>875</v>
      </c>
      <c r="BF1045" s="2318"/>
      <c r="BG1045" s="2318"/>
      <c r="BH1045" s="2318"/>
      <c r="BI1045" s="2318"/>
      <c r="BJ1045" s="2318"/>
      <c r="BK1045" s="2318"/>
      <c r="BL1045" s="2318"/>
      <c r="BM1045" s="2318" t="s">
        <v>863</v>
      </c>
      <c r="BN1045" s="2318"/>
      <c r="BO1045" s="2318"/>
      <c r="BP1045" s="2318" t="s">
        <v>876</v>
      </c>
      <c r="BQ1045" s="2318"/>
      <c r="BR1045" s="2318"/>
      <c r="BS1045" s="2318"/>
      <c r="BT1045" s="2318"/>
      <c r="BU1045" s="2318" t="s">
        <v>877</v>
      </c>
      <c r="BV1045" s="2318"/>
      <c r="BW1045" s="2318"/>
      <c r="BX1045" s="2318" t="s">
        <v>878</v>
      </c>
      <c r="BY1045" s="2318"/>
      <c r="BZ1045" s="2318"/>
      <c r="CA1045" s="2318"/>
      <c r="CB1045" s="2318"/>
      <c r="CC1045" s="2318"/>
      <c r="CD1045" s="2318"/>
      <c r="CE1045" s="2320"/>
      <c r="CF1045" s="738"/>
      <c r="CG1045" s="738"/>
      <c r="CH1045" s="738"/>
      <c r="CI1045" s="738"/>
      <c r="CJ1045" s="738"/>
      <c r="CK1045" s="744"/>
      <c r="CL1045" s="742"/>
      <c r="CM1045" s="742"/>
      <c r="CN1045" s="742"/>
      <c r="CO1045" s="2332" t="s">
        <v>871</v>
      </c>
      <c r="CP1045" s="2318"/>
      <c r="CQ1045" s="2318"/>
      <c r="CR1045" s="2318"/>
      <c r="CS1045" s="2318"/>
      <c r="CT1045" s="2318"/>
      <c r="CU1045" s="2318"/>
      <c r="CV1045" s="2317" t="s">
        <v>875</v>
      </c>
      <c r="CW1045" s="2318"/>
      <c r="CX1045" s="2318"/>
      <c r="CY1045" s="2318"/>
      <c r="CZ1045" s="2318"/>
      <c r="DA1045" s="2318"/>
      <c r="DB1045" s="2318"/>
      <c r="DC1045" s="2318"/>
      <c r="DD1045" s="2318" t="s">
        <v>877</v>
      </c>
      <c r="DE1045" s="2318"/>
      <c r="DF1045" s="2318"/>
      <c r="DG1045" s="2318" t="s">
        <v>879</v>
      </c>
      <c r="DH1045" s="2318"/>
      <c r="DI1045" s="2318"/>
      <c r="DJ1045" s="2318"/>
      <c r="DK1045" s="2318"/>
      <c r="DL1045" s="2318" t="s">
        <v>877</v>
      </c>
      <c r="DM1045" s="2318"/>
      <c r="DN1045" s="2318"/>
      <c r="DO1045" s="2318" t="s">
        <v>880</v>
      </c>
      <c r="DP1045" s="2318"/>
      <c r="DQ1045" s="2318"/>
      <c r="DR1045" s="2318"/>
      <c r="DS1045" s="2318"/>
      <c r="DT1045" s="2318"/>
      <c r="DU1045" s="2318"/>
      <c r="DV1045" s="2320"/>
      <c r="DW1045" s="3"/>
      <c r="DX1045" s="3"/>
      <c r="DY1045" s="3"/>
    </row>
    <row r="1046" spans="2:129" ht="22.5" customHeight="1">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19"/>
      <c r="AP1046" s="19"/>
      <c r="AQ1046" s="19"/>
      <c r="AR1046" s="706"/>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700"/>
      <c r="BP1046" s="701"/>
      <c r="BQ1046" s="701"/>
      <c r="BR1046" s="701"/>
      <c r="BS1046" s="701"/>
      <c r="BT1046" s="701"/>
      <c r="BU1046" s="701"/>
      <c r="BV1046" s="701"/>
      <c r="BW1046" s="3"/>
      <c r="BX1046" s="3"/>
      <c r="BY1046" s="3"/>
      <c r="BZ1046" s="3"/>
      <c r="CA1046" s="3"/>
      <c r="CB1046" s="3"/>
      <c r="CC1046" s="3"/>
      <c r="CD1046" s="3"/>
      <c r="CE1046" s="3"/>
      <c r="CF1046" s="3"/>
      <c r="CG1046" s="3"/>
      <c r="CH1046" s="3"/>
      <c r="CI1046" s="3"/>
      <c r="CJ1046" s="3"/>
      <c r="CK1046" s="699"/>
      <c r="CL1046" s="19"/>
      <c r="CM1046" s="19"/>
      <c r="CN1046" s="19"/>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row>
    <row r="1047" spans="2:129" ht="22.5" customHeight="1">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19"/>
      <c r="AP1047" s="19"/>
      <c r="AQ1047" s="19"/>
      <c r="AR1047" s="706"/>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699"/>
      <c r="BP1047" s="19"/>
      <c r="BQ1047" s="19"/>
      <c r="BR1047" s="19"/>
      <c r="BS1047" s="19"/>
      <c r="BT1047" s="19"/>
      <c r="BU1047" s="19"/>
      <c r="BV1047" s="19"/>
      <c r="BW1047" s="3"/>
      <c r="BX1047" s="3"/>
      <c r="BY1047" s="3"/>
      <c r="BZ1047" s="3"/>
      <c r="CA1047" s="3"/>
      <c r="CB1047" s="3"/>
      <c r="CC1047" s="3"/>
      <c r="CD1047" s="3"/>
      <c r="CE1047" s="3"/>
      <c r="CF1047" s="3"/>
      <c r="CG1047" s="3"/>
      <c r="CH1047" s="3"/>
      <c r="CI1047" s="3"/>
      <c r="CJ1047" s="3"/>
      <c r="CK1047" s="699"/>
      <c r="CL1047" s="19"/>
      <c r="CM1047" s="19"/>
      <c r="CN1047" s="19"/>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row>
    <row r="1048" spans="2:129" ht="22.5" customHeight="1">
      <c r="B1048" s="3"/>
      <c r="C1048" s="3"/>
      <c r="D1048" s="3"/>
      <c r="E1048" s="3"/>
      <c r="F1048" s="3"/>
      <c r="G1048" s="735"/>
      <c r="H1048" s="736"/>
      <c r="I1048" s="2325" t="s">
        <v>881</v>
      </c>
      <c r="J1048" s="2325"/>
      <c r="K1048" s="2325"/>
      <c r="L1048" s="2325"/>
      <c r="M1048" s="2325"/>
      <c r="N1048" s="2325"/>
      <c r="O1048" s="2325"/>
      <c r="P1048" s="2325"/>
      <c r="Q1048" s="2325"/>
      <c r="R1048" s="2325"/>
      <c r="S1048" s="2325"/>
      <c r="T1048" s="2325"/>
      <c r="U1048" s="2325"/>
      <c r="V1048" s="2325"/>
      <c r="W1048" s="2325"/>
      <c r="X1048" s="2325"/>
      <c r="Y1048" s="2325"/>
      <c r="Z1048" s="2325"/>
      <c r="AA1048" s="2325"/>
      <c r="AB1048" s="2325"/>
      <c r="AC1048" s="2325"/>
      <c r="AD1048" s="2325"/>
      <c r="AE1048" s="2325"/>
      <c r="AF1048" s="2325"/>
      <c r="AG1048" s="2325"/>
      <c r="AH1048" s="2325"/>
      <c r="AI1048" s="2325"/>
      <c r="AJ1048" s="2325"/>
      <c r="AK1048" s="2325"/>
      <c r="AL1048" s="2325"/>
      <c r="AM1048" s="736"/>
      <c r="AN1048" s="737"/>
      <c r="AO1048" s="19"/>
      <c r="AP1048" s="19"/>
      <c r="AQ1048" s="19"/>
      <c r="AR1048" s="706"/>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699"/>
      <c r="BP1048" s="19"/>
      <c r="BQ1048" s="19"/>
      <c r="BR1048" s="19"/>
      <c r="BS1048" s="19"/>
      <c r="BT1048" s="19"/>
      <c r="BU1048" s="19"/>
      <c r="BV1048" s="19"/>
      <c r="BW1048" s="3"/>
      <c r="BX1048" s="3"/>
      <c r="BY1048" s="3"/>
      <c r="BZ1048" s="3"/>
      <c r="CA1048" s="3"/>
      <c r="CB1048" s="3"/>
      <c r="CC1048" s="3"/>
      <c r="CD1048" s="3"/>
      <c r="CE1048" s="3"/>
      <c r="CF1048" s="3"/>
      <c r="CG1048" s="3"/>
      <c r="CH1048" s="3"/>
      <c r="CI1048" s="3"/>
      <c r="CJ1048" s="3"/>
      <c r="CK1048" s="699"/>
      <c r="CL1048" s="19"/>
      <c r="CM1048" s="19"/>
      <c r="CN1048" s="19"/>
      <c r="CO1048" s="735"/>
      <c r="CP1048" s="736"/>
      <c r="CQ1048" s="2325" t="s">
        <v>882</v>
      </c>
      <c r="CR1048" s="2325"/>
      <c r="CS1048" s="2325"/>
      <c r="CT1048" s="2325"/>
      <c r="CU1048" s="2325"/>
      <c r="CV1048" s="2325"/>
      <c r="CW1048" s="2325"/>
      <c r="CX1048" s="2325"/>
      <c r="CY1048" s="2325"/>
      <c r="CZ1048" s="2325"/>
      <c r="DA1048" s="2325"/>
      <c r="DB1048" s="2325"/>
      <c r="DC1048" s="2325"/>
      <c r="DD1048" s="2325"/>
      <c r="DE1048" s="2325"/>
      <c r="DF1048" s="2325"/>
      <c r="DG1048" s="2325"/>
      <c r="DH1048" s="2325"/>
      <c r="DI1048" s="2325"/>
      <c r="DJ1048" s="2325"/>
      <c r="DK1048" s="2325"/>
      <c r="DL1048" s="2325"/>
      <c r="DM1048" s="2325"/>
      <c r="DN1048" s="2325"/>
      <c r="DO1048" s="2325"/>
      <c r="DP1048" s="2325"/>
      <c r="DQ1048" s="2325"/>
      <c r="DR1048" s="2325"/>
      <c r="DS1048" s="2325"/>
      <c r="DT1048" s="2325"/>
      <c r="DU1048" s="736"/>
      <c r="DV1048" s="737"/>
      <c r="DW1048" s="3"/>
      <c r="DX1048" s="3"/>
      <c r="DY1048" s="3"/>
    </row>
    <row r="1049" spans="2:129" ht="11.25" customHeight="1">
      <c r="B1049" s="3"/>
      <c r="C1049" s="3"/>
      <c r="D1049" s="3"/>
      <c r="E1049" s="3"/>
      <c r="F1049" s="3"/>
      <c r="G1049" s="2321" t="s">
        <v>883</v>
      </c>
      <c r="H1049" s="2322"/>
      <c r="I1049" s="2322"/>
      <c r="J1049" s="2322"/>
      <c r="K1049" s="2322"/>
      <c r="L1049" s="2322"/>
      <c r="M1049" s="2322"/>
      <c r="N1049" s="2323" t="s">
        <v>865</v>
      </c>
      <c r="O1049" s="2323"/>
      <c r="P1049" s="2323"/>
      <c r="Q1049" s="2323"/>
      <c r="R1049" s="2323"/>
      <c r="S1049" s="2323"/>
      <c r="T1049" s="2323"/>
      <c r="U1049" s="2323"/>
      <c r="V1049" s="2322" t="s">
        <v>634</v>
      </c>
      <c r="W1049" s="2322"/>
      <c r="X1049" s="2322"/>
      <c r="Y1049" s="2322" t="s">
        <v>884</v>
      </c>
      <c r="Z1049" s="2322"/>
      <c r="AA1049" s="2322"/>
      <c r="AB1049" s="2322"/>
      <c r="AC1049" s="2322"/>
      <c r="AD1049" s="2322" t="s">
        <v>863</v>
      </c>
      <c r="AE1049" s="2322"/>
      <c r="AF1049" s="2322"/>
      <c r="AG1049" s="2322" t="s">
        <v>885</v>
      </c>
      <c r="AH1049" s="2322"/>
      <c r="AI1049" s="2322"/>
      <c r="AJ1049" s="2322"/>
      <c r="AK1049" s="2322"/>
      <c r="AL1049" s="2322"/>
      <c r="AM1049" s="2322"/>
      <c r="AN1049" s="2324"/>
      <c r="AO1049" s="697"/>
      <c r="AP1049" s="697"/>
      <c r="AQ1049" s="697"/>
      <c r="AR1049" s="698"/>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699"/>
      <c r="BP1049" s="19"/>
      <c r="BQ1049" s="19"/>
      <c r="BR1049" s="19"/>
      <c r="BS1049" s="19"/>
      <c r="BT1049" s="19"/>
      <c r="BU1049" s="19"/>
      <c r="BV1049" s="19"/>
      <c r="BW1049" s="3"/>
      <c r="BX1049" s="3"/>
      <c r="BY1049" s="3"/>
      <c r="BZ1049" s="3"/>
      <c r="CA1049" s="3"/>
      <c r="CB1049" s="3"/>
      <c r="CC1049" s="3"/>
      <c r="CD1049" s="3"/>
      <c r="CE1049" s="3"/>
      <c r="CF1049" s="3"/>
      <c r="CG1049" s="3"/>
      <c r="CH1049" s="3"/>
      <c r="CI1049" s="3"/>
      <c r="CJ1049" s="3"/>
      <c r="CK1049" s="696"/>
      <c r="CL1049" s="697"/>
      <c r="CM1049" s="697"/>
      <c r="CN1049" s="698"/>
      <c r="CO1049" s="2321" t="s">
        <v>886</v>
      </c>
      <c r="CP1049" s="2322"/>
      <c r="CQ1049" s="2322"/>
      <c r="CR1049" s="2322"/>
      <c r="CS1049" s="2322"/>
      <c r="CT1049" s="2322"/>
      <c r="CU1049" s="2322"/>
      <c r="CV1049" s="2323" t="s">
        <v>887</v>
      </c>
      <c r="CW1049" s="2323"/>
      <c r="CX1049" s="2323"/>
      <c r="CY1049" s="2323"/>
      <c r="CZ1049" s="2323"/>
      <c r="DA1049" s="2323"/>
      <c r="DB1049" s="2323"/>
      <c r="DC1049" s="2323"/>
      <c r="DD1049" s="2322" t="s">
        <v>639</v>
      </c>
      <c r="DE1049" s="2322"/>
      <c r="DF1049" s="2322"/>
      <c r="DG1049" s="2322" t="s">
        <v>888</v>
      </c>
      <c r="DH1049" s="2322"/>
      <c r="DI1049" s="2322"/>
      <c r="DJ1049" s="2322"/>
      <c r="DK1049" s="2322"/>
      <c r="DL1049" s="2322" t="s">
        <v>877</v>
      </c>
      <c r="DM1049" s="2322"/>
      <c r="DN1049" s="2322"/>
      <c r="DO1049" s="2322" t="s">
        <v>889</v>
      </c>
      <c r="DP1049" s="2322"/>
      <c r="DQ1049" s="2322"/>
      <c r="DR1049" s="2322"/>
      <c r="DS1049" s="2322"/>
      <c r="DT1049" s="2322"/>
      <c r="DU1049" s="2322"/>
      <c r="DV1049" s="2324"/>
      <c r="DW1049" s="3"/>
      <c r="DX1049" s="3"/>
      <c r="DY1049" s="3"/>
    </row>
    <row r="1050" spans="2:129" ht="11.25" customHeight="1">
      <c r="B1050" s="3"/>
      <c r="C1050" s="3"/>
      <c r="D1050" s="3"/>
      <c r="E1050" s="3"/>
      <c r="F1050" s="3"/>
      <c r="G1050" s="2321"/>
      <c r="H1050" s="2322"/>
      <c r="I1050" s="2322"/>
      <c r="J1050" s="2322"/>
      <c r="K1050" s="2322"/>
      <c r="L1050" s="2322"/>
      <c r="M1050" s="2322"/>
      <c r="N1050" s="2323"/>
      <c r="O1050" s="2323"/>
      <c r="P1050" s="2323"/>
      <c r="Q1050" s="2323"/>
      <c r="R1050" s="2323"/>
      <c r="S1050" s="2323"/>
      <c r="T1050" s="2323"/>
      <c r="U1050" s="2323"/>
      <c r="V1050" s="2322"/>
      <c r="W1050" s="2322"/>
      <c r="X1050" s="2322"/>
      <c r="Y1050" s="2322"/>
      <c r="Z1050" s="2322"/>
      <c r="AA1050" s="2322"/>
      <c r="AB1050" s="2322"/>
      <c r="AC1050" s="2322"/>
      <c r="AD1050" s="2322"/>
      <c r="AE1050" s="2322"/>
      <c r="AF1050" s="2322"/>
      <c r="AG1050" s="2322"/>
      <c r="AH1050" s="2322"/>
      <c r="AI1050" s="2322"/>
      <c r="AJ1050" s="2322"/>
      <c r="AK1050" s="2322"/>
      <c r="AL1050" s="2322"/>
      <c r="AM1050" s="2322"/>
      <c r="AN1050" s="2324"/>
      <c r="AO1050" s="701"/>
      <c r="AP1050" s="701"/>
      <c r="AQ1050" s="701"/>
      <c r="AR1050" s="709"/>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699"/>
      <c r="BP1050" s="19"/>
      <c r="BQ1050" s="19"/>
      <c r="BR1050" s="19"/>
      <c r="BS1050" s="19"/>
      <c r="BT1050" s="19"/>
      <c r="BU1050" s="19"/>
      <c r="BV1050" s="19"/>
      <c r="BW1050" s="3"/>
      <c r="BX1050" s="3"/>
      <c r="BY1050" s="3"/>
      <c r="BZ1050" s="3"/>
      <c r="CA1050" s="3"/>
      <c r="CB1050" s="3"/>
      <c r="CC1050" s="3"/>
      <c r="CD1050" s="3"/>
      <c r="CE1050" s="3"/>
      <c r="CF1050" s="3"/>
      <c r="CG1050" s="3"/>
      <c r="CH1050" s="3"/>
      <c r="CI1050" s="3"/>
      <c r="CJ1050" s="3"/>
      <c r="CK1050" s="699"/>
      <c r="CL1050" s="19"/>
      <c r="CM1050" s="19"/>
      <c r="CN1050" s="19"/>
      <c r="CO1050" s="2321"/>
      <c r="CP1050" s="2322"/>
      <c r="CQ1050" s="2322"/>
      <c r="CR1050" s="2322"/>
      <c r="CS1050" s="2322"/>
      <c r="CT1050" s="2322"/>
      <c r="CU1050" s="2322"/>
      <c r="CV1050" s="2323"/>
      <c r="CW1050" s="2323"/>
      <c r="CX1050" s="2323"/>
      <c r="CY1050" s="2323"/>
      <c r="CZ1050" s="2323"/>
      <c r="DA1050" s="2323"/>
      <c r="DB1050" s="2323"/>
      <c r="DC1050" s="2323"/>
      <c r="DD1050" s="2322"/>
      <c r="DE1050" s="2322"/>
      <c r="DF1050" s="2322"/>
      <c r="DG1050" s="2322"/>
      <c r="DH1050" s="2322"/>
      <c r="DI1050" s="2322"/>
      <c r="DJ1050" s="2322"/>
      <c r="DK1050" s="2322"/>
      <c r="DL1050" s="2322"/>
      <c r="DM1050" s="2322"/>
      <c r="DN1050" s="2322"/>
      <c r="DO1050" s="2322"/>
      <c r="DP1050" s="2322"/>
      <c r="DQ1050" s="2322"/>
      <c r="DR1050" s="2322"/>
      <c r="DS1050" s="2322"/>
      <c r="DT1050" s="2322"/>
      <c r="DU1050" s="2322"/>
      <c r="DV1050" s="2324"/>
      <c r="DW1050" s="3"/>
      <c r="DX1050" s="3"/>
      <c r="DY1050" s="3"/>
    </row>
    <row r="1051" spans="2:129" ht="22.5" customHeight="1">
      <c r="B1051" s="3"/>
      <c r="C1051" s="3"/>
      <c r="D1051" s="3"/>
      <c r="E1051" s="3"/>
      <c r="F1051" s="3"/>
      <c r="G1051" s="2332" t="s">
        <v>871</v>
      </c>
      <c r="H1051" s="2318"/>
      <c r="I1051" s="2318"/>
      <c r="J1051" s="2318"/>
      <c r="K1051" s="2318"/>
      <c r="L1051" s="2318"/>
      <c r="M1051" s="2318"/>
      <c r="N1051" s="2317" t="s">
        <v>875</v>
      </c>
      <c r="O1051" s="2318"/>
      <c r="P1051" s="2318"/>
      <c r="Q1051" s="2318"/>
      <c r="R1051" s="2318"/>
      <c r="S1051" s="2318"/>
      <c r="T1051" s="2318"/>
      <c r="U1051" s="2318"/>
      <c r="V1051" s="2318" t="s">
        <v>877</v>
      </c>
      <c r="W1051" s="2318"/>
      <c r="X1051" s="2318"/>
      <c r="Y1051" s="2318" t="s">
        <v>876</v>
      </c>
      <c r="Z1051" s="2318"/>
      <c r="AA1051" s="2318"/>
      <c r="AB1051" s="2318"/>
      <c r="AC1051" s="2318"/>
      <c r="AD1051" s="2318" t="s">
        <v>877</v>
      </c>
      <c r="AE1051" s="2318"/>
      <c r="AF1051" s="2318"/>
      <c r="AG1051" s="2318" t="s">
        <v>890</v>
      </c>
      <c r="AH1051" s="2318"/>
      <c r="AI1051" s="2318"/>
      <c r="AJ1051" s="2318"/>
      <c r="AK1051" s="2318"/>
      <c r="AL1051" s="2318"/>
      <c r="AM1051" s="2318"/>
      <c r="AN1051" s="2320"/>
      <c r="AO1051" s="19"/>
      <c r="AP1051" s="19"/>
      <c r="AQ1051" s="19"/>
      <c r="AR1051" s="706"/>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696"/>
      <c r="BP1051" s="697"/>
      <c r="BQ1051" s="697"/>
      <c r="BR1051" s="697"/>
      <c r="BS1051" s="697"/>
      <c r="BT1051" s="697"/>
      <c r="BU1051" s="697"/>
      <c r="BV1051" s="697"/>
      <c r="BW1051" s="3"/>
      <c r="BX1051" s="3"/>
      <c r="BY1051" s="3"/>
      <c r="BZ1051" s="3"/>
      <c r="CA1051" s="3"/>
      <c r="CB1051" s="3"/>
      <c r="CC1051" s="3"/>
      <c r="CD1051" s="3"/>
      <c r="CE1051" s="3"/>
      <c r="CF1051" s="3"/>
      <c r="CG1051" s="3"/>
      <c r="CH1051" s="3"/>
      <c r="CI1051" s="3"/>
      <c r="CJ1051" s="3"/>
      <c r="CK1051" s="699"/>
      <c r="CL1051" s="19"/>
      <c r="CM1051" s="19"/>
      <c r="CN1051" s="19"/>
      <c r="CO1051" s="2332" t="s">
        <v>871</v>
      </c>
      <c r="CP1051" s="2318"/>
      <c r="CQ1051" s="2318"/>
      <c r="CR1051" s="2318"/>
      <c r="CS1051" s="2318"/>
      <c r="CT1051" s="2318"/>
      <c r="CU1051" s="2318"/>
      <c r="CV1051" s="2317" t="s">
        <v>891</v>
      </c>
      <c r="CW1051" s="2317"/>
      <c r="CX1051" s="2317"/>
      <c r="CY1051" s="2317"/>
      <c r="CZ1051" s="2317"/>
      <c r="DA1051" s="2317"/>
      <c r="DB1051" s="2317"/>
      <c r="DC1051" s="2317"/>
      <c r="DD1051" s="2317"/>
      <c r="DE1051" s="2317"/>
      <c r="DF1051" s="2317"/>
      <c r="DG1051" s="2317"/>
      <c r="DH1051" s="2317"/>
      <c r="DI1051" s="2317"/>
      <c r="DJ1051" s="2317"/>
      <c r="DK1051" s="2317"/>
      <c r="DL1051" s="2317"/>
      <c r="DM1051" s="2317"/>
      <c r="DN1051" s="2317"/>
      <c r="DO1051" s="2317"/>
      <c r="DP1051" s="2317"/>
      <c r="DQ1051" s="2317"/>
      <c r="DR1051" s="2317"/>
      <c r="DS1051" s="2317"/>
      <c r="DT1051" s="2317"/>
      <c r="DU1051" s="2317"/>
      <c r="DV1051" s="2349"/>
      <c r="DW1051" s="3"/>
      <c r="DX1051" s="3"/>
      <c r="DY1051" s="3"/>
    </row>
    <row r="1052" spans="2:129" ht="22.5" customHeight="1">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19"/>
      <c r="AP1052" s="19"/>
      <c r="AQ1052" s="19"/>
      <c r="AR1052" s="706"/>
      <c r="AS1052" s="3"/>
      <c r="AT1052" s="3"/>
      <c r="AU1052" s="3"/>
      <c r="AV1052" s="3"/>
      <c r="AW1052" s="3"/>
      <c r="AX1052" s="735"/>
      <c r="AY1052" s="736"/>
      <c r="AZ1052" s="2325" t="s">
        <v>1084</v>
      </c>
      <c r="BA1052" s="2325"/>
      <c r="BB1052" s="2325"/>
      <c r="BC1052" s="2325"/>
      <c r="BD1052" s="2325"/>
      <c r="BE1052" s="2325"/>
      <c r="BF1052" s="2325"/>
      <c r="BG1052" s="2325"/>
      <c r="BH1052" s="2325"/>
      <c r="BI1052" s="2325"/>
      <c r="BJ1052" s="2325"/>
      <c r="BK1052" s="2325"/>
      <c r="BL1052" s="2325"/>
      <c r="BM1052" s="2325"/>
      <c r="BN1052" s="2325"/>
      <c r="BO1052" s="2325"/>
      <c r="BP1052" s="2325"/>
      <c r="BQ1052" s="2325"/>
      <c r="BR1052" s="2325"/>
      <c r="BS1052" s="2325"/>
      <c r="BT1052" s="2325"/>
      <c r="BU1052" s="2325"/>
      <c r="BV1052" s="2325"/>
      <c r="BW1052" s="2325"/>
      <c r="BX1052" s="2325"/>
      <c r="BY1052" s="2325"/>
      <c r="BZ1052" s="2325"/>
      <c r="CA1052" s="2325"/>
      <c r="CB1052" s="2325"/>
      <c r="CC1052" s="2325"/>
      <c r="CD1052" s="736"/>
      <c r="CE1052" s="737"/>
      <c r="CF1052" s="3"/>
      <c r="CG1052" s="3"/>
      <c r="CH1052" s="3"/>
      <c r="CI1052" s="3"/>
      <c r="CJ1052" s="3"/>
      <c r="CK1052" s="699"/>
      <c r="CL1052" s="19"/>
      <c r="CM1052" s="19"/>
      <c r="CN1052" s="19"/>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row>
    <row r="1053" spans="2:129" ht="11.25" customHeight="1">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19"/>
      <c r="AP1053" s="19"/>
      <c r="AQ1053" s="19"/>
      <c r="AR1053" s="706"/>
      <c r="AS1053" s="696"/>
      <c r="AT1053" s="697"/>
      <c r="AU1053" s="697"/>
      <c r="AV1053" s="697"/>
      <c r="AW1053" s="698"/>
      <c r="AX1053" s="2321" t="s">
        <v>869</v>
      </c>
      <c r="AY1053" s="2322"/>
      <c r="AZ1053" s="2322"/>
      <c r="BA1053" s="2322"/>
      <c r="BB1053" s="2322"/>
      <c r="BC1053" s="2322"/>
      <c r="BD1053" s="2322"/>
      <c r="BE1053" s="2323"/>
      <c r="BF1053" s="2323"/>
      <c r="BG1053" s="2323"/>
      <c r="BH1053" s="2323"/>
      <c r="BI1053" s="2323"/>
      <c r="BJ1053" s="2323"/>
      <c r="BK1053" s="2323"/>
      <c r="BL1053" s="2323"/>
      <c r="BM1053" s="2322" t="s">
        <v>863</v>
      </c>
      <c r="BN1053" s="2322"/>
      <c r="BO1053" s="2322"/>
      <c r="BP1053" s="2322"/>
      <c r="BQ1053" s="2322"/>
      <c r="BR1053" s="2322"/>
      <c r="BS1053" s="2322"/>
      <c r="BT1053" s="2322"/>
      <c r="BU1053" s="2322" t="s">
        <v>877</v>
      </c>
      <c r="BV1053" s="2322"/>
      <c r="BW1053" s="2322"/>
      <c r="BX1053" s="2322"/>
      <c r="BY1053" s="2322"/>
      <c r="BZ1053" s="2322"/>
      <c r="CA1053" s="2322"/>
      <c r="CB1053" s="2322"/>
      <c r="CC1053" s="2322"/>
      <c r="CD1053" s="2322"/>
      <c r="CE1053" s="2324"/>
      <c r="CF1053" s="696"/>
      <c r="CG1053" s="697"/>
      <c r="CH1053" s="697"/>
      <c r="CI1053" s="697"/>
      <c r="CJ1053" s="698"/>
      <c r="CK1053" s="699"/>
      <c r="CL1053" s="19"/>
      <c r="CM1053" s="19"/>
      <c r="CN1053" s="19"/>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row>
    <row r="1054" spans="2:129" ht="11.25" customHeight="1">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19"/>
      <c r="AP1054" s="19"/>
      <c r="AQ1054" s="19"/>
      <c r="AR1054" s="706"/>
      <c r="AS1054" s="3"/>
      <c r="AT1054" s="3"/>
      <c r="AU1054" s="3"/>
      <c r="AV1054" s="3"/>
      <c r="AW1054" s="3"/>
      <c r="AX1054" s="2321"/>
      <c r="AY1054" s="2322"/>
      <c r="AZ1054" s="2322"/>
      <c r="BA1054" s="2322"/>
      <c r="BB1054" s="2322"/>
      <c r="BC1054" s="2322"/>
      <c r="BD1054" s="2322"/>
      <c r="BE1054" s="2323"/>
      <c r="BF1054" s="2323"/>
      <c r="BG1054" s="2323"/>
      <c r="BH1054" s="2323"/>
      <c r="BI1054" s="2323"/>
      <c r="BJ1054" s="2323"/>
      <c r="BK1054" s="2323"/>
      <c r="BL1054" s="2323"/>
      <c r="BM1054" s="2322"/>
      <c r="BN1054" s="2322"/>
      <c r="BO1054" s="2322"/>
      <c r="BP1054" s="2322"/>
      <c r="BQ1054" s="2322"/>
      <c r="BR1054" s="2322"/>
      <c r="BS1054" s="2322"/>
      <c r="BT1054" s="2322"/>
      <c r="BU1054" s="2322"/>
      <c r="BV1054" s="2322"/>
      <c r="BW1054" s="2322"/>
      <c r="BX1054" s="2322"/>
      <c r="BY1054" s="2322"/>
      <c r="BZ1054" s="2322"/>
      <c r="CA1054" s="2322"/>
      <c r="CB1054" s="2322"/>
      <c r="CC1054" s="2322"/>
      <c r="CD1054" s="2322"/>
      <c r="CE1054" s="2324"/>
      <c r="CF1054" s="3"/>
      <c r="CG1054" s="3"/>
      <c r="CH1054" s="3"/>
      <c r="CI1054" s="3"/>
      <c r="CJ1054" s="3"/>
      <c r="CK1054" s="699"/>
      <c r="CL1054" s="19"/>
      <c r="CM1054" s="19"/>
      <c r="CN1054" s="19"/>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row>
    <row r="1055" spans="2:129" ht="23.25" customHeight="1">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19"/>
      <c r="AP1055" s="19"/>
      <c r="AQ1055" s="19"/>
      <c r="AR1055" s="706"/>
      <c r="AS1055" s="3"/>
      <c r="AT1055" s="3"/>
      <c r="AU1055" s="3"/>
      <c r="AV1055" s="3"/>
      <c r="AW1055" s="3"/>
      <c r="AX1055" s="2315" t="s">
        <v>892</v>
      </c>
      <c r="AY1055" s="2316"/>
      <c r="AZ1055" s="2316"/>
      <c r="BA1055" s="2316"/>
      <c r="BB1055" s="2316"/>
      <c r="BC1055" s="2316"/>
      <c r="BD1055" s="2316"/>
      <c r="BE1055" s="2317" t="s">
        <v>893</v>
      </c>
      <c r="BF1055" s="2317"/>
      <c r="BG1055" s="2317"/>
      <c r="BH1055" s="2317"/>
      <c r="BI1055" s="2317"/>
      <c r="BJ1055" s="2317"/>
      <c r="BK1055" s="2318" t="s">
        <v>805</v>
      </c>
      <c r="BL1055" s="2318"/>
      <c r="BM1055" s="2318"/>
      <c r="BN1055" s="2319"/>
      <c r="BO1055" s="2319"/>
      <c r="BP1055" s="2319"/>
      <c r="BQ1055" s="2319"/>
      <c r="BR1055" s="2319"/>
      <c r="BS1055" s="2319"/>
      <c r="BT1055" s="2319"/>
      <c r="BU1055" s="2318" t="s">
        <v>877</v>
      </c>
      <c r="BV1055" s="2318"/>
      <c r="BW1055" s="2318"/>
      <c r="BX1055" s="2318"/>
      <c r="BY1055" s="2318"/>
      <c r="BZ1055" s="2318"/>
      <c r="CA1055" s="2318"/>
      <c r="CB1055" s="2318"/>
      <c r="CC1055" s="2318"/>
      <c r="CD1055" s="2318"/>
      <c r="CE1055" s="2320"/>
      <c r="CF1055" s="701"/>
      <c r="CG1055" s="701"/>
      <c r="CH1055" s="709"/>
      <c r="CI1055" s="3"/>
      <c r="CJ1055" s="3"/>
      <c r="CK1055" s="699"/>
      <c r="CL1055" s="19"/>
      <c r="CM1055" s="19"/>
      <c r="CN1055" s="19"/>
      <c r="CO1055" s="735"/>
      <c r="CP1055" s="736"/>
      <c r="CQ1055" s="2325" t="s">
        <v>894</v>
      </c>
      <c r="CR1055" s="2325"/>
      <c r="CS1055" s="2325"/>
      <c r="CT1055" s="2325"/>
      <c r="CU1055" s="2325"/>
      <c r="CV1055" s="2325"/>
      <c r="CW1055" s="2325"/>
      <c r="CX1055" s="2325"/>
      <c r="CY1055" s="2325"/>
      <c r="CZ1055" s="2325"/>
      <c r="DA1055" s="2325"/>
      <c r="DB1055" s="2325"/>
      <c r="DC1055" s="2325"/>
      <c r="DD1055" s="2325"/>
      <c r="DE1055" s="2325"/>
      <c r="DF1055" s="2325"/>
      <c r="DG1055" s="2325"/>
      <c r="DH1055" s="2325"/>
      <c r="DI1055" s="2325"/>
      <c r="DJ1055" s="2325"/>
      <c r="DK1055" s="2325"/>
      <c r="DL1055" s="2325"/>
      <c r="DM1055" s="2325"/>
      <c r="DN1055" s="2325"/>
      <c r="DO1055" s="2325"/>
      <c r="DP1055" s="2325"/>
      <c r="DQ1055" s="2325"/>
      <c r="DR1055" s="2325"/>
      <c r="DS1055" s="2325"/>
      <c r="DT1055" s="2325"/>
      <c r="DU1055" s="736"/>
      <c r="DV1055" s="737"/>
      <c r="DW1055" s="3"/>
      <c r="DX1055" s="3"/>
      <c r="DY1055" s="3"/>
    </row>
    <row r="1056" spans="2:129" ht="11.25" customHeight="1">
      <c r="B1056" s="3"/>
      <c r="C1056" s="3"/>
      <c r="D1056" s="3"/>
      <c r="E1056" s="3"/>
      <c r="F1056" s="3"/>
      <c r="G1056" s="732"/>
      <c r="H1056" s="733"/>
      <c r="I1056" s="2328" t="s">
        <v>895</v>
      </c>
      <c r="J1056" s="2328"/>
      <c r="K1056" s="2328"/>
      <c r="L1056" s="2328"/>
      <c r="M1056" s="2328"/>
      <c r="N1056" s="2328"/>
      <c r="O1056" s="2328"/>
      <c r="P1056" s="2328"/>
      <c r="Q1056" s="2328"/>
      <c r="R1056" s="2328"/>
      <c r="S1056" s="2328"/>
      <c r="T1056" s="2328"/>
      <c r="U1056" s="2328"/>
      <c r="V1056" s="2328"/>
      <c r="W1056" s="2328"/>
      <c r="X1056" s="2328"/>
      <c r="Y1056" s="2328"/>
      <c r="Z1056" s="2328"/>
      <c r="AA1056" s="2328"/>
      <c r="AB1056" s="2328"/>
      <c r="AC1056" s="2328"/>
      <c r="AD1056" s="2328"/>
      <c r="AE1056" s="2328"/>
      <c r="AF1056" s="2328"/>
      <c r="AG1056" s="2328"/>
      <c r="AH1056" s="2328"/>
      <c r="AI1056" s="2328"/>
      <c r="AJ1056" s="2328"/>
      <c r="AK1056" s="2328"/>
      <c r="AL1056" s="2328"/>
      <c r="AM1056" s="733"/>
      <c r="AN1056" s="734"/>
      <c r="AO1056" s="19"/>
      <c r="AP1056" s="19"/>
      <c r="AQ1056" s="19"/>
      <c r="AR1056" s="706"/>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700"/>
      <c r="BP1056" s="701"/>
      <c r="BQ1056" s="701"/>
      <c r="BR1056" s="3"/>
      <c r="BS1056" s="3"/>
      <c r="BT1056" s="3"/>
      <c r="BU1056" s="3"/>
      <c r="BV1056" s="3"/>
      <c r="BW1056" s="3"/>
      <c r="BX1056" s="3"/>
      <c r="BY1056" s="3"/>
      <c r="BZ1056" s="3"/>
      <c r="CA1056" s="3"/>
      <c r="CB1056" s="3"/>
      <c r="CC1056" s="3"/>
      <c r="CD1056" s="3"/>
      <c r="CE1056" s="3"/>
      <c r="CF1056" s="19"/>
      <c r="CG1056" s="19"/>
      <c r="CH1056" s="706"/>
      <c r="CI1056" s="3"/>
      <c r="CJ1056" s="3"/>
      <c r="CK1056" s="699"/>
      <c r="CL1056" s="19"/>
      <c r="CM1056" s="19"/>
      <c r="CN1056" s="19"/>
      <c r="CO1056" s="2335" t="s">
        <v>883</v>
      </c>
      <c r="CP1056" s="2336"/>
      <c r="CQ1056" s="2336"/>
      <c r="CR1056" s="2336"/>
      <c r="CS1056" s="2336"/>
      <c r="CT1056" s="2336"/>
      <c r="CU1056" s="2336"/>
      <c r="CV1056" s="2348" t="s">
        <v>896</v>
      </c>
      <c r="CW1056" s="2348"/>
      <c r="CX1056" s="2348"/>
      <c r="CY1056" s="2348"/>
      <c r="CZ1056" s="2348"/>
      <c r="DA1056" s="2348"/>
      <c r="DB1056" s="2348"/>
      <c r="DC1056" s="2348"/>
      <c r="DD1056" s="2336" t="s">
        <v>867</v>
      </c>
      <c r="DE1056" s="2336"/>
      <c r="DF1056" s="2336"/>
      <c r="DG1056" s="2336" t="s">
        <v>897</v>
      </c>
      <c r="DH1056" s="2336"/>
      <c r="DI1056" s="2336"/>
      <c r="DJ1056" s="2336"/>
      <c r="DK1056" s="2336"/>
      <c r="DL1056" s="2336" t="s">
        <v>877</v>
      </c>
      <c r="DM1056" s="2336"/>
      <c r="DN1056" s="2336"/>
      <c r="DO1056" s="2336" t="s">
        <v>898</v>
      </c>
      <c r="DP1056" s="2336"/>
      <c r="DQ1056" s="2336"/>
      <c r="DR1056" s="2336"/>
      <c r="DS1056" s="2336"/>
      <c r="DT1056" s="2336"/>
      <c r="DU1056" s="2336"/>
      <c r="DV1056" s="2337"/>
      <c r="DW1056" s="3"/>
      <c r="DX1056" s="3"/>
      <c r="DY1056" s="3"/>
    </row>
    <row r="1057" spans="2:129" ht="11.25" customHeight="1">
      <c r="B1057" s="3"/>
      <c r="C1057" s="3"/>
      <c r="D1057" s="3"/>
      <c r="E1057" s="3"/>
      <c r="F1057" s="3"/>
      <c r="G1057" s="745"/>
      <c r="H1057" s="746"/>
      <c r="I1057" s="2347"/>
      <c r="J1057" s="2347"/>
      <c r="K1057" s="2347"/>
      <c r="L1057" s="2347"/>
      <c r="M1057" s="2347"/>
      <c r="N1057" s="2347"/>
      <c r="O1057" s="2347"/>
      <c r="P1057" s="2347"/>
      <c r="Q1057" s="2347"/>
      <c r="R1057" s="2347"/>
      <c r="S1057" s="2347"/>
      <c r="T1057" s="2347"/>
      <c r="U1057" s="2347"/>
      <c r="V1057" s="2347"/>
      <c r="W1057" s="2347"/>
      <c r="X1057" s="2347"/>
      <c r="Y1057" s="2347"/>
      <c r="Z1057" s="2347"/>
      <c r="AA1057" s="2347"/>
      <c r="AB1057" s="2347"/>
      <c r="AC1057" s="2347"/>
      <c r="AD1057" s="2347"/>
      <c r="AE1057" s="2347"/>
      <c r="AF1057" s="2347"/>
      <c r="AG1057" s="2347"/>
      <c r="AH1057" s="2347"/>
      <c r="AI1057" s="2347"/>
      <c r="AJ1057" s="2347"/>
      <c r="AK1057" s="2347"/>
      <c r="AL1057" s="2347"/>
      <c r="AM1057" s="746"/>
      <c r="AN1057" s="747"/>
      <c r="AO1057" s="19"/>
      <c r="AP1057" s="19"/>
      <c r="AQ1057" s="19"/>
      <c r="AR1057" s="706"/>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699"/>
      <c r="BP1057" s="19"/>
      <c r="BQ1057" s="19"/>
      <c r="BR1057" s="3"/>
      <c r="BS1057" s="3"/>
      <c r="BT1057" s="3"/>
      <c r="BU1057" s="3"/>
      <c r="BV1057" s="3"/>
      <c r="BW1057" s="3"/>
      <c r="BX1057" s="3"/>
      <c r="BY1057" s="3"/>
      <c r="BZ1057" s="3"/>
      <c r="CA1057" s="3"/>
      <c r="CB1057" s="3"/>
      <c r="CC1057" s="3"/>
      <c r="CD1057" s="3"/>
      <c r="CE1057" s="3"/>
      <c r="CF1057" s="19"/>
      <c r="CG1057" s="19"/>
      <c r="CH1057" s="706"/>
      <c r="CI1057" s="3"/>
      <c r="CJ1057" s="3"/>
      <c r="CK1057" s="699"/>
      <c r="CL1057" s="19"/>
      <c r="CM1057" s="19"/>
      <c r="CN1057" s="19"/>
      <c r="CO1057" s="2332"/>
      <c r="CP1057" s="2318"/>
      <c r="CQ1057" s="2318"/>
      <c r="CR1057" s="2318"/>
      <c r="CS1057" s="2318"/>
      <c r="CT1057" s="2318"/>
      <c r="CU1057" s="2318"/>
      <c r="CV1057" s="2317"/>
      <c r="CW1057" s="2317"/>
      <c r="CX1057" s="2317"/>
      <c r="CY1057" s="2317"/>
      <c r="CZ1057" s="2317"/>
      <c r="DA1057" s="2317"/>
      <c r="DB1057" s="2317"/>
      <c r="DC1057" s="2317"/>
      <c r="DD1057" s="2318"/>
      <c r="DE1057" s="2318"/>
      <c r="DF1057" s="2318"/>
      <c r="DG1057" s="2318"/>
      <c r="DH1057" s="2318"/>
      <c r="DI1057" s="2318"/>
      <c r="DJ1057" s="2318"/>
      <c r="DK1057" s="2318"/>
      <c r="DL1057" s="2318"/>
      <c r="DM1057" s="2318"/>
      <c r="DN1057" s="2318"/>
      <c r="DO1057" s="2318"/>
      <c r="DP1057" s="2318"/>
      <c r="DQ1057" s="2318"/>
      <c r="DR1057" s="2318"/>
      <c r="DS1057" s="2318"/>
      <c r="DT1057" s="2318"/>
      <c r="DU1057" s="2318"/>
      <c r="DV1057" s="2320"/>
      <c r="DW1057" s="3"/>
      <c r="DX1057" s="3"/>
      <c r="DY1057" s="3"/>
    </row>
    <row r="1058" spans="2:129" ht="11.25" customHeight="1">
      <c r="B1058" s="3"/>
      <c r="C1058" s="3"/>
      <c r="D1058" s="3"/>
      <c r="E1058" s="3"/>
      <c r="F1058" s="3"/>
      <c r="G1058" s="2321" t="s">
        <v>899</v>
      </c>
      <c r="H1058" s="2322"/>
      <c r="I1058" s="2322"/>
      <c r="J1058" s="2322"/>
      <c r="K1058" s="2322"/>
      <c r="L1058" s="2322"/>
      <c r="M1058" s="2322"/>
      <c r="N1058" s="2323" t="s">
        <v>637</v>
      </c>
      <c r="O1058" s="2323"/>
      <c r="P1058" s="2323"/>
      <c r="Q1058" s="2323"/>
      <c r="R1058" s="2323"/>
      <c r="S1058" s="2323"/>
      <c r="T1058" s="2323"/>
      <c r="U1058" s="2323"/>
      <c r="V1058" s="2322" t="s">
        <v>861</v>
      </c>
      <c r="W1058" s="2322"/>
      <c r="X1058" s="2322"/>
      <c r="Y1058" s="2322" t="s">
        <v>900</v>
      </c>
      <c r="Z1058" s="2322"/>
      <c r="AA1058" s="2322"/>
      <c r="AB1058" s="2322"/>
      <c r="AC1058" s="2322"/>
      <c r="AD1058" s="2322" t="s">
        <v>807</v>
      </c>
      <c r="AE1058" s="2322"/>
      <c r="AF1058" s="2322"/>
      <c r="AG1058" s="2322" t="s">
        <v>901</v>
      </c>
      <c r="AH1058" s="2322"/>
      <c r="AI1058" s="2322"/>
      <c r="AJ1058" s="2322"/>
      <c r="AK1058" s="2322"/>
      <c r="AL1058" s="2322"/>
      <c r="AM1058" s="2322"/>
      <c r="AN1058" s="2324"/>
      <c r="AO1058" s="697"/>
      <c r="AP1058" s="697"/>
      <c r="AQ1058" s="697"/>
      <c r="AR1058" s="698"/>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699"/>
      <c r="BP1058" s="19"/>
      <c r="BQ1058" s="19"/>
      <c r="BR1058" s="3"/>
      <c r="BS1058" s="3"/>
      <c r="BT1058" s="3"/>
      <c r="BU1058" s="3"/>
      <c r="BV1058" s="3"/>
      <c r="BW1058" s="3"/>
      <c r="BX1058" s="3"/>
      <c r="BY1058" s="3"/>
      <c r="BZ1058" s="3"/>
      <c r="CA1058" s="3"/>
      <c r="CB1058" s="3"/>
      <c r="CC1058" s="3"/>
      <c r="CD1058" s="3"/>
      <c r="CE1058" s="3"/>
      <c r="CF1058" s="19"/>
      <c r="CG1058" s="19"/>
      <c r="CH1058" s="706"/>
      <c r="CI1058" s="3"/>
      <c r="CJ1058" s="3"/>
      <c r="CK1058" s="699"/>
      <c r="CL1058" s="19"/>
      <c r="CM1058" s="19"/>
      <c r="CN1058" s="19"/>
      <c r="CO1058" s="2338" t="s">
        <v>902</v>
      </c>
      <c r="CP1058" s="2339"/>
      <c r="CQ1058" s="2339"/>
      <c r="CR1058" s="2339"/>
      <c r="CS1058" s="2339"/>
      <c r="CT1058" s="2339"/>
      <c r="CU1058" s="2339"/>
      <c r="CV1058" s="2339"/>
      <c r="CW1058" s="2339"/>
      <c r="CX1058" s="2339"/>
      <c r="CY1058" s="2339"/>
      <c r="CZ1058" s="2339"/>
      <c r="DA1058" s="2339"/>
      <c r="DB1058" s="2339"/>
      <c r="DC1058" s="2339"/>
      <c r="DD1058" s="2339"/>
      <c r="DE1058" s="2339"/>
      <c r="DF1058" s="2339"/>
      <c r="DG1058" s="2339"/>
      <c r="DH1058" s="2339"/>
      <c r="DI1058" s="2339"/>
      <c r="DJ1058" s="2339"/>
      <c r="DK1058" s="2339"/>
      <c r="DL1058" s="2339"/>
      <c r="DM1058" s="2339"/>
      <c r="DN1058" s="2339"/>
      <c r="DO1058" s="2339"/>
      <c r="DP1058" s="2339"/>
      <c r="DQ1058" s="2339"/>
      <c r="DR1058" s="2339"/>
      <c r="DS1058" s="2339"/>
      <c r="DT1058" s="2339"/>
      <c r="DU1058" s="2339"/>
      <c r="DV1058" s="2340"/>
      <c r="DW1058" s="3"/>
      <c r="DX1058" s="3"/>
      <c r="DY1058" s="3"/>
    </row>
    <row r="1059" spans="2:129" ht="11.25" customHeight="1">
      <c r="B1059" s="3"/>
      <c r="C1059" s="3"/>
      <c r="D1059" s="3"/>
      <c r="E1059" s="3"/>
      <c r="F1059" s="3"/>
      <c r="G1059" s="2321"/>
      <c r="H1059" s="2322"/>
      <c r="I1059" s="2322"/>
      <c r="J1059" s="2322"/>
      <c r="K1059" s="2322"/>
      <c r="L1059" s="2322"/>
      <c r="M1059" s="2322"/>
      <c r="N1059" s="2323"/>
      <c r="O1059" s="2323"/>
      <c r="P1059" s="2323"/>
      <c r="Q1059" s="2323"/>
      <c r="R1059" s="2323"/>
      <c r="S1059" s="2323"/>
      <c r="T1059" s="2323"/>
      <c r="U1059" s="2323"/>
      <c r="V1059" s="2322"/>
      <c r="W1059" s="2322"/>
      <c r="X1059" s="2322"/>
      <c r="Y1059" s="2322"/>
      <c r="Z1059" s="2322"/>
      <c r="AA1059" s="2322"/>
      <c r="AB1059" s="2322"/>
      <c r="AC1059" s="2322"/>
      <c r="AD1059" s="2322"/>
      <c r="AE1059" s="2322"/>
      <c r="AF1059" s="2322"/>
      <c r="AG1059" s="2322"/>
      <c r="AH1059" s="2322"/>
      <c r="AI1059" s="2322"/>
      <c r="AJ1059" s="2322"/>
      <c r="AK1059" s="2322"/>
      <c r="AL1059" s="2322"/>
      <c r="AM1059" s="2322"/>
      <c r="AN1059" s="2324"/>
      <c r="AO1059" s="701"/>
      <c r="AP1059" s="701"/>
      <c r="AQ1059" s="701"/>
      <c r="AR1059" s="709"/>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699"/>
      <c r="BP1059" s="19"/>
      <c r="BQ1059" s="19"/>
      <c r="BR1059" s="3"/>
      <c r="BS1059" s="3"/>
      <c r="BT1059" s="3"/>
      <c r="BU1059" s="3"/>
      <c r="BV1059" s="3"/>
      <c r="BW1059" s="3"/>
      <c r="BX1059" s="3"/>
      <c r="BY1059" s="3"/>
      <c r="BZ1059" s="3"/>
      <c r="CA1059" s="3"/>
      <c r="CB1059" s="3"/>
      <c r="CC1059" s="3"/>
      <c r="CD1059" s="3"/>
      <c r="CE1059" s="3"/>
      <c r="CF1059" s="19"/>
      <c r="CG1059" s="19"/>
      <c r="CH1059" s="706"/>
      <c r="CI1059" s="3"/>
      <c r="CJ1059" s="3"/>
      <c r="CK1059" s="696"/>
      <c r="CL1059" s="697"/>
      <c r="CM1059" s="697"/>
      <c r="CN1059" s="697"/>
      <c r="CO1059" s="2341"/>
      <c r="CP1059" s="2342"/>
      <c r="CQ1059" s="2342"/>
      <c r="CR1059" s="2342"/>
      <c r="CS1059" s="2342"/>
      <c r="CT1059" s="2342"/>
      <c r="CU1059" s="2342"/>
      <c r="CV1059" s="2342"/>
      <c r="CW1059" s="2342"/>
      <c r="CX1059" s="2342"/>
      <c r="CY1059" s="2342"/>
      <c r="CZ1059" s="2342"/>
      <c r="DA1059" s="2342"/>
      <c r="DB1059" s="2342"/>
      <c r="DC1059" s="2342"/>
      <c r="DD1059" s="2342"/>
      <c r="DE1059" s="2342"/>
      <c r="DF1059" s="2342"/>
      <c r="DG1059" s="2342"/>
      <c r="DH1059" s="2342"/>
      <c r="DI1059" s="2342"/>
      <c r="DJ1059" s="2342"/>
      <c r="DK1059" s="2342"/>
      <c r="DL1059" s="2342"/>
      <c r="DM1059" s="2342"/>
      <c r="DN1059" s="2342"/>
      <c r="DO1059" s="2342"/>
      <c r="DP1059" s="2342"/>
      <c r="DQ1059" s="2342"/>
      <c r="DR1059" s="2342"/>
      <c r="DS1059" s="2342"/>
      <c r="DT1059" s="2342"/>
      <c r="DU1059" s="2342"/>
      <c r="DV1059" s="2343"/>
      <c r="DW1059" s="3"/>
      <c r="DX1059" s="3"/>
      <c r="DY1059" s="3"/>
    </row>
    <row r="1060" spans="2:129" ht="22.5" customHeight="1">
      <c r="B1060" s="3"/>
      <c r="C1060" s="3"/>
      <c r="D1060" s="3"/>
      <c r="E1060" s="3"/>
      <c r="F1060" s="3"/>
      <c r="G1060" s="2332" t="s">
        <v>871</v>
      </c>
      <c r="H1060" s="2318"/>
      <c r="I1060" s="2318"/>
      <c r="J1060" s="2318"/>
      <c r="K1060" s="2318"/>
      <c r="L1060" s="2318"/>
      <c r="M1060" s="2318"/>
      <c r="N1060" s="2317" t="s">
        <v>875</v>
      </c>
      <c r="O1060" s="2318"/>
      <c r="P1060" s="2318"/>
      <c r="Q1060" s="2318"/>
      <c r="R1060" s="2318"/>
      <c r="S1060" s="2318"/>
      <c r="T1060" s="2318"/>
      <c r="U1060" s="2318"/>
      <c r="V1060" s="2318" t="s">
        <v>807</v>
      </c>
      <c r="W1060" s="2318"/>
      <c r="X1060" s="2318"/>
      <c r="Y1060" s="2318" t="s">
        <v>879</v>
      </c>
      <c r="Z1060" s="2318"/>
      <c r="AA1060" s="2318"/>
      <c r="AB1060" s="2318"/>
      <c r="AC1060" s="2318"/>
      <c r="AD1060" s="2318" t="s">
        <v>877</v>
      </c>
      <c r="AE1060" s="2318"/>
      <c r="AF1060" s="2318"/>
      <c r="AG1060" s="2318" t="s">
        <v>903</v>
      </c>
      <c r="AH1060" s="2318"/>
      <c r="AI1060" s="2318"/>
      <c r="AJ1060" s="2318"/>
      <c r="AK1060" s="2318"/>
      <c r="AL1060" s="2318"/>
      <c r="AM1060" s="2318"/>
      <c r="AN1060" s="2320"/>
      <c r="AO1060" s="19"/>
      <c r="AP1060" s="19"/>
      <c r="AQ1060" s="19"/>
      <c r="AR1060" s="706"/>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699"/>
      <c r="BP1060" s="19"/>
      <c r="BQ1060" s="19"/>
      <c r="BR1060" s="3"/>
      <c r="BS1060" s="3"/>
      <c r="BT1060" s="3"/>
      <c r="BU1060" s="3"/>
      <c r="BV1060" s="3"/>
      <c r="BW1060" s="3"/>
      <c r="BX1060" s="3"/>
      <c r="BY1060" s="3"/>
      <c r="BZ1060" s="3"/>
      <c r="CA1060" s="3"/>
      <c r="CB1060" s="3"/>
      <c r="CC1060" s="3"/>
      <c r="CD1060" s="3"/>
      <c r="CE1060" s="3"/>
      <c r="CF1060" s="19"/>
      <c r="CG1060" s="19"/>
      <c r="CH1060" s="706"/>
      <c r="CI1060" s="3"/>
      <c r="CJ1060" s="3"/>
      <c r="CK1060" s="700"/>
      <c r="CL1060" s="701"/>
      <c r="CM1060" s="701"/>
      <c r="CN1060" s="701"/>
      <c r="CO1060" s="2344" t="s">
        <v>904</v>
      </c>
      <c r="CP1060" s="2345"/>
      <c r="CQ1060" s="2345"/>
      <c r="CR1060" s="2345"/>
      <c r="CS1060" s="2345"/>
      <c r="CT1060" s="2345"/>
      <c r="CU1060" s="2345"/>
      <c r="CV1060" s="2345"/>
      <c r="CW1060" s="2345"/>
      <c r="CX1060" s="2345"/>
      <c r="CY1060" s="2345"/>
      <c r="CZ1060" s="2345"/>
      <c r="DA1060" s="2345"/>
      <c r="DB1060" s="2345"/>
      <c r="DC1060" s="2345"/>
      <c r="DD1060" s="2345"/>
      <c r="DE1060" s="2345"/>
      <c r="DF1060" s="2345"/>
      <c r="DG1060" s="2345"/>
      <c r="DH1060" s="2345"/>
      <c r="DI1060" s="2345"/>
      <c r="DJ1060" s="2345"/>
      <c r="DK1060" s="2345"/>
      <c r="DL1060" s="2345"/>
      <c r="DM1060" s="2345"/>
      <c r="DN1060" s="2345"/>
      <c r="DO1060" s="2345"/>
      <c r="DP1060" s="2345"/>
      <c r="DQ1060" s="2345"/>
      <c r="DR1060" s="2345"/>
      <c r="DS1060" s="2345"/>
      <c r="DT1060" s="2345"/>
      <c r="DU1060" s="2345"/>
      <c r="DV1060" s="2346"/>
      <c r="DW1060" s="3"/>
      <c r="DX1060" s="3"/>
      <c r="DY1060" s="3"/>
    </row>
    <row r="1061" spans="2:129" ht="22.5" customHeight="1">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19"/>
      <c r="AP1061" s="19"/>
      <c r="AQ1061" s="19"/>
      <c r="AR1061" s="706"/>
      <c r="AS1061" s="3"/>
      <c r="AT1061" s="3"/>
      <c r="AU1061" s="3"/>
      <c r="AV1061" s="3"/>
      <c r="AW1061" s="3"/>
      <c r="AX1061" s="735"/>
      <c r="AY1061" s="736"/>
      <c r="AZ1061" s="2325" t="s">
        <v>1085</v>
      </c>
      <c r="BA1061" s="2325"/>
      <c r="BB1061" s="2325"/>
      <c r="BC1061" s="2325"/>
      <c r="BD1061" s="2325"/>
      <c r="BE1061" s="2325"/>
      <c r="BF1061" s="2325"/>
      <c r="BG1061" s="2325"/>
      <c r="BH1061" s="2325"/>
      <c r="BI1061" s="2325"/>
      <c r="BJ1061" s="2325"/>
      <c r="BK1061" s="2325"/>
      <c r="BL1061" s="2325"/>
      <c r="BM1061" s="2325"/>
      <c r="BN1061" s="2325"/>
      <c r="BO1061" s="2325"/>
      <c r="BP1061" s="2325"/>
      <c r="BQ1061" s="2325"/>
      <c r="BR1061" s="2325"/>
      <c r="BS1061" s="2325"/>
      <c r="BT1061" s="2325"/>
      <c r="BU1061" s="2325"/>
      <c r="BV1061" s="2325"/>
      <c r="BW1061" s="2325"/>
      <c r="BX1061" s="2325"/>
      <c r="BY1061" s="2325"/>
      <c r="BZ1061" s="2325"/>
      <c r="CA1061" s="2325"/>
      <c r="CB1061" s="2325"/>
      <c r="CC1061" s="2325"/>
      <c r="CD1061" s="736"/>
      <c r="CE1061" s="737"/>
      <c r="CF1061" s="19"/>
      <c r="CG1061" s="19"/>
      <c r="CH1061" s="706"/>
      <c r="CI1061" s="3"/>
      <c r="CJ1061" s="3"/>
      <c r="CK1061" s="699"/>
      <c r="CL1061" s="19"/>
      <c r="CM1061" s="19"/>
      <c r="CN1061" s="19"/>
      <c r="CO1061" s="2321" t="s">
        <v>905</v>
      </c>
      <c r="CP1061" s="2322"/>
      <c r="CQ1061" s="2322"/>
      <c r="CR1061" s="2322"/>
      <c r="CS1061" s="2322"/>
      <c r="CT1061" s="2322"/>
      <c r="CU1061" s="2322"/>
      <c r="CV1061" s="2323" t="s">
        <v>906</v>
      </c>
      <c r="CW1061" s="2323"/>
      <c r="CX1061" s="2323"/>
      <c r="CY1061" s="2323"/>
      <c r="CZ1061" s="2323"/>
      <c r="DA1061" s="2323"/>
      <c r="DB1061" s="2323"/>
      <c r="DC1061" s="2323"/>
      <c r="DD1061" s="2322" t="s">
        <v>877</v>
      </c>
      <c r="DE1061" s="2322"/>
      <c r="DF1061" s="2322"/>
      <c r="DG1061" s="2322" t="s">
        <v>907</v>
      </c>
      <c r="DH1061" s="2322"/>
      <c r="DI1061" s="2322"/>
      <c r="DJ1061" s="2322"/>
      <c r="DK1061" s="2322"/>
      <c r="DL1061" s="2322" t="s">
        <v>877</v>
      </c>
      <c r="DM1061" s="2322"/>
      <c r="DN1061" s="2322"/>
      <c r="DO1061" s="2322" t="s">
        <v>908</v>
      </c>
      <c r="DP1061" s="2322"/>
      <c r="DQ1061" s="2322"/>
      <c r="DR1061" s="2322"/>
      <c r="DS1061" s="2322"/>
      <c r="DT1061" s="2322"/>
      <c r="DU1061" s="2322"/>
      <c r="DV1061" s="2324"/>
      <c r="DW1061" s="3"/>
      <c r="DX1061" s="3"/>
      <c r="DY1061" s="3"/>
    </row>
    <row r="1062" spans="2:129" ht="23.25" customHeight="1">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19"/>
      <c r="AP1062" s="19"/>
      <c r="AQ1062" s="19"/>
      <c r="AR1062" s="706"/>
      <c r="AS1062" s="3"/>
      <c r="AT1062" s="3"/>
      <c r="AU1062" s="3"/>
      <c r="AV1062" s="3"/>
      <c r="AW1062" s="3"/>
      <c r="AX1062" s="2321" t="s">
        <v>859</v>
      </c>
      <c r="AY1062" s="2322"/>
      <c r="AZ1062" s="2322"/>
      <c r="BA1062" s="2322"/>
      <c r="BB1062" s="2322"/>
      <c r="BC1062" s="2322"/>
      <c r="BD1062" s="2322"/>
      <c r="BE1062" s="2323"/>
      <c r="BF1062" s="2323"/>
      <c r="BG1062" s="2323"/>
      <c r="BH1062" s="2323"/>
      <c r="BI1062" s="2323"/>
      <c r="BJ1062" s="2323"/>
      <c r="BK1062" s="2323"/>
      <c r="BL1062" s="2323"/>
      <c r="BM1062" s="2322" t="s">
        <v>877</v>
      </c>
      <c r="BN1062" s="2322"/>
      <c r="BO1062" s="2322"/>
      <c r="BP1062" s="2322"/>
      <c r="BQ1062" s="2322"/>
      <c r="BR1062" s="2322"/>
      <c r="BS1062" s="2322"/>
      <c r="BT1062" s="2322"/>
      <c r="BU1062" s="2322" t="s">
        <v>877</v>
      </c>
      <c r="BV1062" s="2322"/>
      <c r="BW1062" s="2322"/>
      <c r="BX1062" s="2322"/>
      <c r="BY1062" s="2322"/>
      <c r="BZ1062" s="2322"/>
      <c r="CA1062" s="2322"/>
      <c r="CB1062" s="2322"/>
      <c r="CC1062" s="2322"/>
      <c r="CD1062" s="2322"/>
      <c r="CE1062" s="2324"/>
      <c r="CF1062" s="19"/>
      <c r="CG1062" s="19"/>
      <c r="CH1062" s="706"/>
      <c r="CI1062" s="3"/>
      <c r="CJ1062" s="3"/>
      <c r="CK1062" s="699"/>
      <c r="CL1062" s="19"/>
      <c r="CM1062" s="19"/>
      <c r="CN1062" s="19"/>
      <c r="CO1062" s="2315" t="s">
        <v>909</v>
      </c>
      <c r="CP1062" s="2316"/>
      <c r="CQ1062" s="2316"/>
      <c r="CR1062" s="2316"/>
      <c r="CS1062" s="2316"/>
      <c r="CT1062" s="2316"/>
      <c r="CU1062" s="2316"/>
      <c r="CV1062" s="2317" t="s">
        <v>910</v>
      </c>
      <c r="CW1062" s="2318"/>
      <c r="CX1062" s="2318"/>
      <c r="CY1062" s="2318"/>
      <c r="CZ1062" s="2318"/>
      <c r="DA1062" s="2318"/>
      <c r="DB1062" s="2318"/>
      <c r="DC1062" s="2318"/>
      <c r="DD1062" s="2318" t="s">
        <v>877</v>
      </c>
      <c r="DE1062" s="2318"/>
      <c r="DF1062" s="2318"/>
      <c r="DG1062" s="2318" t="s">
        <v>907</v>
      </c>
      <c r="DH1062" s="2318"/>
      <c r="DI1062" s="2318"/>
      <c r="DJ1062" s="2318"/>
      <c r="DK1062" s="2318"/>
      <c r="DL1062" s="2318" t="s">
        <v>639</v>
      </c>
      <c r="DM1062" s="2318"/>
      <c r="DN1062" s="2318"/>
      <c r="DO1062" s="2318" t="s">
        <v>911</v>
      </c>
      <c r="DP1062" s="2318"/>
      <c r="DQ1062" s="2318"/>
      <c r="DR1062" s="2318"/>
      <c r="DS1062" s="2318"/>
      <c r="DT1062" s="2318"/>
      <c r="DU1062" s="2318"/>
      <c r="DV1062" s="2320"/>
      <c r="DW1062" s="3"/>
      <c r="DX1062" s="3"/>
      <c r="DY1062" s="3"/>
    </row>
    <row r="1063" spans="2:129" ht="23.25" customHeight="1">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19"/>
      <c r="AP1063" s="19"/>
      <c r="AQ1063" s="19"/>
      <c r="AR1063" s="706"/>
      <c r="AS1063" s="3"/>
      <c r="AT1063" s="3"/>
      <c r="AU1063" s="3"/>
      <c r="AV1063" s="3"/>
      <c r="AW1063" s="3"/>
      <c r="AX1063" s="2321" t="s">
        <v>871</v>
      </c>
      <c r="AY1063" s="2322"/>
      <c r="AZ1063" s="2322"/>
      <c r="BA1063" s="2322"/>
      <c r="BB1063" s="2322"/>
      <c r="BC1063" s="2322"/>
      <c r="BD1063" s="2322"/>
      <c r="BE1063" s="2323"/>
      <c r="BF1063" s="2322"/>
      <c r="BG1063" s="2322"/>
      <c r="BH1063" s="2322"/>
      <c r="BI1063" s="2322"/>
      <c r="BJ1063" s="2322"/>
      <c r="BK1063" s="2322"/>
      <c r="BL1063" s="2322"/>
      <c r="BM1063" s="2322" t="s">
        <v>877</v>
      </c>
      <c r="BN1063" s="2322"/>
      <c r="BO1063" s="2322"/>
      <c r="BP1063" s="2322"/>
      <c r="BQ1063" s="2322"/>
      <c r="BR1063" s="2322"/>
      <c r="BS1063" s="2322"/>
      <c r="BT1063" s="2322"/>
      <c r="BU1063" s="2322" t="s">
        <v>877</v>
      </c>
      <c r="BV1063" s="2322"/>
      <c r="BW1063" s="2322"/>
      <c r="BX1063" s="2322"/>
      <c r="BY1063" s="2322"/>
      <c r="BZ1063" s="2322"/>
      <c r="CA1063" s="2322"/>
      <c r="CB1063" s="2322"/>
      <c r="CC1063" s="2322"/>
      <c r="CD1063" s="2322"/>
      <c r="CE1063" s="2324"/>
      <c r="CF1063" s="19"/>
      <c r="CG1063" s="19"/>
      <c r="CH1063" s="706"/>
      <c r="CI1063" s="3"/>
      <c r="CJ1063" s="3"/>
      <c r="CK1063" s="699"/>
      <c r="CL1063" s="19"/>
      <c r="CM1063" s="19"/>
      <c r="CN1063" s="19"/>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row>
    <row r="1064" spans="2:129" ht="22.5" customHeight="1">
      <c r="B1064" s="3"/>
      <c r="C1064" s="3"/>
      <c r="D1064" s="3"/>
      <c r="E1064" s="3"/>
      <c r="F1064" s="3"/>
      <c r="G1064" s="735"/>
      <c r="H1064" s="736"/>
      <c r="I1064" s="2325" t="s">
        <v>912</v>
      </c>
      <c r="J1064" s="2325"/>
      <c r="K1064" s="2325"/>
      <c r="L1064" s="2325"/>
      <c r="M1064" s="2325"/>
      <c r="N1064" s="2325"/>
      <c r="O1064" s="2325"/>
      <c r="P1064" s="2325"/>
      <c r="Q1064" s="2325"/>
      <c r="R1064" s="2325"/>
      <c r="S1064" s="2325"/>
      <c r="T1064" s="2325"/>
      <c r="U1064" s="2325"/>
      <c r="V1064" s="2325"/>
      <c r="W1064" s="2325"/>
      <c r="X1064" s="2325"/>
      <c r="Y1064" s="2325"/>
      <c r="Z1064" s="2325"/>
      <c r="AA1064" s="2325"/>
      <c r="AB1064" s="2325"/>
      <c r="AC1064" s="2325"/>
      <c r="AD1064" s="2325"/>
      <c r="AE1064" s="2325"/>
      <c r="AF1064" s="2325"/>
      <c r="AG1064" s="2325"/>
      <c r="AH1064" s="2325"/>
      <c r="AI1064" s="2325"/>
      <c r="AJ1064" s="2325"/>
      <c r="AK1064" s="2325"/>
      <c r="AL1064" s="2325"/>
      <c r="AM1064" s="736"/>
      <c r="AN1064" s="737"/>
      <c r="AO1064" s="19"/>
      <c r="AP1064" s="19"/>
      <c r="AQ1064" s="19"/>
      <c r="AR1064" s="706"/>
      <c r="AS1064" s="3"/>
      <c r="AT1064" s="3"/>
      <c r="AU1064" s="3"/>
      <c r="AV1064" s="3"/>
      <c r="AW1064" s="3"/>
      <c r="AX1064" s="2315" t="s">
        <v>892</v>
      </c>
      <c r="AY1064" s="2316"/>
      <c r="AZ1064" s="2316"/>
      <c r="BA1064" s="2316"/>
      <c r="BB1064" s="2316"/>
      <c r="BC1064" s="2316"/>
      <c r="BD1064" s="2316"/>
      <c r="BE1064" s="2317" t="s">
        <v>913</v>
      </c>
      <c r="BF1064" s="2317"/>
      <c r="BG1064" s="2317"/>
      <c r="BH1064" s="2317"/>
      <c r="BI1064" s="2317"/>
      <c r="BJ1064" s="2317"/>
      <c r="BK1064" s="2318" t="s">
        <v>861</v>
      </c>
      <c r="BL1064" s="2318"/>
      <c r="BM1064" s="2318"/>
      <c r="BN1064" s="2319"/>
      <c r="BO1064" s="2319"/>
      <c r="BP1064" s="2319"/>
      <c r="BQ1064" s="2319"/>
      <c r="BR1064" s="2319"/>
      <c r="BS1064" s="2319"/>
      <c r="BT1064" s="2319"/>
      <c r="BU1064" s="2318" t="s">
        <v>807</v>
      </c>
      <c r="BV1064" s="2318"/>
      <c r="BW1064" s="2318"/>
      <c r="BX1064" s="2318"/>
      <c r="BY1064" s="2318"/>
      <c r="BZ1064" s="2318"/>
      <c r="CA1064" s="2318"/>
      <c r="CB1064" s="2318"/>
      <c r="CC1064" s="2318"/>
      <c r="CD1064" s="2318"/>
      <c r="CE1064" s="2320"/>
      <c r="CF1064" s="19"/>
      <c r="CG1064" s="19"/>
      <c r="CH1064" s="706"/>
      <c r="CI1064" s="3"/>
      <c r="CJ1064" s="3"/>
      <c r="CK1064" s="699"/>
      <c r="CL1064" s="19"/>
      <c r="CM1064" s="19"/>
      <c r="CN1064" s="19"/>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row>
    <row r="1065" spans="2:129" ht="11.25" customHeight="1">
      <c r="B1065" s="3"/>
      <c r="C1065" s="3"/>
      <c r="D1065" s="3"/>
      <c r="E1065" s="3"/>
      <c r="F1065" s="3"/>
      <c r="G1065" s="2321" t="s">
        <v>914</v>
      </c>
      <c r="H1065" s="2322"/>
      <c r="I1065" s="2322"/>
      <c r="J1065" s="2322"/>
      <c r="K1065" s="2322"/>
      <c r="L1065" s="2322"/>
      <c r="M1065" s="2322"/>
      <c r="N1065" s="2323" t="s">
        <v>872</v>
      </c>
      <c r="O1065" s="2323"/>
      <c r="P1065" s="2323"/>
      <c r="Q1065" s="2323"/>
      <c r="R1065" s="2323"/>
      <c r="S1065" s="2323"/>
      <c r="T1065" s="2323"/>
      <c r="U1065" s="2323"/>
      <c r="V1065" s="2322" t="s">
        <v>639</v>
      </c>
      <c r="W1065" s="2322"/>
      <c r="X1065" s="2322"/>
      <c r="Y1065" s="2322" t="s">
        <v>876</v>
      </c>
      <c r="Z1065" s="2322"/>
      <c r="AA1065" s="2322"/>
      <c r="AB1065" s="2322"/>
      <c r="AC1065" s="2322"/>
      <c r="AD1065" s="2322" t="s">
        <v>877</v>
      </c>
      <c r="AE1065" s="2322"/>
      <c r="AF1065" s="2322"/>
      <c r="AG1065" s="2322" t="s">
        <v>915</v>
      </c>
      <c r="AH1065" s="2322"/>
      <c r="AI1065" s="2322"/>
      <c r="AJ1065" s="2322"/>
      <c r="AK1065" s="2322"/>
      <c r="AL1065" s="2322"/>
      <c r="AM1065" s="2322"/>
      <c r="AN1065" s="2324"/>
      <c r="AO1065" s="19"/>
      <c r="AP1065" s="19"/>
      <c r="AQ1065" s="19"/>
      <c r="AR1065" s="706"/>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700"/>
      <c r="BP1065" s="3"/>
      <c r="BQ1065" s="3"/>
      <c r="BR1065" s="3"/>
      <c r="BS1065" s="3"/>
      <c r="BT1065" s="3"/>
      <c r="BU1065" s="19"/>
      <c r="BV1065" s="19"/>
      <c r="BW1065" s="19"/>
      <c r="BX1065" s="19"/>
      <c r="BY1065" s="19"/>
      <c r="BZ1065" s="19"/>
      <c r="CA1065" s="19"/>
      <c r="CB1065" s="19"/>
      <c r="CC1065" s="19"/>
      <c r="CD1065" s="19"/>
      <c r="CE1065" s="19"/>
      <c r="CF1065" s="19"/>
      <c r="CG1065" s="19"/>
      <c r="CH1065" s="706"/>
      <c r="CI1065" s="19"/>
      <c r="CJ1065" s="19"/>
      <c r="CK1065" s="699"/>
      <c r="CL1065" s="19"/>
      <c r="CM1065" s="19"/>
      <c r="CN1065" s="19"/>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row>
    <row r="1066" spans="2:129" ht="11.25" customHeight="1">
      <c r="B1066" s="3"/>
      <c r="C1066" s="3"/>
      <c r="D1066" s="3"/>
      <c r="E1066" s="3"/>
      <c r="F1066" s="3"/>
      <c r="G1066" s="2321"/>
      <c r="H1066" s="2322"/>
      <c r="I1066" s="2322"/>
      <c r="J1066" s="2322"/>
      <c r="K1066" s="2322"/>
      <c r="L1066" s="2322"/>
      <c r="M1066" s="2322"/>
      <c r="N1066" s="2323"/>
      <c r="O1066" s="2323"/>
      <c r="P1066" s="2323"/>
      <c r="Q1066" s="2323"/>
      <c r="R1066" s="2323"/>
      <c r="S1066" s="2323"/>
      <c r="T1066" s="2323"/>
      <c r="U1066" s="2323"/>
      <c r="V1066" s="2322"/>
      <c r="W1066" s="2322"/>
      <c r="X1066" s="2322"/>
      <c r="Y1066" s="2322"/>
      <c r="Z1066" s="2322"/>
      <c r="AA1066" s="2322"/>
      <c r="AB1066" s="2322"/>
      <c r="AC1066" s="2322"/>
      <c r="AD1066" s="2322"/>
      <c r="AE1066" s="2322"/>
      <c r="AF1066" s="2322"/>
      <c r="AG1066" s="2322"/>
      <c r="AH1066" s="2322"/>
      <c r="AI1066" s="2322"/>
      <c r="AJ1066" s="2322"/>
      <c r="AK1066" s="2322"/>
      <c r="AL1066" s="2322"/>
      <c r="AM1066" s="2322"/>
      <c r="AN1066" s="2324"/>
      <c r="AO1066" s="19"/>
      <c r="AP1066" s="19"/>
      <c r="AQ1066" s="19"/>
      <c r="AR1066" s="706"/>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699"/>
      <c r="BP1066" s="3"/>
      <c r="BQ1066" s="3"/>
      <c r="BR1066" s="3"/>
      <c r="BS1066" s="3"/>
      <c r="BT1066" s="3"/>
      <c r="BU1066" s="19"/>
      <c r="BV1066" s="19"/>
      <c r="BW1066" s="19"/>
      <c r="BX1066" s="19"/>
      <c r="BY1066" s="19"/>
      <c r="BZ1066" s="19"/>
      <c r="CA1066" s="19"/>
      <c r="CB1066" s="19"/>
      <c r="CC1066" s="19"/>
      <c r="CD1066" s="19"/>
      <c r="CE1066" s="19"/>
      <c r="CF1066" s="19"/>
      <c r="CG1066" s="19"/>
      <c r="CH1066" s="706"/>
      <c r="CI1066" s="19"/>
      <c r="CJ1066" s="19"/>
      <c r="CK1066" s="699"/>
      <c r="CL1066" s="19"/>
      <c r="CM1066" s="19"/>
      <c r="CN1066" s="19"/>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row>
    <row r="1067" spans="2:129" ht="22.5" customHeight="1">
      <c r="B1067" s="3"/>
      <c r="C1067" s="3"/>
      <c r="D1067" s="3"/>
      <c r="E1067" s="3"/>
      <c r="F1067" s="3"/>
      <c r="G1067" s="2332" t="s">
        <v>871</v>
      </c>
      <c r="H1067" s="2318"/>
      <c r="I1067" s="2318"/>
      <c r="J1067" s="2318"/>
      <c r="K1067" s="2318"/>
      <c r="L1067" s="2318"/>
      <c r="M1067" s="2318"/>
      <c r="N1067" s="2317" t="s">
        <v>916</v>
      </c>
      <c r="O1067" s="2318"/>
      <c r="P1067" s="2318"/>
      <c r="Q1067" s="2318"/>
      <c r="R1067" s="2318"/>
      <c r="S1067" s="2318"/>
      <c r="T1067" s="2318"/>
      <c r="U1067" s="2318"/>
      <c r="V1067" s="2318" t="s">
        <v>805</v>
      </c>
      <c r="W1067" s="2318"/>
      <c r="X1067" s="2318"/>
      <c r="Y1067" s="2318" t="s">
        <v>917</v>
      </c>
      <c r="Z1067" s="2318"/>
      <c r="AA1067" s="2318"/>
      <c r="AB1067" s="2318"/>
      <c r="AC1067" s="2318"/>
      <c r="AD1067" s="2318" t="s">
        <v>807</v>
      </c>
      <c r="AE1067" s="2318"/>
      <c r="AF1067" s="2318"/>
      <c r="AG1067" s="2318" t="s">
        <v>918</v>
      </c>
      <c r="AH1067" s="2318"/>
      <c r="AI1067" s="2318"/>
      <c r="AJ1067" s="2318"/>
      <c r="AK1067" s="2318"/>
      <c r="AL1067" s="2318"/>
      <c r="AM1067" s="2318"/>
      <c r="AN1067" s="2320"/>
      <c r="AO1067" s="697"/>
      <c r="AP1067" s="697"/>
      <c r="AQ1067" s="697"/>
      <c r="AR1067" s="698"/>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699"/>
      <c r="BP1067" s="3"/>
      <c r="BQ1067" s="3"/>
      <c r="BR1067" s="3"/>
      <c r="BS1067" s="3"/>
      <c r="BT1067" s="3"/>
      <c r="BU1067" s="19"/>
      <c r="BV1067" s="19"/>
      <c r="BW1067" s="19"/>
      <c r="BX1067" s="19"/>
      <c r="BY1067" s="19"/>
      <c r="BZ1067" s="19"/>
      <c r="CA1067" s="19"/>
      <c r="CB1067" s="19"/>
      <c r="CC1067" s="19"/>
      <c r="CD1067" s="19"/>
      <c r="CE1067" s="19"/>
      <c r="CF1067" s="19"/>
      <c r="CG1067" s="19"/>
      <c r="CH1067" s="706"/>
      <c r="CI1067" s="19"/>
      <c r="CJ1067" s="19"/>
      <c r="CK1067" s="699"/>
      <c r="CL1067" s="19"/>
      <c r="CM1067" s="19"/>
      <c r="CN1067" s="19"/>
      <c r="CO1067" s="735"/>
      <c r="CP1067" s="736"/>
      <c r="CQ1067" s="2325" t="s">
        <v>919</v>
      </c>
      <c r="CR1067" s="2325"/>
      <c r="CS1067" s="2325"/>
      <c r="CT1067" s="2325"/>
      <c r="CU1067" s="2325"/>
      <c r="CV1067" s="2325"/>
      <c r="CW1067" s="2325"/>
      <c r="CX1067" s="2325"/>
      <c r="CY1067" s="2325"/>
      <c r="CZ1067" s="2325"/>
      <c r="DA1067" s="2325"/>
      <c r="DB1067" s="2325"/>
      <c r="DC1067" s="2325"/>
      <c r="DD1067" s="2325"/>
      <c r="DE1067" s="2325"/>
      <c r="DF1067" s="2325"/>
      <c r="DG1067" s="2325"/>
      <c r="DH1067" s="2325"/>
      <c r="DI1067" s="2325"/>
      <c r="DJ1067" s="2325"/>
      <c r="DK1067" s="2325"/>
      <c r="DL1067" s="2325"/>
      <c r="DM1067" s="2325"/>
      <c r="DN1067" s="2325"/>
      <c r="DO1067" s="2325"/>
      <c r="DP1067" s="2325"/>
      <c r="DQ1067" s="2325"/>
      <c r="DR1067" s="2325"/>
      <c r="DS1067" s="2325"/>
      <c r="DT1067" s="2325"/>
      <c r="DU1067" s="736"/>
      <c r="DV1067" s="737"/>
      <c r="DW1067" s="3"/>
      <c r="DX1067" s="3"/>
      <c r="DY1067" s="3"/>
    </row>
    <row r="1068" spans="2:129" ht="11.25" customHeight="1">
      <c r="B1068" s="3"/>
      <c r="C1068" s="3"/>
      <c r="D1068" s="3"/>
      <c r="E1068" s="3"/>
      <c r="F1068" s="3"/>
      <c r="G1068" s="732"/>
      <c r="H1068" s="733"/>
      <c r="I1068" s="2333" t="s">
        <v>920</v>
      </c>
      <c r="J1068" s="2333"/>
      <c r="K1068" s="2333"/>
      <c r="L1068" s="2333"/>
      <c r="M1068" s="2333"/>
      <c r="N1068" s="2333"/>
      <c r="O1068" s="2333"/>
      <c r="P1068" s="2333"/>
      <c r="Q1068" s="2333"/>
      <c r="R1068" s="2333"/>
      <c r="S1068" s="2333"/>
      <c r="T1068" s="2333"/>
      <c r="U1068" s="2333"/>
      <c r="V1068" s="2333"/>
      <c r="W1068" s="2333"/>
      <c r="X1068" s="2333"/>
      <c r="Y1068" s="2333"/>
      <c r="Z1068" s="2333"/>
      <c r="AA1068" s="2333"/>
      <c r="AB1068" s="2333"/>
      <c r="AC1068" s="2333"/>
      <c r="AD1068" s="2333"/>
      <c r="AE1068" s="2333"/>
      <c r="AF1068" s="2333"/>
      <c r="AG1068" s="2333"/>
      <c r="AH1068" s="2333"/>
      <c r="AI1068" s="2333"/>
      <c r="AJ1068" s="2333"/>
      <c r="AK1068" s="2333"/>
      <c r="AL1068" s="2333"/>
      <c r="AM1068" s="733"/>
      <c r="AN1068" s="734"/>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699"/>
      <c r="BP1068" s="3"/>
      <c r="BQ1068" s="3"/>
      <c r="BR1068" s="3"/>
      <c r="BS1068" s="3"/>
      <c r="BT1068" s="3"/>
      <c r="BU1068" s="19"/>
      <c r="BV1068" s="19"/>
      <c r="BW1068" s="19"/>
      <c r="BX1068" s="19"/>
      <c r="BY1068" s="19"/>
      <c r="BZ1068" s="19"/>
      <c r="CA1068" s="19"/>
      <c r="CB1068" s="19"/>
      <c r="CC1068" s="19"/>
      <c r="CD1068" s="19"/>
      <c r="CE1068" s="19"/>
      <c r="CF1068" s="19"/>
      <c r="CG1068" s="19"/>
      <c r="CH1068" s="706"/>
      <c r="CI1068" s="19"/>
      <c r="CJ1068" s="19"/>
      <c r="CK1068" s="696"/>
      <c r="CL1068" s="697"/>
      <c r="CM1068" s="697"/>
      <c r="CN1068" s="697"/>
      <c r="CO1068" s="2335" t="s">
        <v>883</v>
      </c>
      <c r="CP1068" s="2336"/>
      <c r="CQ1068" s="2336"/>
      <c r="CR1068" s="2336"/>
      <c r="CS1068" s="2336"/>
      <c r="CT1068" s="2336"/>
      <c r="CU1068" s="2336"/>
      <c r="CV1068" s="2336" t="s">
        <v>921</v>
      </c>
      <c r="CW1068" s="2336"/>
      <c r="CX1068" s="2336"/>
      <c r="CY1068" s="2336"/>
      <c r="CZ1068" s="2336"/>
      <c r="DA1068" s="2336"/>
      <c r="DB1068" s="2336"/>
      <c r="DC1068" s="2336"/>
      <c r="DD1068" s="2336" t="s">
        <v>863</v>
      </c>
      <c r="DE1068" s="2336"/>
      <c r="DF1068" s="2336"/>
      <c r="DG1068" s="2336" t="s">
        <v>879</v>
      </c>
      <c r="DH1068" s="2336"/>
      <c r="DI1068" s="2336"/>
      <c r="DJ1068" s="2336"/>
      <c r="DK1068" s="2336"/>
      <c r="DL1068" s="2336" t="s">
        <v>877</v>
      </c>
      <c r="DM1068" s="2336"/>
      <c r="DN1068" s="2336"/>
      <c r="DO1068" s="2336" t="s">
        <v>922</v>
      </c>
      <c r="DP1068" s="2336"/>
      <c r="DQ1068" s="2336"/>
      <c r="DR1068" s="2336"/>
      <c r="DS1068" s="2336"/>
      <c r="DT1068" s="2336"/>
      <c r="DU1068" s="2336"/>
      <c r="DV1068" s="2337"/>
      <c r="DW1068" s="3"/>
      <c r="DX1068" s="3"/>
      <c r="DY1068" s="3"/>
    </row>
    <row r="1069" spans="2:129" ht="11.25" customHeight="1">
      <c r="B1069" s="3"/>
      <c r="C1069" s="3"/>
      <c r="D1069" s="3"/>
      <c r="E1069" s="3"/>
      <c r="F1069" s="3"/>
      <c r="G1069" s="745"/>
      <c r="H1069" s="746"/>
      <c r="I1069" s="2334"/>
      <c r="J1069" s="2334"/>
      <c r="K1069" s="2334"/>
      <c r="L1069" s="2334"/>
      <c r="M1069" s="2334"/>
      <c r="N1069" s="2334"/>
      <c r="O1069" s="2334"/>
      <c r="P1069" s="2334"/>
      <c r="Q1069" s="2334"/>
      <c r="R1069" s="2334"/>
      <c r="S1069" s="2334"/>
      <c r="T1069" s="2334"/>
      <c r="U1069" s="2334"/>
      <c r="V1069" s="2334"/>
      <c r="W1069" s="2334"/>
      <c r="X1069" s="2334"/>
      <c r="Y1069" s="2334"/>
      <c r="Z1069" s="2334"/>
      <c r="AA1069" s="2334"/>
      <c r="AB1069" s="2334"/>
      <c r="AC1069" s="2334"/>
      <c r="AD1069" s="2334"/>
      <c r="AE1069" s="2334"/>
      <c r="AF1069" s="2334"/>
      <c r="AG1069" s="2334"/>
      <c r="AH1069" s="2334"/>
      <c r="AI1069" s="2334"/>
      <c r="AJ1069" s="2334"/>
      <c r="AK1069" s="2334"/>
      <c r="AL1069" s="2334"/>
      <c r="AM1069" s="746"/>
      <c r="AN1069" s="747"/>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699"/>
      <c r="BP1069" s="3"/>
      <c r="BQ1069" s="3"/>
      <c r="BR1069" s="3"/>
      <c r="BS1069" s="3"/>
      <c r="BT1069" s="3"/>
      <c r="BU1069" s="19"/>
      <c r="BV1069" s="19"/>
      <c r="BW1069" s="19"/>
      <c r="BX1069" s="19"/>
      <c r="BY1069" s="19"/>
      <c r="BZ1069" s="19"/>
      <c r="CA1069" s="19"/>
      <c r="CB1069" s="19"/>
      <c r="CC1069" s="19"/>
      <c r="CD1069" s="19"/>
      <c r="CE1069" s="19"/>
      <c r="CF1069" s="19"/>
      <c r="CG1069" s="19"/>
      <c r="CH1069" s="706"/>
      <c r="CI1069" s="19"/>
      <c r="CJ1069" s="19"/>
      <c r="CK1069" s="19"/>
      <c r="CL1069" s="19"/>
      <c r="CM1069" s="19"/>
      <c r="CN1069" s="19"/>
      <c r="CO1069" s="2321"/>
      <c r="CP1069" s="2322"/>
      <c r="CQ1069" s="2322"/>
      <c r="CR1069" s="2322"/>
      <c r="CS1069" s="2322"/>
      <c r="CT1069" s="2322"/>
      <c r="CU1069" s="2322"/>
      <c r="CV1069" s="2322"/>
      <c r="CW1069" s="2322"/>
      <c r="CX1069" s="2322"/>
      <c r="CY1069" s="2322"/>
      <c r="CZ1069" s="2322"/>
      <c r="DA1069" s="2322"/>
      <c r="DB1069" s="2322"/>
      <c r="DC1069" s="2322"/>
      <c r="DD1069" s="2322"/>
      <c r="DE1069" s="2322"/>
      <c r="DF1069" s="2322"/>
      <c r="DG1069" s="2322"/>
      <c r="DH1069" s="2322"/>
      <c r="DI1069" s="2322"/>
      <c r="DJ1069" s="2322"/>
      <c r="DK1069" s="2322"/>
      <c r="DL1069" s="2322"/>
      <c r="DM1069" s="2322"/>
      <c r="DN1069" s="2322"/>
      <c r="DO1069" s="2322"/>
      <c r="DP1069" s="2322"/>
      <c r="DQ1069" s="2322"/>
      <c r="DR1069" s="2322"/>
      <c r="DS1069" s="2322"/>
      <c r="DT1069" s="2322"/>
      <c r="DU1069" s="2322"/>
      <c r="DV1069" s="2324"/>
      <c r="DW1069" s="3"/>
      <c r="DX1069" s="3"/>
      <c r="DY1069" s="3"/>
    </row>
    <row r="1070" spans="2:129" ht="11.25" customHeight="1">
      <c r="B1070" s="3"/>
      <c r="C1070" s="3"/>
      <c r="D1070" s="3"/>
      <c r="E1070" s="3"/>
      <c r="F1070" s="3"/>
      <c r="G1070" s="2321" t="s">
        <v>883</v>
      </c>
      <c r="H1070" s="2322"/>
      <c r="I1070" s="2322"/>
      <c r="J1070" s="2322"/>
      <c r="K1070" s="2322"/>
      <c r="L1070" s="2322"/>
      <c r="M1070" s="2322"/>
      <c r="N1070" s="2323"/>
      <c r="O1070" s="2323"/>
      <c r="P1070" s="2323"/>
      <c r="Q1070" s="2323"/>
      <c r="R1070" s="2323"/>
      <c r="S1070" s="2323"/>
      <c r="T1070" s="2323"/>
      <c r="U1070" s="2323"/>
      <c r="V1070" s="2322" t="s">
        <v>877</v>
      </c>
      <c r="W1070" s="2322"/>
      <c r="X1070" s="2322"/>
      <c r="Y1070" s="2322"/>
      <c r="Z1070" s="2322"/>
      <c r="AA1070" s="2322"/>
      <c r="AB1070" s="2322"/>
      <c r="AC1070" s="2322"/>
      <c r="AD1070" s="2322" t="s">
        <v>877</v>
      </c>
      <c r="AE1070" s="2322"/>
      <c r="AF1070" s="2322"/>
      <c r="AG1070" s="2322"/>
      <c r="AH1070" s="2322"/>
      <c r="AI1070" s="2322"/>
      <c r="AJ1070" s="2322"/>
      <c r="AK1070" s="2322"/>
      <c r="AL1070" s="2322"/>
      <c r="AM1070" s="2322"/>
      <c r="AN1070" s="2324"/>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699"/>
      <c r="BP1070" s="3"/>
      <c r="BQ1070" s="3"/>
      <c r="BR1070" s="3"/>
      <c r="BS1070" s="3"/>
      <c r="BT1070" s="3"/>
      <c r="BU1070" s="19"/>
      <c r="BV1070" s="19"/>
      <c r="BW1070" s="19"/>
      <c r="BX1070" s="19"/>
      <c r="BY1070" s="19"/>
      <c r="BZ1070" s="19"/>
      <c r="CA1070" s="19"/>
      <c r="CB1070" s="19"/>
      <c r="CC1070" s="19"/>
      <c r="CD1070" s="19"/>
      <c r="CE1070" s="19"/>
      <c r="CF1070" s="19"/>
      <c r="CG1070" s="19"/>
      <c r="CH1070" s="706"/>
      <c r="CI1070" s="19"/>
      <c r="CJ1070" s="19"/>
      <c r="CK1070" s="19"/>
      <c r="CL1070" s="19"/>
      <c r="CM1070" s="19"/>
      <c r="CN1070" s="19"/>
      <c r="CO1070" s="2321" t="s">
        <v>871</v>
      </c>
      <c r="CP1070" s="2322"/>
      <c r="CQ1070" s="2322"/>
      <c r="CR1070" s="2322"/>
      <c r="CS1070" s="2322"/>
      <c r="CT1070" s="2322"/>
      <c r="CU1070" s="2322"/>
      <c r="CV1070" s="2323"/>
      <c r="CW1070" s="2323"/>
      <c r="CX1070" s="2323"/>
      <c r="CY1070" s="2323"/>
      <c r="CZ1070" s="2323"/>
      <c r="DA1070" s="2323"/>
      <c r="DB1070" s="2323"/>
      <c r="DC1070" s="2323"/>
      <c r="DD1070" s="2322" t="s">
        <v>877</v>
      </c>
      <c r="DE1070" s="2322"/>
      <c r="DF1070" s="2322"/>
      <c r="DG1070" s="2322"/>
      <c r="DH1070" s="2322"/>
      <c r="DI1070" s="2322"/>
      <c r="DJ1070" s="2322"/>
      <c r="DK1070" s="2322"/>
      <c r="DL1070" s="2322" t="s">
        <v>877</v>
      </c>
      <c r="DM1070" s="2322"/>
      <c r="DN1070" s="2322"/>
      <c r="DO1070" s="2322"/>
      <c r="DP1070" s="2322"/>
      <c r="DQ1070" s="2322"/>
      <c r="DR1070" s="2322"/>
      <c r="DS1070" s="2322"/>
      <c r="DT1070" s="2322"/>
      <c r="DU1070" s="2322"/>
      <c r="DV1070" s="2324"/>
      <c r="DW1070" s="3"/>
      <c r="DX1070" s="3"/>
      <c r="DY1070" s="3"/>
    </row>
    <row r="1071" spans="2:129" ht="11.25" customHeight="1">
      <c r="B1071" s="3"/>
      <c r="C1071" s="3"/>
      <c r="D1071" s="3"/>
      <c r="E1071" s="3"/>
      <c r="F1071" s="3"/>
      <c r="G1071" s="2321"/>
      <c r="H1071" s="2322"/>
      <c r="I1071" s="2322"/>
      <c r="J1071" s="2322"/>
      <c r="K1071" s="2322"/>
      <c r="L1071" s="2322"/>
      <c r="M1071" s="2322"/>
      <c r="N1071" s="2323"/>
      <c r="O1071" s="2323"/>
      <c r="P1071" s="2323"/>
      <c r="Q1071" s="2323"/>
      <c r="R1071" s="2323"/>
      <c r="S1071" s="2323"/>
      <c r="T1071" s="2323"/>
      <c r="U1071" s="2323"/>
      <c r="V1071" s="2322"/>
      <c r="W1071" s="2322"/>
      <c r="X1071" s="2322"/>
      <c r="Y1071" s="2322"/>
      <c r="Z1071" s="2322"/>
      <c r="AA1071" s="2322"/>
      <c r="AB1071" s="2322"/>
      <c r="AC1071" s="2322"/>
      <c r="AD1071" s="2322"/>
      <c r="AE1071" s="2322"/>
      <c r="AF1071" s="2322"/>
      <c r="AG1071" s="2322"/>
      <c r="AH1071" s="2322"/>
      <c r="AI1071" s="2322"/>
      <c r="AJ1071" s="2322"/>
      <c r="AK1071" s="2322"/>
      <c r="AL1071" s="2322"/>
      <c r="AM1071" s="2322"/>
      <c r="AN1071" s="2324"/>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699"/>
      <c r="BP1071" s="3"/>
      <c r="BQ1071" s="3"/>
      <c r="BR1071" s="3"/>
      <c r="BS1071" s="3"/>
      <c r="BT1071" s="3"/>
      <c r="BU1071" s="19"/>
      <c r="BV1071" s="19"/>
      <c r="BW1071" s="19"/>
      <c r="BX1071" s="19"/>
      <c r="BY1071" s="19"/>
      <c r="BZ1071" s="19"/>
      <c r="CA1071" s="19"/>
      <c r="CB1071" s="19"/>
      <c r="CC1071" s="19"/>
      <c r="CD1071" s="19"/>
      <c r="CE1071" s="19"/>
      <c r="CF1071" s="19"/>
      <c r="CG1071" s="19"/>
      <c r="CH1071" s="706"/>
      <c r="CI1071" s="19"/>
      <c r="CJ1071" s="19"/>
      <c r="CK1071" s="19"/>
      <c r="CL1071" s="19"/>
      <c r="CM1071" s="19"/>
      <c r="CN1071" s="19"/>
      <c r="CO1071" s="2332"/>
      <c r="CP1071" s="2318"/>
      <c r="CQ1071" s="2318"/>
      <c r="CR1071" s="2318"/>
      <c r="CS1071" s="2318"/>
      <c r="CT1071" s="2318"/>
      <c r="CU1071" s="2318"/>
      <c r="CV1071" s="2317"/>
      <c r="CW1071" s="2317"/>
      <c r="CX1071" s="2317"/>
      <c r="CY1071" s="2317"/>
      <c r="CZ1071" s="2317"/>
      <c r="DA1071" s="2317"/>
      <c r="DB1071" s="2317"/>
      <c r="DC1071" s="2317"/>
      <c r="DD1071" s="2318"/>
      <c r="DE1071" s="2318"/>
      <c r="DF1071" s="2318"/>
      <c r="DG1071" s="2318"/>
      <c r="DH1071" s="2318"/>
      <c r="DI1071" s="2318"/>
      <c r="DJ1071" s="2318"/>
      <c r="DK1071" s="2318"/>
      <c r="DL1071" s="2318"/>
      <c r="DM1071" s="2318"/>
      <c r="DN1071" s="2318"/>
      <c r="DO1071" s="2318"/>
      <c r="DP1071" s="2318"/>
      <c r="DQ1071" s="2318"/>
      <c r="DR1071" s="2318"/>
      <c r="DS1071" s="2318"/>
      <c r="DT1071" s="2318"/>
      <c r="DU1071" s="2318"/>
      <c r="DV1071" s="2320"/>
      <c r="DW1071" s="3"/>
      <c r="DX1071" s="3"/>
      <c r="DY1071" s="3"/>
    </row>
    <row r="1072" spans="2:129" ht="22.5" customHeight="1">
      <c r="B1072" s="3"/>
      <c r="C1072" s="3"/>
      <c r="D1072" s="3"/>
      <c r="E1072" s="3"/>
      <c r="F1072" s="3"/>
      <c r="G1072" s="2332" t="s">
        <v>871</v>
      </c>
      <c r="H1072" s="2318"/>
      <c r="I1072" s="2318"/>
      <c r="J1072" s="2318"/>
      <c r="K1072" s="2318"/>
      <c r="L1072" s="2318"/>
      <c r="M1072" s="2318"/>
      <c r="N1072" s="2317"/>
      <c r="O1072" s="2318"/>
      <c r="P1072" s="2318"/>
      <c r="Q1072" s="2318"/>
      <c r="R1072" s="2318"/>
      <c r="S1072" s="2318"/>
      <c r="T1072" s="2318"/>
      <c r="U1072" s="2318"/>
      <c r="V1072" s="2318" t="s">
        <v>863</v>
      </c>
      <c r="W1072" s="2318"/>
      <c r="X1072" s="2318"/>
      <c r="Y1072" s="2318"/>
      <c r="Z1072" s="2318"/>
      <c r="AA1072" s="2318"/>
      <c r="AB1072" s="2318"/>
      <c r="AC1072" s="2318"/>
      <c r="AD1072" s="2318" t="s">
        <v>861</v>
      </c>
      <c r="AE1072" s="2318"/>
      <c r="AF1072" s="2318"/>
      <c r="AG1072" s="2318"/>
      <c r="AH1072" s="2318"/>
      <c r="AI1072" s="2318"/>
      <c r="AJ1072" s="2318"/>
      <c r="AK1072" s="2318"/>
      <c r="AL1072" s="2318"/>
      <c r="AM1072" s="2318"/>
      <c r="AN1072" s="2320"/>
      <c r="AO1072" s="3"/>
      <c r="AP1072" s="3"/>
      <c r="AQ1072" s="3"/>
      <c r="AR1072" s="3"/>
      <c r="AS1072" s="3"/>
      <c r="AT1072" s="3"/>
      <c r="AU1072" s="3"/>
      <c r="AV1072" s="3"/>
      <c r="AW1072" s="3"/>
      <c r="AX1072" s="735"/>
      <c r="AY1072" s="736"/>
      <c r="AZ1072" s="2325" t="s">
        <v>246</v>
      </c>
      <c r="BA1072" s="2325"/>
      <c r="BB1072" s="2325"/>
      <c r="BC1072" s="2325"/>
      <c r="BD1072" s="2325"/>
      <c r="BE1072" s="2325"/>
      <c r="BF1072" s="2325"/>
      <c r="BG1072" s="2325"/>
      <c r="BH1072" s="2325"/>
      <c r="BI1072" s="2325"/>
      <c r="BJ1072" s="2325"/>
      <c r="BK1072" s="2325"/>
      <c r="BL1072" s="2325"/>
      <c r="BM1072" s="2325"/>
      <c r="BN1072" s="2325"/>
      <c r="BO1072" s="2325"/>
      <c r="BP1072" s="2325"/>
      <c r="BQ1072" s="2325"/>
      <c r="BR1072" s="2325"/>
      <c r="BS1072" s="2325"/>
      <c r="BT1072" s="2325"/>
      <c r="BU1072" s="2325"/>
      <c r="BV1072" s="2325"/>
      <c r="BW1072" s="2325"/>
      <c r="BX1072" s="2325"/>
      <c r="BY1072" s="2325"/>
      <c r="BZ1072" s="2325"/>
      <c r="CA1072" s="2325"/>
      <c r="CB1072" s="2325"/>
      <c r="CC1072" s="2325"/>
      <c r="CD1072" s="736"/>
      <c r="CE1072" s="737"/>
      <c r="CF1072" s="19"/>
      <c r="CG1072" s="19"/>
      <c r="CH1072" s="706"/>
      <c r="CI1072" s="19"/>
      <c r="CJ1072" s="19"/>
      <c r="CK1072" s="19"/>
      <c r="CL1072" s="19"/>
      <c r="CM1072" s="19"/>
      <c r="CN1072" s="19"/>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row>
    <row r="1073" spans="2:129" ht="22.5" customHeight="1">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699"/>
      <c r="AY1073" s="19"/>
      <c r="AZ1073" s="2326" t="s">
        <v>923</v>
      </c>
      <c r="BA1073" s="2326"/>
      <c r="BB1073" s="2326"/>
      <c r="BC1073" s="2326"/>
      <c r="BD1073" s="2326"/>
      <c r="BE1073" s="2326"/>
      <c r="BF1073" s="2326"/>
      <c r="BG1073" s="2326"/>
      <c r="BH1073" s="2326"/>
      <c r="BI1073" s="2326"/>
      <c r="BJ1073" s="2326"/>
      <c r="BK1073" s="2326"/>
      <c r="BL1073" s="2326"/>
      <c r="BM1073" s="2326"/>
      <c r="BN1073" s="2326"/>
      <c r="BO1073" s="2326"/>
      <c r="BP1073" s="2326"/>
      <c r="BQ1073" s="2326"/>
      <c r="BR1073" s="2326"/>
      <c r="BS1073" s="2326"/>
      <c r="BT1073" s="2326"/>
      <c r="BU1073" s="2326"/>
      <c r="BV1073" s="2326"/>
      <c r="BW1073" s="2326"/>
      <c r="BX1073" s="2326"/>
      <c r="BY1073" s="2326"/>
      <c r="BZ1073" s="2326"/>
      <c r="CA1073" s="2326"/>
      <c r="CB1073" s="2326"/>
      <c r="CC1073" s="2326"/>
      <c r="CD1073" s="19"/>
      <c r="CE1073" s="706"/>
      <c r="CF1073" s="19"/>
      <c r="CG1073" s="19"/>
      <c r="CH1073" s="706"/>
      <c r="CI1073" s="19"/>
      <c r="CJ1073" s="19"/>
      <c r="CK1073" s="19"/>
      <c r="CL1073" s="19"/>
      <c r="CM1073" s="19"/>
      <c r="CN1073" s="19"/>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row>
    <row r="1074" spans="2:129" ht="22.5" customHeight="1">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2321" t="s">
        <v>883</v>
      </c>
      <c r="AY1074" s="2322"/>
      <c r="AZ1074" s="2322"/>
      <c r="BA1074" s="2322"/>
      <c r="BB1074" s="2322"/>
      <c r="BC1074" s="2322"/>
      <c r="BD1074" s="2322"/>
      <c r="BE1074" s="2323"/>
      <c r="BF1074" s="2323"/>
      <c r="BG1074" s="2323"/>
      <c r="BH1074" s="2323"/>
      <c r="BI1074" s="2323"/>
      <c r="BJ1074" s="2323"/>
      <c r="BK1074" s="2323"/>
      <c r="BL1074" s="2323"/>
      <c r="BM1074" s="2322" t="s">
        <v>877</v>
      </c>
      <c r="BN1074" s="2322"/>
      <c r="BO1074" s="2322"/>
      <c r="BP1074" s="2322"/>
      <c r="BQ1074" s="2322"/>
      <c r="BR1074" s="2322"/>
      <c r="BS1074" s="2322"/>
      <c r="BT1074" s="2322"/>
      <c r="BU1074" s="2322" t="s">
        <v>861</v>
      </c>
      <c r="BV1074" s="2322"/>
      <c r="BW1074" s="2322"/>
      <c r="BX1074" s="2322"/>
      <c r="BY1074" s="2322"/>
      <c r="BZ1074" s="2322"/>
      <c r="CA1074" s="2322"/>
      <c r="CB1074" s="2322"/>
      <c r="CC1074" s="2322"/>
      <c r="CD1074" s="2322"/>
      <c r="CE1074" s="2324"/>
      <c r="CF1074" s="19"/>
      <c r="CG1074" s="19"/>
      <c r="CH1074" s="706"/>
      <c r="CI1074" s="697"/>
      <c r="CJ1074" s="697"/>
      <c r="CK1074" s="697"/>
      <c r="CL1074" s="697"/>
      <c r="CM1074" s="697"/>
      <c r="CN1074" s="697"/>
      <c r="CO1074" s="2327" t="s">
        <v>924</v>
      </c>
      <c r="CP1074" s="2328"/>
      <c r="CQ1074" s="2328"/>
      <c r="CR1074" s="2328"/>
      <c r="CS1074" s="2328"/>
      <c r="CT1074" s="2328"/>
      <c r="CU1074" s="2328"/>
      <c r="CV1074" s="2328"/>
      <c r="CW1074" s="2328"/>
      <c r="CX1074" s="2328"/>
      <c r="CY1074" s="2328"/>
      <c r="CZ1074" s="2328"/>
      <c r="DA1074" s="2328"/>
      <c r="DB1074" s="2328"/>
      <c r="DC1074" s="2328"/>
      <c r="DD1074" s="2328"/>
      <c r="DE1074" s="2328"/>
      <c r="DF1074" s="2328"/>
      <c r="DG1074" s="2328"/>
      <c r="DH1074" s="2328"/>
      <c r="DI1074" s="2328"/>
      <c r="DJ1074" s="2328"/>
      <c r="DK1074" s="2328"/>
      <c r="DL1074" s="2328"/>
      <c r="DM1074" s="2328"/>
      <c r="DN1074" s="2328"/>
      <c r="DO1074" s="2328"/>
      <c r="DP1074" s="2328"/>
      <c r="DQ1074" s="2328"/>
      <c r="DR1074" s="2328"/>
      <c r="DS1074" s="2328"/>
      <c r="DT1074" s="2328"/>
      <c r="DU1074" s="2328"/>
      <c r="DV1074" s="2329"/>
      <c r="DW1074" s="3"/>
      <c r="DX1074" s="3"/>
      <c r="DY1074" s="3"/>
    </row>
    <row r="1075" spans="2:129" ht="22.5" customHeight="1">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2321" t="s">
        <v>871</v>
      </c>
      <c r="AY1075" s="2322"/>
      <c r="AZ1075" s="2322"/>
      <c r="BA1075" s="2322"/>
      <c r="BB1075" s="2322"/>
      <c r="BC1075" s="2322"/>
      <c r="BD1075" s="2322"/>
      <c r="BE1075" s="2323"/>
      <c r="BF1075" s="2322"/>
      <c r="BG1075" s="2322"/>
      <c r="BH1075" s="2322"/>
      <c r="BI1075" s="2322"/>
      <c r="BJ1075" s="2322"/>
      <c r="BK1075" s="2322"/>
      <c r="BL1075" s="2322"/>
      <c r="BM1075" s="2322" t="s">
        <v>867</v>
      </c>
      <c r="BN1075" s="2322"/>
      <c r="BO1075" s="2322"/>
      <c r="BP1075" s="2322"/>
      <c r="BQ1075" s="2322"/>
      <c r="BR1075" s="2322"/>
      <c r="BS1075" s="2322"/>
      <c r="BT1075" s="2322"/>
      <c r="BU1075" s="2322" t="s">
        <v>863</v>
      </c>
      <c r="BV1075" s="2322"/>
      <c r="BW1075" s="2322"/>
      <c r="BX1075" s="2322"/>
      <c r="BY1075" s="2322"/>
      <c r="BZ1075" s="2322"/>
      <c r="CA1075" s="2322"/>
      <c r="CB1075" s="2322"/>
      <c r="CC1075" s="2322"/>
      <c r="CD1075" s="2322"/>
      <c r="CE1075" s="2324"/>
      <c r="CF1075" s="3"/>
      <c r="CG1075" s="3"/>
      <c r="CH1075" s="3"/>
      <c r="CI1075" s="3"/>
      <c r="CJ1075" s="3"/>
      <c r="CK1075" s="3"/>
      <c r="CL1075" s="3"/>
      <c r="CM1075" s="3"/>
      <c r="CN1075" s="3"/>
      <c r="CO1075" s="2330"/>
      <c r="CP1075" s="2319"/>
      <c r="CQ1075" s="2319"/>
      <c r="CR1075" s="2319"/>
      <c r="CS1075" s="2319"/>
      <c r="CT1075" s="2319"/>
      <c r="CU1075" s="2319"/>
      <c r="CV1075" s="2319"/>
      <c r="CW1075" s="2319"/>
      <c r="CX1075" s="2319"/>
      <c r="CY1075" s="2319"/>
      <c r="CZ1075" s="2319"/>
      <c r="DA1075" s="2319"/>
      <c r="DB1075" s="2319"/>
      <c r="DC1075" s="2319"/>
      <c r="DD1075" s="2319"/>
      <c r="DE1075" s="2319"/>
      <c r="DF1075" s="2319"/>
      <c r="DG1075" s="2319"/>
      <c r="DH1075" s="2319"/>
      <c r="DI1075" s="2319"/>
      <c r="DJ1075" s="2319"/>
      <c r="DK1075" s="2319"/>
      <c r="DL1075" s="2319"/>
      <c r="DM1075" s="2319"/>
      <c r="DN1075" s="2319"/>
      <c r="DO1075" s="2319"/>
      <c r="DP1075" s="2319"/>
      <c r="DQ1075" s="2319"/>
      <c r="DR1075" s="2319"/>
      <c r="DS1075" s="2319"/>
      <c r="DT1075" s="2319"/>
      <c r="DU1075" s="2319"/>
      <c r="DV1075" s="2331"/>
      <c r="DW1075" s="3"/>
      <c r="DX1075" s="3"/>
      <c r="DY1075" s="3"/>
    </row>
    <row r="1076" spans="2:129" ht="22.5" customHeight="1">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2315" t="s">
        <v>892</v>
      </c>
      <c r="AY1076" s="2316"/>
      <c r="AZ1076" s="2316"/>
      <c r="BA1076" s="2316"/>
      <c r="BB1076" s="2316"/>
      <c r="BC1076" s="2316"/>
      <c r="BD1076" s="2316"/>
      <c r="BE1076" s="2317"/>
      <c r="BF1076" s="2317"/>
      <c r="BG1076" s="2317"/>
      <c r="BH1076" s="2317"/>
      <c r="BI1076" s="2317"/>
      <c r="BJ1076" s="2317"/>
      <c r="BK1076" s="2318" t="s">
        <v>805</v>
      </c>
      <c r="BL1076" s="2318"/>
      <c r="BM1076" s="2318"/>
      <c r="BN1076" s="2319"/>
      <c r="BO1076" s="2319"/>
      <c r="BP1076" s="2319"/>
      <c r="BQ1076" s="2319"/>
      <c r="BR1076" s="2319"/>
      <c r="BS1076" s="2319"/>
      <c r="BT1076" s="2319"/>
      <c r="BU1076" s="2318" t="s">
        <v>877</v>
      </c>
      <c r="BV1076" s="2318"/>
      <c r="BW1076" s="2318"/>
      <c r="BX1076" s="2318"/>
      <c r="BY1076" s="2318"/>
      <c r="BZ1076" s="2318"/>
      <c r="CA1076" s="2318"/>
      <c r="CB1076" s="2318"/>
      <c r="CC1076" s="2318"/>
      <c r="CD1076" s="2318"/>
      <c r="CE1076" s="2320"/>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row>
    <row r="1077" spans="2:129" ht="22.5" customHeight="1">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748"/>
      <c r="AY1077" s="748"/>
      <c r="AZ1077" s="748"/>
      <c r="BA1077" s="748"/>
      <c r="BB1077" s="748"/>
      <c r="BC1077" s="748"/>
      <c r="BD1077" s="748"/>
      <c r="BE1077" s="749"/>
      <c r="BF1077" s="748"/>
      <c r="BG1077" s="748"/>
      <c r="BH1077" s="748"/>
      <c r="BI1077" s="748"/>
      <c r="BJ1077" s="748"/>
      <c r="BK1077" s="748"/>
      <c r="BL1077" s="748"/>
      <c r="BM1077" s="748"/>
      <c r="BN1077" s="750"/>
      <c r="BO1077" s="748"/>
      <c r="BP1077" s="748"/>
      <c r="BQ1077" s="3" t="s">
        <v>925</v>
      </c>
      <c r="BR1077" s="748"/>
      <c r="BS1077" s="748"/>
      <c r="BT1077" s="748"/>
      <c r="BU1077" s="748"/>
      <c r="BV1077" s="748"/>
      <c r="BW1077" s="748"/>
      <c r="BX1077" s="748"/>
      <c r="BY1077" s="748"/>
      <c r="BZ1077" s="748"/>
      <c r="CA1077" s="748"/>
      <c r="CB1077" s="748"/>
      <c r="CC1077" s="748"/>
      <c r="CD1077" s="748"/>
      <c r="CE1077" s="748"/>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row>
    <row r="1078" spans="2:129" ht="22.5" customHeight="1">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748"/>
      <c r="AY1078" s="748"/>
      <c r="AZ1078" s="748"/>
      <c r="BA1078" s="748"/>
      <c r="BB1078" s="748"/>
      <c r="BC1078" s="748"/>
      <c r="BD1078" s="748"/>
      <c r="BE1078" s="749"/>
      <c r="BF1078" s="748"/>
      <c r="BG1078" s="748"/>
      <c r="BH1078" s="748"/>
      <c r="BI1078" s="748"/>
      <c r="BJ1078" s="748"/>
      <c r="BK1078" s="748"/>
      <c r="BL1078" s="748"/>
      <c r="BM1078" s="748"/>
      <c r="BN1078" s="750"/>
      <c r="BO1078" s="748"/>
      <c r="BP1078" s="748"/>
      <c r="BQ1078" s="748"/>
      <c r="BR1078" s="748"/>
      <c r="BS1078" s="748"/>
      <c r="BT1078" s="748"/>
      <c r="BU1078" s="748"/>
      <c r="BV1078" s="748"/>
      <c r="BW1078" s="748"/>
      <c r="BX1078" s="748"/>
      <c r="BY1078" s="748"/>
      <c r="BZ1078" s="748"/>
      <c r="CA1078" s="748"/>
      <c r="CB1078" s="748"/>
      <c r="CC1078" s="748"/>
      <c r="CD1078" s="748"/>
      <c r="CE1078" s="748"/>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row>
    <row r="1079" spans="2:129" ht="22.5" customHeight="1">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697"/>
      <c r="BN1079" s="698"/>
      <c r="BO1079" s="19"/>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row>
    <row r="1080" spans="2:129" ht="22.5" customHeight="1">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735"/>
      <c r="AY1080" s="736"/>
      <c r="AZ1080" s="2325" t="s">
        <v>926</v>
      </c>
      <c r="BA1080" s="2325"/>
      <c r="BB1080" s="2325"/>
      <c r="BC1080" s="2325"/>
      <c r="BD1080" s="2325"/>
      <c r="BE1080" s="2325"/>
      <c r="BF1080" s="2325"/>
      <c r="BG1080" s="2325"/>
      <c r="BH1080" s="2325"/>
      <c r="BI1080" s="2325"/>
      <c r="BJ1080" s="2325"/>
      <c r="BK1080" s="2325"/>
      <c r="BL1080" s="2325"/>
      <c r="BM1080" s="2325"/>
      <c r="BN1080" s="2325"/>
      <c r="BO1080" s="2325"/>
      <c r="BP1080" s="2325"/>
      <c r="BQ1080" s="2325"/>
      <c r="BR1080" s="2325"/>
      <c r="BS1080" s="2325"/>
      <c r="BT1080" s="2325"/>
      <c r="BU1080" s="2325"/>
      <c r="BV1080" s="2325"/>
      <c r="BW1080" s="2325"/>
      <c r="BX1080" s="2325"/>
      <c r="BY1080" s="2325"/>
      <c r="BZ1080" s="2325"/>
      <c r="CA1080" s="2325"/>
      <c r="CB1080" s="2325"/>
      <c r="CC1080" s="2325"/>
      <c r="CD1080" s="736"/>
      <c r="CE1080" s="737"/>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row>
    <row r="1081" spans="2:129" ht="22.5" customHeight="1">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699"/>
      <c r="AY1081" s="19"/>
      <c r="AZ1081" s="2326" t="s">
        <v>1074</v>
      </c>
      <c r="BA1081" s="2326"/>
      <c r="BB1081" s="2326"/>
      <c r="BC1081" s="2326"/>
      <c r="BD1081" s="2326"/>
      <c r="BE1081" s="2326"/>
      <c r="BF1081" s="2326"/>
      <c r="BG1081" s="2326"/>
      <c r="BH1081" s="2326"/>
      <c r="BI1081" s="2326"/>
      <c r="BJ1081" s="2326"/>
      <c r="BK1081" s="2326"/>
      <c r="BL1081" s="2326"/>
      <c r="BM1081" s="2326"/>
      <c r="BN1081" s="2326"/>
      <c r="BO1081" s="2326"/>
      <c r="BP1081" s="2326"/>
      <c r="BQ1081" s="2326"/>
      <c r="BR1081" s="2326"/>
      <c r="BS1081" s="2326"/>
      <c r="BT1081" s="2326"/>
      <c r="BU1081" s="2326"/>
      <c r="BV1081" s="2326"/>
      <c r="BW1081" s="2326"/>
      <c r="BX1081" s="2326"/>
      <c r="BY1081" s="2326"/>
      <c r="BZ1081" s="2326"/>
      <c r="CA1081" s="2326"/>
      <c r="CB1081" s="2326"/>
      <c r="CC1081" s="2326"/>
      <c r="CD1081" s="19"/>
      <c r="CE1081" s="706"/>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row>
    <row r="1082" spans="2:129" ht="22.5" customHeight="1">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2321" t="s">
        <v>883</v>
      </c>
      <c r="AY1082" s="2322"/>
      <c r="AZ1082" s="2322"/>
      <c r="BA1082" s="2322"/>
      <c r="BB1082" s="2322"/>
      <c r="BC1082" s="2322"/>
      <c r="BD1082" s="2322"/>
      <c r="BE1082" s="2323"/>
      <c r="BF1082" s="2323"/>
      <c r="BG1082" s="2323"/>
      <c r="BH1082" s="2323"/>
      <c r="BI1082" s="2323"/>
      <c r="BJ1082" s="2323"/>
      <c r="BK1082" s="2323"/>
      <c r="BL1082" s="2323"/>
      <c r="BM1082" s="2322" t="s">
        <v>877</v>
      </c>
      <c r="BN1082" s="2322"/>
      <c r="BO1082" s="2322"/>
      <c r="BP1082" s="2322"/>
      <c r="BQ1082" s="2322"/>
      <c r="BR1082" s="2322"/>
      <c r="BS1082" s="2322"/>
      <c r="BT1082" s="2322"/>
      <c r="BU1082" s="2322" t="s">
        <v>877</v>
      </c>
      <c r="BV1082" s="2322"/>
      <c r="BW1082" s="2322"/>
      <c r="BX1082" s="2322"/>
      <c r="BY1082" s="2322"/>
      <c r="BZ1082" s="2322"/>
      <c r="CA1082" s="2322"/>
      <c r="CB1082" s="2322"/>
      <c r="CC1082" s="2322"/>
      <c r="CD1082" s="2322"/>
      <c r="CE1082" s="2324"/>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row>
    <row r="1083" spans="2:129" ht="22.5" customHeight="1">
      <c r="B1083" s="3"/>
      <c r="C1083" s="3"/>
      <c r="D1083" s="3"/>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2321" t="s">
        <v>871</v>
      </c>
      <c r="AY1083" s="2322"/>
      <c r="AZ1083" s="2322"/>
      <c r="BA1083" s="2322"/>
      <c r="BB1083" s="2322"/>
      <c r="BC1083" s="2322"/>
      <c r="BD1083" s="2322"/>
      <c r="BE1083" s="2323"/>
      <c r="BF1083" s="2322"/>
      <c r="BG1083" s="2322"/>
      <c r="BH1083" s="2322"/>
      <c r="BI1083" s="2322"/>
      <c r="BJ1083" s="2322"/>
      <c r="BK1083" s="2322"/>
      <c r="BL1083" s="2322"/>
      <c r="BM1083" s="2322" t="s">
        <v>805</v>
      </c>
      <c r="BN1083" s="2322"/>
      <c r="BO1083" s="2322"/>
      <c r="BP1083" s="2322"/>
      <c r="BQ1083" s="2322"/>
      <c r="BR1083" s="2322"/>
      <c r="BS1083" s="2322"/>
      <c r="BT1083" s="2322"/>
      <c r="BU1083" s="2322" t="s">
        <v>877</v>
      </c>
      <c r="BV1083" s="2322"/>
      <c r="BW1083" s="2322"/>
      <c r="BX1083" s="2322"/>
      <c r="BY1083" s="2322"/>
      <c r="BZ1083" s="2322"/>
      <c r="CA1083" s="2322"/>
      <c r="CB1083" s="2322"/>
      <c r="CC1083" s="2322"/>
      <c r="CD1083" s="2322"/>
      <c r="CE1083" s="2324"/>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row>
    <row r="1084" spans="2:129" ht="22.5" customHeight="1">
      <c r="B1084" s="3"/>
      <c r="C1084" s="3"/>
      <c r="D1084" s="3"/>
      <c r="E1084" s="3"/>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2315" t="s">
        <v>892</v>
      </c>
      <c r="AY1084" s="2316"/>
      <c r="AZ1084" s="2316"/>
      <c r="BA1084" s="2316"/>
      <c r="BB1084" s="2316"/>
      <c r="BC1084" s="2316"/>
      <c r="BD1084" s="2316"/>
      <c r="BE1084" s="2317"/>
      <c r="BF1084" s="2317"/>
      <c r="BG1084" s="2317"/>
      <c r="BH1084" s="2317"/>
      <c r="BI1084" s="2317"/>
      <c r="BJ1084" s="2317"/>
      <c r="BK1084" s="2318" t="s">
        <v>639</v>
      </c>
      <c r="BL1084" s="2318"/>
      <c r="BM1084" s="2318"/>
      <c r="BN1084" s="2319"/>
      <c r="BO1084" s="2319"/>
      <c r="BP1084" s="2319"/>
      <c r="BQ1084" s="2319"/>
      <c r="BR1084" s="2319"/>
      <c r="BS1084" s="2319"/>
      <c r="BT1084" s="2319"/>
      <c r="BU1084" s="2318" t="s">
        <v>805</v>
      </c>
      <c r="BV1084" s="2318"/>
      <c r="BW1084" s="2318"/>
      <c r="BX1084" s="2318"/>
      <c r="BY1084" s="2318"/>
      <c r="BZ1084" s="2318"/>
      <c r="CA1084" s="2318"/>
      <c r="CB1084" s="2318"/>
      <c r="CC1084" s="2318"/>
      <c r="CD1084" s="2318"/>
      <c r="CE1084" s="2320"/>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row>
    <row r="1085" spans="2:129" ht="22.5" customHeight="1">
      <c r="B1085" s="3"/>
      <c r="C1085" s="3"/>
      <c r="D1085" s="3"/>
      <c r="E1085" s="3"/>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row>
    <row r="1086" spans="2:129">
      <c r="B1086" s="3"/>
      <c r="C1086" s="19"/>
      <c r="D1086" s="19" t="s">
        <v>927</v>
      </c>
      <c r="E1086" s="19"/>
      <c r="F1086" s="19"/>
      <c r="G1086" s="19"/>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19"/>
      <c r="BS1086" s="19"/>
      <c r="BT1086" s="19"/>
      <c r="BU1086" s="19"/>
      <c r="BV1086" s="19"/>
      <c r="BW1086" s="19"/>
      <c r="BX1086" s="19"/>
      <c r="BY1086" s="19"/>
      <c r="BZ1086" s="19"/>
      <c r="CA1086" s="19"/>
      <c r="CB1086" s="19"/>
      <c r="CC1086" s="19"/>
      <c r="CD1086" s="19"/>
      <c r="CE1086" s="19"/>
      <c r="CF1086" s="19"/>
      <c r="CG1086" s="19"/>
      <c r="CH1086" s="19"/>
      <c r="CI1086" s="19"/>
      <c r="CJ1086" s="19"/>
      <c r="CK1086" s="19"/>
      <c r="CL1086" s="19"/>
      <c r="CM1086" s="19"/>
      <c r="CN1086" s="19"/>
      <c r="CO1086" s="19"/>
      <c r="CP1086" s="19"/>
      <c r="CQ1086" s="19"/>
      <c r="CR1086" s="19"/>
      <c r="CS1086" s="19"/>
      <c r="CT1086" s="19"/>
      <c r="CU1086" s="19"/>
      <c r="CV1086" s="19"/>
      <c r="CW1086" s="19"/>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row>
    <row r="1087" spans="2:129" ht="22.5" customHeight="1">
      <c r="B1087" s="3"/>
      <c r="C1087" s="3"/>
      <c r="D1087" s="3"/>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row>
    <row r="1088" spans="2:129" ht="22.5" customHeight="1">
      <c r="B1088" s="3"/>
      <c r="C1088" s="3"/>
      <c r="D1088" s="3"/>
      <c r="E1088" s="3"/>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row>
    <row r="1089" spans="2:129" ht="22.5" customHeight="1">
      <c r="B1089" s="3"/>
      <c r="C1089" s="3"/>
      <c r="D1089" s="3"/>
      <c r="E1089" s="3"/>
      <c r="F1089" s="3"/>
      <c r="G1089" s="2309" t="s">
        <v>928</v>
      </c>
      <c r="H1089" s="2310"/>
      <c r="I1089" s="2310"/>
      <c r="J1089" s="2310"/>
      <c r="K1089" s="2310"/>
      <c r="L1089" s="2310"/>
      <c r="M1089" s="2310"/>
      <c r="N1089" s="2310"/>
      <c r="O1089" s="2310"/>
      <c r="P1089" s="2310"/>
      <c r="Q1089" s="2310"/>
      <c r="R1089" s="2310"/>
      <c r="S1089" s="2310"/>
      <c r="T1089" s="2310"/>
      <c r="U1089" s="2310"/>
      <c r="V1089" s="2310"/>
      <c r="W1089" s="2310"/>
      <c r="X1089" s="2310"/>
      <c r="Y1089" s="2310"/>
      <c r="Z1089" s="2310"/>
      <c r="AA1089" s="2310"/>
      <c r="AB1089" s="2310"/>
      <c r="AC1089" s="2310"/>
      <c r="AD1089" s="2310"/>
      <c r="AE1089" s="2310"/>
      <c r="AF1089" s="2310"/>
      <c r="AG1089" s="2310"/>
      <c r="AH1089" s="2310"/>
      <c r="AI1089" s="2311"/>
      <c r="AJ1089" s="696"/>
      <c r="AK1089" s="697"/>
      <c r="AL1089" s="697"/>
      <c r="AM1089" s="697"/>
      <c r="AN1089" s="697"/>
      <c r="AO1089" s="697"/>
      <c r="AP1089" s="697"/>
      <c r="AQ1089" s="697"/>
      <c r="AR1089" s="698"/>
      <c r="AS1089" s="2309" t="s">
        <v>929</v>
      </c>
      <c r="AT1089" s="2310"/>
      <c r="AU1089" s="2310"/>
      <c r="AV1089" s="2310"/>
      <c r="AW1089" s="2310"/>
      <c r="AX1089" s="2310"/>
      <c r="AY1089" s="2310"/>
      <c r="AZ1089" s="2310"/>
      <c r="BA1089" s="2310"/>
      <c r="BB1089" s="2310"/>
      <c r="BC1089" s="2310"/>
      <c r="BD1089" s="2310"/>
      <c r="BE1089" s="2310"/>
      <c r="BF1089" s="2310"/>
      <c r="BG1089" s="2310"/>
      <c r="BH1089" s="2310"/>
      <c r="BI1089" s="2310"/>
      <c r="BJ1089" s="2310"/>
      <c r="BK1089" s="2310"/>
      <c r="BL1089" s="2310"/>
      <c r="BM1089" s="2310"/>
      <c r="BN1089" s="2310"/>
      <c r="BO1089" s="2310"/>
      <c r="BP1089" s="2310"/>
      <c r="BQ1089" s="2310"/>
      <c r="BR1089" s="2310"/>
      <c r="BS1089" s="2310"/>
      <c r="BT1089" s="2310"/>
      <c r="BU1089" s="2311"/>
      <c r="BV1089" s="696"/>
      <c r="BW1089" s="697"/>
      <c r="BX1089" s="697"/>
      <c r="BY1089" s="697"/>
      <c r="BZ1089" s="697"/>
      <c r="CA1089" s="697"/>
      <c r="CB1089" s="697"/>
      <c r="CC1089" s="697"/>
      <c r="CD1089" s="697"/>
      <c r="CE1089" s="2303" t="s">
        <v>930</v>
      </c>
      <c r="CF1089" s="2304"/>
      <c r="CG1089" s="2304"/>
      <c r="CH1089" s="2304"/>
      <c r="CI1089" s="2304"/>
      <c r="CJ1089" s="2304"/>
      <c r="CK1089" s="2304"/>
      <c r="CL1089" s="2304"/>
      <c r="CM1089" s="2304"/>
      <c r="CN1089" s="2304"/>
      <c r="CO1089" s="2304"/>
      <c r="CP1089" s="2304"/>
      <c r="CQ1089" s="2304"/>
      <c r="CR1089" s="2304"/>
      <c r="CS1089" s="2304"/>
      <c r="CT1089" s="2304"/>
      <c r="CU1089" s="2304"/>
      <c r="CV1089" s="2304"/>
      <c r="CW1089" s="2304"/>
      <c r="CX1089" s="2305"/>
      <c r="CY1089" s="2306"/>
      <c r="CZ1089" s="2307"/>
      <c r="DA1089" s="2307"/>
      <c r="DB1089" s="2307"/>
      <c r="DC1089" s="2307"/>
      <c r="DD1089" s="2307"/>
      <c r="DE1089" s="2307"/>
      <c r="DF1089" s="2307"/>
      <c r="DG1089" s="2307"/>
      <c r="DH1089" s="2307"/>
      <c r="DI1089" s="2307"/>
      <c r="DJ1089" s="2307"/>
      <c r="DK1089" s="2307"/>
      <c r="DL1089" s="2307"/>
      <c r="DM1089" s="2307"/>
      <c r="DN1089" s="2307"/>
      <c r="DO1089" s="2307"/>
      <c r="DP1089" s="2307"/>
      <c r="DQ1089" s="2307"/>
      <c r="DR1089" s="2307"/>
      <c r="DS1089" s="2307"/>
      <c r="DT1089" s="2308"/>
      <c r="DU1089" s="3"/>
      <c r="DV1089" s="3"/>
      <c r="DW1089" s="3"/>
      <c r="DX1089" s="3"/>
      <c r="DY1089" s="3"/>
    </row>
    <row r="1090" spans="2:129" ht="22.5" customHeight="1">
      <c r="B1090" s="3"/>
      <c r="C1090" s="3"/>
      <c r="D1090" s="3"/>
      <c r="E1090" s="3"/>
      <c r="F1090" s="3"/>
      <c r="G1090" s="2312"/>
      <c r="H1090" s="2313"/>
      <c r="I1090" s="2313"/>
      <c r="J1090" s="2313"/>
      <c r="K1090" s="2313"/>
      <c r="L1090" s="2313"/>
      <c r="M1090" s="2313"/>
      <c r="N1090" s="2313"/>
      <c r="O1090" s="2313"/>
      <c r="P1090" s="2313"/>
      <c r="Q1090" s="2313"/>
      <c r="R1090" s="2313"/>
      <c r="S1090" s="2313"/>
      <c r="T1090" s="2313"/>
      <c r="U1090" s="2313"/>
      <c r="V1090" s="2313"/>
      <c r="W1090" s="2313"/>
      <c r="X1090" s="2313"/>
      <c r="Y1090" s="2313"/>
      <c r="Z1090" s="2313"/>
      <c r="AA1090" s="2313"/>
      <c r="AB1090" s="2313"/>
      <c r="AC1090" s="2313"/>
      <c r="AD1090" s="2313"/>
      <c r="AE1090" s="2313"/>
      <c r="AF1090" s="2313"/>
      <c r="AG1090" s="2313"/>
      <c r="AH1090" s="2313"/>
      <c r="AI1090" s="2314"/>
      <c r="AJ1090" s="3"/>
      <c r="AK1090" s="3"/>
      <c r="AL1090" s="3"/>
      <c r="AM1090" s="3"/>
      <c r="AN1090" s="3"/>
      <c r="AO1090" s="3"/>
      <c r="AP1090" s="3"/>
      <c r="AQ1090" s="3"/>
      <c r="AR1090" s="3"/>
      <c r="AS1090" s="2312"/>
      <c r="AT1090" s="2313"/>
      <c r="AU1090" s="2313"/>
      <c r="AV1090" s="2313"/>
      <c r="AW1090" s="2313"/>
      <c r="AX1090" s="2313"/>
      <c r="AY1090" s="2313"/>
      <c r="AZ1090" s="2313"/>
      <c r="BA1090" s="2313"/>
      <c r="BB1090" s="2313"/>
      <c r="BC1090" s="2313"/>
      <c r="BD1090" s="2313"/>
      <c r="BE1090" s="2313"/>
      <c r="BF1090" s="2313"/>
      <c r="BG1090" s="2313"/>
      <c r="BH1090" s="2313"/>
      <c r="BI1090" s="2313"/>
      <c r="BJ1090" s="2313"/>
      <c r="BK1090" s="2313"/>
      <c r="BL1090" s="2313"/>
      <c r="BM1090" s="2313"/>
      <c r="BN1090" s="2313"/>
      <c r="BO1090" s="2313"/>
      <c r="BP1090" s="2313"/>
      <c r="BQ1090" s="2313"/>
      <c r="BR1090" s="2313"/>
      <c r="BS1090" s="2313"/>
      <c r="BT1090" s="2313"/>
      <c r="BU1090" s="2314"/>
      <c r="BV1090" s="3"/>
      <c r="BW1090" s="3"/>
      <c r="BX1090" s="3"/>
      <c r="BY1090" s="3"/>
      <c r="BZ1090" s="3"/>
      <c r="CA1090" s="3"/>
      <c r="CB1090" s="3"/>
      <c r="CC1090" s="3"/>
      <c r="CD1090" s="3"/>
      <c r="CE1090" s="2303" t="s">
        <v>930</v>
      </c>
      <c r="CF1090" s="2304"/>
      <c r="CG1090" s="2304"/>
      <c r="CH1090" s="2304"/>
      <c r="CI1090" s="2304"/>
      <c r="CJ1090" s="2304"/>
      <c r="CK1090" s="2304"/>
      <c r="CL1090" s="2304"/>
      <c r="CM1090" s="2304"/>
      <c r="CN1090" s="2304"/>
      <c r="CO1090" s="2304"/>
      <c r="CP1090" s="2304"/>
      <c r="CQ1090" s="2304"/>
      <c r="CR1090" s="2304"/>
      <c r="CS1090" s="2304"/>
      <c r="CT1090" s="2304"/>
      <c r="CU1090" s="2304"/>
      <c r="CV1090" s="2304"/>
      <c r="CW1090" s="2304"/>
      <c r="CX1090" s="2305"/>
      <c r="CY1090" s="2306"/>
      <c r="CZ1090" s="2307"/>
      <c r="DA1090" s="2307"/>
      <c r="DB1090" s="2307"/>
      <c r="DC1090" s="2307"/>
      <c r="DD1090" s="2307"/>
      <c r="DE1090" s="2307"/>
      <c r="DF1090" s="2307"/>
      <c r="DG1090" s="2307"/>
      <c r="DH1090" s="2307"/>
      <c r="DI1090" s="2307"/>
      <c r="DJ1090" s="2307"/>
      <c r="DK1090" s="2307"/>
      <c r="DL1090" s="2307"/>
      <c r="DM1090" s="2307"/>
      <c r="DN1090" s="2307"/>
      <c r="DO1090" s="2307"/>
      <c r="DP1090" s="2307"/>
      <c r="DQ1090" s="2307"/>
      <c r="DR1090" s="2307"/>
      <c r="DS1090" s="2307"/>
      <c r="DT1090" s="2308"/>
      <c r="DU1090" s="3"/>
      <c r="DV1090" s="3"/>
      <c r="DW1090" s="3"/>
      <c r="DX1090" s="3"/>
      <c r="DY1090" s="3"/>
    </row>
    <row r="1091" spans="2:129" ht="22.5" customHeight="1">
      <c r="B1091" s="3"/>
      <c r="C1091" s="3"/>
      <c r="D1091" s="3"/>
      <c r="E1091" s="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2303" t="s">
        <v>931</v>
      </c>
      <c r="CF1091" s="2304"/>
      <c r="CG1091" s="2304"/>
      <c r="CH1091" s="2304"/>
      <c r="CI1091" s="2304"/>
      <c r="CJ1091" s="2304"/>
      <c r="CK1091" s="2304"/>
      <c r="CL1091" s="2304"/>
      <c r="CM1091" s="2304"/>
      <c r="CN1091" s="2304"/>
      <c r="CO1091" s="2304"/>
      <c r="CP1091" s="2304"/>
      <c r="CQ1091" s="2304"/>
      <c r="CR1091" s="2304"/>
      <c r="CS1091" s="2304"/>
      <c r="CT1091" s="2304"/>
      <c r="CU1091" s="2304"/>
      <c r="CV1091" s="2304"/>
      <c r="CW1091" s="2304"/>
      <c r="CX1091" s="2305"/>
      <c r="CY1091" s="2306"/>
      <c r="CZ1091" s="2307"/>
      <c r="DA1091" s="2307"/>
      <c r="DB1091" s="2307"/>
      <c r="DC1091" s="2307"/>
      <c r="DD1091" s="2307"/>
      <c r="DE1091" s="2307"/>
      <c r="DF1091" s="2307"/>
      <c r="DG1091" s="2307"/>
      <c r="DH1091" s="2307"/>
      <c r="DI1091" s="2307"/>
      <c r="DJ1091" s="2307"/>
      <c r="DK1091" s="2307"/>
      <c r="DL1091" s="2307"/>
      <c r="DM1091" s="2307"/>
      <c r="DN1091" s="2307"/>
      <c r="DO1091" s="2307"/>
      <c r="DP1091" s="2307"/>
      <c r="DQ1091" s="2307"/>
      <c r="DR1091" s="2307"/>
      <c r="DS1091" s="2307"/>
      <c r="DT1091" s="2308"/>
      <c r="DU1091" s="3"/>
      <c r="DV1091" s="3"/>
      <c r="DW1091" s="3"/>
      <c r="DX1091" s="3"/>
      <c r="DY1091" s="3"/>
    </row>
    <row r="1092" spans="2:129" ht="22.5" customHeight="1">
      <c r="B1092" s="3"/>
      <c r="C1092" s="3"/>
      <c r="D1092" s="3"/>
      <c r="E1092" s="3"/>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2303" t="s">
        <v>932</v>
      </c>
      <c r="CF1092" s="2304"/>
      <c r="CG1092" s="2304"/>
      <c r="CH1092" s="2304"/>
      <c r="CI1092" s="2304"/>
      <c r="CJ1092" s="2304"/>
      <c r="CK1092" s="2304"/>
      <c r="CL1092" s="2304"/>
      <c r="CM1092" s="2304"/>
      <c r="CN1092" s="2304"/>
      <c r="CO1092" s="2304"/>
      <c r="CP1092" s="2304"/>
      <c r="CQ1092" s="2304"/>
      <c r="CR1092" s="2304"/>
      <c r="CS1092" s="2304"/>
      <c r="CT1092" s="2304"/>
      <c r="CU1092" s="2304"/>
      <c r="CV1092" s="2304"/>
      <c r="CW1092" s="2304"/>
      <c r="CX1092" s="2305"/>
      <c r="CY1092" s="2306"/>
      <c r="CZ1092" s="2307"/>
      <c r="DA1092" s="2307"/>
      <c r="DB1092" s="2307"/>
      <c r="DC1092" s="2307"/>
      <c r="DD1092" s="2307"/>
      <c r="DE1092" s="2307"/>
      <c r="DF1092" s="2307"/>
      <c r="DG1092" s="2307"/>
      <c r="DH1092" s="2307"/>
      <c r="DI1092" s="2307"/>
      <c r="DJ1092" s="2307"/>
      <c r="DK1092" s="2307"/>
      <c r="DL1092" s="2307"/>
      <c r="DM1092" s="2307"/>
      <c r="DN1092" s="2307"/>
      <c r="DO1092" s="2307"/>
      <c r="DP1092" s="2307"/>
      <c r="DQ1092" s="2307"/>
      <c r="DR1092" s="2307"/>
      <c r="DS1092" s="2307"/>
      <c r="DT1092" s="2308"/>
      <c r="DU1092" s="3"/>
      <c r="DV1092" s="3"/>
      <c r="DW1092" s="3"/>
      <c r="DX1092" s="3"/>
      <c r="DY1092" s="3"/>
    </row>
    <row r="1093" spans="2:129" ht="22.5" customHeight="1">
      <c r="B1093" s="3"/>
      <c r="C1093" s="3"/>
      <c r="D1093" s="3"/>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2303" t="s">
        <v>933</v>
      </c>
      <c r="CF1093" s="2304"/>
      <c r="CG1093" s="2304"/>
      <c r="CH1093" s="2304"/>
      <c r="CI1093" s="2304"/>
      <c r="CJ1093" s="2304"/>
      <c r="CK1093" s="2304"/>
      <c r="CL1093" s="2304"/>
      <c r="CM1093" s="2304"/>
      <c r="CN1093" s="2304"/>
      <c r="CO1093" s="2304"/>
      <c r="CP1093" s="2304"/>
      <c r="CQ1093" s="2304"/>
      <c r="CR1093" s="2304"/>
      <c r="CS1093" s="2304"/>
      <c r="CT1093" s="2304"/>
      <c r="CU1093" s="2304"/>
      <c r="CV1093" s="2304"/>
      <c r="CW1093" s="2304"/>
      <c r="CX1093" s="2305"/>
      <c r="CY1093" s="2306"/>
      <c r="CZ1093" s="2307"/>
      <c r="DA1093" s="2307"/>
      <c r="DB1093" s="2307"/>
      <c r="DC1093" s="2307"/>
      <c r="DD1093" s="2307"/>
      <c r="DE1093" s="2307"/>
      <c r="DF1093" s="2307"/>
      <c r="DG1093" s="2307"/>
      <c r="DH1093" s="2307"/>
      <c r="DI1093" s="2307"/>
      <c r="DJ1093" s="2307"/>
      <c r="DK1093" s="2307"/>
      <c r="DL1093" s="2307"/>
      <c r="DM1093" s="2307"/>
      <c r="DN1093" s="2307"/>
      <c r="DO1093" s="2307"/>
      <c r="DP1093" s="2307"/>
      <c r="DQ1093" s="2307"/>
      <c r="DR1093" s="2307"/>
      <c r="DS1093" s="2307"/>
      <c r="DT1093" s="2308"/>
      <c r="DU1093" s="3"/>
      <c r="DV1093" s="3"/>
      <c r="DW1093" s="3"/>
      <c r="DX1093" s="3"/>
      <c r="DY1093" s="3"/>
    </row>
    <row r="1094" spans="2:129" ht="22.5" customHeight="1">
      <c r="B1094" s="3"/>
      <c r="C1094" s="3"/>
      <c r="D1094" s="3"/>
      <c r="E1094" s="3"/>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733"/>
      <c r="CF1094" s="733"/>
      <c r="CG1094" s="733"/>
      <c r="CH1094" s="733"/>
      <c r="CI1094" s="733"/>
      <c r="CJ1094" s="733"/>
      <c r="CK1094" s="733"/>
      <c r="CL1094" s="733"/>
      <c r="CM1094" s="733"/>
      <c r="CN1094" s="733"/>
      <c r="CO1094" s="733"/>
      <c r="CP1094" s="733"/>
      <c r="CQ1094" s="733"/>
      <c r="CR1094" s="733"/>
      <c r="CS1094" s="733"/>
      <c r="CT1094" s="733"/>
      <c r="CU1094" s="733"/>
      <c r="CV1094" s="733"/>
      <c r="CW1094" s="733"/>
      <c r="CX1094" s="733"/>
      <c r="CY1094" s="733"/>
      <c r="CZ1094" s="733"/>
      <c r="DA1094" s="733"/>
      <c r="DB1094" s="733"/>
      <c r="DC1094" s="733"/>
      <c r="DD1094" s="733"/>
      <c r="DE1094" s="733"/>
      <c r="DF1094" s="733"/>
      <c r="DG1094" s="733"/>
      <c r="DH1094" s="733"/>
      <c r="DI1094" s="733"/>
      <c r="DJ1094" s="733"/>
      <c r="DK1094" s="733"/>
      <c r="DL1094" s="733"/>
      <c r="DM1094" s="733"/>
      <c r="DN1094" s="733"/>
      <c r="DO1094" s="733"/>
      <c r="DP1094" s="733"/>
      <c r="DQ1094" s="733"/>
      <c r="DR1094" s="733"/>
      <c r="DS1094" s="733"/>
      <c r="DT1094" s="733"/>
      <c r="DU1094" s="3"/>
      <c r="DV1094" s="3"/>
      <c r="DW1094" s="3"/>
      <c r="DX1094" s="3"/>
      <c r="DY1094" s="3"/>
    </row>
    <row r="1095" spans="2:129" ht="22.5" customHeight="1">
      <c r="B1095" s="3"/>
      <c r="C1095" s="3"/>
      <c r="D1095" s="3"/>
      <c r="E1095" s="3"/>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row>
    <row r="1096" spans="2:129" ht="22.5" customHeight="1">
      <c r="B1096" s="3"/>
      <c r="C1096" s="3"/>
      <c r="D1096" s="3"/>
      <c r="E1096" s="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row>
    <row r="1097" spans="2:129" ht="24" customHeight="1">
      <c r="BH1097" s="2294" t="s">
        <v>934</v>
      </c>
      <c r="BI1097" s="2294"/>
      <c r="BJ1097" s="2294"/>
      <c r="BK1097" s="2294"/>
      <c r="BL1097" s="2294"/>
      <c r="BM1097" s="2295">
        <v>16</v>
      </c>
      <c r="BN1097" s="2295"/>
      <c r="BO1097" s="2295"/>
      <c r="BP1097" s="2295"/>
      <c r="BQ1097" s="2295"/>
      <c r="BR1097" s="2292" t="s">
        <v>934</v>
      </c>
      <c r="BS1097" s="2292"/>
      <c r="BT1097" s="2292"/>
      <c r="BU1097" s="2292"/>
      <c r="BV1097" s="2292"/>
    </row>
    <row r="1098" spans="2:129" ht="22.5" customHeight="1"/>
    <row r="1099" spans="2:129" ht="22.5" customHeight="1"/>
    <row r="1100" spans="2:129">
      <c r="D1100" s="673" t="s">
        <v>1095</v>
      </c>
      <c r="AI1100" s="723" t="s">
        <v>1096</v>
      </c>
    </row>
    <row r="1101" spans="2:129" ht="24">
      <c r="C1101" s="673"/>
      <c r="E1101" s="673"/>
      <c r="F1101" s="673"/>
      <c r="G1101" s="673"/>
      <c r="H1101" s="673"/>
      <c r="I1101" s="673"/>
      <c r="J1101" s="673"/>
      <c r="K1101" s="673"/>
      <c r="L1101" s="673"/>
      <c r="M1101" s="673"/>
      <c r="N1101" s="673"/>
      <c r="O1101" s="673"/>
      <c r="P1101" s="673"/>
      <c r="Q1101" s="673"/>
      <c r="R1101" s="673"/>
      <c r="S1101" s="673"/>
      <c r="T1101" s="673"/>
      <c r="U1101" s="673"/>
      <c r="V1101" s="673"/>
      <c r="W1101" s="673"/>
      <c r="X1101" s="673"/>
      <c r="Y1101" s="673"/>
      <c r="Z1101" s="673"/>
      <c r="AA1101" s="673"/>
      <c r="AB1101" s="673"/>
      <c r="AC1101" s="673"/>
      <c r="AD1101" s="673"/>
      <c r="AE1101" s="673"/>
      <c r="AF1101" s="673"/>
      <c r="AG1101" s="673"/>
      <c r="AH1101" s="673"/>
      <c r="AI1101" s="673"/>
      <c r="AJ1101" s="673"/>
      <c r="AK1101" s="673"/>
      <c r="AL1101" s="673"/>
      <c r="AM1101" s="673"/>
      <c r="AV1101" s="2302" t="s">
        <v>935</v>
      </c>
      <c r="AW1101" s="2302"/>
      <c r="AX1101" s="2302"/>
      <c r="AY1101" s="2302"/>
      <c r="AZ1101" s="2302"/>
      <c r="BA1101" s="2302"/>
      <c r="BB1101" s="2302"/>
      <c r="BC1101" s="2302"/>
      <c r="BD1101" s="2302"/>
      <c r="BE1101" s="2302"/>
      <c r="BF1101" s="2302"/>
      <c r="BG1101" s="2302"/>
      <c r="BH1101" s="2302"/>
      <c r="BI1101" s="2302"/>
      <c r="BJ1101" s="2302"/>
      <c r="BK1101" s="2302"/>
      <c r="BL1101" s="2302"/>
      <c r="BM1101" s="2302"/>
      <c r="BN1101" s="2302"/>
      <c r="BO1101" s="2302"/>
      <c r="BP1101" s="2302"/>
      <c r="BQ1101" s="2302"/>
      <c r="BR1101" s="2302"/>
      <c r="BS1101" s="2302"/>
      <c r="BT1101" s="2302"/>
      <c r="BU1101" s="2302"/>
      <c r="BV1101" s="2302"/>
      <c r="BW1101" s="2302"/>
      <c r="BX1101" s="2302"/>
      <c r="BY1101" s="2302"/>
      <c r="BZ1101" s="2302"/>
      <c r="CA1101" s="2302"/>
      <c r="CB1101" s="2302"/>
      <c r="CC1101" s="2302"/>
      <c r="CD1101" s="2302"/>
      <c r="CE1101" s="2302"/>
      <c r="CF1101" s="673"/>
      <c r="CG1101" s="673"/>
      <c r="CH1101" s="673"/>
      <c r="CI1101" s="673"/>
      <c r="CJ1101" s="673"/>
      <c r="CK1101" s="673"/>
      <c r="CL1101" s="673"/>
      <c r="CM1101" s="673"/>
      <c r="CN1101" s="673"/>
      <c r="CO1101" s="673"/>
      <c r="CP1101" s="673"/>
      <c r="CQ1101" s="673"/>
      <c r="CR1101" s="673"/>
      <c r="CS1101" s="673"/>
      <c r="CT1101" s="673"/>
      <c r="CU1101" s="673"/>
      <c r="CV1101" s="673"/>
      <c r="CW1101" s="673"/>
    </row>
    <row r="1102" spans="2:129" ht="22.5" customHeight="1"/>
    <row r="1103" spans="2:129" ht="22.5" customHeight="1">
      <c r="I1103" s="2295" t="s">
        <v>936</v>
      </c>
      <c r="J1103" s="2295"/>
      <c r="K1103" s="2295"/>
      <c r="L1103" s="2295"/>
      <c r="M1103" s="2295"/>
      <c r="N1103" s="2295"/>
      <c r="O1103" s="2295"/>
      <c r="P1103" s="2295"/>
      <c r="Q1103" s="2295"/>
      <c r="R1103" s="2295"/>
      <c r="S1103" s="2295"/>
      <c r="T1103" s="2295"/>
    </row>
    <row r="1104" spans="2:129" ht="22.5" customHeight="1"/>
    <row r="1105" spans="3:127" ht="30.75" customHeight="1">
      <c r="C1105" s="673"/>
      <c r="D1105" s="673"/>
      <c r="E1105" s="673"/>
      <c r="F1105" s="673"/>
      <c r="G1105" s="673"/>
      <c r="H1105" s="673"/>
      <c r="I1105" s="673"/>
      <c r="J1105" s="673"/>
      <c r="K1105" s="673"/>
      <c r="L1105" s="673"/>
      <c r="M1105" s="673"/>
      <c r="N1105" s="2300" t="s">
        <v>1092</v>
      </c>
      <c r="O1105" s="2300"/>
      <c r="P1105" s="2300"/>
      <c r="Q1105" s="2300"/>
      <c r="R1105" s="2300"/>
      <c r="S1105" s="2300"/>
      <c r="T1105" s="2300"/>
      <c r="U1105" s="2300"/>
      <c r="V1105" s="2300"/>
      <c r="W1105" s="2300"/>
      <c r="X1105" s="2300"/>
      <c r="Y1105" s="2300"/>
      <c r="Z1105" s="2300"/>
      <c r="AA1105" s="2300"/>
      <c r="AB1105" s="2300"/>
      <c r="AC1105" s="2300"/>
      <c r="AD1105" s="2300"/>
      <c r="AE1105" s="2300"/>
      <c r="AF1105" s="2300"/>
      <c r="AG1105" s="2300"/>
      <c r="AH1105" s="2300"/>
      <c r="AI1105" s="2300"/>
      <c r="AJ1105" s="2300"/>
      <c r="AK1105" s="2300"/>
      <c r="AL1105" s="2300"/>
      <c r="AM1105" s="2300"/>
      <c r="AN1105" s="2300"/>
      <c r="AO1105" s="2300"/>
      <c r="AP1105" s="2300"/>
      <c r="AQ1105" s="2300"/>
      <c r="AR1105" s="2300"/>
      <c r="AS1105" s="2300"/>
      <c r="AT1105" s="2300"/>
      <c r="AU1105" s="2300"/>
      <c r="AV1105" s="2300"/>
      <c r="AW1105" s="2300"/>
      <c r="AX1105" s="2300"/>
      <c r="AY1105" s="2300"/>
      <c r="AZ1105" s="2300"/>
      <c r="BA1105" s="2300"/>
      <c r="BB1105" s="2300"/>
      <c r="BC1105" s="2300"/>
      <c r="BD1105" s="2300"/>
      <c r="BE1105" s="2300"/>
      <c r="BF1105" s="2300"/>
      <c r="BG1105" s="2300"/>
      <c r="BH1105" s="2300"/>
      <c r="BI1105" s="2300"/>
      <c r="BJ1105" s="2300"/>
      <c r="BK1105" s="2300"/>
      <c r="BL1105" s="2300"/>
      <c r="BM1105" s="2300"/>
      <c r="BN1105" s="2300"/>
      <c r="BO1105" s="2300"/>
      <c r="BP1105" s="2300"/>
      <c r="BQ1105" s="2300"/>
      <c r="BR1105" s="2300"/>
      <c r="BS1105" s="2300"/>
      <c r="BT1105" s="2300"/>
      <c r="BU1105" s="2300"/>
      <c r="BV1105" s="2300"/>
      <c r="BW1105" s="2300"/>
      <c r="BX1105" s="2300"/>
      <c r="BY1105" s="2300"/>
      <c r="BZ1105" s="2300"/>
      <c r="CA1105" s="2300"/>
      <c r="CB1105" s="2300"/>
      <c r="CC1105" s="2300"/>
      <c r="CD1105" s="2300"/>
      <c r="CE1105" s="2300"/>
      <c r="CF1105" s="2300"/>
      <c r="CG1105" s="2300"/>
      <c r="CH1105" s="2300"/>
      <c r="CI1105" s="2300"/>
      <c r="CJ1105" s="2300"/>
      <c r="CK1105" s="2300"/>
      <c r="CL1105" s="2300"/>
      <c r="CM1105" s="2300"/>
      <c r="CN1105" s="2300"/>
      <c r="CO1105" s="2300"/>
      <c r="CP1105" s="2300"/>
      <c r="CQ1105" s="2300"/>
      <c r="CR1105" s="2300"/>
      <c r="CS1105" s="2300"/>
      <c r="CT1105" s="2300"/>
      <c r="CU1105" s="2300"/>
      <c r="CV1105" s="2300"/>
      <c r="CW1105" s="2300"/>
      <c r="CX1105" s="2300"/>
      <c r="CY1105" s="2300"/>
      <c r="CZ1105" s="2300"/>
      <c r="DA1105" s="2300"/>
      <c r="DB1105" s="2300"/>
      <c r="DC1105" s="2300"/>
      <c r="DD1105" s="2300"/>
      <c r="DE1105" s="2300"/>
      <c r="DF1105" s="2300"/>
      <c r="DG1105" s="2300"/>
      <c r="DH1105" s="2300"/>
      <c r="DI1105" s="2300"/>
      <c r="DJ1105" s="2300"/>
      <c r="DK1105" s="2300"/>
      <c r="DL1105" s="2300"/>
      <c r="DM1105" s="2300"/>
      <c r="DN1105" s="2300"/>
      <c r="DO1105" s="2300"/>
      <c r="DP1105" s="2300"/>
      <c r="DQ1105" s="2300"/>
      <c r="DR1105" s="2300"/>
      <c r="DS1105" s="2300"/>
      <c r="DT1105" s="2300"/>
      <c r="DU1105" s="2300"/>
      <c r="DV1105" s="673"/>
      <c r="DW1105" s="673"/>
    </row>
    <row r="1106" spans="3:127" ht="30.75" customHeight="1">
      <c r="C1106" s="673"/>
      <c r="D1106" s="673"/>
      <c r="E1106" s="673"/>
      <c r="F1106" s="673"/>
      <c r="G1106" s="673"/>
      <c r="H1106" s="673"/>
      <c r="I1106" s="673"/>
      <c r="J1106" s="673"/>
      <c r="K1106" s="673"/>
      <c r="L1106" s="673"/>
      <c r="M1106" s="673"/>
      <c r="N1106" s="2300" t="s">
        <v>937</v>
      </c>
      <c r="O1106" s="2300"/>
      <c r="P1106" s="2300"/>
      <c r="Q1106" s="2300"/>
      <c r="R1106" s="2300"/>
      <c r="S1106" s="2300"/>
      <c r="T1106" s="2300"/>
      <c r="U1106" s="2300"/>
      <c r="V1106" s="2300"/>
      <c r="W1106" s="2300"/>
      <c r="X1106" s="2300"/>
      <c r="Y1106" s="2300"/>
      <c r="Z1106" s="2300"/>
      <c r="AA1106" s="2300"/>
      <c r="AB1106" s="2300"/>
      <c r="AC1106" s="2300"/>
      <c r="AD1106" s="2300"/>
      <c r="AE1106" s="2300"/>
      <c r="AF1106" s="2300"/>
      <c r="AG1106" s="2300"/>
      <c r="AH1106" s="2300"/>
      <c r="AI1106" s="2300"/>
      <c r="AJ1106" s="2300"/>
      <c r="AK1106" s="2300"/>
      <c r="AL1106" s="2300"/>
      <c r="AM1106" s="2300"/>
      <c r="AN1106" s="2300"/>
      <c r="AO1106" s="2300"/>
      <c r="AP1106" s="2300"/>
      <c r="AQ1106" s="2300"/>
      <c r="AR1106" s="2300"/>
      <c r="AS1106" s="2300"/>
      <c r="AT1106" s="2300"/>
      <c r="AU1106" s="2300"/>
      <c r="AV1106" s="2300"/>
      <c r="AW1106" s="2300"/>
      <c r="AX1106" s="2300"/>
      <c r="AY1106" s="2300"/>
      <c r="AZ1106" s="2300"/>
      <c r="BA1106" s="2300"/>
      <c r="BB1106" s="2300"/>
      <c r="BC1106" s="2300"/>
      <c r="BD1106" s="2300"/>
      <c r="BE1106" s="2300"/>
      <c r="BF1106" s="2300"/>
      <c r="BG1106" s="2300"/>
      <c r="BH1106" s="2300"/>
      <c r="BI1106" s="2300"/>
      <c r="BJ1106" s="2300"/>
      <c r="BK1106" s="2300"/>
      <c r="BL1106" s="2300"/>
      <c r="BM1106" s="2300"/>
      <c r="BN1106" s="2300"/>
      <c r="BO1106" s="2300"/>
      <c r="BP1106" s="2300"/>
      <c r="BQ1106" s="2300"/>
      <c r="BR1106" s="2300"/>
      <c r="BS1106" s="2300"/>
      <c r="BT1106" s="2300"/>
      <c r="BU1106" s="2300"/>
      <c r="BV1106" s="2300"/>
      <c r="BW1106" s="2300"/>
      <c r="BX1106" s="2300"/>
      <c r="BY1106" s="2300"/>
      <c r="BZ1106" s="2300"/>
      <c r="CA1106" s="2300"/>
      <c r="CB1106" s="2300"/>
      <c r="CC1106" s="2300"/>
      <c r="CD1106" s="2300"/>
      <c r="CE1106" s="2300"/>
      <c r="CF1106" s="2300"/>
      <c r="CG1106" s="2300"/>
      <c r="CH1106" s="2300"/>
      <c r="CI1106" s="2300"/>
      <c r="CJ1106" s="2300"/>
      <c r="CK1106" s="2300"/>
      <c r="CL1106" s="2300"/>
      <c r="CM1106" s="2300"/>
      <c r="CN1106" s="2300"/>
      <c r="CO1106" s="2300"/>
      <c r="CP1106" s="2300"/>
      <c r="CQ1106" s="2300"/>
      <c r="CR1106" s="2300"/>
      <c r="CS1106" s="2300"/>
      <c r="CT1106" s="2300"/>
      <c r="CU1106" s="2300"/>
      <c r="CV1106" s="2300"/>
      <c r="CW1106" s="2300"/>
      <c r="CX1106" s="2300"/>
      <c r="CY1106" s="2300"/>
      <c r="CZ1106" s="2300"/>
      <c r="DA1106" s="2300"/>
      <c r="DB1106" s="2300"/>
      <c r="DC1106" s="2300"/>
      <c r="DD1106" s="2300"/>
      <c r="DE1106" s="2300"/>
      <c r="DF1106" s="2300"/>
      <c r="DG1106" s="2300"/>
      <c r="DH1106" s="2300"/>
      <c r="DI1106" s="2300"/>
      <c r="DJ1106" s="2300"/>
      <c r="DK1106" s="2300"/>
      <c r="DL1106" s="2300"/>
      <c r="DM1106" s="2300"/>
      <c r="DN1106" s="2300"/>
      <c r="DO1106" s="2300"/>
      <c r="DP1106" s="2300"/>
      <c r="DQ1106" s="2300"/>
      <c r="DR1106" s="2300"/>
      <c r="DS1106" s="2300"/>
      <c r="DT1106" s="2300"/>
      <c r="DU1106" s="2300"/>
      <c r="DV1106" s="673"/>
      <c r="DW1106" s="673"/>
    </row>
    <row r="1107" spans="3:127" ht="11.25" customHeight="1">
      <c r="C1107" s="673"/>
      <c r="D1107" s="673"/>
      <c r="E1107" s="673"/>
      <c r="F1107" s="673"/>
      <c r="G1107" s="673"/>
      <c r="H1107" s="673"/>
      <c r="I1107" s="673"/>
      <c r="J1107" s="673"/>
      <c r="K1107" s="673"/>
      <c r="L1107" s="673"/>
      <c r="M1107" s="673"/>
      <c r="N1107" s="2300"/>
      <c r="O1107" s="2300"/>
      <c r="P1107" s="2300"/>
      <c r="Q1107" s="2300"/>
      <c r="R1107" s="2300"/>
      <c r="S1107" s="2300"/>
      <c r="T1107" s="2300"/>
      <c r="U1107" s="2300"/>
      <c r="V1107" s="2300"/>
      <c r="W1107" s="2300"/>
      <c r="X1107" s="2300"/>
      <c r="Y1107" s="2300"/>
      <c r="Z1107" s="2300"/>
      <c r="AA1107" s="2300"/>
      <c r="AB1107" s="2300"/>
      <c r="AC1107" s="2300"/>
      <c r="AD1107" s="2300"/>
      <c r="AE1107" s="2300"/>
      <c r="AF1107" s="2300"/>
      <c r="AG1107" s="2300"/>
      <c r="AH1107" s="2300"/>
      <c r="AI1107" s="2300"/>
      <c r="AJ1107" s="2300"/>
      <c r="AK1107" s="2300"/>
      <c r="AL1107" s="2300"/>
      <c r="AM1107" s="2300"/>
      <c r="AN1107" s="2300"/>
      <c r="AO1107" s="2300"/>
      <c r="AP1107" s="2300"/>
      <c r="AQ1107" s="2300"/>
      <c r="AR1107" s="2300"/>
      <c r="AS1107" s="2300"/>
      <c r="AT1107" s="2300"/>
      <c r="AU1107" s="2300"/>
      <c r="AV1107" s="2300"/>
      <c r="AW1107" s="2300"/>
      <c r="AX1107" s="2300"/>
      <c r="AY1107" s="2300"/>
      <c r="AZ1107" s="2300"/>
      <c r="BA1107" s="2300"/>
      <c r="BB1107" s="2300"/>
      <c r="BC1107" s="2300"/>
      <c r="BD1107" s="2300"/>
      <c r="BE1107" s="2300"/>
      <c r="BF1107" s="2300"/>
      <c r="BG1107" s="2300"/>
      <c r="BH1107" s="2300"/>
      <c r="BI1107" s="2300"/>
      <c r="BJ1107" s="2300"/>
      <c r="BK1107" s="2300"/>
      <c r="BL1107" s="2300"/>
      <c r="BM1107" s="2300"/>
      <c r="BN1107" s="2300"/>
      <c r="BO1107" s="2300"/>
      <c r="BP1107" s="2300"/>
      <c r="BQ1107" s="2300"/>
      <c r="BR1107" s="2300"/>
      <c r="BS1107" s="2300"/>
      <c r="BT1107" s="2300"/>
      <c r="BU1107" s="2300"/>
      <c r="BV1107" s="2300"/>
      <c r="BW1107" s="2300"/>
      <c r="BX1107" s="2300"/>
      <c r="BY1107" s="2300"/>
      <c r="BZ1107" s="2300"/>
      <c r="CA1107" s="2300"/>
      <c r="CB1107" s="2300"/>
      <c r="CC1107" s="2300"/>
      <c r="CD1107" s="2300"/>
      <c r="CE1107" s="2300"/>
      <c r="CF1107" s="2300"/>
      <c r="CG1107" s="2300"/>
      <c r="CH1107" s="2300"/>
      <c r="CI1107" s="2300"/>
      <c r="CJ1107" s="2300"/>
      <c r="CK1107" s="2300"/>
      <c r="CL1107" s="2300"/>
      <c r="CM1107" s="2300"/>
      <c r="CN1107" s="2300"/>
      <c r="CO1107" s="2300"/>
      <c r="CP1107" s="2300"/>
      <c r="CQ1107" s="2300"/>
      <c r="CR1107" s="2300"/>
      <c r="CS1107" s="2300"/>
      <c r="CT1107" s="2300"/>
      <c r="CU1107" s="2300"/>
      <c r="CV1107" s="2300"/>
      <c r="CW1107" s="2300"/>
      <c r="CX1107" s="2300"/>
      <c r="CY1107" s="2300"/>
      <c r="CZ1107" s="2300"/>
      <c r="DA1107" s="2300"/>
      <c r="DB1107" s="2300"/>
      <c r="DC1107" s="2300"/>
      <c r="DD1107" s="2300"/>
      <c r="DE1107" s="2300"/>
      <c r="DF1107" s="2300"/>
      <c r="DG1107" s="2300"/>
      <c r="DH1107" s="2300"/>
      <c r="DI1107" s="2300"/>
      <c r="DJ1107" s="2300"/>
      <c r="DK1107" s="2300"/>
      <c r="DL1107" s="2300"/>
      <c r="DM1107" s="2300"/>
      <c r="DN1107" s="2300"/>
      <c r="DO1107" s="2300"/>
      <c r="DP1107" s="2300"/>
      <c r="DQ1107" s="2300"/>
      <c r="DR1107" s="2300"/>
      <c r="DS1107" s="673"/>
      <c r="DT1107" s="673"/>
      <c r="DU1107" s="673"/>
      <c r="DV1107" s="673"/>
      <c r="DW1107" s="673"/>
    </row>
    <row r="1108" spans="3:127" ht="30.75" customHeight="1">
      <c r="C1108" s="673"/>
      <c r="D1108" s="673"/>
      <c r="E1108" s="673"/>
      <c r="F1108" s="673"/>
      <c r="G1108" s="673"/>
      <c r="H1108" s="673"/>
      <c r="I1108" s="673"/>
      <c r="J1108" s="673"/>
      <c r="K1108" s="673"/>
      <c r="L1108" s="673"/>
      <c r="M1108" s="673"/>
      <c r="N1108" s="2300" t="s">
        <v>938</v>
      </c>
      <c r="O1108" s="2300"/>
      <c r="P1108" s="2300"/>
      <c r="Q1108" s="2300"/>
      <c r="R1108" s="2300"/>
      <c r="S1108" s="2300"/>
      <c r="T1108" s="2300"/>
      <c r="U1108" s="2300"/>
      <c r="V1108" s="2300"/>
      <c r="W1108" s="2300"/>
      <c r="X1108" s="2300"/>
      <c r="Y1108" s="2300"/>
      <c r="Z1108" s="2300"/>
      <c r="AA1108" s="2300"/>
      <c r="AB1108" s="2300"/>
      <c r="AC1108" s="2300"/>
      <c r="AD1108" s="2300"/>
      <c r="AE1108" s="2300"/>
      <c r="AF1108" s="2300"/>
      <c r="AG1108" s="2300"/>
      <c r="AH1108" s="2300"/>
      <c r="AI1108" s="2300"/>
      <c r="AJ1108" s="2300"/>
      <c r="AK1108" s="2300"/>
      <c r="AL1108" s="2300"/>
      <c r="AM1108" s="2300"/>
      <c r="AN1108" s="2300"/>
      <c r="AO1108" s="2300"/>
      <c r="AP1108" s="2300"/>
      <c r="AQ1108" s="2300"/>
      <c r="AR1108" s="2300"/>
      <c r="AS1108" s="2300"/>
      <c r="AT1108" s="2300"/>
      <c r="AU1108" s="2300"/>
      <c r="AV1108" s="2300"/>
      <c r="AW1108" s="2300"/>
      <c r="AX1108" s="2300"/>
      <c r="AY1108" s="2300"/>
      <c r="AZ1108" s="2300"/>
      <c r="BA1108" s="2300"/>
      <c r="BB1108" s="2300"/>
      <c r="BC1108" s="2300"/>
      <c r="BD1108" s="2300"/>
      <c r="BE1108" s="2300"/>
      <c r="BF1108" s="2300"/>
      <c r="BG1108" s="2300"/>
      <c r="BH1108" s="2300"/>
      <c r="BI1108" s="2300"/>
      <c r="BJ1108" s="2300"/>
      <c r="BK1108" s="2300"/>
      <c r="BL1108" s="2300"/>
      <c r="BM1108" s="2300"/>
      <c r="BN1108" s="2300"/>
      <c r="BO1108" s="2300"/>
      <c r="BP1108" s="2300"/>
      <c r="BQ1108" s="2300"/>
      <c r="BR1108" s="2300"/>
      <c r="BS1108" s="2300"/>
      <c r="BT1108" s="2300"/>
      <c r="BU1108" s="2300"/>
      <c r="BV1108" s="2300"/>
      <c r="BW1108" s="2300"/>
      <c r="BX1108" s="2300"/>
      <c r="BY1108" s="2300"/>
      <c r="BZ1108" s="2300"/>
      <c r="CA1108" s="2300"/>
      <c r="CB1108" s="2300"/>
      <c r="CC1108" s="2300"/>
      <c r="CD1108" s="2300"/>
      <c r="CE1108" s="2300"/>
      <c r="CF1108" s="2300"/>
      <c r="CG1108" s="2300"/>
      <c r="CH1108" s="2300"/>
      <c r="CI1108" s="2300"/>
      <c r="CJ1108" s="2300"/>
      <c r="CK1108" s="2300"/>
      <c r="CL1108" s="2300"/>
      <c r="CM1108" s="2300"/>
      <c r="CN1108" s="2300"/>
      <c r="CO1108" s="2300"/>
      <c r="CP1108" s="2300"/>
      <c r="CQ1108" s="2300"/>
      <c r="CR1108" s="2300"/>
      <c r="CS1108" s="2300"/>
      <c r="CT1108" s="2300"/>
      <c r="CU1108" s="2300"/>
      <c r="CV1108" s="2300"/>
      <c r="CW1108" s="2300"/>
      <c r="CX1108" s="2300"/>
      <c r="CY1108" s="2300"/>
      <c r="CZ1108" s="2300"/>
      <c r="DA1108" s="2300"/>
      <c r="DB1108" s="2300"/>
      <c r="DC1108" s="2300"/>
      <c r="DD1108" s="2300"/>
      <c r="DE1108" s="2300"/>
      <c r="DF1108" s="2300"/>
      <c r="DG1108" s="2300"/>
      <c r="DH1108" s="2300"/>
      <c r="DI1108" s="2300"/>
      <c r="DJ1108" s="2300"/>
      <c r="DK1108" s="2300"/>
      <c r="DL1108" s="2300"/>
      <c r="DM1108" s="2300"/>
      <c r="DN1108" s="2300"/>
      <c r="DO1108" s="2300"/>
      <c r="DP1108" s="2300"/>
      <c r="DQ1108" s="2300"/>
      <c r="DR1108" s="2300"/>
      <c r="DS1108" s="2300"/>
      <c r="DT1108" s="2300"/>
      <c r="DU1108" s="2300"/>
      <c r="DV1108" s="673"/>
      <c r="DW1108" s="673"/>
    </row>
    <row r="1109" spans="3:127" ht="30.75" customHeight="1">
      <c r="C1109" s="673"/>
      <c r="D1109" s="673"/>
      <c r="E1109" s="673"/>
      <c r="F1109" s="673"/>
      <c r="G1109" s="673"/>
      <c r="H1109" s="673"/>
      <c r="I1109" s="673"/>
      <c r="J1109" s="673"/>
      <c r="K1109" s="673"/>
      <c r="L1109" s="673"/>
      <c r="M1109" s="673"/>
      <c r="N1109" s="2301" t="s">
        <v>939</v>
      </c>
      <c r="O1109" s="2301"/>
      <c r="P1109" s="2301"/>
      <c r="Q1109" s="2301"/>
      <c r="R1109" s="2301"/>
      <c r="S1109" s="2301"/>
      <c r="T1109" s="2301"/>
      <c r="U1109" s="2301"/>
      <c r="V1109" s="2301"/>
      <c r="W1109" s="2301"/>
      <c r="X1109" s="2301"/>
      <c r="Y1109" s="2301"/>
      <c r="Z1109" s="2301"/>
      <c r="AA1109" s="2301"/>
      <c r="AB1109" s="2301"/>
      <c r="AC1109" s="2301"/>
      <c r="AD1109" s="2301"/>
      <c r="AE1109" s="2301"/>
      <c r="AF1109" s="2301"/>
      <c r="AG1109" s="2301"/>
      <c r="AH1109" s="2301"/>
      <c r="AI1109" s="2301"/>
      <c r="AJ1109" s="2301"/>
      <c r="AK1109" s="2301"/>
      <c r="AL1109" s="2301"/>
      <c r="AM1109" s="2301"/>
      <c r="AN1109" s="2301"/>
      <c r="AO1109" s="2301"/>
      <c r="AP1109" s="2301"/>
      <c r="AQ1109" s="2301"/>
      <c r="AR1109" s="2301"/>
      <c r="AS1109" s="2301"/>
      <c r="AT1109" s="2301"/>
      <c r="AU1109" s="2301"/>
      <c r="AV1109" s="2301"/>
      <c r="AW1109" s="2301"/>
      <c r="AX1109" s="2301"/>
      <c r="AY1109" s="2301"/>
      <c r="AZ1109" s="2301"/>
      <c r="BA1109" s="2301"/>
      <c r="BB1109" s="2301"/>
      <c r="BC1109" s="2301"/>
      <c r="BD1109" s="2301"/>
      <c r="BE1109" s="2301"/>
      <c r="BF1109" s="2301"/>
      <c r="BG1109" s="2301"/>
      <c r="BH1109" s="2301"/>
      <c r="BI1109" s="2301"/>
      <c r="BJ1109" s="2301"/>
      <c r="BK1109" s="2301"/>
      <c r="BL1109" s="2301"/>
      <c r="BM1109" s="2301"/>
      <c r="BN1109" s="2301"/>
      <c r="BO1109" s="2301"/>
      <c r="BP1109" s="2301"/>
      <c r="BQ1109" s="2301"/>
      <c r="BR1109" s="2301"/>
      <c r="BS1109" s="2301"/>
      <c r="BT1109" s="2301"/>
      <c r="BU1109" s="2301"/>
      <c r="BV1109" s="2301"/>
      <c r="BW1109" s="2301"/>
      <c r="BX1109" s="2301"/>
      <c r="BY1109" s="2301"/>
      <c r="BZ1109" s="2301"/>
      <c r="CA1109" s="2301"/>
      <c r="CB1109" s="2301"/>
      <c r="CC1109" s="2301"/>
      <c r="CD1109" s="2301"/>
      <c r="CE1109" s="2301"/>
      <c r="CF1109" s="2301"/>
      <c r="CG1109" s="2301"/>
      <c r="CH1109" s="2301"/>
      <c r="CI1109" s="2301"/>
      <c r="CJ1109" s="2301"/>
      <c r="CK1109" s="2301"/>
      <c r="CL1109" s="2301"/>
      <c r="CM1109" s="2301"/>
      <c r="CN1109" s="2301"/>
      <c r="CO1109" s="2301"/>
      <c r="CP1109" s="2301"/>
      <c r="CQ1109" s="2301"/>
      <c r="CR1109" s="2301"/>
      <c r="CS1109" s="2301"/>
      <c r="CT1109" s="2301"/>
      <c r="CU1109" s="2301"/>
      <c r="CV1109" s="2301"/>
      <c r="CW1109" s="2301"/>
      <c r="CX1109" s="2301"/>
      <c r="CY1109" s="2301"/>
      <c r="CZ1109" s="2301"/>
      <c r="DA1109" s="2301"/>
      <c r="DB1109" s="2301"/>
      <c r="DC1109" s="2301"/>
      <c r="DD1109" s="2301"/>
      <c r="DE1109" s="2301"/>
      <c r="DF1109" s="2301"/>
      <c r="DG1109" s="2301"/>
      <c r="DH1109" s="2301"/>
      <c r="DI1109" s="2301"/>
      <c r="DJ1109" s="2301"/>
      <c r="DK1109" s="2301"/>
      <c r="DL1109" s="2301"/>
      <c r="DM1109" s="2301"/>
      <c r="DN1109" s="2301"/>
      <c r="DO1109" s="2301"/>
      <c r="DP1109" s="2301"/>
      <c r="DQ1109" s="2301"/>
      <c r="DR1109" s="2301"/>
      <c r="DS1109" s="2301"/>
      <c r="DT1109" s="2301"/>
      <c r="DU1109" s="2301"/>
      <c r="DV1109" s="673"/>
      <c r="DW1109" s="673"/>
    </row>
    <row r="1110" spans="3:127" ht="22.5" customHeight="1"/>
    <row r="1111" spans="3:127" ht="22.5" customHeight="1">
      <c r="J1111" s="2292" t="s">
        <v>940</v>
      </c>
      <c r="K1111" s="2292"/>
      <c r="L1111" s="2292"/>
      <c r="M1111" s="2292"/>
      <c r="N1111" s="2292"/>
      <c r="O1111" s="2292"/>
      <c r="P1111" s="2292"/>
      <c r="Q1111" s="2292"/>
      <c r="R1111" s="2292"/>
      <c r="S1111" s="2292"/>
      <c r="T1111" s="2292"/>
      <c r="U1111" s="2292"/>
      <c r="V1111" s="2292"/>
      <c r="W1111" s="2292"/>
      <c r="X1111" s="2292"/>
      <c r="Y1111" s="2292"/>
      <c r="Z1111" s="2292"/>
      <c r="AA1111" s="2292"/>
      <c r="AB1111" s="2292"/>
      <c r="AC1111" s="2292"/>
      <c r="AD1111" s="2292"/>
      <c r="AE1111" s="2292"/>
    </row>
    <row r="1112" spans="3:127" ht="12.75" customHeight="1"/>
    <row r="1113" spans="3:127" ht="30.75" customHeight="1">
      <c r="P1113" s="2292" t="s">
        <v>1086</v>
      </c>
      <c r="Q1113" s="2292"/>
      <c r="R1113" s="2292"/>
      <c r="S1113" s="2292"/>
      <c r="T1113" s="2292"/>
      <c r="U1113" s="2292"/>
      <c r="V1113" s="2292"/>
      <c r="W1113" s="2292"/>
      <c r="X1113" s="2292"/>
      <c r="Y1113" s="2292"/>
      <c r="Z1113" s="2292"/>
      <c r="AA1113" s="2292"/>
      <c r="AB1113" s="2292"/>
      <c r="AC1113" s="2292"/>
      <c r="AD1113" s="2292"/>
      <c r="AE1113" s="2292"/>
      <c r="AF1113" s="2292"/>
      <c r="AG1113" s="2292"/>
      <c r="AH1113" s="2292"/>
      <c r="AI1113" s="2292"/>
      <c r="AJ1113" s="2292"/>
      <c r="AK1113" s="2292"/>
      <c r="AL1113" s="2292"/>
      <c r="AM1113" s="2292"/>
      <c r="AN1113" s="2292"/>
      <c r="AO1113" s="2292"/>
      <c r="AP1113" s="2292"/>
      <c r="AQ1113" s="2292"/>
      <c r="AR1113" s="2292"/>
      <c r="AS1113" s="2292"/>
      <c r="AT1113" s="2292"/>
      <c r="AU1113" s="2292"/>
      <c r="AV1113" s="2292"/>
      <c r="AW1113" s="2292"/>
      <c r="AX1113" s="2292"/>
      <c r="AY1113" s="2292"/>
      <c r="AZ1113" s="2292"/>
      <c r="BA1113" s="2292"/>
      <c r="BB1113" s="2292"/>
      <c r="BC1113" s="2292"/>
      <c r="BD1113" s="2292"/>
      <c r="BE1113" s="2292"/>
      <c r="BF1113" s="2292"/>
      <c r="BG1113" s="2292"/>
      <c r="BH1113" s="2292"/>
      <c r="BI1113" s="2292"/>
      <c r="BJ1113" s="2292"/>
      <c r="BK1113" s="2292"/>
      <c r="BL1113" s="2292"/>
      <c r="BM1113" s="2292"/>
      <c r="BN1113" s="2292"/>
      <c r="BO1113" s="2292"/>
      <c r="BP1113" s="2292"/>
      <c r="BQ1113" s="2292"/>
      <c r="BR1113" s="2292"/>
      <c r="BS1113" s="2292"/>
      <c r="BT1113" s="2292"/>
      <c r="BU1113" s="2292"/>
      <c r="BV1113" s="2292"/>
      <c r="BW1113" s="2292"/>
      <c r="BX1113" s="2292"/>
      <c r="BY1113" s="2292"/>
      <c r="BZ1113" s="2292"/>
      <c r="CA1113" s="2292"/>
      <c r="CB1113" s="2292"/>
      <c r="CC1113" s="2292"/>
      <c r="CD1113" s="2292"/>
      <c r="CE1113" s="2292"/>
      <c r="CF1113" s="2292"/>
      <c r="CG1113" s="2292"/>
      <c r="CH1113" s="2292"/>
      <c r="CI1113" s="2292"/>
      <c r="CJ1113" s="2292"/>
      <c r="CK1113" s="2292"/>
      <c r="CL1113" s="2292"/>
      <c r="CM1113" s="2292"/>
      <c r="CN1113" s="2292"/>
      <c r="CO1113" s="2292"/>
      <c r="CP1113" s="2292"/>
      <c r="CQ1113" s="2292"/>
      <c r="CR1113" s="2292"/>
      <c r="CS1113" s="2292"/>
      <c r="CT1113" s="2292"/>
      <c r="CU1113" s="2292"/>
      <c r="CV1113" s="2292"/>
      <c r="CW1113" s="2292"/>
      <c r="CX1113" s="2292"/>
      <c r="CY1113" s="2292"/>
      <c r="CZ1113" s="2292"/>
      <c r="DA1113" s="2292"/>
      <c r="DB1113" s="2292"/>
      <c r="DC1113" s="2292"/>
      <c r="DD1113" s="2292"/>
      <c r="DE1113" s="2292"/>
      <c r="DF1113" s="2292"/>
      <c r="DG1113" s="2292"/>
      <c r="DH1113" s="2292"/>
      <c r="DI1113" s="2292"/>
      <c r="DJ1113" s="2292"/>
      <c r="DK1113" s="2292"/>
      <c r="DL1113" s="2292"/>
      <c r="DM1113" s="2292"/>
      <c r="DN1113" s="2292"/>
      <c r="DO1113" s="2292"/>
      <c r="DP1113" s="2292"/>
      <c r="DQ1113" s="2292"/>
      <c r="DR1113" s="2292"/>
      <c r="DS1113" s="2292"/>
      <c r="DT1113" s="2292"/>
      <c r="DU1113" s="2292"/>
    </row>
    <row r="1114" spans="3:127" ht="30.75" customHeight="1">
      <c r="P1114" s="2292" t="s">
        <v>1087</v>
      </c>
      <c r="Q1114" s="2292"/>
      <c r="R1114" s="2292"/>
      <c r="S1114" s="2292"/>
      <c r="T1114" s="2292"/>
      <c r="U1114" s="2292"/>
      <c r="V1114" s="2292"/>
      <c r="W1114" s="2292"/>
      <c r="X1114" s="2292"/>
      <c r="Y1114" s="2292"/>
      <c r="Z1114" s="2292"/>
      <c r="AA1114" s="2292"/>
      <c r="AB1114" s="2292"/>
      <c r="AC1114" s="2292"/>
      <c r="AD1114" s="2292"/>
      <c r="AE1114" s="2292"/>
      <c r="AF1114" s="2292"/>
      <c r="AG1114" s="2292"/>
      <c r="AH1114" s="2292"/>
      <c r="AI1114" s="2292"/>
      <c r="AJ1114" s="2292"/>
      <c r="AK1114" s="2292"/>
      <c r="AL1114" s="2292"/>
      <c r="AM1114" s="2292"/>
      <c r="AN1114" s="2292"/>
      <c r="AO1114" s="2292"/>
      <c r="AP1114" s="2292"/>
      <c r="AQ1114" s="2292"/>
      <c r="AR1114" s="2292"/>
      <c r="AS1114" s="2292"/>
      <c r="AT1114" s="2292"/>
      <c r="AU1114" s="2292"/>
      <c r="AV1114" s="2292"/>
      <c r="AW1114" s="2292"/>
      <c r="AX1114" s="2292"/>
      <c r="AY1114" s="2292"/>
      <c r="AZ1114" s="2292"/>
      <c r="BA1114" s="2292"/>
      <c r="BB1114" s="2292"/>
      <c r="BC1114" s="2292"/>
      <c r="BD1114" s="2292"/>
      <c r="BE1114" s="2292"/>
      <c r="BF1114" s="2292"/>
      <c r="BG1114" s="2292"/>
      <c r="BH1114" s="2292"/>
      <c r="BI1114" s="2292"/>
      <c r="BJ1114" s="2292"/>
      <c r="BK1114" s="2292"/>
      <c r="BL1114" s="2292"/>
      <c r="BM1114" s="2292"/>
      <c r="BN1114" s="2292"/>
      <c r="BO1114" s="2292"/>
      <c r="BP1114" s="2292"/>
      <c r="BQ1114" s="2292"/>
      <c r="BR1114" s="2292"/>
      <c r="BS1114" s="2292"/>
      <c r="BT1114" s="2292"/>
      <c r="BU1114" s="2292"/>
      <c r="BV1114" s="2292"/>
      <c r="BW1114" s="2292"/>
      <c r="BX1114" s="2292"/>
      <c r="BY1114" s="2292"/>
      <c r="BZ1114" s="2292"/>
      <c r="CA1114" s="2292"/>
      <c r="CB1114" s="2292"/>
      <c r="CC1114" s="2292"/>
      <c r="CD1114" s="2292"/>
      <c r="CE1114" s="2292"/>
      <c r="CF1114" s="2292"/>
      <c r="CG1114" s="2292"/>
      <c r="CH1114" s="2292"/>
      <c r="CI1114" s="2292"/>
      <c r="CJ1114" s="2292"/>
      <c r="CK1114" s="2292"/>
      <c r="CL1114" s="2292"/>
      <c r="CM1114" s="2292"/>
      <c r="CN1114" s="2292"/>
      <c r="CO1114" s="2292"/>
      <c r="CP1114" s="2292"/>
      <c r="CQ1114" s="2292"/>
      <c r="CR1114" s="2292"/>
      <c r="CS1114" s="2292"/>
      <c r="CT1114" s="2292"/>
      <c r="CU1114" s="2292"/>
      <c r="CV1114" s="2292"/>
      <c r="CW1114" s="2292"/>
      <c r="CX1114" s="2292"/>
      <c r="CY1114" s="2292"/>
      <c r="CZ1114" s="2292"/>
      <c r="DA1114" s="2292"/>
      <c r="DB1114" s="2292"/>
      <c r="DC1114" s="2292"/>
      <c r="DD1114" s="2292"/>
      <c r="DE1114" s="2292"/>
      <c r="DF1114" s="2292"/>
      <c r="DG1114" s="2292"/>
      <c r="DH1114" s="2292"/>
      <c r="DI1114" s="2292"/>
      <c r="DJ1114" s="2292"/>
      <c r="DK1114" s="2292"/>
      <c r="DL1114" s="2292"/>
      <c r="DM1114" s="2292"/>
      <c r="DN1114" s="2292"/>
      <c r="DO1114" s="2292"/>
      <c r="DP1114" s="2292"/>
      <c r="DQ1114" s="2292"/>
      <c r="DR1114" s="2292"/>
      <c r="DS1114" s="2292"/>
      <c r="DT1114" s="2292"/>
      <c r="DU1114" s="2292"/>
    </row>
    <row r="1115" spans="3:127" ht="30.75" customHeight="1">
      <c r="P1115" s="2292" t="s">
        <v>1088</v>
      </c>
      <c r="Q1115" s="2292"/>
      <c r="R1115" s="2292"/>
      <c r="S1115" s="2292"/>
      <c r="T1115" s="2292"/>
      <c r="U1115" s="2292"/>
      <c r="V1115" s="2292"/>
      <c r="W1115" s="2292"/>
      <c r="X1115" s="2292"/>
      <c r="Y1115" s="2292"/>
      <c r="Z1115" s="2292"/>
      <c r="AA1115" s="2292"/>
      <c r="AB1115" s="2292"/>
      <c r="AC1115" s="2292"/>
      <c r="AD1115" s="2292"/>
      <c r="AE1115" s="2292"/>
      <c r="AF1115" s="2292"/>
      <c r="AG1115" s="2292"/>
      <c r="AH1115" s="2292"/>
      <c r="AI1115" s="2292"/>
      <c r="AJ1115" s="2292"/>
      <c r="AK1115" s="2292"/>
      <c r="AL1115" s="2292"/>
      <c r="AM1115" s="2292"/>
      <c r="AN1115" s="2292"/>
      <c r="AO1115" s="2292"/>
      <c r="AP1115" s="2292"/>
      <c r="AQ1115" s="2292"/>
      <c r="AR1115" s="2292"/>
      <c r="AS1115" s="2292"/>
      <c r="AT1115" s="2292"/>
      <c r="AU1115" s="2292"/>
      <c r="AV1115" s="2292"/>
      <c r="AW1115" s="2292"/>
      <c r="AX1115" s="2292"/>
      <c r="AY1115" s="2292"/>
      <c r="AZ1115" s="2292"/>
      <c r="BA1115" s="2292"/>
      <c r="BB1115" s="2292"/>
      <c r="BC1115" s="2292"/>
      <c r="BD1115" s="2292"/>
      <c r="BE1115" s="2292"/>
      <c r="BF1115" s="2292"/>
      <c r="BG1115" s="2292"/>
      <c r="BH1115" s="2292"/>
      <c r="BI1115" s="2292"/>
      <c r="BJ1115" s="2292"/>
      <c r="BK1115" s="2292"/>
      <c r="BL1115" s="2292"/>
      <c r="BM1115" s="2292"/>
      <c r="BN1115" s="2292"/>
      <c r="BO1115" s="2292"/>
      <c r="BP1115" s="2292"/>
      <c r="BQ1115" s="2292"/>
      <c r="BR1115" s="2292"/>
      <c r="BS1115" s="2292"/>
      <c r="BT1115" s="2292"/>
      <c r="BU1115" s="2292"/>
      <c r="BV1115" s="2292"/>
      <c r="BW1115" s="2292"/>
      <c r="BX1115" s="2292"/>
      <c r="BY1115" s="2292"/>
      <c r="BZ1115" s="2292"/>
      <c r="CA1115" s="2292"/>
      <c r="CB1115" s="2292"/>
      <c r="CC1115" s="2292"/>
      <c r="CD1115" s="2292"/>
      <c r="CE1115" s="2292"/>
      <c r="CF1115" s="2292"/>
      <c r="CG1115" s="2292"/>
      <c r="CH1115" s="2292"/>
      <c r="CI1115" s="2292"/>
      <c r="CJ1115" s="2292"/>
      <c r="CK1115" s="2292"/>
      <c r="CL1115" s="2292"/>
      <c r="CM1115" s="2292"/>
      <c r="CN1115" s="2292"/>
      <c r="CO1115" s="2292"/>
      <c r="CP1115" s="2292"/>
      <c r="CQ1115" s="2292"/>
      <c r="CR1115" s="2292"/>
      <c r="CS1115" s="2292"/>
      <c r="CT1115" s="2292"/>
      <c r="CU1115" s="2292"/>
      <c r="CV1115" s="2292"/>
      <c r="CW1115" s="2292"/>
      <c r="CX1115" s="2292"/>
      <c r="CY1115" s="2292"/>
      <c r="CZ1115" s="2292"/>
      <c r="DA1115" s="2292"/>
      <c r="DB1115" s="2292"/>
      <c r="DC1115" s="2292"/>
      <c r="DD1115" s="2292"/>
      <c r="DE1115" s="2292"/>
      <c r="DF1115" s="2292"/>
      <c r="DG1115" s="2292"/>
      <c r="DH1115" s="2292"/>
      <c r="DI1115" s="2292"/>
      <c r="DJ1115" s="2292"/>
      <c r="DK1115" s="2292"/>
      <c r="DL1115" s="2292"/>
      <c r="DM1115" s="2292"/>
      <c r="DN1115" s="2292"/>
      <c r="DO1115" s="2292"/>
      <c r="DP1115" s="2292"/>
      <c r="DQ1115" s="2292"/>
      <c r="DR1115" s="2292"/>
      <c r="DS1115" s="2292"/>
      <c r="DT1115" s="2292"/>
      <c r="DU1115" s="2292"/>
    </row>
    <row r="1116" spans="3:127" ht="30.75" customHeight="1">
      <c r="P1116" s="2292" t="s">
        <v>1089</v>
      </c>
      <c r="Q1116" s="2292"/>
      <c r="R1116" s="2292"/>
      <c r="S1116" s="2292"/>
      <c r="T1116" s="2292"/>
      <c r="U1116" s="2292"/>
      <c r="V1116" s="2292"/>
      <c r="W1116" s="2292"/>
      <c r="X1116" s="2292"/>
      <c r="Y1116" s="2292"/>
      <c r="Z1116" s="2292"/>
      <c r="AA1116" s="2292"/>
      <c r="AB1116" s="2292"/>
      <c r="AC1116" s="2292"/>
      <c r="AD1116" s="2292"/>
      <c r="AE1116" s="2292"/>
      <c r="AF1116" s="2292"/>
      <c r="AG1116" s="2292"/>
      <c r="AH1116" s="2292"/>
      <c r="AI1116" s="2292"/>
      <c r="AJ1116" s="2292"/>
      <c r="AK1116" s="2292"/>
      <c r="AL1116" s="2292"/>
      <c r="AM1116" s="2292"/>
      <c r="AN1116" s="2292"/>
      <c r="AO1116" s="2292"/>
      <c r="AP1116" s="2292"/>
      <c r="AQ1116" s="2292"/>
      <c r="AR1116" s="2292"/>
      <c r="AS1116" s="2292"/>
      <c r="AT1116" s="2292"/>
      <c r="AU1116" s="2292"/>
      <c r="AV1116" s="2292"/>
      <c r="AW1116" s="2292"/>
      <c r="AX1116" s="2292"/>
      <c r="AY1116" s="2292"/>
      <c r="AZ1116" s="2292"/>
      <c r="BA1116" s="2292"/>
      <c r="BB1116" s="2292"/>
      <c r="BC1116" s="2292"/>
      <c r="BD1116" s="2292"/>
      <c r="BE1116" s="2292"/>
      <c r="BF1116" s="2292"/>
      <c r="BG1116" s="2292"/>
      <c r="BH1116" s="2292"/>
      <c r="BI1116" s="2292"/>
      <c r="BJ1116" s="2292"/>
      <c r="BK1116" s="2292"/>
      <c r="BL1116" s="2292"/>
      <c r="BM1116" s="2292"/>
      <c r="BN1116" s="2292"/>
      <c r="BO1116" s="2292"/>
      <c r="BP1116" s="2292"/>
      <c r="BQ1116" s="2292"/>
      <c r="BR1116" s="2292"/>
      <c r="BS1116" s="2292"/>
      <c r="BT1116" s="2292"/>
      <c r="BU1116" s="2292"/>
      <c r="BV1116" s="2292"/>
      <c r="BW1116" s="2292"/>
      <c r="BX1116" s="2292"/>
      <c r="BY1116" s="2292"/>
      <c r="BZ1116" s="2292"/>
      <c r="CA1116" s="2292"/>
      <c r="CB1116" s="2292"/>
      <c r="CC1116" s="2292"/>
      <c r="CD1116" s="2292"/>
      <c r="CE1116" s="2292"/>
      <c r="CF1116" s="2292"/>
      <c r="CG1116" s="2292"/>
      <c r="CH1116" s="2292"/>
      <c r="CI1116" s="2292"/>
      <c r="CJ1116" s="2292"/>
      <c r="CK1116" s="2292"/>
      <c r="CL1116" s="2292"/>
      <c r="CM1116" s="2292"/>
      <c r="CN1116" s="2292"/>
      <c r="CO1116" s="2292"/>
      <c r="CP1116" s="2292"/>
      <c r="CQ1116" s="2292"/>
      <c r="CR1116" s="2292"/>
      <c r="CS1116" s="2292"/>
      <c r="CT1116" s="2292"/>
      <c r="CU1116" s="2292"/>
      <c r="CV1116" s="2292"/>
      <c r="CW1116" s="2292"/>
      <c r="CX1116" s="2292"/>
      <c r="CY1116" s="2292"/>
      <c r="CZ1116" s="2292"/>
      <c r="DA1116" s="2292"/>
      <c r="DB1116" s="2292"/>
      <c r="DC1116" s="2292"/>
      <c r="DD1116" s="2292"/>
      <c r="DE1116" s="2292"/>
      <c r="DF1116" s="2292"/>
      <c r="DG1116" s="2292"/>
      <c r="DH1116" s="2292"/>
      <c r="DI1116" s="2292"/>
      <c r="DJ1116" s="2292"/>
      <c r="DK1116" s="2292"/>
      <c r="DL1116" s="2292"/>
      <c r="DM1116" s="2292"/>
      <c r="DN1116" s="2292"/>
      <c r="DO1116" s="2292"/>
      <c r="DP1116" s="2292"/>
      <c r="DQ1116" s="2292"/>
      <c r="DR1116" s="2292"/>
      <c r="DS1116" s="2292"/>
      <c r="DT1116" s="2292"/>
      <c r="DU1116" s="2292"/>
    </row>
    <row r="1117" spans="3:127" ht="30.75" customHeight="1">
      <c r="P1117" s="2292" t="s">
        <v>1090</v>
      </c>
      <c r="Q1117" s="2292"/>
      <c r="R1117" s="2292"/>
      <c r="S1117" s="2292"/>
      <c r="T1117" s="2292"/>
      <c r="U1117" s="2292"/>
      <c r="V1117" s="2292"/>
      <c r="W1117" s="2292"/>
      <c r="X1117" s="2292"/>
      <c r="Y1117" s="2292"/>
      <c r="Z1117" s="2292"/>
      <c r="AA1117" s="2292"/>
      <c r="AB1117" s="2292"/>
      <c r="AC1117" s="2292"/>
      <c r="AD1117" s="2292"/>
      <c r="AE1117" s="2292"/>
      <c r="AF1117" s="2292"/>
      <c r="AG1117" s="2292"/>
      <c r="AH1117" s="2292"/>
      <c r="AI1117" s="2292"/>
      <c r="AJ1117" s="2292"/>
      <c r="AK1117" s="2292"/>
      <c r="AL1117" s="2292"/>
      <c r="AM1117" s="2292"/>
      <c r="AN1117" s="2292"/>
      <c r="AO1117" s="2292"/>
      <c r="AP1117" s="2292"/>
      <c r="AQ1117" s="2292"/>
      <c r="AR1117" s="2292"/>
      <c r="AS1117" s="2292"/>
      <c r="AT1117" s="2292"/>
      <c r="AU1117" s="2292"/>
      <c r="AV1117" s="2292"/>
      <c r="AW1117" s="2292"/>
      <c r="AX1117" s="2292"/>
      <c r="AY1117" s="2292"/>
      <c r="AZ1117" s="2292"/>
      <c r="BA1117" s="2292"/>
      <c r="BB1117" s="2292"/>
      <c r="BC1117" s="2292"/>
      <c r="BD1117" s="2292"/>
      <c r="BE1117" s="2292"/>
      <c r="BF1117" s="2292"/>
      <c r="BG1117" s="2292"/>
      <c r="BH1117" s="2292"/>
      <c r="BI1117" s="2292"/>
      <c r="BJ1117" s="2292"/>
      <c r="BK1117" s="2292"/>
      <c r="BL1117" s="2292"/>
      <c r="BM1117" s="2292"/>
      <c r="BN1117" s="2292"/>
      <c r="BO1117" s="2292"/>
      <c r="BP1117" s="2292"/>
      <c r="BQ1117" s="2292"/>
      <c r="BR1117" s="2292"/>
      <c r="BS1117" s="2292"/>
      <c r="BT1117" s="2292"/>
      <c r="BU1117" s="2292"/>
      <c r="BV1117" s="2292"/>
      <c r="BW1117" s="2292"/>
      <c r="BX1117" s="2292"/>
      <c r="BY1117" s="2292"/>
      <c r="BZ1117" s="2292"/>
      <c r="CA1117" s="2292"/>
      <c r="CB1117" s="2292"/>
      <c r="CC1117" s="2292"/>
      <c r="CD1117" s="2292"/>
      <c r="CE1117" s="2292"/>
      <c r="CF1117" s="2292"/>
      <c r="CG1117" s="2292"/>
      <c r="CH1117" s="2292"/>
      <c r="CI1117" s="2292"/>
      <c r="CJ1117" s="2292"/>
      <c r="CK1117" s="2292"/>
      <c r="CL1117" s="2292"/>
      <c r="CM1117" s="2292"/>
      <c r="CN1117" s="2292"/>
      <c r="CO1117" s="2292"/>
      <c r="CP1117" s="2292"/>
      <c r="CQ1117" s="2292"/>
      <c r="CR1117" s="2292"/>
      <c r="CS1117" s="2292"/>
      <c r="CT1117" s="2292"/>
      <c r="CU1117" s="2292"/>
      <c r="CV1117" s="2292"/>
      <c r="CW1117" s="2292"/>
      <c r="CX1117" s="2292"/>
      <c r="CY1117" s="2292"/>
      <c r="CZ1117" s="2292"/>
      <c r="DA1117" s="2292"/>
      <c r="DB1117" s="2292"/>
      <c r="DC1117" s="2292"/>
      <c r="DD1117" s="2292"/>
      <c r="DE1117" s="2292"/>
      <c r="DF1117" s="2292"/>
      <c r="DG1117" s="2292"/>
      <c r="DH1117" s="2292"/>
      <c r="DI1117" s="2292"/>
      <c r="DJ1117" s="2292"/>
      <c r="DK1117" s="2292"/>
      <c r="DL1117" s="2292"/>
      <c r="DM1117" s="2292"/>
      <c r="DN1117" s="2292"/>
      <c r="DO1117" s="2292"/>
      <c r="DP1117" s="2292"/>
      <c r="DQ1117" s="2292"/>
      <c r="DR1117" s="2292"/>
      <c r="DS1117" s="2292"/>
      <c r="DT1117" s="2292"/>
      <c r="DU1117" s="2292"/>
    </row>
    <row r="1118" spans="3:127" ht="30.75" customHeight="1">
      <c r="P1118" s="2292" t="s">
        <v>1091</v>
      </c>
      <c r="Q1118" s="2292"/>
      <c r="R1118" s="2292"/>
      <c r="S1118" s="2292"/>
      <c r="T1118" s="2292"/>
      <c r="U1118" s="2292"/>
      <c r="V1118" s="2292"/>
      <c r="W1118" s="2292"/>
      <c r="X1118" s="2292"/>
      <c r="Y1118" s="2292"/>
      <c r="Z1118" s="2292"/>
      <c r="AA1118" s="2292"/>
      <c r="AB1118" s="2292"/>
      <c r="AC1118" s="2292"/>
      <c r="AD1118" s="2292"/>
      <c r="AE1118" s="2292"/>
      <c r="AF1118" s="2292"/>
      <c r="AG1118" s="2292"/>
      <c r="AH1118" s="2292"/>
      <c r="AI1118" s="2292"/>
      <c r="AJ1118" s="2292"/>
      <c r="AK1118" s="2292"/>
      <c r="AL1118" s="2292"/>
      <c r="AM1118" s="2292"/>
      <c r="AN1118" s="2292"/>
      <c r="AO1118" s="2292"/>
      <c r="AP1118" s="2292"/>
      <c r="AQ1118" s="2292"/>
      <c r="AR1118" s="2292"/>
      <c r="AS1118" s="2292"/>
      <c r="AT1118" s="2292"/>
      <c r="AU1118" s="2292"/>
      <c r="AV1118" s="2292"/>
      <c r="AW1118" s="2292"/>
      <c r="AX1118" s="2292"/>
      <c r="AY1118" s="2292"/>
      <c r="AZ1118" s="2292"/>
      <c r="BA1118" s="2292"/>
      <c r="BB1118" s="2292"/>
      <c r="BC1118" s="2292"/>
      <c r="BD1118" s="2292"/>
      <c r="BE1118" s="2292"/>
      <c r="BF1118" s="2292"/>
      <c r="BG1118" s="2292"/>
      <c r="BH1118" s="2292"/>
      <c r="BI1118" s="2292"/>
      <c r="BJ1118" s="2292"/>
      <c r="BK1118" s="2292"/>
      <c r="BL1118" s="2292"/>
      <c r="BM1118" s="2292"/>
      <c r="BN1118" s="2292"/>
      <c r="BO1118" s="2292"/>
      <c r="BP1118" s="2292"/>
      <c r="BQ1118" s="2292"/>
      <c r="BR1118" s="2292"/>
      <c r="BS1118" s="2292"/>
      <c r="BT1118" s="2292"/>
      <c r="BU1118" s="2292"/>
      <c r="BV1118" s="2292"/>
      <c r="BW1118" s="2292"/>
      <c r="BX1118" s="2292"/>
      <c r="BY1118" s="2292"/>
      <c r="BZ1118" s="2292"/>
      <c r="CA1118" s="2292"/>
      <c r="CB1118" s="2292"/>
      <c r="CC1118" s="2292"/>
      <c r="CD1118" s="2292"/>
      <c r="CE1118" s="2292"/>
      <c r="CF1118" s="2292"/>
      <c r="CG1118" s="2292"/>
      <c r="CH1118" s="2292"/>
      <c r="CI1118" s="2292"/>
      <c r="CJ1118" s="2292"/>
      <c r="CK1118" s="2292"/>
      <c r="CL1118" s="2292"/>
      <c r="CM1118" s="2292"/>
      <c r="CN1118" s="2292"/>
      <c r="CO1118" s="2292"/>
      <c r="CP1118" s="2292"/>
      <c r="CQ1118" s="2292"/>
      <c r="CR1118" s="2292"/>
      <c r="CS1118" s="2292"/>
      <c r="CT1118" s="2292"/>
      <c r="CU1118" s="2292"/>
      <c r="CV1118" s="2292"/>
      <c r="CW1118" s="2292"/>
      <c r="CX1118" s="2292"/>
      <c r="CY1118" s="2292"/>
      <c r="CZ1118" s="2292"/>
      <c r="DA1118" s="2292"/>
      <c r="DB1118" s="2292"/>
      <c r="DC1118" s="2292"/>
      <c r="DD1118" s="2292"/>
      <c r="DE1118" s="2292"/>
      <c r="DF1118" s="2292"/>
      <c r="DG1118" s="2292"/>
      <c r="DH1118" s="2292"/>
      <c r="DI1118" s="2292"/>
      <c r="DJ1118" s="2292"/>
      <c r="DK1118" s="2292"/>
      <c r="DL1118" s="2292"/>
      <c r="DM1118" s="2292"/>
      <c r="DN1118" s="2292"/>
      <c r="DO1118" s="2292"/>
      <c r="DP1118" s="2292"/>
      <c r="DQ1118" s="2292"/>
      <c r="DR1118" s="2292"/>
      <c r="DS1118" s="2292"/>
      <c r="DT1118" s="2292"/>
      <c r="DU1118" s="2292"/>
    </row>
    <row r="1119" spans="3:127" ht="30.75" customHeight="1">
      <c r="P1119" s="2292" t="s">
        <v>1093</v>
      </c>
      <c r="Q1119" s="2292"/>
      <c r="R1119" s="2292"/>
      <c r="S1119" s="2292"/>
      <c r="T1119" s="2292"/>
      <c r="U1119" s="2292"/>
      <c r="V1119" s="2292"/>
      <c r="W1119" s="2292"/>
      <c r="X1119" s="2292"/>
      <c r="Y1119" s="2292"/>
      <c r="Z1119" s="2292"/>
      <c r="AA1119" s="2292"/>
      <c r="AB1119" s="2292"/>
      <c r="AC1119" s="2292"/>
      <c r="AD1119" s="2292"/>
      <c r="AE1119" s="2292"/>
      <c r="AF1119" s="2292"/>
      <c r="AG1119" s="2292"/>
      <c r="AH1119" s="2292"/>
      <c r="AI1119" s="2292"/>
      <c r="AJ1119" s="2292"/>
      <c r="AK1119" s="2292"/>
      <c r="AL1119" s="2292"/>
      <c r="AM1119" s="2292"/>
      <c r="AN1119" s="2292"/>
      <c r="AO1119" s="2292"/>
      <c r="AP1119" s="2292"/>
      <c r="AQ1119" s="2292"/>
      <c r="AR1119" s="2292"/>
      <c r="AS1119" s="2292"/>
      <c r="AT1119" s="2292"/>
      <c r="AU1119" s="2292"/>
      <c r="AV1119" s="2292"/>
      <c r="AW1119" s="2292"/>
      <c r="AX1119" s="2292"/>
      <c r="AY1119" s="2292"/>
      <c r="AZ1119" s="2292"/>
      <c r="BA1119" s="2292"/>
      <c r="BB1119" s="2292"/>
      <c r="BC1119" s="2292"/>
      <c r="BD1119" s="2292"/>
      <c r="BE1119" s="2292"/>
      <c r="BF1119" s="2292"/>
      <c r="BG1119" s="2292"/>
      <c r="BH1119" s="2292"/>
      <c r="BI1119" s="2292"/>
      <c r="BJ1119" s="2292"/>
      <c r="BK1119" s="2292"/>
      <c r="BL1119" s="2292"/>
      <c r="BM1119" s="2292"/>
      <c r="BN1119" s="2292"/>
      <c r="BO1119" s="2292"/>
      <c r="BP1119" s="2292"/>
      <c r="BQ1119" s="2292"/>
      <c r="BR1119" s="2292"/>
      <c r="BS1119" s="2292"/>
      <c r="BT1119" s="2292"/>
      <c r="BU1119" s="2292"/>
      <c r="BV1119" s="2292"/>
      <c r="BW1119" s="2292"/>
      <c r="BX1119" s="2292"/>
      <c r="BY1119" s="2292"/>
      <c r="BZ1119" s="2292"/>
      <c r="CA1119" s="2292"/>
      <c r="CB1119" s="2292"/>
      <c r="CC1119" s="2292"/>
      <c r="CD1119" s="2292"/>
      <c r="CE1119" s="2292"/>
      <c r="CF1119" s="2292"/>
      <c r="CG1119" s="2292"/>
      <c r="CH1119" s="2292"/>
      <c r="CI1119" s="2292"/>
      <c r="CJ1119" s="2292"/>
      <c r="CK1119" s="2292"/>
      <c r="CL1119" s="2292"/>
      <c r="CM1119" s="2292"/>
      <c r="CN1119" s="2292"/>
      <c r="CO1119" s="2292"/>
      <c r="CP1119" s="2292"/>
      <c r="CQ1119" s="2292"/>
      <c r="CR1119" s="2292"/>
      <c r="CS1119" s="2292"/>
      <c r="CT1119" s="2292"/>
      <c r="CU1119" s="2292"/>
      <c r="CV1119" s="2292"/>
      <c r="CW1119" s="2292"/>
      <c r="CX1119" s="2292"/>
      <c r="CY1119" s="2292"/>
      <c r="CZ1119" s="2292"/>
      <c r="DA1119" s="2292"/>
      <c r="DB1119" s="2292"/>
      <c r="DC1119" s="2292"/>
      <c r="DD1119" s="2292"/>
      <c r="DE1119" s="2292"/>
      <c r="DF1119" s="2292"/>
      <c r="DG1119" s="2292"/>
      <c r="DH1119" s="2292"/>
      <c r="DI1119" s="2292"/>
      <c r="DJ1119" s="2292"/>
      <c r="DK1119" s="2292"/>
      <c r="DL1119" s="2292"/>
      <c r="DM1119" s="2292"/>
      <c r="DN1119" s="2292"/>
      <c r="DO1119" s="2292"/>
      <c r="DP1119" s="2292"/>
      <c r="DQ1119" s="2292"/>
      <c r="DR1119" s="2292"/>
      <c r="DS1119" s="2292"/>
      <c r="DT1119" s="2292"/>
      <c r="DU1119" s="2292"/>
    </row>
    <row r="1120" spans="3:127" ht="30.75" customHeight="1">
      <c r="P1120" s="2292"/>
      <c r="Q1120" s="2292"/>
      <c r="R1120" s="2292"/>
      <c r="S1120" s="2292"/>
      <c r="T1120" s="2292"/>
      <c r="U1120" s="2292"/>
      <c r="V1120" s="2292"/>
      <c r="W1120" s="2292"/>
      <c r="X1120" s="2292"/>
      <c r="Y1120" s="2292"/>
      <c r="Z1120" s="2292"/>
      <c r="AA1120" s="2292"/>
      <c r="AB1120" s="2292"/>
      <c r="AC1120" s="2292"/>
      <c r="AD1120" s="2292"/>
      <c r="AE1120" s="2292"/>
      <c r="AF1120" s="2292"/>
      <c r="AG1120" s="2292"/>
      <c r="AH1120" s="2292"/>
      <c r="AI1120" s="2292"/>
      <c r="AJ1120" s="2292"/>
      <c r="AK1120" s="2292"/>
      <c r="AL1120" s="2292"/>
      <c r="AM1120" s="2292"/>
      <c r="AN1120" s="2292"/>
      <c r="AO1120" s="2292"/>
      <c r="AP1120" s="2292"/>
      <c r="AQ1120" s="2292"/>
      <c r="AR1120" s="2292"/>
      <c r="AS1120" s="2292"/>
      <c r="AT1120" s="2292"/>
      <c r="AU1120" s="2292"/>
      <c r="AV1120" s="2292"/>
      <c r="AW1120" s="2292"/>
      <c r="AX1120" s="2292"/>
      <c r="AY1120" s="2292"/>
      <c r="AZ1120" s="2292"/>
      <c r="BA1120" s="2292"/>
      <c r="BB1120" s="2292"/>
      <c r="BC1120" s="2292"/>
      <c r="BD1120" s="2292"/>
      <c r="BE1120" s="2292"/>
      <c r="BF1120" s="2292"/>
      <c r="BG1120" s="2292"/>
      <c r="BH1120" s="2292"/>
      <c r="BI1120" s="2292"/>
      <c r="BJ1120" s="2292"/>
      <c r="BK1120" s="2292"/>
      <c r="BL1120" s="2292"/>
      <c r="BM1120" s="2292"/>
      <c r="BN1120" s="2292"/>
      <c r="BO1120" s="2292"/>
      <c r="BP1120" s="2292"/>
      <c r="BQ1120" s="2292"/>
      <c r="BR1120" s="2292"/>
      <c r="BS1120" s="2292"/>
      <c r="BT1120" s="2292"/>
      <c r="BU1120" s="2292"/>
      <c r="BV1120" s="2292"/>
      <c r="BW1120" s="2292"/>
      <c r="BX1120" s="2292"/>
      <c r="BY1120" s="2292"/>
      <c r="BZ1120" s="2292"/>
      <c r="CA1120" s="2292"/>
      <c r="CB1120" s="2292"/>
      <c r="CC1120" s="2292"/>
      <c r="CD1120" s="2292"/>
      <c r="CE1120" s="2292"/>
      <c r="CF1120" s="2292"/>
      <c r="CG1120" s="2292"/>
      <c r="CH1120" s="2292"/>
      <c r="CI1120" s="2292"/>
      <c r="CJ1120" s="2292"/>
      <c r="CK1120" s="2292"/>
      <c r="CL1120" s="2292"/>
      <c r="CM1120" s="2292"/>
      <c r="CN1120" s="2292"/>
      <c r="CO1120" s="2292"/>
      <c r="CP1120" s="2292"/>
      <c r="CQ1120" s="2292"/>
      <c r="CR1120" s="2292"/>
      <c r="CS1120" s="2292"/>
      <c r="CT1120" s="2292"/>
      <c r="CU1120" s="2292"/>
      <c r="CV1120" s="2292"/>
      <c r="CW1120" s="2292"/>
      <c r="CX1120" s="2292"/>
      <c r="CY1120" s="2292"/>
      <c r="CZ1120" s="2292"/>
      <c r="DA1120" s="2292"/>
      <c r="DB1120" s="2292"/>
      <c r="DC1120" s="2292"/>
      <c r="DD1120" s="2292"/>
      <c r="DE1120" s="2292"/>
      <c r="DF1120" s="2292"/>
      <c r="DG1120" s="2292"/>
      <c r="DH1120" s="2292"/>
      <c r="DI1120" s="2292"/>
      <c r="DJ1120" s="2292"/>
      <c r="DK1120" s="2292"/>
      <c r="DL1120" s="2292"/>
      <c r="DM1120" s="2292"/>
      <c r="DN1120" s="2292"/>
      <c r="DO1120" s="2292"/>
      <c r="DP1120" s="2292"/>
      <c r="DQ1120" s="2292"/>
      <c r="DR1120" s="2292"/>
      <c r="DS1120" s="2292"/>
      <c r="DT1120" s="2292"/>
      <c r="DU1120" s="2292"/>
    </row>
    <row r="1121" spans="10:125" ht="22.5" customHeight="1"/>
    <row r="1122" spans="10:125" ht="22.5" customHeight="1">
      <c r="J1122" s="667" t="s">
        <v>1094</v>
      </c>
      <c r="K1122" s="667"/>
      <c r="L1122" s="667"/>
      <c r="M1122" s="667"/>
      <c r="N1122" s="667"/>
      <c r="O1122" s="667"/>
      <c r="P1122" s="667"/>
      <c r="Q1122" s="667"/>
      <c r="R1122" s="667"/>
      <c r="S1122" s="667"/>
      <c r="T1122" s="667"/>
      <c r="U1122" s="667"/>
      <c r="V1122" s="667"/>
      <c r="W1122" s="667"/>
      <c r="X1122" s="667"/>
      <c r="Y1122" s="667"/>
      <c r="Z1122" s="667"/>
      <c r="AA1122" s="667"/>
      <c r="AB1122" s="667"/>
      <c r="AC1122" s="667"/>
      <c r="AD1122" s="667"/>
      <c r="AE1122" s="667"/>
    </row>
    <row r="1123" spans="10:125" ht="12.75" customHeight="1"/>
    <row r="1124" spans="10:125" ht="30.75" customHeight="1">
      <c r="P1124" s="2292" t="s">
        <v>1097</v>
      </c>
      <c r="Q1124" s="2292"/>
      <c r="R1124" s="2292"/>
      <c r="S1124" s="2292"/>
      <c r="T1124" s="2292"/>
      <c r="U1124" s="2292"/>
      <c r="V1124" s="2292"/>
      <c r="W1124" s="2292"/>
      <c r="X1124" s="2292"/>
      <c r="Y1124" s="2292"/>
      <c r="Z1124" s="2292"/>
      <c r="AA1124" s="2292"/>
      <c r="AB1124" s="2292"/>
      <c r="AC1124" s="2292"/>
      <c r="AD1124" s="2292"/>
      <c r="AE1124" s="2292"/>
      <c r="AF1124" s="2292"/>
      <c r="AG1124" s="2292"/>
      <c r="AH1124" s="2292"/>
      <c r="AI1124" s="2292"/>
      <c r="AJ1124" s="2292"/>
      <c r="AK1124" s="2292"/>
      <c r="AL1124" s="2292"/>
      <c r="AM1124" s="2292"/>
      <c r="AN1124" s="2292"/>
      <c r="AO1124" s="2292"/>
      <c r="AP1124" s="2292"/>
      <c r="AQ1124" s="2292"/>
      <c r="AR1124" s="2292"/>
      <c r="AS1124" s="2292"/>
      <c r="AT1124" s="2292"/>
      <c r="AU1124" s="2292"/>
      <c r="AV1124" s="2292"/>
      <c r="AW1124" s="2292"/>
      <c r="AX1124" s="2292"/>
      <c r="AY1124" s="2292"/>
      <c r="AZ1124" s="2292"/>
      <c r="BA1124" s="2292"/>
      <c r="BB1124" s="2292"/>
      <c r="BC1124" s="2292"/>
      <c r="BD1124" s="2292"/>
      <c r="BE1124" s="2292"/>
      <c r="BF1124" s="2292"/>
      <c r="BG1124" s="2292"/>
      <c r="BH1124" s="2292"/>
      <c r="BI1124" s="2292"/>
      <c r="BJ1124" s="2292"/>
      <c r="BK1124" s="2292"/>
      <c r="BL1124" s="2292"/>
      <c r="BM1124" s="2292"/>
      <c r="BN1124" s="2292"/>
      <c r="BO1124" s="2292"/>
      <c r="BP1124" s="2292"/>
      <c r="BQ1124" s="2292"/>
      <c r="BR1124" s="2292"/>
      <c r="BS1124" s="2292"/>
      <c r="BT1124" s="2292"/>
      <c r="BU1124" s="2292"/>
      <c r="BV1124" s="2292"/>
      <c r="BW1124" s="2292"/>
      <c r="BX1124" s="2292"/>
      <c r="BY1124" s="2292"/>
      <c r="BZ1124" s="2292"/>
      <c r="CA1124" s="2292"/>
      <c r="CB1124" s="2292"/>
      <c r="CC1124" s="2292"/>
      <c r="CD1124" s="2292"/>
      <c r="CE1124" s="2292"/>
      <c r="CF1124" s="2292"/>
      <c r="CG1124" s="2292"/>
      <c r="CH1124" s="2292"/>
      <c r="CI1124" s="2292"/>
      <c r="CJ1124" s="2292"/>
      <c r="CK1124" s="2292"/>
      <c r="CL1124" s="2292"/>
      <c r="CM1124" s="2292"/>
      <c r="CN1124" s="2292"/>
      <c r="CO1124" s="2292"/>
      <c r="CP1124" s="2292"/>
      <c r="CQ1124" s="2292"/>
      <c r="CR1124" s="2292"/>
      <c r="CS1124" s="2292"/>
      <c r="CT1124" s="2292"/>
      <c r="CU1124" s="2292"/>
      <c r="CV1124" s="2292"/>
      <c r="CW1124" s="2292"/>
      <c r="CX1124" s="2292"/>
      <c r="CY1124" s="2292"/>
      <c r="CZ1124" s="2292"/>
      <c r="DA1124" s="2292"/>
      <c r="DB1124" s="2292"/>
      <c r="DC1124" s="2292"/>
      <c r="DD1124" s="2292"/>
      <c r="DE1124" s="2292"/>
      <c r="DF1124" s="2292"/>
      <c r="DG1124" s="2292"/>
      <c r="DH1124" s="2292"/>
      <c r="DI1124" s="2292"/>
      <c r="DJ1124" s="2292"/>
      <c r="DK1124" s="2292"/>
      <c r="DL1124" s="2292"/>
      <c r="DM1124" s="2292"/>
      <c r="DN1124" s="2292"/>
      <c r="DO1124" s="2292"/>
      <c r="DP1124" s="2292"/>
      <c r="DQ1124" s="2292"/>
      <c r="DR1124" s="2292"/>
      <c r="DS1124" s="2292"/>
      <c r="DT1124" s="2292"/>
      <c r="DU1124" s="2292"/>
    </row>
    <row r="1125" spans="10:125" ht="30.75" customHeight="1">
      <c r="P1125" s="2292" t="s">
        <v>1098</v>
      </c>
      <c r="Q1125" s="2292"/>
      <c r="R1125" s="2292"/>
      <c r="S1125" s="2292"/>
      <c r="T1125" s="2292"/>
      <c r="U1125" s="2292"/>
      <c r="V1125" s="2292"/>
      <c r="W1125" s="2292"/>
      <c r="X1125" s="2292"/>
      <c r="Y1125" s="2292"/>
      <c r="Z1125" s="2292"/>
      <c r="AA1125" s="2292"/>
      <c r="AB1125" s="2292"/>
      <c r="AC1125" s="2292"/>
      <c r="AD1125" s="2292"/>
      <c r="AE1125" s="2292"/>
      <c r="AF1125" s="2292"/>
      <c r="AG1125" s="2292"/>
      <c r="AH1125" s="2292"/>
      <c r="AI1125" s="2292"/>
      <c r="AJ1125" s="2292"/>
      <c r="AK1125" s="2292"/>
      <c r="AL1125" s="2292"/>
      <c r="AM1125" s="2292"/>
      <c r="AN1125" s="2292"/>
      <c r="AO1125" s="2292"/>
      <c r="AP1125" s="2292"/>
      <c r="AQ1125" s="2292"/>
      <c r="AR1125" s="2292"/>
      <c r="AS1125" s="2292"/>
      <c r="AT1125" s="2292"/>
      <c r="AU1125" s="2292"/>
      <c r="AV1125" s="2292"/>
      <c r="AW1125" s="2292"/>
      <c r="AX1125" s="2292"/>
      <c r="AY1125" s="2292"/>
      <c r="AZ1125" s="2292"/>
      <c r="BA1125" s="2292"/>
      <c r="BB1125" s="2292"/>
      <c r="BC1125" s="2292"/>
      <c r="BD1125" s="2292"/>
      <c r="BE1125" s="2292"/>
      <c r="BF1125" s="2292"/>
      <c r="BG1125" s="2292"/>
      <c r="BH1125" s="2292"/>
      <c r="BI1125" s="2292"/>
      <c r="BJ1125" s="2292"/>
      <c r="BK1125" s="2292"/>
      <c r="BL1125" s="2292"/>
      <c r="BM1125" s="2292"/>
      <c r="BN1125" s="2292"/>
      <c r="BO1125" s="2292"/>
      <c r="BP1125" s="2292"/>
      <c r="BQ1125" s="2292"/>
      <c r="BR1125" s="2292"/>
      <c r="BS1125" s="2292"/>
      <c r="BT1125" s="2292"/>
      <c r="BU1125" s="2292"/>
      <c r="BV1125" s="2292"/>
      <c r="BW1125" s="2292"/>
      <c r="BX1125" s="2292"/>
      <c r="BY1125" s="2292"/>
      <c r="BZ1125" s="2292"/>
      <c r="CA1125" s="2292"/>
      <c r="CB1125" s="2292"/>
      <c r="CC1125" s="2292"/>
      <c r="CD1125" s="2292"/>
      <c r="CE1125" s="2292"/>
      <c r="CF1125" s="2292"/>
      <c r="CG1125" s="2292"/>
      <c r="CH1125" s="2292"/>
      <c r="CI1125" s="2292"/>
      <c r="CJ1125" s="2292"/>
      <c r="CK1125" s="2292"/>
      <c r="CL1125" s="2292"/>
      <c r="CM1125" s="2292"/>
      <c r="CN1125" s="2292"/>
      <c r="CO1125" s="2292"/>
      <c r="CP1125" s="2292"/>
      <c r="CQ1125" s="2292"/>
      <c r="CR1125" s="2292"/>
      <c r="CS1125" s="2292"/>
      <c r="CT1125" s="2292"/>
      <c r="CU1125" s="2292"/>
      <c r="CV1125" s="2292"/>
      <c r="CW1125" s="2292"/>
      <c r="CX1125" s="2292"/>
      <c r="CY1125" s="2292"/>
      <c r="CZ1125" s="2292"/>
      <c r="DA1125" s="2292"/>
      <c r="DB1125" s="2292"/>
      <c r="DC1125" s="2292"/>
      <c r="DD1125" s="2292"/>
      <c r="DE1125" s="2292"/>
      <c r="DF1125" s="2292"/>
      <c r="DG1125" s="2292"/>
      <c r="DH1125" s="2292"/>
      <c r="DI1125" s="2292"/>
      <c r="DJ1125" s="2292"/>
      <c r="DK1125" s="2292"/>
      <c r="DL1125" s="2292"/>
      <c r="DM1125" s="2292"/>
      <c r="DN1125" s="2292"/>
      <c r="DO1125" s="2292"/>
      <c r="DP1125" s="2292"/>
      <c r="DQ1125" s="2292"/>
      <c r="DR1125" s="2292"/>
      <c r="DS1125" s="2292"/>
      <c r="DT1125" s="2292"/>
      <c r="DU1125" s="2292"/>
    </row>
    <row r="1126" spans="10:125" ht="30.75" customHeight="1">
      <c r="P1126" s="2292" t="s">
        <v>1099</v>
      </c>
      <c r="Q1126" s="2292"/>
      <c r="R1126" s="2292"/>
      <c r="S1126" s="2292"/>
      <c r="T1126" s="2292"/>
      <c r="U1126" s="2292"/>
      <c r="V1126" s="2292"/>
      <c r="W1126" s="2292"/>
      <c r="X1126" s="2292"/>
      <c r="Y1126" s="2292"/>
      <c r="Z1126" s="2292"/>
      <c r="AA1126" s="2292"/>
      <c r="AB1126" s="2292"/>
      <c r="AC1126" s="2292"/>
      <c r="AD1126" s="2292"/>
      <c r="AE1126" s="2292"/>
      <c r="AF1126" s="2292"/>
      <c r="AG1126" s="2292"/>
      <c r="AH1126" s="2292"/>
      <c r="AI1126" s="2292"/>
      <c r="AJ1126" s="2292"/>
      <c r="AK1126" s="2292"/>
      <c r="AL1126" s="2292"/>
      <c r="AM1126" s="2292"/>
      <c r="AN1126" s="2292"/>
      <c r="AO1126" s="2292"/>
      <c r="AP1126" s="2292"/>
      <c r="AQ1126" s="2292"/>
      <c r="AR1126" s="2292"/>
      <c r="AS1126" s="2292"/>
      <c r="AT1126" s="2292"/>
      <c r="AU1126" s="2292"/>
      <c r="AV1126" s="2292"/>
      <c r="AW1126" s="2292"/>
      <c r="AX1126" s="2292"/>
      <c r="AY1126" s="2292"/>
      <c r="AZ1126" s="2292"/>
      <c r="BA1126" s="2292"/>
      <c r="BB1126" s="2292"/>
      <c r="BC1126" s="2292"/>
      <c r="BD1126" s="2292"/>
      <c r="BE1126" s="2292"/>
      <c r="BF1126" s="2292"/>
      <c r="BG1126" s="2292"/>
      <c r="BH1126" s="2292"/>
      <c r="BI1126" s="2292"/>
      <c r="BJ1126" s="2292"/>
      <c r="BK1126" s="2292"/>
      <c r="BL1126" s="2292"/>
      <c r="BM1126" s="2292"/>
      <c r="BN1126" s="2292"/>
      <c r="BO1126" s="2292"/>
      <c r="BP1126" s="2292"/>
      <c r="BQ1126" s="2292"/>
      <c r="BR1126" s="2292"/>
      <c r="BS1126" s="2292"/>
      <c r="BT1126" s="2292"/>
      <c r="BU1126" s="2292"/>
      <c r="BV1126" s="2292"/>
      <c r="BW1126" s="2292"/>
      <c r="BX1126" s="2292"/>
      <c r="BY1126" s="2292"/>
      <c r="BZ1126" s="2292"/>
      <c r="CA1126" s="2292"/>
      <c r="CB1126" s="2292"/>
      <c r="CC1126" s="2292"/>
      <c r="CD1126" s="2292"/>
      <c r="CE1126" s="2292"/>
      <c r="CF1126" s="2292"/>
      <c r="CG1126" s="2292"/>
      <c r="CH1126" s="2292"/>
      <c r="CI1126" s="2292"/>
      <c r="CJ1126" s="2292"/>
      <c r="CK1126" s="2292"/>
      <c r="CL1126" s="2292"/>
      <c r="CM1126" s="2292"/>
      <c r="CN1126" s="2292"/>
      <c r="CO1126" s="2292"/>
      <c r="CP1126" s="2292"/>
      <c r="CQ1126" s="2292"/>
      <c r="CR1126" s="2292"/>
      <c r="CS1126" s="2292"/>
      <c r="CT1126" s="2292"/>
      <c r="CU1126" s="2292"/>
      <c r="CV1126" s="2292"/>
      <c r="CW1126" s="2292"/>
      <c r="CX1126" s="2292"/>
      <c r="CY1126" s="2292"/>
      <c r="CZ1126" s="2292"/>
      <c r="DA1126" s="2292"/>
      <c r="DB1126" s="2292"/>
      <c r="DC1126" s="2292"/>
      <c r="DD1126" s="2292"/>
      <c r="DE1126" s="2292"/>
      <c r="DF1126" s="2292"/>
      <c r="DG1126" s="2292"/>
      <c r="DH1126" s="2292"/>
      <c r="DI1126" s="2292"/>
      <c r="DJ1126" s="2292"/>
      <c r="DK1126" s="2292"/>
      <c r="DL1126" s="2292"/>
      <c r="DM1126" s="2292"/>
      <c r="DN1126" s="2292"/>
      <c r="DO1126" s="2292"/>
      <c r="DP1126" s="2292"/>
      <c r="DQ1126" s="2292"/>
      <c r="DR1126" s="2292"/>
      <c r="DS1126" s="2292"/>
      <c r="DT1126" s="2292"/>
      <c r="DU1126" s="2292"/>
    </row>
    <row r="1127" spans="10:125" ht="22.5" customHeight="1"/>
    <row r="1128" spans="10:125" ht="22.5" customHeight="1">
      <c r="J1128" s="667" t="s">
        <v>1100</v>
      </c>
      <c r="K1128" s="667"/>
      <c r="L1128" s="667"/>
      <c r="M1128" s="667"/>
      <c r="N1128" s="667"/>
      <c r="O1128" s="667"/>
      <c r="P1128" s="667"/>
      <c r="Q1128" s="667"/>
      <c r="R1128" s="667"/>
      <c r="S1128" s="667"/>
      <c r="T1128" s="667"/>
      <c r="U1128" s="667"/>
      <c r="V1128" s="667"/>
      <c r="W1128" s="667"/>
      <c r="X1128" s="667"/>
      <c r="Y1128" s="667"/>
      <c r="Z1128" s="667"/>
      <c r="AA1128" s="667"/>
      <c r="AB1128" s="667"/>
      <c r="AC1128" s="667"/>
      <c r="AD1128" s="667"/>
      <c r="AE1128" s="667"/>
    </row>
    <row r="1129" spans="10:125" ht="12.75" customHeight="1"/>
    <row r="1130" spans="10:125" ht="30.75" customHeight="1">
      <c r="P1130" s="2292" t="s">
        <v>1101</v>
      </c>
      <c r="Q1130" s="2292"/>
      <c r="R1130" s="2292"/>
      <c r="S1130" s="2292"/>
      <c r="T1130" s="2292"/>
      <c r="U1130" s="2292"/>
      <c r="V1130" s="2292"/>
      <c r="W1130" s="2292"/>
      <c r="X1130" s="2292"/>
      <c r="Y1130" s="2292"/>
      <c r="Z1130" s="2292"/>
      <c r="AA1130" s="2292"/>
      <c r="AB1130" s="2292"/>
      <c r="AC1130" s="2292"/>
      <c r="AD1130" s="2292"/>
      <c r="AE1130" s="2292"/>
      <c r="AF1130" s="2292"/>
      <c r="AG1130" s="2292"/>
      <c r="AH1130" s="2292"/>
      <c r="AI1130" s="2292"/>
      <c r="AJ1130" s="2292"/>
      <c r="AK1130" s="2292"/>
      <c r="AL1130" s="2292"/>
      <c r="AM1130" s="2292"/>
      <c r="AN1130" s="2292"/>
      <c r="AO1130" s="2292"/>
      <c r="AP1130" s="2292"/>
      <c r="AQ1130" s="2292"/>
      <c r="AR1130" s="2292"/>
      <c r="AS1130" s="2292"/>
      <c r="AT1130" s="2292"/>
      <c r="AU1130" s="2292"/>
      <c r="AV1130" s="2292"/>
      <c r="AW1130" s="2292"/>
      <c r="AX1130" s="2292"/>
      <c r="AY1130" s="2292"/>
      <c r="AZ1130" s="2292"/>
      <c r="BA1130" s="2292"/>
      <c r="BB1130" s="2292"/>
      <c r="BC1130" s="2292"/>
      <c r="BD1130" s="2292"/>
      <c r="BE1130" s="2292"/>
      <c r="BF1130" s="2292"/>
      <c r="BG1130" s="2292"/>
      <c r="BH1130" s="2292"/>
      <c r="BI1130" s="2292"/>
      <c r="BJ1130" s="2292"/>
      <c r="BK1130" s="2292"/>
      <c r="BL1130" s="2292"/>
      <c r="BM1130" s="2292"/>
      <c r="BN1130" s="2292"/>
      <c r="BO1130" s="2292"/>
      <c r="BP1130" s="2292"/>
      <c r="BQ1130" s="2292"/>
      <c r="BR1130" s="2292"/>
      <c r="BS1130" s="2292"/>
      <c r="BT1130" s="2292"/>
      <c r="BU1130" s="2292"/>
      <c r="BV1130" s="2292"/>
      <c r="BW1130" s="2292"/>
      <c r="BX1130" s="2292"/>
      <c r="BY1130" s="2292"/>
      <c r="BZ1130" s="2292"/>
      <c r="CA1130" s="2292"/>
      <c r="CB1130" s="2292"/>
      <c r="CC1130" s="2292"/>
      <c r="CD1130" s="2292"/>
      <c r="CE1130" s="2292"/>
      <c r="CF1130" s="2292"/>
      <c r="CG1130" s="2292"/>
      <c r="CH1130" s="2292"/>
      <c r="CI1130" s="2292"/>
      <c r="CJ1130" s="2292"/>
      <c r="CK1130" s="2292"/>
      <c r="CL1130" s="2292"/>
      <c r="CM1130" s="2292"/>
      <c r="CN1130" s="2292"/>
      <c r="CO1130" s="2292"/>
      <c r="CP1130" s="2292"/>
      <c r="CQ1130" s="2292"/>
      <c r="CR1130" s="2292"/>
      <c r="CS1130" s="2292"/>
      <c r="CT1130" s="2292"/>
      <c r="CU1130" s="2292"/>
      <c r="CV1130" s="2292"/>
      <c r="CW1130" s="2292"/>
      <c r="CX1130" s="2292"/>
      <c r="CY1130" s="2292"/>
      <c r="CZ1130" s="2292"/>
      <c r="DA1130" s="2292"/>
      <c r="DB1130" s="2292"/>
      <c r="DC1130" s="2292"/>
      <c r="DD1130" s="2292"/>
      <c r="DE1130" s="2292"/>
      <c r="DF1130" s="2292"/>
      <c r="DG1130" s="2292"/>
      <c r="DH1130" s="2292"/>
      <c r="DI1130" s="2292"/>
      <c r="DJ1130" s="2292"/>
      <c r="DK1130" s="2292"/>
      <c r="DL1130" s="2292"/>
      <c r="DM1130" s="2292"/>
      <c r="DN1130" s="2292"/>
      <c r="DO1130" s="2292"/>
      <c r="DP1130" s="2292"/>
      <c r="DQ1130" s="2292"/>
      <c r="DR1130" s="2292"/>
      <c r="DS1130" s="2292"/>
      <c r="DT1130" s="2292"/>
      <c r="DU1130" s="2292"/>
    </row>
    <row r="1131" spans="10:125" ht="30.75" customHeight="1">
      <c r="P1131" s="2292" t="s">
        <v>1102</v>
      </c>
      <c r="Q1131" s="2292"/>
      <c r="R1131" s="2292"/>
      <c r="S1131" s="2292"/>
      <c r="T1131" s="2292"/>
      <c r="U1131" s="2292"/>
      <c r="V1131" s="2292"/>
      <c r="W1131" s="2292"/>
      <c r="X1131" s="2292"/>
      <c r="Y1131" s="2292"/>
      <c r="Z1131" s="2292"/>
      <c r="AA1131" s="2292"/>
      <c r="AB1131" s="2292"/>
      <c r="AC1131" s="2292"/>
      <c r="AD1131" s="2292"/>
      <c r="AE1131" s="2292"/>
      <c r="AF1131" s="2292"/>
      <c r="AG1131" s="2292"/>
      <c r="AH1131" s="2292"/>
      <c r="AI1131" s="2292"/>
      <c r="AJ1131" s="2292"/>
      <c r="AK1131" s="2292"/>
      <c r="AL1131" s="2292"/>
      <c r="AM1131" s="2292"/>
      <c r="AN1131" s="2292"/>
      <c r="AO1131" s="2292"/>
      <c r="AP1131" s="2292"/>
      <c r="AQ1131" s="2292"/>
      <c r="AR1131" s="2292"/>
      <c r="AS1131" s="2292"/>
      <c r="AT1131" s="2292"/>
      <c r="AU1131" s="2292"/>
      <c r="AV1131" s="2292"/>
      <c r="AW1131" s="2292"/>
      <c r="AX1131" s="2292"/>
      <c r="AY1131" s="2292"/>
      <c r="AZ1131" s="2292"/>
      <c r="BA1131" s="2292"/>
      <c r="BB1131" s="2292"/>
      <c r="BC1131" s="2292"/>
      <c r="BD1131" s="2292"/>
      <c r="BE1131" s="2292"/>
      <c r="BF1131" s="2292"/>
      <c r="BG1131" s="2292"/>
      <c r="BH1131" s="2292"/>
      <c r="BI1131" s="2292"/>
      <c r="BJ1131" s="2292"/>
      <c r="BK1131" s="2292"/>
      <c r="BL1131" s="2292"/>
      <c r="BM1131" s="2292"/>
      <c r="BN1131" s="2292"/>
      <c r="BO1131" s="2292"/>
      <c r="BP1131" s="2292"/>
      <c r="BQ1131" s="2292"/>
      <c r="BR1131" s="2292"/>
      <c r="BS1131" s="2292"/>
      <c r="BT1131" s="2292"/>
      <c r="BU1131" s="2292"/>
      <c r="BV1131" s="2292"/>
      <c r="BW1131" s="2292"/>
      <c r="BX1131" s="2292"/>
      <c r="BY1131" s="2292"/>
      <c r="BZ1131" s="2292"/>
      <c r="CA1131" s="2292"/>
      <c r="CB1131" s="2292"/>
      <c r="CC1131" s="2292"/>
      <c r="CD1131" s="2292"/>
      <c r="CE1131" s="2292"/>
      <c r="CF1131" s="2292"/>
      <c r="CG1131" s="2292"/>
      <c r="CH1131" s="2292"/>
      <c r="CI1131" s="2292"/>
      <c r="CJ1131" s="2292"/>
      <c r="CK1131" s="2292"/>
      <c r="CL1131" s="2292"/>
      <c r="CM1131" s="2292"/>
      <c r="CN1131" s="2292"/>
      <c r="CO1131" s="2292"/>
      <c r="CP1131" s="2292"/>
      <c r="CQ1131" s="2292"/>
      <c r="CR1131" s="2292"/>
      <c r="CS1131" s="2292"/>
      <c r="CT1131" s="2292"/>
      <c r="CU1131" s="2292"/>
      <c r="CV1131" s="2292"/>
      <c r="CW1131" s="2292"/>
      <c r="CX1131" s="2292"/>
      <c r="CY1131" s="2292"/>
      <c r="CZ1131" s="2292"/>
      <c r="DA1131" s="2292"/>
      <c r="DB1131" s="2292"/>
      <c r="DC1131" s="2292"/>
      <c r="DD1131" s="2292"/>
      <c r="DE1131" s="2292"/>
      <c r="DF1131" s="2292"/>
      <c r="DG1131" s="2292"/>
      <c r="DH1131" s="2292"/>
      <c r="DI1131" s="2292"/>
      <c r="DJ1131" s="2292"/>
      <c r="DK1131" s="2292"/>
      <c r="DL1131" s="2292"/>
      <c r="DM1131" s="2292"/>
      <c r="DN1131" s="2292"/>
      <c r="DO1131" s="2292"/>
      <c r="DP1131" s="2292"/>
      <c r="DQ1131" s="2292"/>
      <c r="DR1131" s="2292"/>
      <c r="DS1131" s="2292"/>
      <c r="DT1131" s="2292"/>
      <c r="DU1131" s="2292"/>
    </row>
    <row r="1132" spans="10:125" ht="30.75" customHeight="1">
      <c r="P1132" s="2292" t="s">
        <v>1103</v>
      </c>
      <c r="Q1132" s="2292"/>
      <c r="R1132" s="2292"/>
      <c r="S1132" s="2292"/>
      <c r="T1132" s="2292"/>
      <c r="U1132" s="2292"/>
      <c r="V1132" s="2292"/>
      <c r="W1132" s="2292"/>
      <c r="X1132" s="2292"/>
      <c r="Y1132" s="2292"/>
      <c r="Z1132" s="2292"/>
      <c r="AA1132" s="2292"/>
      <c r="AB1132" s="2292"/>
      <c r="AC1132" s="2292"/>
      <c r="AD1132" s="2292"/>
      <c r="AE1132" s="2292"/>
      <c r="AF1132" s="2292"/>
      <c r="AG1132" s="2292"/>
      <c r="AH1132" s="2292"/>
      <c r="AI1132" s="2292"/>
      <c r="AJ1132" s="2292"/>
      <c r="AK1132" s="2292"/>
      <c r="AL1132" s="2292"/>
      <c r="AM1132" s="2292"/>
      <c r="AN1132" s="2292"/>
      <c r="AO1132" s="2292"/>
      <c r="AP1132" s="2292"/>
      <c r="AQ1132" s="2292"/>
      <c r="AR1132" s="2292"/>
      <c r="AS1132" s="2292"/>
      <c r="AT1132" s="2292"/>
      <c r="AU1132" s="2292"/>
      <c r="AV1132" s="2292"/>
      <c r="AW1132" s="2292"/>
      <c r="AX1132" s="2292"/>
      <c r="AY1132" s="2292"/>
      <c r="AZ1132" s="2292"/>
      <c r="BA1132" s="2292"/>
      <c r="BB1132" s="2292"/>
      <c r="BC1132" s="2292"/>
      <c r="BD1132" s="2292"/>
      <c r="BE1132" s="2292"/>
      <c r="BF1132" s="2292"/>
      <c r="BG1132" s="2292"/>
      <c r="BH1132" s="2292"/>
      <c r="BI1132" s="2292"/>
      <c r="BJ1132" s="2292"/>
      <c r="BK1132" s="2292"/>
      <c r="BL1132" s="2292"/>
      <c r="BM1132" s="2292"/>
      <c r="BN1132" s="2292"/>
      <c r="BO1132" s="2292"/>
      <c r="BP1132" s="2292"/>
      <c r="BQ1132" s="2292"/>
      <c r="BR1132" s="2292"/>
      <c r="BS1132" s="2292"/>
      <c r="BT1132" s="2292"/>
      <c r="BU1132" s="2292"/>
      <c r="BV1132" s="2292"/>
      <c r="BW1132" s="2292"/>
      <c r="BX1132" s="2292"/>
      <c r="BY1132" s="2292"/>
      <c r="BZ1132" s="2292"/>
      <c r="CA1132" s="2292"/>
      <c r="CB1132" s="2292"/>
      <c r="CC1132" s="2292"/>
      <c r="CD1132" s="2292"/>
      <c r="CE1132" s="2292"/>
      <c r="CF1132" s="2292"/>
      <c r="CG1132" s="2292"/>
      <c r="CH1132" s="2292"/>
      <c r="CI1132" s="2292"/>
      <c r="CJ1132" s="2292"/>
      <c r="CK1132" s="2292"/>
      <c r="CL1132" s="2292"/>
      <c r="CM1132" s="2292"/>
      <c r="CN1132" s="2292"/>
      <c r="CO1132" s="2292"/>
      <c r="CP1132" s="2292"/>
      <c r="CQ1132" s="2292"/>
      <c r="CR1132" s="2292"/>
      <c r="CS1132" s="2292"/>
      <c r="CT1132" s="2292"/>
      <c r="CU1132" s="2292"/>
      <c r="CV1132" s="2292"/>
      <c r="CW1132" s="2292"/>
      <c r="CX1132" s="2292"/>
      <c r="CY1132" s="2292"/>
      <c r="CZ1132" s="2292"/>
      <c r="DA1132" s="2292"/>
      <c r="DB1132" s="2292"/>
      <c r="DC1132" s="2292"/>
      <c r="DD1132" s="2292"/>
      <c r="DE1132" s="2292"/>
      <c r="DF1132" s="2292"/>
      <c r="DG1132" s="2292"/>
      <c r="DH1132" s="2292"/>
      <c r="DI1132" s="2292"/>
      <c r="DJ1132" s="2292"/>
      <c r="DK1132" s="2292"/>
      <c r="DL1132" s="2292"/>
      <c r="DM1132" s="2292"/>
      <c r="DN1132" s="2292"/>
      <c r="DO1132" s="2292"/>
      <c r="DP1132" s="2292"/>
      <c r="DQ1132" s="2292"/>
      <c r="DR1132" s="2292"/>
      <c r="DS1132" s="2292"/>
      <c r="DT1132" s="2292"/>
      <c r="DU1132" s="2292"/>
    </row>
    <row r="1133" spans="10:125" ht="30.75" customHeight="1">
      <c r="P1133" s="2292" t="s">
        <v>1104</v>
      </c>
      <c r="Q1133" s="2292"/>
      <c r="R1133" s="2292"/>
      <c r="S1133" s="2292"/>
      <c r="T1133" s="2292"/>
      <c r="U1133" s="2292"/>
      <c r="V1133" s="2292"/>
      <c r="W1133" s="2292"/>
      <c r="X1133" s="2292"/>
      <c r="Y1133" s="2292"/>
      <c r="Z1133" s="2292"/>
      <c r="AA1133" s="2292"/>
      <c r="AB1133" s="2292"/>
      <c r="AC1133" s="2292"/>
      <c r="AD1133" s="2292"/>
      <c r="AE1133" s="2292"/>
      <c r="AF1133" s="2292"/>
      <c r="AG1133" s="2292"/>
      <c r="AH1133" s="2292"/>
      <c r="AI1133" s="2292"/>
      <c r="AJ1133" s="2292"/>
      <c r="AK1133" s="2292"/>
      <c r="AL1133" s="2292"/>
      <c r="AM1133" s="2292"/>
      <c r="AN1133" s="2292"/>
      <c r="AO1133" s="2292"/>
      <c r="AP1133" s="2292"/>
      <c r="AQ1133" s="2292"/>
      <c r="AR1133" s="2292"/>
      <c r="AS1133" s="2292"/>
      <c r="AT1133" s="2292"/>
      <c r="AU1133" s="2292"/>
      <c r="AV1133" s="2292"/>
      <c r="AW1133" s="2292"/>
      <c r="AX1133" s="2292"/>
      <c r="AY1133" s="2292"/>
      <c r="AZ1133" s="2292"/>
      <c r="BA1133" s="2292"/>
      <c r="BB1133" s="2292"/>
      <c r="BC1133" s="2292"/>
      <c r="BD1133" s="2292"/>
      <c r="BE1133" s="2292"/>
      <c r="BF1133" s="2292"/>
      <c r="BG1133" s="2292"/>
      <c r="BH1133" s="2292"/>
      <c r="BI1133" s="2292"/>
      <c r="BJ1133" s="2292"/>
      <c r="BK1133" s="2292"/>
      <c r="BL1133" s="2292"/>
      <c r="BM1133" s="2292"/>
      <c r="BN1133" s="2292"/>
      <c r="BO1133" s="2292"/>
      <c r="BP1133" s="2292"/>
      <c r="BQ1133" s="2292"/>
      <c r="BR1133" s="2292"/>
      <c r="BS1133" s="2292"/>
      <c r="BT1133" s="2292"/>
      <c r="BU1133" s="2292"/>
      <c r="BV1133" s="2292"/>
      <c r="BW1133" s="2292"/>
      <c r="BX1133" s="2292"/>
      <c r="BY1133" s="2292"/>
      <c r="BZ1133" s="2292"/>
      <c r="CA1133" s="2292"/>
      <c r="CB1133" s="2292"/>
      <c r="CC1133" s="2292"/>
      <c r="CD1133" s="2292"/>
      <c r="CE1133" s="2292"/>
      <c r="CF1133" s="2292"/>
      <c r="CG1133" s="2292"/>
      <c r="CH1133" s="2292"/>
      <c r="CI1133" s="2292"/>
      <c r="CJ1133" s="2292"/>
      <c r="CK1133" s="2292"/>
      <c r="CL1133" s="2292"/>
      <c r="CM1133" s="2292"/>
      <c r="CN1133" s="2292"/>
      <c r="CO1133" s="2292"/>
      <c r="CP1133" s="2292"/>
      <c r="CQ1133" s="2292"/>
      <c r="CR1133" s="2292"/>
      <c r="CS1133" s="2292"/>
      <c r="CT1133" s="2292"/>
      <c r="CU1133" s="2292"/>
      <c r="CV1133" s="2292"/>
      <c r="CW1133" s="2292"/>
      <c r="CX1133" s="2292"/>
      <c r="CY1133" s="2292"/>
      <c r="CZ1133" s="2292"/>
      <c r="DA1133" s="2292"/>
      <c r="DB1133" s="2292"/>
      <c r="DC1133" s="2292"/>
      <c r="DD1133" s="2292"/>
      <c r="DE1133" s="2292"/>
      <c r="DF1133" s="2292"/>
      <c r="DG1133" s="2292"/>
      <c r="DH1133" s="2292"/>
      <c r="DI1133" s="2292"/>
      <c r="DJ1133" s="2292"/>
      <c r="DK1133" s="2292"/>
      <c r="DL1133" s="2292"/>
      <c r="DM1133" s="2292"/>
      <c r="DN1133" s="2292"/>
      <c r="DO1133" s="2292"/>
      <c r="DP1133" s="2292"/>
      <c r="DQ1133" s="2292"/>
      <c r="DR1133" s="2292"/>
      <c r="DS1133" s="2292"/>
      <c r="DT1133" s="2292"/>
      <c r="DU1133" s="2292"/>
    </row>
    <row r="1134" spans="10:125" ht="22.5" customHeight="1"/>
    <row r="1135" spans="10:125" ht="22.5" customHeight="1">
      <c r="J1135" s="2292" t="s">
        <v>1105</v>
      </c>
      <c r="K1135" s="2292"/>
      <c r="L1135" s="2292"/>
      <c r="M1135" s="2292"/>
      <c r="N1135" s="2292"/>
      <c r="O1135" s="2292"/>
      <c r="P1135" s="2292"/>
      <c r="Q1135" s="2292"/>
      <c r="R1135" s="2292"/>
      <c r="S1135" s="2292"/>
      <c r="T1135" s="2292"/>
      <c r="U1135" s="2292"/>
      <c r="V1135" s="2292"/>
      <c r="W1135" s="2292"/>
      <c r="X1135" s="2292"/>
      <c r="Y1135" s="2292"/>
      <c r="Z1135" s="2292"/>
      <c r="AA1135" s="2292"/>
      <c r="AB1135" s="2292"/>
      <c r="AC1135" s="2292"/>
      <c r="AD1135" s="2292"/>
      <c r="AE1135" s="2292"/>
      <c r="AF1135" s="2292"/>
      <c r="AG1135" s="2292"/>
      <c r="AH1135" s="2292"/>
      <c r="AI1135" s="2292"/>
      <c r="AJ1135" s="2292"/>
      <c r="AK1135" s="2292"/>
      <c r="AL1135" s="2292"/>
      <c r="AM1135" s="2292"/>
      <c r="AN1135" s="2292"/>
      <c r="AO1135" s="2292"/>
      <c r="AP1135" s="2292"/>
      <c r="AQ1135" s="2292"/>
      <c r="AR1135" s="2292"/>
      <c r="AS1135" s="2292"/>
      <c r="AT1135" s="2292"/>
      <c r="AU1135" s="2292"/>
      <c r="AV1135" s="2292"/>
      <c r="AW1135" s="2292"/>
      <c r="AX1135" s="2292"/>
      <c r="AY1135" s="2292"/>
      <c r="AZ1135" s="2292"/>
      <c r="BA1135" s="2292"/>
      <c r="BB1135" s="2292"/>
      <c r="BC1135" s="2292"/>
      <c r="BD1135" s="2292"/>
      <c r="BE1135" s="2292"/>
      <c r="BF1135" s="2292"/>
      <c r="BG1135" s="2292"/>
      <c r="BH1135" s="2292"/>
      <c r="BI1135" s="2292"/>
      <c r="BJ1135" s="2292"/>
      <c r="BK1135" s="2292"/>
      <c r="BL1135" s="2292"/>
    </row>
    <row r="1136" spans="10:125" ht="12.75" customHeight="1"/>
    <row r="1137" spans="3:125" ht="30.75" customHeight="1">
      <c r="P1137" s="2292" t="s">
        <v>1106</v>
      </c>
      <c r="Q1137" s="2292"/>
      <c r="R1137" s="2292"/>
      <c r="S1137" s="2292"/>
      <c r="T1137" s="2292"/>
      <c r="U1137" s="2292"/>
      <c r="V1137" s="2292"/>
      <c r="W1137" s="2292"/>
      <c r="X1137" s="2292"/>
      <c r="Y1137" s="2292"/>
      <c r="Z1137" s="2292"/>
      <c r="AA1137" s="2292"/>
      <c r="AB1137" s="2292"/>
      <c r="AC1137" s="2292"/>
      <c r="AD1137" s="2292"/>
      <c r="AE1137" s="2292"/>
      <c r="AF1137" s="2292"/>
      <c r="AG1137" s="2292"/>
      <c r="AH1137" s="2292"/>
      <c r="AI1137" s="2292"/>
      <c r="AJ1137" s="2292"/>
      <c r="AK1137" s="2292"/>
      <c r="AL1137" s="2292"/>
      <c r="AM1137" s="2292"/>
      <c r="AN1137" s="2292"/>
      <c r="AO1137" s="2292"/>
      <c r="AP1137" s="2292"/>
      <c r="AQ1137" s="2292"/>
      <c r="AR1137" s="2292"/>
      <c r="AS1137" s="2292"/>
      <c r="AT1137" s="2292"/>
      <c r="AU1137" s="2292"/>
      <c r="AV1137" s="2292"/>
      <c r="AW1137" s="2292"/>
      <c r="AX1137" s="2292"/>
      <c r="AY1137" s="2292"/>
      <c r="AZ1137" s="2292"/>
      <c r="BA1137" s="2292"/>
      <c r="BB1137" s="2292"/>
      <c r="BC1137" s="2292"/>
      <c r="BD1137" s="2292"/>
      <c r="BE1137" s="2292"/>
      <c r="BF1137" s="2292"/>
      <c r="BG1137" s="2292"/>
      <c r="BH1137" s="2292"/>
      <c r="BI1137" s="2292"/>
      <c r="BJ1137" s="2292"/>
      <c r="BK1137" s="2292"/>
      <c r="BL1137" s="2292"/>
      <c r="BM1137" s="2292"/>
      <c r="BN1137" s="2292"/>
      <c r="BO1137" s="2292"/>
      <c r="BP1137" s="2292"/>
      <c r="BQ1137" s="2292"/>
      <c r="BR1137" s="2292"/>
      <c r="BS1137" s="2292"/>
      <c r="BT1137" s="2292"/>
      <c r="BU1137" s="2292"/>
      <c r="BV1137" s="2292"/>
      <c r="BW1137" s="2292"/>
      <c r="BX1137" s="2292"/>
      <c r="BY1137" s="2292"/>
      <c r="BZ1137" s="2292"/>
      <c r="CA1137" s="2292"/>
      <c r="CB1137" s="2292"/>
      <c r="CC1137" s="2292"/>
      <c r="CD1137" s="2292"/>
      <c r="CE1137" s="2292"/>
      <c r="CF1137" s="2292"/>
      <c r="CG1137" s="2292"/>
      <c r="CH1137" s="2292"/>
      <c r="CI1137" s="2292"/>
      <c r="CJ1137" s="2292"/>
      <c r="CK1137" s="2292"/>
      <c r="CL1137" s="2292"/>
      <c r="CM1137" s="2292"/>
      <c r="CN1137" s="2292"/>
      <c r="CO1137" s="2292"/>
      <c r="CP1137" s="2292"/>
      <c r="CQ1137" s="2292"/>
      <c r="CR1137" s="2292"/>
      <c r="CS1137" s="2292"/>
      <c r="CT1137" s="2292"/>
      <c r="CU1137" s="2292"/>
      <c r="CV1137" s="2292"/>
      <c r="CW1137" s="2292"/>
      <c r="CX1137" s="2292"/>
      <c r="CY1137" s="2292"/>
      <c r="CZ1137" s="2292"/>
      <c r="DA1137" s="2292"/>
      <c r="DB1137" s="2292"/>
      <c r="DC1137" s="2292"/>
      <c r="DD1137" s="2292"/>
      <c r="DE1137" s="2292"/>
      <c r="DF1137" s="2292"/>
      <c r="DG1137" s="2292"/>
      <c r="DH1137" s="2292"/>
      <c r="DI1137" s="2292"/>
      <c r="DJ1137" s="2292"/>
      <c r="DK1137" s="2292"/>
      <c r="DL1137" s="2292"/>
      <c r="DM1137" s="2292"/>
      <c r="DN1137" s="2292"/>
      <c r="DO1137" s="2292"/>
      <c r="DP1137" s="2292"/>
      <c r="DQ1137" s="2292"/>
      <c r="DR1137" s="2292"/>
      <c r="DS1137" s="2292"/>
      <c r="DT1137" s="2292"/>
      <c r="DU1137" s="2292"/>
    </row>
    <row r="1138" spans="3:125" ht="30.75" customHeight="1">
      <c r="P1138" s="2292" t="s">
        <v>1107</v>
      </c>
      <c r="Q1138" s="2292"/>
      <c r="R1138" s="2292"/>
      <c r="S1138" s="2292"/>
      <c r="T1138" s="2292"/>
      <c r="U1138" s="2292"/>
      <c r="V1138" s="2292"/>
      <c r="W1138" s="2292"/>
      <c r="X1138" s="2292"/>
      <c r="Y1138" s="2292"/>
      <c r="Z1138" s="2292"/>
      <c r="AA1138" s="2292"/>
      <c r="AB1138" s="2292"/>
      <c r="AC1138" s="2292"/>
      <c r="AD1138" s="2292"/>
      <c r="AE1138" s="2292"/>
      <c r="AF1138" s="2292"/>
      <c r="AG1138" s="2292"/>
      <c r="AH1138" s="2292"/>
      <c r="AI1138" s="2292"/>
      <c r="AJ1138" s="2292"/>
      <c r="AK1138" s="2292"/>
      <c r="AL1138" s="2292"/>
      <c r="AM1138" s="2292"/>
      <c r="AN1138" s="2292"/>
      <c r="AO1138" s="2292"/>
      <c r="AP1138" s="2292"/>
      <c r="AQ1138" s="2292"/>
      <c r="AR1138" s="2292"/>
      <c r="AS1138" s="2292"/>
      <c r="AT1138" s="2292"/>
      <c r="AU1138" s="2292"/>
      <c r="AV1138" s="2292"/>
      <c r="AW1138" s="2292"/>
      <c r="AX1138" s="2292"/>
      <c r="AY1138" s="2292"/>
      <c r="AZ1138" s="2292"/>
      <c r="BA1138" s="2292"/>
      <c r="BB1138" s="2292"/>
      <c r="BC1138" s="2292"/>
      <c r="BD1138" s="2292"/>
      <c r="BE1138" s="2292"/>
      <c r="BF1138" s="2292"/>
      <c r="BG1138" s="2292"/>
      <c r="BH1138" s="2292"/>
      <c r="BI1138" s="2292"/>
      <c r="BJ1138" s="2292"/>
      <c r="BK1138" s="2292"/>
      <c r="BL1138" s="2292"/>
      <c r="BM1138" s="2292"/>
      <c r="BN1138" s="2292"/>
      <c r="BO1138" s="2292"/>
      <c r="BP1138" s="2292"/>
      <c r="BQ1138" s="2292"/>
      <c r="BR1138" s="2292"/>
      <c r="BS1138" s="2292"/>
      <c r="BT1138" s="2292"/>
      <c r="BU1138" s="2292"/>
      <c r="BV1138" s="2292"/>
      <c r="BW1138" s="2292"/>
      <c r="BX1138" s="2292"/>
      <c r="BY1138" s="2292"/>
      <c r="BZ1138" s="2292"/>
      <c r="CA1138" s="2292"/>
      <c r="CB1138" s="2292"/>
      <c r="CC1138" s="2292"/>
      <c r="CD1138" s="2292"/>
      <c r="CE1138" s="2292"/>
      <c r="CF1138" s="2292"/>
      <c r="CG1138" s="2292"/>
      <c r="CH1138" s="2292"/>
      <c r="CI1138" s="2292"/>
      <c r="CJ1138" s="2292"/>
      <c r="CK1138" s="2292"/>
      <c r="CL1138" s="2292"/>
      <c r="CM1138" s="2292"/>
      <c r="CN1138" s="2292"/>
      <c r="CO1138" s="2292"/>
      <c r="CP1138" s="2292"/>
      <c r="CQ1138" s="2292"/>
      <c r="CR1138" s="2292"/>
      <c r="CS1138" s="2292"/>
      <c r="CT1138" s="2292"/>
      <c r="CU1138" s="2292"/>
      <c r="CV1138" s="2292"/>
      <c r="CW1138" s="2292"/>
      <c r="CX1138" s="2292"/>
      <c r="CY1138" s="2292"/>
      <c r="CZ1138" s="2292"/>
      <c r="DA1138" s="2292"/>
      <c r="DB1138" s="2292"/>
      <c r="DC1138" s="2292"/>
      <c r="DD1138" s="2292"/>
      <c r="DE1138" s="2292"/>
      <c r="DF1138" s="2292"/>
      <c r="DG1138" s="2292"/>
      <c r="DH1138" s="2292"/>
      <c r="DI1138" s="2292"/>
      <c r="DJ1138" s="2292"/>
      <c r="DK1138" s="2292"/>
      <c r="DL1138" s="2292"/>
      <c r="DM1138" s="2292"/>
      <c r="DN1138" s="2292"/>
      <c r="DO1138" s="2292"/>
      <c r="DP1138" s="2292"/>
      <c r="DQ1138" s="2292"/>
      <c r="DR1138" s="2292"/>
      <c r="DS1138" s="2292"/>
      <c r="DT1138" s="2292"/>
      <c r="DU1138" s="2292"/>
    </row>
    <row r="1139" spans="3:125" ht="30.75" customHeight="1">
      <c r="P1139" s="2292" t="s">
        <v>1108</v>
      </c>
      <c r="Q1139" s="2292"/>
      <c r="R1139" s="2292"/>
      <c r="S1139" s="2292"/>
      <c r="T1139" s="2292"/>
      <c r="U1139" s="2292"/>
      <c r="V1139" s="2292"/>
      <c r="W1139" s="2292"/>
      <c r="X1139" s="2292"/>
      <c r="Y1139" s="2292"/>
      <c r="Z1139" s="2292"/>
      <c r="AA1139" s="2292"/>
      <c r="AB1139" s="2292"/>
      <c r="AC1139" s="2292"/>
      <c r="AD1139" s="2292"/>
      <c r="AE1139" s="2292"/>
      <c r="AF1139" s="2292"/>
      <c r="AG1139" s="2292"/>
      <c r="AH1139" s="2292"/>
      <c r="AI1139" s="2292"/>
      <c r="AJ1139" s="2292"/>
      <c r="AK1139" s="2292"/>
      <c r="AL1139" s="2292"/>
      <c r="AM1139" s="2292"/>
      <c r="AN1139" s="2292"/>
      <c r="AO1139" s="2292"/>
      <c r="AP1139" s="2292"/>
      <c r="AQ1139" s="2292"/>
      <c r="AR1139" s="2292"/>
      <c r="AS1139" s="2292"/>
      <c r="AT1139" s="2292"/>
      <c r="AU1139" s="2292"/>
      <c r="AV1139" s="2292"/>
      <c r="AW1139" s="2292"/>
      <c r="AX1139" s="2292"/>
      <c r="AY1139" s="2292"/>
      <c r="AZ1139" s="2292"/>
      <c r="BA1139" s="2292"/>
      <c r="BB1139" s="2292"/>
      <c r="BC1139" s="2292"/>
      <c r="BD1139" s="2292"/>
      <c r="BE1139" s="2292"/>
      <c r="BF1139" s="2292"/>
      <c r="BG1139" s="2292"/>
      <c r="BH1139" s="2292"/>
      <c r="BI1139" s="2292"/>
      <c r="BJ1139" s="2292"/>
      <c r="BK1139" s="2292"/>
      <c r="BL1139" s="2292"/>
      <c r="BM1139" s="2292"/>
      <c r="BN1139" s="2292"/>
      <c r="BO1139" s="2292"/>
      <c r="BP1139" s="2292"/>
      <c r="BQ1139" s="2292"/>
      <c r="BR1139" s="2292"/>
      <c r="BS1139" s="2292"/>
      <c r="BT1139" s="2292"/>
      <c r="BU1139" s="2292"/>
      <c r="BV1139" s="2292"/>
      <c r="BW1139" s="2292"/>
      <c r="BX1139" s="2292"/>
      <c r="BY1139" s="2292"/>
      <c r="BZ1139" s="2292"/>
      <c r="CA1139" s="2292"/>
      <c r="CB1139" s="2292"/>
      <c r="CC1139" s="2292"/>
      <c r="CD1139" s="2292"/>
      <c r="CE1139" s="2292"/>
      <c r="CF1139" s="2292"/>
      <c r="CG1139" s="2292"/>
      <c r="CH1139" s="2292"/>
      <c r="CI1139" s="2292"/>
      <c r="CJ1139" s="2292"/>
      <c r="CK1139" s="2292"/>
      <c r="CL1139" s="2292"/>
      <c r="CM1139" s="2292"/>
      <c r="CN1139" s="2292"/>
      <c r="CO1139" s="2292"/>
      <c r="CP1139" s="2292"/>
      <c r="CQ1139" s="2292"/>
      <c r="CR1139" s="2292"/>
      <c r="CS1139" s="2292"/>
      <c r="CT1139" s="2292"/>
      <c r="CU1139" s="2292"/>
      <c r="CV1139" s="2292"/>
      <c r="CW1139" s="2292"/>
      <c r="CX1139" s="2292"/>
      <c r="CY1139" s="2292"/>
      <c r="CZ1139" s="2292"/>
      <c r="DA1139" s="2292"/>
      <c r="DB1139" s="2292"/>
      <c r="DC1139" s="2292"/>
      <c r="DD1139" s="2292"/>
      <c r="DE1139" s="2292"/>
      <c r="DF1139" s="2292"/>
      <c r="DG1139" s="2292"/>
      <c r="DH1139" s="2292"/>
      <c r="DI1139" s="2292"/>
      <c r="DJ1139" s="2292"/>
      <c r="DK1139" s="2292"/>
      <c r="DL1139" s="2292"/>
      <c r="DM1139" s="2292"/>
      <c r="DN1139" s="2292"/>
      <c r="DO1139" s="2292"/>
      <c r="DP1139" s="2292"/>
      <c r="DQ1139" s="2292"/>
      <c r="DR1139" s="2292"/>
      <c r="DS1139" s="2292"/>
      <c r="DT1139" s="2292"/>
      <c r="DU1139" s="2292"/>
    </row>
    <row r="1140" spans="3:125" ht="30.75" customHeight="1">
      <c r="P1140" s="2292" t="s">
        <v>1109</v>
      </c>
      <c r="Q1140" s="2292"/>
      <c r="R1140" s="2292"/>
      <c r="S1140" s="2292"/>
      <c r="T1140" s="2292"/>
      <c r="U1140" s="2292"/>
      <c r="V1140" s="2292"/>
      <c r="W1140" s="2292"/>
      <c r="X1140" s="2292"/>
      <c r="Y1140" s="2292"/>
      <c r="Z1140" s="2292"/>
      <c r="AA1140" s="2292"/>
      <c r="AB1140" s="2292"/>
      <c r="AC1140" s="2292"/>
      <c r="AD1140" s="2292"/>
      <c r="AE1140" s="2292"/>
      <c r="AF1140" s="2292"/>
      <c r="AG1140" s="2292"/>
      <c r="AH1140" s="2292"/>
      <c r="AI1140" s="2292"/>
      <c r="AJ1140" s="2292"/>
      <c r="AK1140" s="2292"/>
      <c r="AL1140" s="2292"/>
      <c r="AM1140" s="2292"/>
      <c r="AN1140" s="2292"/>
      <c r="AO1140" s="2292"/>
      <c r="AP1140" s="2292"/>
      <c r="AQ1140" s="2292"/>
      <c r="AR1140" s="2292"/>
      <c r="AS1140" s="2292"/>
      <c r="AT1140" s="2292"/>
      <c r="AU1140" s="2292"/>
      <c r="AV1140" s="2292"/>
      <c r="AW1140" s="2292"/>
      <c r="AX1140" s="2292"/>
      <c r="AY1140" s="2292"/>
      <c r="AZ1140" s="2292"/>
      <c r="BA1140" s="2292"/>
      <c r="BB1140" s="2292"/>
      <c r="BC1140" s="2292"/>
      <c r="BD1140" s="2292"/>
      <c r="BE1140" s="2292"/>
      <c r="BF1140" s="2292"/>
      <c r="BG1140" s="2292"/>
      <c r="BH1140" s="2292"/>
      <c r="BI1140" s="2292"/>
      <c r="BJ1140" s="2292"/>
      <c r="BK1140" s="2292"/>
      <c r="BL1140" s="2292"/>
      <c r="BM1140" s="2292"/>
      <c r="BN1140" s="2292"/>
      <c r="BO1140" s="2292"/>
      <c r="BP1140" s="2292"/>
      <c r="BQ1140" s="2292"/>
      <c r="BR1140" s="2292"/>
      <c r="BS1140" s="2292"/>
      <c r="BT1140" s="2292"/>
      <c r="BU1140" s="2292"/>
      <c r="BV1140" s="2292"/>
      <c r="BW1140" s="2292"/>
      <c r="BX1140" s="2292"/>
      <c r="BY1140" s="2292"/>
      <c r="BZ1140" s="2292"/>
      <c r="CA1140" s="2292"/>
      <c r="CB1140" s="2292"/>
      <c r="CC1140" s="2292"/>
      <c r="CD1140" s="2292"/>
      <c r="CE1140" s="2292"/>
      <c r="CF1140" s="2292"/>
      <c r="CG1140" s="2292"/>
      <c r="CH1140" s="2292"/>
      <c r="CI1140" s="2292"/>
      <c r="CJ1140" s="2292"/>
      <c r="CK1140" s="2292"/>
      <c r="CL1140" s="2292"/>
      <c r="CM1140" s="2292"/>
      <c r="CN1140" s="2292"/>
      <c r="CO1140" s="2292"/>
      <c r="CP1140" s="2292"/>
      <c r="CQ1140" s="2292"/>
      <c r="CR1140" s="2292"/>
      <c r="CS1140" s="2292"/>
      <c r="CT1140" s="2292"/>
      <c r="CU1140" s="2292"/>
      <c r="CV1140" s="2292"/>
      <c r="CW1140" s="2292"/>
      <c r="CX1140" s="2292"/>
      <c r="CY1140" s="2292"/>
      <c r="CZ1140" s="2292"/>
      <c r="DA1140" s="2292"/>
      <c r="DB1140" s="2292"/>
      <c r="DC1140" s="2292"/>
      <c r="DD1140" s="2292"/>
      <c r="DE1140" s="2292"/>
      <c r="DF1140" s="2292"/>
      <c r="DG1140" s="2292"/>
      <c r="DH1140" s="2292"/>
      <c r="DI1140" s="2292"/>
      <c r="DJ1140" s="2292"/>
      <c r="DK1140" s="2292"/>
      <c r="DL1140" s="2292"/>
      <c r="DM1140" s="2292"/>
      <c r="DN1140" s="2292"/>
      <c r="DO1140" s="2292"/>
      <c r="DP1140" s="2292"/>
      <c r="DQ1140" s="2292"/>
      <c r="DR1140" s="2292"/>
      <c r="DS1140" s="2292"/>
      <c r="DT1140" s="2292"/>
      <c r="DU1140" s="2292"/>
    </row>
    <row r="1141" spans="3:125" ht="22.5" customHeight="1">
      <c r="P1141" s="667"/>
      <c r="Q1141" s="667"/>
      <c r="R1141" s="667"/>
      <c r="S1141" s="667"/>
      <c r="T1141" s="667"/>
      <c r="U1141" s="667"/>
      <c r="V1141" s="667"/>
      <c r="W1141" s="667"/>
      <c r="X1141" s="667"/>
      <c r="Y1141" s="667"/>
      <c r="Z1141" s="667"/>
      <c r="AA1141" s="667"/>
      <c r="AB1141" s="667"/>
      <c r="AC1141" s="667"/>
      <c r="AD1141" s="667"/>
      <c r="AE1141" s="667"/>
      <c r="AF1141" s="667"/>
      <c r="AG1141" s="667"/>
      <c r="AH1141" s="667"/>
      <c r="AI1141" s="667"/>
      <c r="AJ1141" s="667"/>
      <c r="AK1141" s="667"/>
      <c r="AL1141" s="667"/>
      <c r="AM1141" s="667"/>
      <c r="AN1141" s="667"/>
      <c r="AO1141" s="667"/>
      <c r="AP1141" s="667"/>
      <c r="AQ1141" s="667"/>
      <c r="AR1141" s="667"/>
      <c r="AS1141" s="667"/>
      <c r="AT1141" s="667"/>
      <c r="AU1141" s="667"/>
      <c r="AV1141" s="667"/>
      <c r="AW1141" s="667"/>
      <c r="AX1141" s="667"/>
      <c r="AY1141" s="667"/>
      <c r="AZ1141" s="667"/>
      <c r="BA1141" s="667"/>
      <c r="BB1141" s="667"/>
      <c r="BC1141" s="667"/>
      <c r="BD1141" s="667"/>
      <c r="BE1141" s="667"/>
      <c r="BF1141" s="667"/>
      <c r="BG1141" s="667"/>
      <c r="BH1141" s="667"/>
      <c r="BI1141" s="667"/>
      <c r="BJ1141" s="667"/>
      <c r="BK1141" s="667"/>
      <c r="BL1141" s="667"/>
      <c r="BM1141" s="667"/>
      <c r="BN1141" s="667"/>
      <c r="BO1141" s="667"/>
      <c r="BP1141" s="667"/>
      <c r="BQ1141" s="667"/>
      <c r="BR1141" s="667"/>
      <c r="BS1141" s="667"/>
      <c r="BT1141" s="667"/>
      <c r="BU1141" s="667"/>
      <c r="BV1141" s="667"/>
      <c r="BW1141" s="667"/>
      <c r="BX1141" s="667"/>
      <c r="BY1141" s="667"/>
      <c r="BZ1141" s="667"/>
      <c r="CA1141" s="667"/>
      <c r="CB1141" s="667"/>
      <c r="CC1141" s="667"/>
      <c r="CD1141" s="667"/>
      <c r="CE1141" s="667"/>
      <c r="CF1141" s="667"/>
      <c r="CG1141" s="667"/>
      <c r="CH1141" s="667"/>
      <c r="CI1141" s="667"/>
      <c r="CJ1141" s="667"/>
      <c r="CK1141" s="667"/>
      <c r="CL1141" s="667"/>
      <c r="CM1141" s="667"/>
      <c r="CN1141" s="667"/>
      <c r="CO1141" s="667"/>
      <c r="CP1141" s="667"/>
      <c r="CQ1141" s="667"/>
      <c r="CR1141" s="667"/>
      <c r="CS1141" s="667"/>
      <c r="CT1141" s="667"/>
      <c r="CU1141" s="667"/>
      <c r="CV1141" s="667"/>
      <c r="CW1141" s="667"/>
      <c r="CX1141" s="667"/>
      <c r="CY1141" s="667"/>
      <c r="CZ1141" s="667"/>
      <c r="DA1141" s="667"/>
      <c r="DB1141" s="667"/>
      <c r="DC1141" s="667"/>
      <c r="DD1141" s="667"/>
      <c r="DE1141" s="667"/>
      <c r="DF1141" s="667"/>
      <c r="DG1141" s="667"/>
      <c r="DH1141" s="667"/>
      <c r="DI1141" s="667"/>
      <c r="DJ1141" s="667"/>
      <c r="DK1141" s="667"/>
      <c r="DL1141" s="667"/>
      <c r="DM1141" s="667"/>
      <c r="DN1141" s="667"/>
      <c r="DO1141" s="667"/>
      <c r="DP1141" s="667"/>
      <c r="DQ1141" s="667"/>
      <c r="DR1141" s="667"/>
      <c r="DS1141" s="667"/>
      <c r="DT1141" s="667"/>
      <c r="DU1141" s="667"/>
    </row>
    <row r="1142" spans="3:125" ht="22.5" customHeight="1">
      <c r="P1142" s="777"/>
      <c r="Q1142" s="777"/>
      <c r="R1142" s="777"/>
      <c r="S1142" s="777"/>
      <c r="T1142" s="777"/>
      <c r="U1142" s="777"/>
      <c r="V1142" s="777"/>
      <c r="W1142" s="777"/>
      <c r="X1142" s="777"/>
      <c r="Y1142" s="777"/>
      <c r="Z1142" s="777"/>
      <c r="AA1142" s="777"/>
      <c r="AB1142" s="777"/>
      <c r="AC1142" s="777"/>
      <c r="AD1142" s="777"/>
      <c r="AE1142" s="777"/>
      <c r="AF1142" s="777"/>
      <c r="AG1142" s="777"/>
      <c r="AH1142" s="777"/>
      <c r="AI1142" s="777"/>
      <c r="AJ1142" s="777"/>
      <c r="AK1142" s="777"/>
      <c r="AL1142" s="777"/>
      <c r="AM1142" s="777"/>
      <c r="AN1142" s="777"/>
      <c r="AO1142" s="777"/>
      <c r="AP1142" s="777"/>
      <c r="AQ1142" s="777"/>
      <c r="AR1142" s="777"/>
      <c r="AS1142" s="777"/>
      <c r="AT1142" s="777"/>
      <c r="AU1142" s="777"/>
      <c r="AV1142" s="777"/>
      <c r="AW1142" s="777"/>
      <c r="AX1142" s="777"/>
      <c r="AY1142" s="777"/>
      <c r="AZ1142" s="777"/>
      <c r="BA1142" s="777"/>
      <c r="BB1142" s="777"/>
      <c r="BC1142" s="777"/>
      <c r="BD1142" s="777"/>
      <c r="BE1142" s="777"/>
      <c r="BF1142" s="777"/>
      <c r="BG1142" s="777"/>
      <c r="BH1142" s="777"/>
      <c r="BI1142" s="777"/>
      <c r="BJ1142" s="777"/>
      <c r="BK1142" s="777"/>
      <c r="BL1142" s="777"/>
      <c r="BM1142" s="777"/>
      <c r="BN1142" s="777"/>
      <c r="BO1142" s="777"/>
      <c r="BP1142" s="777"/>
      <c r="BQ1142" s="777"/>
      <c r="BR1142" s="777"/>
      <c r="BS1142" s="777"/>
      <c r="BT1142" s="777"/>
      <c r="BU1142" s="777"/>
      <c r="BV1142" s="777"/>
      <c r="BW1142" s="777"/>
      <c r="BX1142" s="777"/>
      <c r="BY1142" s="777"/>
      <c r="BZ1142" s="777"/>
      <c r="CA1142" s="777"/>
      <c r="CB1142" s="777"/>
      <c r="CC1142" s="777"/>
      <c r="CD1142" s="777"/>
      <c r="CE1142" s="777"/>
      <c r="CF1142" s="777"/>
      <c r="CG1142" s="777"/>
      <c r="CH1142" s="777"/>
      <c r="CI1142" s="777"/>
      <c r="CJ1142" s="777"/>
      <c r="CK1142" s="777"/>
      <c r="CL1142" s="777"/>
      <c r="CM1142" s="777"/>
      <c r="CN1142" s="777"/>
      <c r="CO1142" s="777"/>
      <c r="CP1142" s="777"/>
      <c r="CQ1142" s="777"/>
      <c r="CR1142" s="777"/>
      <c r="CS1142" s="777"/>
      <c r="CT1142" s="777"/>
      <c r="CU1142" s="777"/>
      <c r="CV1142" s="777"/>
      <c r="CW1142" s="777"/>
      <c r="CX1142" s="777"/>
      <c r="CY1142" s="777"/>
      <c r="CZ1142" s="777"/>
      <c r="DA1142" s="777"/>
      <c r="DB1142" s="777"/>
      <c r="DC1142" s="777"/>
      <c r="DD1142" s="777"/>
      <c r="DE1142" s="777"/>
      <c r="DF1142" s="777"/>
      <c r="DG1142" s="777"/>
      <c r="DH1142" s="777"/>
      <c r="DI1142" s="777"/>
      <c r="DJ1142" s="777"/>
      <c r="DK1142" s="777"/>
      <c r="DL1142" s="777"/>
      <c r="DM1142" s="777"/>
      <c r="DN1142" s="777"/>
      <c r="DO1142" s="777"/>
      <c r="DP1142" s="777"/>
      <c r="DQ1142" s="777"/>
      <c r="DR1142" s="777"/>
      <c r="DS1142" s="777"/>
      <c r="DT1142" s="777"/>
      <c r="DU1142" s="777"/>
    </row>
    <row r="1143" spans="3:125" ht="22.5" customHeight="1">
      <c r="P1143" s="777"/>
      <c r="Q1143" s="777"/>
      <c r="R1143" s="777"/>
      <c r="S1143" s="777"/>
      <c r="T1143" s="777"/>
      <c r="U1143" s="777"/>
      <c r="V1143" s="777"/>
      <c r="W1143" s="777"/>
      <c r="X1143" s="777"/>
      <c r="Y1143" s="777"/>
      <c r="Z1143" s="777"/>
      <c r="AA1143" s="777"/>
      <c r="AB1143" s="777"/>
      <c r="AC1143" s="777"/>
      <c r="AD1143" s="777"/>
      <c r="AE1143" s="777"/>
      <c r="AF1143" s="777"/>
      <c r="AG1143" s="777"/>
      <c r="AH1143" s="777"/>
      <c r="AI1143" s="777"/>
      <c r="AJ1143" s="777"/>
      <c r="AK1143" s="777"/>
      <c r="AL1143" s="777"/>
      <c r="AM1143" s="777"/>
      <c r="AN1143" s="777"/>
      <c r="AO1143" s="777"/>
      <c r="AP1143" s="777"/>
      <c r="AQ1143" s="777"/>
      <c r="AR1143" s="777"/>
      <c r="AS1143" s="777"/>
      <c r="AT1143" s="777"/>
      <c r="AU1143" s="777"/>
      <c r="AV1143" s="777"/>
      <c r="AW1143" s="777"/>
      <c r="AX1143" s="777"/>
      <c r="AY1143" s="777"/>
      <c r="AZ1143" s="777"/>
      <c r="BA1143" s="777"/>
      <c r="BB1143" s="777"/>
      <c r="BC1143" s="777"/>
      <c r="BD1143" s="777"/>
      <c r="BE1143" s="777"/>
      <c r="BF1143" s="777"/>
      <c r="BG1143" s="777"/>
      <c r="BH1143" s="777"/>
      <c r="BI1143" s="777"/>
      <c r="BJ1143" s="777"/>
      <c r="BK1143" s="777"/>
      <c r="BL1143" s="777"/>
      <c r="BM1143" s="777"/>
      <c r="BN1143" s="777"/>
      <c r="BO1143" s="777"/>
      <c r="BP1143" s="777"/>
      <c r="BQ1143" s="777"/>
      <c r="BR1143" s="777"/>
      <c r="BS1143" s="777"/>
      <c r="BT1143" s="777"/>
      <c r="BU1143" s="777"/>
      <c r="BV1143" s="777"/>
      <c r="BW1143" s="777"/>
      <c r="BX1143" s="777"/>
      <c r="BY1143" s="777"/>
      <c r="BZ1143" s="777"/>
      <c r="CA1143" s="777"/>
      <c r="CB1143" s="777"/>
      <c r="CC1143" s="777"/>
      <c r="CD1143" s="777"/>
      <c r="CE1143" s="777"/>
      <c r="CF1143" s="777"/>
      <c r="CG1143" s="777"/>
      <c r="CH1143" s="777"/>
      <c r="CI1143" s="777"/>
      <c r="CJ1143" s="777"/>
      <c r="CK1143" s="777"/>
      <c r="CL1143" s="777"/>
      <c r="CM1143" s="777"/>
      <c r="CN1143" s="777"/>
      <c r="CO1143" s="777"/>
      <c r="CP1143" s="777"/>
      <c r="CQ1143" s="777"/>
      <c r="CR1143" s="777"/>
      <c r="CS1143" s="777"/>
      <c r="CT1143" s="777"/>
      <c r="CU1143" s="777"/>
      <c r="CV1143" s="777"/>
      <c r="CW1143" s="777"/>
      <c r="CX1143" s="777"/>
      <c r="CY1143" s="777"/>
      <c r="CZ1143" s="777"/>
      <c r="DA1143" s="777"/>
      <c r="DB1143" s="777"/>
      <c r="DC1143" s="777"/>
      <c r="DD1143" s="777"/>
      <c r="DE1143" s="777"/>
      <c r="DF1143" s="777"/>
      <c r="DG1143" s="777"/>
      <c r="DH1143" s="777"/>
      <c r="DI1143" s="777"/>
      <c r="DJ1143" s="777"/>
      <c r="DK1143" s="777"/>
      <c r="DL1143" s="777"/>
      <c r="DM1143" s="777"/>
      <c r="DN1143" s="777"/>
      <c r="DO1143" s="777"/>
      <c r="DP1143" s="777"/>
      <c r="DQ1143" s="777"/>
      <c r="DR1143" s="777"/>
      <c r="DS1143" s="777"/>
      <c r="DT1143" s="777"/>
      <c r="DU1143" s="777"/>
    </row>
    <row r="1144" spans="3:125" ht="24" customHeight="1">
      <c r="BH1144" s="2294" t="s">
        <v>855</v>
      </c>
      <c r="BI1144" s="2294"/>
      <c r="BJ1144" s="2294"/>
      <c r="BK1144" s="2294"/>
      <c r="BL1144" s="2294"/>
      <c r="BM1144" s="2295">
        <v>17</v>
      </c>
      <c r="BN1144" s="2295"/>
      <c r="BO1144" s="2295"/>
      <c r="BP1144" s="2295"/>
      <c r="BQ1144" s="2295"/>
      <c r="BR1144" s="2292" t="s">
        <v>941</v>
      </c>
      <c r="BS1144" s="2292"/>
      <c r="BT1144" s="2292"/>
      <c r="BU1144" s="2292"/>
      <c r="BV1144" s="2292"/>
    </row>
    <row r="1145" spans="3:125" ht="22.5" customHeight="1"/>
    <row r="1146" spans="3:125" ht="22.5" customHeight="1"/>
    <row r="1147" spans="3:125">
      <c r="D1147" s="673" t="s">
        <v>618</v>
      </c>
    </row>
    <row r="1148" spans="3:125" ht="24">
      <c r="C1148" s="673"/>
      <c r="E1148" s="673"/>
      <c r="F1148" s="673"/>
      <c r="G1148" s="673"/>
      <c r="H1148" s="673"/>
      <c r="I1148" s="673"/>
      <c r="J1148" s="673"/>
      <c r="K1148" s="673"/>
      <c r="L1148" s="673"/>
      <c r="M1148" s="673"/>
      <c r="N1148" s="673"/>
      <c r="O1148" s="673"/>
      <c r="P1148" s="673"/>
      <c r="Q1148" s="673"/>
      <c r="R1148" s="673"/>
      <c r="S1148" s="673"/>
      <c r="T1148" s="673"/>
      <c r="U1148" s="673"/>
      <c r="V1148" s="673"/>
      <c r="W1148" s="673"/>
      <c r="X1148" s="673"/>
      <c r="Y1148" s="673"/>
      <c r="Z1148" s="673"/>
      <c r="AA1148" s="673"/>
      <c r="AB1148" s="673"/>
      <c r="AC1148" s="673"/>
      <c r="AD1148" s="673"/>
      <c r="AE1148" s="673"/>
      <c r="AF1148" s="673"/>
      <c r="AG1148" s="673"/>
      <c r="AH1148" s="673"/>
      <c r="AI1148" s="673"/>
      <c r="AJ1148" s="673"/>
      <c r="AK1148" s="673"/>
      <c r="AL1148" s="673"/>
      <c r="AM1148" s="673"/>
      <c r="AS1148" s="2299" t="s">
        <v>943</v>
      </c>
      <c r="AT1148" s="2299"/>
      <c r="AU1148" s="2299"/>
      <c r="AV1148" s="2299"/>
      <c r="AW1148" s="2299"/>
      <c r="AX1148" s="2299"/>
      <c r="AY1148" s="2299"/>
      <c r="AZ1148" s="2299"/>
      <c r="BA1148" s="2299"/>
      <c r="BB1148" s="2299"/>
      <c r="BC1148" s="2299"/>
      <c r="BD1148" s="2299"/>
      <c r="BE1148" s="2299"/>
      <c r="BF1148" s="2299"/>
      <c r="BG1148" s="2299"/>
      <c r="BH1148" s="2299"/>
      <c r="BI1148" s="2299"/>
      <c r="BJ1148" s="2299"/>
      <c r="BK1148" s="2299"/>
      <c r="BL1148" s="2299"/>
      <c r="BM1148" s="2299"/>
      <c r="BN1148" s="2299"/>
      <c r="BO1148" s="2299"/>
      <c r="BP1148" s="2299"/>
      <c r="BQ1148" s="2299"/>
      <c r="BR1148" s="2299"/>
      <c r="BS1148" s="2299"/>
      <c r="BT1148" s="2299"/>
      <c r="BU1148" s="2299"/>
      <c r="BV1148" s="2299"/>
      <c r="BW1148" s="2299"/>
      <c r="BX1148" s="2299"/>
      <c r="BY1148" s="2299"/>
      <c r="BZ1148" s="2299"/>
      <c r="CA1148" s="2299"/>
      <c r="CB1148" s="2299"/>
      <c r="CC1148" s="2299"/>
      <c r="CD1148" s="2299"/>
      <c r="CE1148" s="2299"/>
      <c r="CF1148" s="2299"/>
      <c r="CG1148" s="2299"/>
      <c r="CH1148" s="2299"/>
      <c r="CI1148" s="2299"/>
      <c r="CJ1148" s="2299"/>
      <c r="CK1148" s="2299"/>
      <c r="CL1148" s="2299"/>
      <c r="CM1148" s="2299"/>
      <c r="CN1148" s="2299"/>
      <c r="CO1148" s="673"/>
      <c r="CP1148" s="673"/>
      <c r="CQ1148" s="673"/>
      <c r="CR1148" s="673"/>
      <c r="CS1148" s="673"/>
      <c r="CT1148" s="673"/>
      <c r="CU1148" s="673"/>
      <c r="CV1148" s="673"/>
      <c r="CW1148" s="673"/>
    </row>
    <row r="1149" spans="3:125" ht="24" customHeight="1">
      <c r="BH1149" s="681"/>
      <c r="BI1149" s="681"/>
      <c r="BJ1149" s="681"/>
      <c r="BK1149" s="681"/>
      <c r="BL1149" s="681"/>
      <c r="BM1149" s="666"/>
      <c r="BN1149" s="666"/>
      <c r="BO1149" s="666"/>
      <c r="BP1149" s="666"/>
      <c r="BQ1149" s="666"/>
      <c r="BR1149" s="682"/>
      <c r="BS1149" s="682"/>
      <c r="BT1149" s="682"/>
      <c r="BU1149" s="682"/>
      <c r="BV1149" s="682"/>
    </row>
    <row r="1150" spans="3:125" ht="24" customHeight="1">
      <c r="BH1150" s="681"/>
      <c r="BI1150" s="681"/>
      <c r="BJ1150" s="681"/>
      <c r="BK1150" s="681"/>
      <c r="BL1150" s="681"/>
      <c r="BM1150" s="666"/>
      <c r="BN1150" s="666"/>
      <c r="BO1150" s="666"/>
      <c r="BP1150" s="666"/>
      <c r="BQ1150" s="666"/>
      <c r="BR1150" s="682"/>
      <c r="BS1150" s="682"/>
      <c r="BT1150" s="682"/>
      <c r="BU1150" s="682"/>
      <c r="BV1150" s="682"/>
    </row>
    <row r="1151" spans="3:125" ht="24" customHeight="1">
      <c r="AC1151" s="665" t="s">
        <v>944</v>
      </c>
      <c r="BH1151" s="681"/>
      <c r="BI1151" s="681"/>
      <c r="BJ1151" s="681"/>
      <c r="BK1151" s="681"/>
      <c r="BL1151" s="681"/>
      <c r="BM1151" s="666"/>
      <c r="BN1151" s="666"/>
      <c r="BO1151" s="666"/>
      <c r="BP1151" s="666"/>
      <c r="BQ1151" s="666"/>
      <c r="BR1151" s="682"/>
      <c r="BS1151" s="682"/>
      <c r="BT1151" s="682"/>
      <c r="BU1151" s="682"/>
      <c r="BV1151" s="682"/>
    </row>
    <row r="1152" spans="3:125" ht="24" customHeight="1">
      <c r="BH1152" s="681"/>
      <c r="BI1152" s="681"/>
      <c r="BJ1152" s="681"/>
      <c r="BK1152" s="681"/>
      <c r="BL1152" s="681"/>
      <c r="BM1152" s="666"/>
      <c r="BN1152" s="666"/>
      <c r="BO1152" s="666"/>
      <c r="BP1152" s="666"/>
      <c r="BQ1152" s="666"/>
      <c r="BR1152" s="682"/>
      <c r="BS1152" s="682"/>
      <c r="BT1152" s="682"/>
      <c r="BU1152" s="682"/>
      <c r="BV1152" s="682"/>
    </row>
    <row r="1153" spans="60:74" ht="24" customHeight="1">
      <c r="BH1153" s="681"/>
      <c r="BI1153" s="681"/>
      <c r="BJ1153" s="681"/>
      <c r="BK1153" s="681"/>
      <c r="BL1153" s="681"/>
      <c r="BM1153" s="666"/>
      <c r="BN1153" s="666"/>
      <c r="BO1153" s="666"/>
      <c r="BP1153" s="666"/>
      <c r="BQ1153" s="666"/>
      <c r="BR1153" s="682"/>
      <c r="BS1153" s="682"/>
      <c r="BT1153" s="682"/>
      <c r="BU1153" s="682"/>
      <c r="BV1153" s="682"/>
    </row>
    <row r="1154" spans="60:74" ht="24" customHeight="1">
      <c r="BH1154" s="681"/>
      <c r="BI1154" s="681"/>
      <c r="BJ1154" s="681"/>
      <c r="BK1154" s="681"/>
      <c r="BL1154" s="681"/>
      <c r="BM1154" s="666"/>
      <c r="BN1154" s="666"/>
      <c r="BO1154" s="666"/>
      <c r="BP1154" s="666"/>
      <c r="BQ1154" s="666"/>
      <c r="BR1154" s="682"/>
      <c r="BS1154" s="682"/>
      <c r="BT1154" s="682"/>
      <c r="BU1154" s="682"/>
      <c r="BV1154" s="682"/>
    </row>
    <row r="1155" spans="60:74" ht="24" customHeight="1">
      <c r="BH1155" s="681"/>
      <c r="BI1155" s="681"/>
      <c r="BJ1155" s="681"/>
      <c r="BK1155" s="681"/>
      <c r="BL1155" s="681"/>
      <c r="BM1155" s="666"/>
      <c r="BN1155" s="666"/>
      <c r="BO1155" s="666"/>
      <c r="BP1155" s="666"/>
      <c r="BQ1155" s="666"/>
      <c r="BR1155" s="682"/>
      <c r="BS1155" s="682"/>
      <c r="BT1155" s="682"/>
      <c r="BU1155" s="682"/>
      <c r="BV1155" s="682"/>
    </row>
    <row r="1156" spans="60:74" ht="24" customHeight="1">
      <c r="BH1156" s="681"/>
      <c r="BI1156" s="681"/>
      <c r="BJ1156" s="681"/>
      <c r="BK1156" s="681"/>
      <c r="BL1156" s="681"/>
      <c r="BM1156" s="666"/>
      <c r="BN1156" s="666"/>
      <c r="BO1156" s="666"/>
      <c r="BP1156" s="666"/>
      <c r="BQ1156" s="666"/>
      <c r="BR1156" s="682"/>
      <c r="BS1156" s="682"/>
      <c r="BT1156" s="682"/>
      <c r="BU1156" s="682"/>
      <c r="BV1156" s="682"/>
    </row>
    <row r="1157" spans="60:74" ht="24" customHeight="1">
      <c r="BH1157" s="681"/>
      <c r="BI1157" s="681"/>
      <c r="BJ1157" s="681"/>
      <c r="BK1157" s="681"/>
      <c r="BL1157" s="681"/>
      <c r="BM1157" s="666"/>
      <c r="BN1157" s="666"/>
      <c r="BO1157" s="666"/>
      <c r="BP1157" s="666"/>
      <c r="BQ1157" s="666"/>
      <c r="BR1157" s="682"/>
      <c r="BS1157" s="682"/>
      <c r="BT1157" s="682"/>
      <c r="BU1157" s="682"/>
      <c r="BV1157" s="682"/>
    </row>
    <row r="1158" spans="60:74" ht="24" customHeight="1">
      <c r="BH1158" s="681"/>
      <c r="BI1158" s="681"/>
      <c r="BJ1158" s="681"/>
      <c r="BK1158" s="681"/>
      <c r="BL1158" s="681"/>
      <c r="BM1158" s="666"/>
      <c r="BN1158" s="666"/>
      <c r="BO1158" s="666"/>
      <c r="BP1158" s="666"/>
      <c r="BQ1158" s="666"/>
      <c r="BR1158" s="682"/>
      <c r="BS1158" s="682"/>
      <c r="BT1158" s="682"/>
      <c r="BU1158" s="682"/>
      <c r="BV1158" s="682"/>
    </row>
    <row r="1159" spans="60:74" ht="24" customHeight="1">
      <c r="BH1159" s="681"/>
      <c r="BI1159" s="681"/>
      <c r="BJ1159" s="681"/>
      <c r="BK1159" s="681"/>
      <c r="BL1159" s="681"/>
      <c r="BM1159" s="666"/>
      <c r="BN1159" s="666"/>
      <c r="BO1159" s="666"/>
      <c r="BP1159" s="666"/>
      <c r="BQ1159" s="666"/>
      <c r="BR1159" s="682"/>
      <c r="BS1159" s="682"/>
      <c r="BT1159" s="682"/>
      <c r="BU1159" s="682"/>
      <c r="BV1159" s="682"/>
    </row>
    <row r="1160" spans="60:74" ht="24" customHeight="1">
      <c r="BH1160" s="681"/>
      <c r="BI1160" s="681"/>
      <c r="BJ1160" s="681"/>
      <c r="BK1160" s="681"/>
      <c r="BL1160" s="681"/>
      <c r="BM1160" s="666"/>
      <c r="BN1160" s="666"/>
      <c r="BO1160" s="666"/>
      <c r="BP1160" s="666"/>
      <c r="BQ1160" s="666"/>
      <c r="BR1160" s="682"/>
      <c r="BS1160" s="682"/>
      <c r="BT1160" s="682"/>
      <c r="BU1160" s="682"/>
      <c r="BV1160" s="682"/>
    </row>
    <row r="1161" spans="60:74" ht="24" customHeight="1">
      <c r="BH1161" s="681"/>
      <c r="BI1161" s="681"/>
      <c r="BJ1161" s="681"/>
      <c r="BK1161" s="681"/>
      <c r="BL1161" s="681"/>
      <c r="BM1161" s="666"/>
      <c r="BN1161" s="666"/>
      <c r="BO1161" s="666"/>
      <c r="BP1161" s="666"/>
      <c r="BQ1161" s="666"/>
      <c r="BR1161" s="682"/>
      <c r="BS1161" s="682"/>
      <c r="BT1161" s="682"/>
      <c r="BU1161" s="682"/>
      <c r="BV1161" s="682"/>
    </row>
    <row r="1162" spans="60:74" ht="24" customHeight="1">
      <c r="BH1162" s="681"/>
      <c r="BI1162" s="681"/>
      <c r="BJ1162" s="681"/>
      <c r="BK1162" s="681"/>
      <c r="BL1162" s="681"/>
      <c r="BM1162" s="666"/>
      <c r="BN1162" s="666"/>
      <c r="BO1162" s="666"/>
      <c r="BP1162" s="666"/>
      <c r="BQ1162" s="666"/>
      <c r="BR1162" s="682"/>
      <c r="BS1162" s="682"/>
      <c r="BT1162" s="682"/>
      <c r="BU1162" s="682"/>
      <c r="BV1162" s="682"/>
    </row>
    <row r="1163" spans="60:74" ht="24" customHeight="1">
      <c r="BH1163" s="681"/>
      <c r="BI1163" s="681"/>
      <c r="BJ1163" s="681"/>
      <c r="BK1163" s="681"/>
      <c r="BL1163" s="681"/>
      <c r="BM1163" s="666"/>
      <c r="BN1163" s="666"/>
      <c r="BO1163" s="666"/>
      <c r="BP1163" s="666"/>
      <c r="BQ1163" s="666"/>
      <c r="BR1163" s="682"/>
      <c r="BS1163" s="682"/>
      <c r="BT1163" s="682"/>
      <c r="BU1163" s="682"/>
      <c r="BV1163" s="682"/>
    </row>
    <row r="1164" spans="60:74" ht="24" customHeight="1">
      <c r="BH1164" s="681"/>
      <c r="BI1164" s="681"/>
      <c r="BJ1164" s="681"/>
      <c r="BK1164" s="681"/>
      <c r="BL1164" s="681"/>
      <c r="BM1164" s="666"/>
      <c r="BN1164" s="666"/>
      <c r="BO1164" s="666"/>
      <c r="BP1164" s="666"/>
      <c r="BQ1164" s="666"/>
      <c r="BR1164" s="682"/>
      <c r="BS1164" s="682"/>
      <c r="BT1164" s="682"/>
      <c r="BU1164" s="682"/>
      <c r="BV1164" s="682"/>
    </row>
    <row r="1165" spans="60:74" ht="24" customHeight="1">
      <c r="BH1165" s="681"/>
      <c r="BI1165" s="681"/>
      <c r="BJ1165" s="681"/>
      <c r="BK1165" s="681"/>
      <c r="BL1165" s="681"/>
      <c r="BM1165" s="666"/>
      <c r="BN1165" s="666"/>
      <c r="BO1165" s="666"/>
      <c r="BP1165" s="666"/>
      <c r="BQ1165" s="666"/>
      <c r="BR1165" s="682"/>
      <c r="BS1165" s="682"/>
      <c r="BT1165" s="682"/>
      <c r="BU1165" s="682"/>
      <c r="BV1165" s="682"/>
    </row>
    <row r="1166" spans="60:74" ht="24" customHeight="1">
      <c r="BH1166" s="681"/>
      <c r="BI1166" s="681"/>
      <c r="BJ1166" s="681"/>
      <c r="BK1166" s="681"/>
      <c r="BL1166" s="681"/>
      <c r="BM1166" s="666"/>
      <c r="BN1166" s="666"/>
      <c r="BO1166" s="666"/>
      <c r="BP1166" s="666"/>
      <c r="BQ1166" s="666"/>
      <c r="BR1166" s="682"/>
      <c r="BS1166" s="682"/>
      <c r="BT1166" s="682"/>
      <c r="BU1166" s="682"/>
      <c r="BV1166" s="682"/>
    </row>
    <row r="1167" spans="60:74" ht="24" customHeight="1">
      <c r="BH1167" s="681"/>
      <c r="BI1167" s="681"/>
      <c r="BJ1167" s="681"/>
      <c r="BK1167" s="681"/>
      <c r="BL1167" s="681"/>
      <c r="BM1167" s="666"/>
      <c r="BN1167" s="666"/>
      <c r="BO1167" s="666"/>
      <c r="BP1167" s="666"/>
      <c r="BQ1167" s="666"/>
      <c r="BR1167" s="682"/>
      <c r="BS1167" s="682"/>
      <c r="BT1167" s="682"/>
      <c r="BU1167" s="682"/>
      <c r="BV1167" s="682"/>
    </row>
    <row r="1168" spans="60:74" ht="24" customHeight="1">
      <c r="BH1168" s="681"/>
      <c r="BI1168" s="681"/>
      <c r="BJ1168" s="681"/>
      <c r="BK1168" s="681"/>
      <c r="BL1168" s="681"/>
      <c r="BM1168" s="666"/>
      <c r="BN1168" s="666"/>
      <c r="BO1168" s="666"/>
      <c r="BP1168" s="666"/>
      <c r="BQ1168" s="666"/>
      <c r="BR1168" s="682"/>
      <c r="BS1168" s="682"/>
      <c r="BT1168" s="682"/>
      <c r="BU1168" s="682"/>
      <c r="BV1168" s="682"/>
    </row>
    <row r="1169" spans="60:74" ht="24" customHeight="1">
      <c r="BH1169" s="681"/>
      <c r="BI1169" s="681"/>
      <c r="BJ1169" s="681"/>
      <c r="BK1169" s="681"/>
      <c r="BL1169" s="681"/>
      <c r="BM1169" s="666"/>
      <c r="BN1169" s="666"/>
      <c r="BO1169" s="666"/>
      <c r="BP1169" s="666"/>
      <c r="BQ1169" s="666"/>
      <c r="BR1169" s="682"/>
      <c r="BS1169" s="682"/>
      <c r="BT1169" s="682"/>
      <c r="BU1169" s="682"/>
      <c r="BV1169" s="682"/>
    </row>
    <row r="1170" spans="60:74" ht="24" customHeight="1">
      <c r="BH1170" s="681"/>
      <c r="BI1170" s="681"/>
      <c r="BJ1170" s="681"/>
      <c r="BK1170" s="681"/>
      <c r="BL1170" s="681"/>
      <c r="BM1170" s="666"/>
      <c r="BN1170" s="666"/>
      <c r="BO1170" s="666"/>
      <c r="BP1170" s="666"/>
      <c r="BQ1170" s="666"/>
      <c r="BR1170" s="682"/>
      <c r="BS1170" s="682"/>
      <c r="BT1170" s="682"/>
      <c r="BU1170" s="682"/>
      <c r="BV1170" s="682"/>
    </row>
    <row r="1171" spans="60:74" ht="24" customHeight="1">
      <c r="BH1171" s="681"/>
      <c r="BI1171" s="681"/>
      <c r="BJ1171" s="681"/>
      <c r="BK1171" s="681"/>
      <c r="BL1171" s="681"/>
      <c r="BM1171" s="666"/>
      <c r="BN1171" s="666"/>
      <c r="BO1171" s="666"/>
      <c r="BP1171" s="666"/>
      <c r="BQ1171" s="666"/>
      <c r="BR1171" s="682"/>
      <c r="BS1171" s="682"/>
      <c r="BT1171" s="682"/>
      <c r="BU1171" s="682"/>
      <c r="BV1171" s="682"/>
    </row>
    <row r="1172" spans="60:74" ht="24" customHeight="1">
      <c r="BH1172" s="681"/>
      <c r="BI1172" s="681"/>
      <c r="BJ1172" s="681"/>
      <c r="BK1172" s="681"/>
      <c r="BL1172" s="681"/>
      <c r="BM1172" s="666"/>
      <c r="BN1172" s="666"/>
      <c r="BO1172" s="666"/>
      <c r="BP1172" s="666"/>
      <c r="BQ1172" s="666"/>
      <c r="BR1172" s="682"/>
      <c r="BS1172" s="682"/>
      <c r="BT1172" s="682"/>
      <c r="BU1172" s="682"/>
      <c r="BV1172" s="682"/>
    </row>
    <row r="1173" spans="60:74" ht="24" customHeight="1">
      <c r="BH1173" s="681"/>
      <c r="BI1173" s="681"/>
      <c r="BJ1173" s="681"/>
      <c r="BK1173" s="681"/>
      <c r="BL1173" s="681"/>
      <c r="BM1173" s="666"/>
      <c r="BN1173" s="666"/>
      <c r="BO1173" s="666"/>
      <c r="BP1173" s="666"/>
      <c r="BQ1173" s="666"/>
      <c r="BR1173" s="682"/>
      <c r="BS1173" s="682"/>
      <c r="BT1173" s="682"/>
      <c r="BU1173" s="682"/>
      <c r="BV1173" s="682"/>
    </row>
    <row r="1174" spans="60:74" ht="24" customHeight="1">
      <c r="BH1174" s="681"/>
      <c r="BI1174" s="681"/>
      <c r="BJ1174" s="681"/>
      <c r="BK1174" s="681"/>
      <c r="BL1174" s="681"/>
      <c r="BM1174" s="666"/>
      <c r="BN1174" s="666"/>
      <c r="BO1174" s="666"/>
      <c r="BP1174" s="666"/>
      <c r="BQ1174" s="666"/>
      <c r="BR1174" s="682"/>
      <c r="BS1174" s="682"/>
      <c r="BT1174" s="682"/>
      <c r="BU1174" s="682"/>
      <c r="BV1174" s="682"/>
    </row>
    <row r="1175" spans="60:74" ht="24" customHeight="1">
      <c r="BH1175" s="681"/>
      <c r="BI1175" s="681"/>
      <c r="BJ1175" s="681"/>
      <c r="BK1175" s="681"/>
      <c r="BL1175" s="681"/>
      <c r="BM1175" s="666"/>
      <c r="BN1175" s="666"/>
      <c r="BO1175" s="666"/>
      <c r="BP1175" s="666"/>
      <c r="BQ1175" s="666"/>
      <c r="BR1175" s="682"/>
      <c r="BS1175" s="682"/>
      <c r="BT1175" s="682"/>
      <c r="BU1175" s="682"/>
      <c r="BV1175" s="682"/>
    </row>
    <row r="1176" spans="60:74" ht="24" customHeight="1">
      <c r="BH1176" s="681"/>
      <c r="BI1176" s="681"/>
      <c r="BJ1176" s="681"/>
      <c r="BK1176" s="681"/>
      <c r="BL1176" s="681"/>
      <c r="BM1176" s="666"/>
      <c r="BN1176" s="666"/>
      <c r="BO1176" s="666"/>
      <c r="BP1176" s="666"/>
      <c r="BQ1176" s="666"/>
      <c r="BR1176" s="682"/>
      <c r="BS1176" s="682"/>
      <c r="BT1176" s="682"/>
      <c r="BU1176" s="682"/>
      <c r="BV1176" s="682"/>
    </row>
    <row r="1177" spans="60:74" ht="24" customHeight="1">
      <c r="BH1177" s="681"/>
      <c r="BI1177" s="681"/>
      <c r="BJ1177" s="681"/>
      <c r="BK1177" s="681"/>
      <c r="BL1177" s="681"/>
      <c r="BM1177" s="666"/>
      <c r="BN1177" s="666"/>
      <c r="BO1177" s="666"/>
      <c r="BP1177" s="666"/>
      <c r="BQ1177" s="666"/>
      <c r="BR1177" s="682"/>
      <c r="BS1177" s="682"/>
      <c r="BT1177" s="682"/>
      <c r="BU1177" s="682"/>
      <c r="BV1177" s="682"/>
    </row>
    <row r="1178" spans="60:74" ht="24" customHeight="1">
      <c r="BH1178" s="681"/>
      <c r="BI1178" s="681"/>
      <c r="BJ1178" s="681"/>
      <c r="BK1178" s="681"/>
      <c r="BL1178" s="681"/>
      <c r="BM1178" s="666"/>
      <c r="BN1178" s="666"/>
      <c r="BO1178" s="666"/>
      <c r="BP1178" s="666"/>
      <c r="BQ1178" s="666"/>
      <c r="BR1178" s="682"/>
      <c r="BS1178" s="682"/>
      <c r="BT1178" s="682"/>
      <c r="BU1178" s="682"/>
      <c r="BV1178" s="682"/>
    </row>
    <row r="1179" spans="60:74" ht="24" customHeight="1">
      <c r="BH1179" s="681"/>
      <c r="BI1179" s="681"/>
      <c r="BJ1179" s="681"/>
      <c r="BK1179" s="681"/>
      <c r="BL1179" s="681"/>
      <c r="BM1179" s="666"/>
      <c r="BN1179" s="666"/>
      <c r="BO1179" s="666"/>
      <c r="BP1179" s="666"/>
      <c r="BQ1179" s="666"/>
      <c r="BR1179" s="682"/>
      <c r="BS1179" s="682"/>
      <c r="BT1179" s="682"/>
      <c r="BU1179" s="682"/>
      <c r="BV1179" s="682"/>
    </row>
    <row r="1180" spans="60:74" ht="24" customHeight="1">
      <c r="BH1180" s="681"/>
      <c r="BI1180" s="681"/>
      <c r="BJ1180" s="681"/>
      <c r="BK1180" s="681"/>
      <c r="BL1180" s="681"/>
      <c r="BM1180" s="666"/>
      <c r="BN1180" s="666"/>
      <c r="BO1180" s="666"/>
      <c r="BP1180" s="666"/>
      <c r="BQ1180" s="666"/>
      <c r="BR1180" s="682"/>
      <c r="BS1180" s="682"/>
      <c r="BT1180" s="682"/>
      <c r="BU1180" s="682"/>
      <c r="BV1180" s="682"/>
    </row>
    <row r="1181" spans="60:74" ht="24" customHeight="1">
      <c r="BH1181" s="681"/>
      <c r="BI1181" s="681"/>
      <c r="BJ1181" s="681"/>
      <c r="BK1181" s="681"/>
      <c r="BL1181" s="681"/>
      <c r="BM1181" s="666"/>
      <c r="BN1181" s="666"/>
      <c r="BO1181" s="666"/>
      <c r="BP1181" s="666"/>
      <c r="BQ1181" s="666"/>
      <c r="BR1181" s="682"/>
      <c r="BS1181" s="682"/>
      <c r="BT1181" s="682"/>
      <c r="BU1181" s="682"/>
      <c r="BV1181" s="682"/>
    </row>
    <row r="1182" spans="60:74" ht="24" customHeight="1">
      <c r="BH1182" s="681"/>
      <c r="BI1182" s="681"/>
      <c r="BJ1182" s="681"/>
      <c r="BK1182" s="681"/>
      <c r="BL1182" s="681"/>
      <c r="BM1182" s="666"/>
      <c r="BN1182" s="666"/>
      <c r="BO1182" s="666"/>
      <c r="BP1182" s="666"/>
      <c r="BQ1182" s="666"/>
      <c r="BR1182" s="682"/>
      <c r="BS1182" s="682"/>
      <c r="BT1182" s="682"/>
      <c r="BU1182" s="682"/>
      <c r="BV1182" s="682"/>
    </row>
    <row r="1183" spans="60:74" ht="24" customHeight="1">
      <c r="BH1183" s="681"/>
      <c r="BI1183" s="681"/>
      <c r="BJ1183" s="681"/>
      <c r="BK1183" s="681"/>
      <c r="BL1183" s="681"/>
      <c r="BM1183" s="666"/>
      <c r="BN1183" s="666"/>
      <c r="BO1183" s="666"/>
      <c r="BP1183" s="666"/>
      <c r="BQ1183" s="666"/>
      <c r="BR1183" s="682"/>
      <c r="BS1183" s="682"/>
      <c r="BT1183" s="682"/>
      <c r="BU1183" s="682"/>
      <c r="BV1183" s="682"/>
    </row>
    <row r="1184" spans="60:74" ht="24" customHeight="1">
      <c r="BH1184" s="681"/>
      <c r="BI1184" s="681"/>
      <c r="BJ1184" s="681"/>
      <c r="BK1184" s="681"/>
      <c r="BL1184" s="681"/>
      <c r="BM1184" s="666"/>
      <c r="BN1184" s="666"/>
      <c r="BO1184" s="666"/>
      <c r="BP1184" s="666"/>
      <c r="BQ1184" s="666"/>
      <c r="BR1184" s="682"/>
      <c r="BS1184" s="682"/>
      <c r="BT1184" s="682"/>
      <c r="BU1184" s="682"/>
      <c r="BV1184" s="682"/>
    </row>
    <row r="1185" spans="60:74" ht="24" customHeight="1">
      <c r="BH1185" s="681"/>
      <c r="BI1185" s="681"/>
      <c r="BJ1185" s="681"/>
      <c r="BK1185" s="681"/>
      <c r="BL1185" s="681"/>
      <c r="BM1185" s="666"/>
      <c r="BN1185" s="666"/>
      <c r="BO1185" s="666"/>
      <c r="BP1185" s="666"/>
      <c r="BQ1185" s="666"/>
      <c r="BR1185" s="682"/>
      <c r="BS1185" s="682"/>
      <c r="BT1185" s="682"/>
      <c r="BU1185" s="682"/>
      <c r="BV1185" s="682"/>
    </row>
    <row r="1186" spans="60:74" ht="24" customHeight="1">
      <c r="BH1186" s="681"/>
      <c r="BI1186" s="681"/>
      <c r="BJ1186" s="681"/>
      <c r="BK1186" s="681"/>
      <c r="BL1186" s="681"/>
      <c r="BM1186" s="666"/>
      <c r="BN1186" s="666"/>
      <c r="BO1186" s="666"/>
      <c r="BP1186" s="666"/>
      <c r="BQ1186" s="666"/>
      <c r="BR1186" s="682"/>
      <c r="BS1186" s="682"/>
      <c r="BT1186" s="682"/>
      <c r="BU1186" s="682"/>
      <c r="BV1186" s="682"/>
    </row>
    <row r="1187" spans="60:74" ht="24" customHeight="1">
      <c r="BH1187" s="681"/>
      <c r="BI1187" s="681"/>
      <c r="BJ1187" s="681"/>
      <c r="BK1187" s="681"/>
      <c r="BL1187" s="681"/>
      <c r="BM1187" s="666"/>
      <c r="BN1187" s="666"/>
      <c r="BO1187" s="666"/>
      <c r="BP1187" s="666"/>
      <c r="BQ1187" s="666"/>
      <c r="BR1187" s="682"/>
      <c r="BS1187" s="682"/>
      <c r="BT1187" s="682"/>
      <c r="BU1187" s="682"/>
      <c r="BV1187" s="682"/>
    </row>
    <row r="1188" spans="60:74" ht="24" customHeight="1">
      <c r="BH1188" s="681"/>
      <c r="BI1188" s="681"/>
      <c r="BJ1188" s="681"/>
      <c r="BK1188" s="681"/>
      <c r="BL1188" s="681"/>
      <c r="BM1188" s="666"/>
      <c r="BN1188" s="666"/>
      <c r="BO1188" s="666"/>
      <c r="BP1188" s="666"/>
      <c r="BQ1188" s="666"/>
      <c r="BR1188" s="682"/>
      <c r="BS1188" s="682"/>
      <c r="BT1188" s="682"/>
      <c r="BU1188" s="682"/>
      <c r="BV1188" s="682"/>
    </row>
    <row r="1189" spans="60:74" ht="24" customHeight="1">
      <c r="BH1189" s="681"/>
      <c r="BI1189" s="681"/>
      <c r="BJ1189" s="681"/>
      <c r="BK1189" s="681"/>
      <c r="BL1189" s="681"/>
      <c r="BM1189" s="666"/>
      <c r="BN1189" s="666"/>
      <c r="BO1189" s="666"/>
      <c r="BP1189" s="666"/>
      <c r="BQ1189" s="666"/>
      <c r="BR1189" s="682"/>
      <c r="BS1189" s="682"/>
      <c r="BT1189" s="682"/>
      <c r="BU1189" s="682"/>
      <c r="BV1189" s="682"/>
    </row>
    <row r="1190" spans="60:74" ht="24" customHeight="1">
      <c r="BH1190" s="681"/>
      <c r="BI1190" s="681"/>
      <c r="BJ1190" s="681"/>
      <c r="BK1190" s="681"/>
      <c r="BL1190" s="681"/>
      <c r="BM1190" s="666"/>
      <c r="BN1190" s="666"/>
      <c r="BO1190" s="666"/>
      <c r="BP1190" s="666"/>
      <c r="BQ1190" s="666"/>
      <c r="BR1190" s="682"/>
      <c r="BS1190" s="682"/>
      <c r="BT1190" s="682"/>
      <c r="BU1190" s="682"/>
      <c r="BV1190" s="682"/>
    </row>
    <row r="1191" spans="60:74" ht="24" customHeight="1">
      <c r="BH1191" s="681"/>
      <c r="BI1191" s="681"/>
      <c r="BJ1191" s="681"/>
      <c r="BK1191" s="681"/>
      <c r="BL1191" s="681"/>
      <c r="BM1191" s="666"/>
      <c r="BN1191" s="666"/>
      <c r="BO1191" s="666"/>
      <c r="BP1191" s="666"/>
      <c r="BQ1191" s="666"/>
      <c r="BR1191" s="682"/>
      <c r="BS1191" s="682"/>
      <c r="BT1191" s="682"/>
      <c r="BU1191" s="682"/>
      <c r="BV1191" s="682"/>
    </row>
    <row r="1192" spans="60:74" ht="24" customHeight="1">
      <c r="BH1192" s="681"/>
      <c r="BI1192" s="681"/>
      <c r="BJ1192" s="681"/>
      <c r="BK1192" s="681"/>
      <c r="BL1192" s="681"/>
      <c r="BM1192" s="666"/>
      <c r="BN1192" s="666"/>
      <c r="BO1192" s="666"/>
      <c r="BP1192" s="666"/>
      <c r="BQ1192" s="666"/>
      <c r="BR1192" s="682"/>
      <c r="BS1192" s="682"/>
      <c r="BT1192" s="682"/>
      <c r="BU1192" s="682"/>
      <c r="BV1192" s="682"/>
    </row>
    <row r="1193" spans="60:74" ht="22.5" customHeight="1"/>
    <row r="1194" spans="60:74" ht="24" customHeight="1">
      <c r="BH1194" s="2294" t="s">
        <v>609</v>
      </c>
      <c r="BI1194" s="2294"/>
      <c r="BJ1194" s="2294"/>
      <c r="BK1194" s="2294"/>
      <c r="BL1194" s="2294"/>
      <c r="BM1194" s="2295">
        <v>18</v>
      </c>
      <c r="BN1194" s="2295"/>
      <c r="BO1194" s="2295"/>
      <c r="BP1194" s="2295"/>
      <c r="BQ1194" s="2295"/>
      <c r="BR1194" s="2292" t="s">
        <v>686</v>
      </c>
      <c r="BS1194" s="2292"/>
      <c r="BT1194" s="2292"/>
      <c r="BU1194" s="2292"/>
      <c r="BV1194" s="2292"/>
    </row>
  </sheetData>
  <mergeCells count="1733">
    <mergeCell ref="AF49:CZ50"/>
    <mergeCell ref="AF51:CZ52"/>
    <mergeCell ref="AK67:CI68"/>
    <mergeCell ref="U74:DR77"/>
    <mergeCell ref="U82:DR85"/>
    <mergeCell ref="V91:AA91"/>
    <mergeCell ref="AB91:DR91"/>
    <mergeCell ref="E8:DT9"/>
    <mergeCell ref="BH16:BO17"/>
    <mergeCell ref="AB18:CS20"/>
    <mergeCell ref="BC26:BY27"/>
    <mergeCell ref="Z30:CY30"/>
    <mergeCell ref="AN36:CN37"/>
    <mergeCell ref="P1133:DU1133"/>
    <mergeCell ref="V105:AA105"/>
    <mergeCell ref="AB105:DR105"/>
    <mergeCell ref="U109:DR112"/>
    <mergeCell ref="BH122:BL122"/>
    <mergeCell ref="BM122:BQ122"/>
    <mergeCell ref="BR122:BV122"/>
    <mergeCell ref="V99:AA99"/>
    <mergeCell ref="AB99:DR99"/>
    <mergeCell ref="V101:AA101"/>
    <mergeCell ref="AB101:DR101"/>
    <mergeCell ref="V103:AA103"/>
    <mergeCell ref="AB103:DR103"/>
    <mergeCell ref="V93:AA93"/>
    <mergeCell ref="AB93:DR93"/>
    <mergeCell ref="V95:AA95"/>
    <mergeCell ref="AB95:DR95"/>
    <mergeCell ref="V97:AA97"/>
    <mergeCell ref="AB97:DR97"/>
    <mergeCell ref="T149:W149"/>
    <mergeCell ref="X149:BL149"/>
    <mergeCell ref="CZ149:DJ149"/>
    <mergeCell ref="T151:W151"/>
    <mergeCell ref="X151:BL151"/>
    <mergeCell ref="CZ151:DJ151"/>
    <mergeCell ref="CZ139:DJ139"/>
    <mergeCell ref="CZ143:DJ143"/>
    <mergeCell ref="T145:W145"/>
    <mergeCell ref="X145:BL145"/>
    <mergeCell ref="CZ145:DJ145"/>
    <mergeCell ref="T147:W147"/>
    <mergeCell ref="X147:BL147"/>
    <mergeCell ref="CZ147:DJ147"/>
    <mergeCell ref="AK125:CI126"/>
    <mergeCell ref="CZ128:DJ128"/>
    <mergeCell ref="CZ131:DJ131"/>
    <mergeCell ref="CZ133:DJ133"/>
    <mergeCell ref="CZ135:DJ135"/>
    <mergeCell ref="CZ137:DJ137"/>
    <mergeCell ref="BH183:BL183"/>
    <mergeCell ref="BM183:BQ183"/>
    <mergeCell ref="BR183:BV183"/>
    <mergeCell ref="C186:AL187"/>
    <mergeCell ref="C189:AD189"/>
    <mergeCell ref="AH189:DU189"/>
    <mergeCell ref="CZ161:DJ161"/>
    <mergeCell ref="CZ164:DJ164"/>
    <mergeCell ref="CZ167:DJ167"/>
    <mergeCell ref="CZ156:DJ156"/>
    <mergeCell ref="CZ158:DJ158"/>
    <mergeCell ref="CE191:CK191"/>
    <mergeCell ref="CL191:CQ191"/>
    <mergeCell ref="C192:AD193"/>
    <mergeCell ref="AH192:AP192"/>
    <mergeCell ref="AS192:BE192"/>
    <mergeCell ref="BF192:BL192"/>
    <mergeCell ref="BM192:BR192"/>
    <mergeCell ref="BS192:BY192"/>
    <mergeCell ref="BZ192:CD192"/>
    <mergeCell ref="CE192:CK192"/>
    <mergeCell ref="C190:AD190"/>
    <mergeCell ref="AH190:DU190"/>
    <mergeCell ref="C191:AD191"/>
    <mergeCell ref="AS191:BE191"/>
    <mergeCell ref="BF191:BL191"/>
    <mergeCell ref="BM191:BR191"/>
    <mergeCell ref="BS191:BY191"/>
    <mergeCell ref="BZ191:CD191"/>
    <mergeCell ref="C194:AD194"/>
    <mergeCell ref="AS194:CK194"/>
    <mergeCell ref="CL194:CQ194"/>
    <mergeCell ref="C195:AD195"/>
    <mergeCell ref="AS195:BK195"/>
    <mergeCell ref="BL195:CC195"/>
    <mergeCell ref="CD195:CK195"/>
    <mergeCell ref="CL195:CU195"/>
    <mergeCell ref="CL192:CQ192"/>
    <mergeCell ref="AH193:AP193"/>
    <mergeCell ref="AS193:BE193"/>
    <mergeCell ref="BF193:BL193"/>
    <mergeCell ref="BM193:BR193"/>
    <mergeCell ref="BS193:BY193"/>
    <mergeCell ref="BZ193:CD193"/>
    <mergeCell ref="CE193:CK193"/>
    <mergeCell ref="CL193:CQ193"/>
    <mergeCell ref="AE199:BB199"/>
    <mergeCell ref="BC199:BJ199"/>
    <mergeCell ref="CL197:CU197"/>
    <mergeCell ref="CV197:CY197"/>
    <mergeCell ref="CZ197:DD197"/>
    <mergeCell ref="DE197:DH197"/>
    <mergeCell ref="DI197:DR197"/>
    <mergeCell ref="C198:AD198"/>
    <mergeCell ref="CV195:CY195"/>
    <mergeCell ref="CZ195:DD195"/>
    <mergeCell ref="DE195:DH195"/>
    <mergeCell ref="DI195:DR195"/>
    <mergeCell ref="C196:AD197"/>
    <mergeCell ref="AG196:AU196"/>
    <mergeCell ref="AV196:DW196"/>
    <mergeCell ref="AG197:AU197"/>
    <mergeCell ref="AV197:CC197"/>
    <mergeCell ref="CD197:CK197"/>
    <mergeCell ref="BQ201:CO201"/>
    <mergeCell ref="CP201:CS201"/>
    <mergeCell ref="CW201:CZ201"/>
    <mergeCell ref="DA201:DD201"/>
    <mergeCell ref="DE201:DP201"/>
    <mergeCell ref="DQ201:DV201"/>
    <mergeCell ref="DA199:DD199"/>
    <mergeCell ref="DE199:DP199"/>
    <mergeCell ref="DQ199:DV199"/>
    <mergeCell ref="BQ200:CO200"/>
    <mergeCell ref="CP200:CS200"/>
    <mergeCell ref="CW200:CZ200"/>
    <mergeCell ref="DA200:DD200"/>
    <mergeCell ref="DE200:DP200"/>
    <mergeCell ref="DQ200:DV200"/>
    <mergeCell ref="BK199:BO199"/>
    <mergeCell ref="BQ199:CO199"/>
    <mergeCell ref="CP199:CS199"/>
    <mergeCell ref="CW199:CZ199"/>
    <mergeCell ref="BN205:CS205"/>
    <mergeCell ref="CT205:DB205"/>
    <mergeCell ref="DC205:DU205"/>
    <mergeCell ref="BN206:CS206"/>
    <mergeCell ref="CT206:DB206"/>
    <mergeCell ref="DC206:DU206"/>
    <mergeCell ref="C203:AD203"/>
    <mergeCell ref="BN204:CS204"/>
    <mergeCell ref="CT204:DB204"/>
    <mergeCell ref="DC204:DU204"/>
    <mergeCell ref="F204:BM204"/>
    <mergeCell ref="BQ202:CO202"/>
    <mergeCell ref="CP202:CS202"/>
    <mergeCell ref="CW202:CZ202"/>
    <mergeCell ref="DA202:DD202"/>
    <mergeCell ref="DE202:DP202"/>
    <mergeCell ref="DQ202:DV202"/>
    <mergeCell ref="BN211:CS211"/>
    <mergeCell ref="CT211:DB211"/>
    <mergeCell ref="DC211:DU211"/>
    <mergeCell ref="BN212:CS212"/>
    <mergeCell ref="CT212:DB212"/>
    <mergeCell ref="DC212:DU212"/>
    <mergeCell ref="BN209:CS209"/>
    <mergeCell ref="CT209:DB209"/>
    <mergeCell ref="DC209:DU209"/>
    <mergeCell ref="BN210:CS210"/>
    <mergeCell ref="CT210:DB210"/>
    <mergeCell ref="DC210:DU210"/>
    <mergeCell ref="BN207:CS207"/>
    <mergeCell ref="CT207:DB207"/>
    <mergeCell ref="DC207:DU207"/>
    <mergeCell ref="BN208:CS208"/>
    <mergeCell ref="CT208:DB208"/>
    <mergeCell ref="DC208:DU208"/>
    <mergeCell ref="BN217:CS217"/>
    <mergeCell ref="CT217:DB217"/>
    <mergeCell ref="DC217:DU217"/>
    <mergeCell ref="BH221:BL221"/>
    <mergeCell ref="BM221:BQ221"/>
    <mergeCell ref="BR221:BV221"/>
    <mergeCell ref="F217:BM217"/>
    <mergeCell ref="BN215:CS215"/>
    <mergeCell ref="CT215:DB215"/>
    <mergeCell ref="DC215:DU215"/>
    <mergeCell ref="BN216:CS216"/>
    <mergeCell ref="CT216:DB216"/>
    <mergeCell ref="DC216:DU216"/>
    <mergeCell ref="BN213:CS213"/>
    <mergeCell ref="CT213:DB213"/>
    <mergeCell ref="DC213:DU213"/>
    <mergeCell ref="BN214:CS214"/>
    <mergeCell ref="CT214:DB214"/>
    <mergeCell ref="DC214:DU214"/>
    <mergeCell ref="C291:AD292"/>
    <mergeCell ref="CN292:DF293"/>
    <mergeCell ref="DG292:DX293"/>
    <mergeCell ref="C293:AD294"/>
    <mergeCell ref="BQ294:CM295"/>
    <mergeCell ref="CN294:DF295"/>
    <mergeCell ref="DG294:DX295"/>
    <mergeCell ref="C295:AD296"/>
    <mergeCell ref="BQ296:CM297"/>
    <mergeCell ref="CN296:DF297"/>
    <mergeCell ref="C284:AL285"/>
    <mergeCell ref="C287:AD288"/>
    <mergeCell ref="AI287:BH288"/>
    <mergeCell ref="BM288:CJ289"/>
    <mergeCell ref="C289:AD290"/>
    <mergeCell ref="AI289:BH290"/>
    <mergeCell ref="C223:AL224"/>
    <mergeCell ref="AA226:AR226"/>
    <mergeCell ref="BH281:BL281"/>
    <mergeCell ref="BM281:BQ281"/>
    <mergeCell ref="BR281:BV281"/>
    <mergeCell ref="BQ310:CM311"/>
    <mergeCell ref="CN310:DF311"/>
    <mergeCell ref="DG310:DX311"/>
    <mergeCell ref="BQ312:CM313"/>
    <mergeCell ref="CN312:DF313"/>
    <mergeCell ref="DG312:DX313"/>
    <mergeCell ref="BQ324:CM325"/>
    <mergeCell ref="BQ326:CM327"/>
    <mergeCell ref="BQ302:CM303"/>
    <mergeCell ref="CN302:DF303"/>
    <mergeCell ref="DG302:DX303"/>
    <mergeCell ref="C303:T304"/>
    <mergeCell ref="C305:AD306"/>
    <mergeCell ref="BM306:CI307"/>
    <mergeCell ref="DG296:DX297"/>
    <mergeCell ref="C297:AD298"/>
    <mergeCell ref="BQ298:CM299"/>
    <mergeCell ref="CN298:DF299"/>
    <mergeCell ref="DG298:DX299"/>
    <mergeCell ref="C299:T300"/>
    <mergeCell ref="BQ300:CM301"/>
    <mergeCell ref="CN300:DF301"/>
    <mergeCell ref="DG300:DX301"/>
    <mergeCell ref="C301:AD302"/>
    <mergeCell ref="BQ333:CM334"/>
    <mergeCell ref="CN333:DF334"/>
    <mergeCell ref="DG333:DX334"/>
    <mergeCell ref="E338:R340"/>
    <mergeCell ref="E341:AQ342"/>
    <mergeCell ref="AR341:BP342"/>
    <mergeCell ref="BQ341:CX342"/>
    <mergeCell ref="CY341:DX342"/>
    <mergeCell ref="CN324:DF325"/>
    <mergeCell ref="DG324:DX325"/>
    <mergeCell ref="CN326:DF327"/>
    <mergeCell ref="DG326:DX327"/>
    <mergeCell ref="BM330:CH331"/>
    <mergeCell ref="BM316:CI317"/>
    <mergeCell ref="BQ320:CM321"/>
    <mergeCell ref="CN320:DF321"/>
    <mergeCell ref="DG320:DX321"/>
    <mergeCell ref="BQ322:CM323"/>
    <mergeCell ref="CN322:DF323"/>
    <mergeCell ref="DG322:DX323"/>
    <mergeCell ref="G351:AO352"/>
    <mergeCell ref="AT351:BN352"/>
    <mergeCell ref="BS351:CV352"/>
    <mergeCell ref="CZ351:DW352"/>
    <mergeCell ref="G353:AO354"/>
    <mergeCell ref="AT353:BN354"/>
    <mergeCell ref="BS353:CV354"/>
    <mergeCell ref="CZ353:DW354"/>
    <mergeCell ref="G347:AO348"/>
    <mergeCell ref="AT347:BN348"/>
    <mergeCell ref="BS347:CV348"/>
    <mergeCell ref="CZ347:DW348"/>
    <mergeCell ref="G349:AO350"/>
    <mergeCell ref="AT349:BN350"/>
    <mergeCell ref="BS349:CV350"/>
    <mergeCell ref="CZ349:DW350"/>
    <mergeCell ref="G343:AO344"/>
    <mergeCell ref="AT343:BN344"/>
    <mergeCell ref="BS343:CV344"/>
    <mergeCell ref="CZ343:DW344"/>
    <mergeCell ref="G345:AO346"/>
    <mergeCell ref="AT345:BN346"/>
    <mergeCell ref="BS345:CV346"/>
    <mergeCell ref="CZ345:DW346"/>
    <mergeCell ref="I373:AH374"/>
    <mergeCell ref="CI373:CY374"/>
    <mergeCell ref="CZ373:DX374"/>
    <mergeCell ref="BD374:BW375"/>
    <mergeCell ref="I375:AH376"/>
    <mergeCell ref="CI375:CY376"/>
    <mergeCell ref="CZ375:DX376"/>
    <mergeCell ref="CZ365:DX366"/>
    <mergeCell ref="CI368:CY369"/>
    <mergeCell ref="CZ368:DX369"/>
    <mergeCell ref="BD369:BW370"/>
    <mergeCell ref="CI370:CY371"/>
    <mergeCell ref="CZ370:DX371"/>
    <mergeCell ref="G355:AO356"/>
    <mergeCell ref="AT355:BN356"/>
    <mergeCell ref="BS355:CV356"/>
    <mergeCell ref="CZ355:DW356"/>
    <mergeCell ref="E357:DX358"/>
    <mergeCell ref="E361:AN363"/>
    <mergeCell ref="CI363:CY364"/>
    <mergeCell ref="CZ363:DX364"/>
    <mergeCell ref="BD364:BW365"/>
    <mergeCell ref="CI365:CY366"/>
    <mergeCell ref="CZ396:DW396"/>
    <mergeCell ref="E397:AF397"/>
    <mergeCell ref="AG397:BQ397"/>
    <mergeCell ref="BR397:CB397"/>
    <mergeCell ref="CC397:CY397"/>
    <mergeCell ref="CZ397:DW397"/>
    <mergeCell ref="BH389:BL389"/>
    <mergeCell ref="BM389:BQ389"/>
    <mergeCell ref="BR389:BV389"/>
    <mergeCell ref="C392:AL393"/>
    <mergeCell ref="BC394:CD394"/>
    <mergeCell ref="E396:AF396"/>
    <mergeCell ref="AG396:BQ396"/>
    <mergeCell ref="BR396:CB396"/>
    <mergeCell ref="CC396:CY396"/>
    <mergeCell ref="CI378:CY379"/>
    <mergeCell ref="CZ378:DX379"/>
    <mergeCell ref="BD379:BW380"/>
    <mergeCell ref="CI380:CY381"/>
    <mergeCell ref="CZ380:DX381"/>
    <mergeCell ref="CI383:CY384"/>
    <mergeCell ref="CZ383:DX384"/>
    <mergeCell ref="BD384:BW385"/>
    <mergeCell ref="CI385:CY386"/>
    <mergeCell ref="CZ385:DX386"/>
    <mergeCell ref="E400:AF400"/>
    <mergeCell ref="AG400:BQ400"/>
    <mergeCell ref="BR400:CB400"/>
    <mergeCell ref="CC400:CY400"/>
    <mergeCell ref="CZ400:DW400"/>
    <mergeCell ref="E401:AF401"/>
    <mergeCell ref="AG401:BQ401"/>
    <mergeCell ref="BR401:CB401"/>
    <mergeCell ref="CC401:CY401"/>
    <mergeCell ref="CZ401:DW401"/>
    <mergeCell ref="E398:AF398"/>
    <mergeCell ref="AG398:BQ398"/>
    <mergeCell ref="BR398:CB398"/>
    <mergeCell ref="CC398:CY398"/>
    <mergeCell ref="CZ398:DW398"/>
    <mergeCell ref="E399:AF399"/>
    <mergeCell ref="AG399:BQ399"/>
    <mergeCell ref="BR399:CB399"/>
    <mergeCell ref="CC399:CY399"/>
    <mergeCell ref="CZ399:DW399"/>
    <mergeCell ref="E406:AF406"/>
    <mergeCell ref="AG406:BQ406"/>
    <mergeCell ref="BR406:CB406"/>
    <mergeCell ref="CC406:CY406"/>
    <mergeCell ref="CZ406:DW406"/>
    <mergeCell ref="E404:AF404"/>
    <mergeCell ref="AG404:BQ404"/>
    <mergeCell ref="BR404:CB404"/>
    <mergeCell ref="CC404:CY404"/>
    <mergeCell ref="CZ404:DW404"/>
    <mergeCell ref="E405:AF405"/>
    <mergeCell ref="AG405:BQ405"/>
    <mergeCell ref="BR405:CB405"/>
    <mergeCell ref="CC405:CY405"/>
    <mergeCell ref="CZ405:DW405"/>
    <mergeCell ref="DM446:DP446"/>
    <mergeCell ref="E402:AF402"/>
    <mergeCell ref="AG402:BQ402"/>
    <mergeCell ref="BR402:CB402"/>
    <mergeCell ref="CC402:CY402"/>
    <mergeCell ref="CZ402:DW402"/>
    <mergeCell ref="E403:AF403"/>
    <mergeCell ref="AG403:BQ403"/>
    <mergeCell ref="BR403:CB403"/>
    <mergeCell ref="CC403:CY403"/>
    <mergeCell ref="CZ403:DW403"/>
    <mergeCell ref="CO446:CR446"/>
    <mergeCell ref="CS446:CV446"/>
    <mergeCell ref="CW446:CZ446"/>
    <mergeCell ref="DA446:DD446"/>
    <mergeCell ref="DE446:DH446"/>
    <mergeCell ref="DI446:DL446"/>
    <mergeCell ref="C442:AL443"/>
    <mergeCell ref="C445:AD446"/>
    <mergeCell ref="AE445:AT446"/>
    <mergeCell ref="AU445:BB446"/>
    <mergeCell ref="BC445:BN446"/>
    <mergeCell ref="BO445:CB446"/>
    <mergeCell ref="CC445:CN446"/>
    <mergeCell ref="CO445:DP445"/>
    <mergeCell ref="DQ445:DX446"/>
    <mergeCell ref="BH439:BL439"/>
    <mergeCell ref="BM439:BQ439"/>
    <mergeCell ref="BR439:BV439"/>
    <mergeCell ref="DQ455:DX462"/>
    <mergeCell ref="AE459:AT462"/>
    <mergeCell ref="BO459:CB462"/>
    <mergeCell ref="CC459:CN462"/>
    <mergeCell ref="C463:AD470"/>
    <mergeCell ref="AE463:AT466"/>
    <mergeCell ref="AU463:BB470"/>
    <mergeCell ref="BC463:BN470"/>
    <mergeCell ref="BO463:CB466"/>
    <mergeCell ref="CC463:CN466"/>
    <mergeCell ref="DQ447:DX454"/>
    <mergeCell ref="AE451:AT454"/>
    <mergeCell ref="BO451:CB454"/>
    <mergeCell ref="CC451:CN454"/>
    <mergeCell ref="C455:AD462"/>
    <mergeCell ref="AE455:AT458"/>
    <mergeCell ref="AU455:BB462"/>
    <mergeCell ref="BC455:BN462"/>
    <mergeCell ref="BO455:CB458"/>
    <mergeCell ref="CC455:CN458"/>
    <mergeCell ref="C447:AD454"/>
    <mergeCell ref="AE447:AT450"/>
    <mergeCell ref="AU447:BB454"/>
    <mergeCell ref="BC447:BN454"/>
    <mergeCell ref="BO447:CB450"/>
    <mergeCell ref="CC447:CN450"/>
    <mergeCell ref="DQ471:DX478"/>
    <mergeCell ref="AE475:AT478"/>
    <mergeCell ref="BO475:CB478"/>
    <mergeCell ref="CC475:CN478"/>
    <mergeCell ref="C479:AD486"/>
    <mergeCell ref="AE479:AT482"/>
    <mergeCell ref="AU479:BB486"/>
    <mergeCell ref="BC479:BN486"/>
    <mergeCell ref="BO479:CB482"/>
    <mergeCell ref="CC479:CN482"/>
    <mergeCell ref="DQ463:DX470"/>
    <mergeCell ref="AE467:AT470"/>
    <mergeCell ref="BO467:CB470"/>
    <mergeCell ref="CC467:CN470"/>
    <mergeCell ref="C471:AD478"/>
    <mergeCell ref="AE471:AT474"/>
    <mergeCell ref="AU471:BB478"/>
    <mergeCell ref="BC471:BN478"/>
    <mergeCell ref="BO471:CB474"/>
    <mergeCell ref="CC471:CN474"/>
    <mergeCell ref="DQ487:DX494"/>
    <mergeCell ref="AE491:AT494"/>
    <mergeCell ref="BO491:CB494"/>
    <mergeCell ref="CC491:CN494"/>
    <mergeCell ref="C495:AD502"/>
    <mergeCell ref="AE495:AT498"/>
    <mergeCell ref="AU495:BB502"/>
    <mergeCell ref="BC495:BN502"/>
    <mergeCell ref="BO495:CB498"/>
    <mergeCell ref="CC495:CN498"/>
    <mergeCell ref="DQ479:DX486"/>
    <mergeCell ref="AE483:AT486"/>
    <mergeCell ref="BO483:CB486"/>
    <mergeCell ref="CC483:CN486"/>
    <mergeCell ref="C487:AD494"/>
    <mergeCell ref="AE487:AT490"/>
    <mergeCell ref="AU487:BB494"/>
    <mergeCell ref="BC487:BN494"/>
    <mergeCell ref="BO487:CB490"/>
    <mergeCell ref="CC487:CN490"/>
    <mergeCell ref="DQ503:DX510"/>
    <mergeCell ref="AE507:AT510"/>
    <mergeCell ref="BO507:CB510"/>
    <mergeCell ref="CC507:CN510"/>
    <mergeCell ref="C511:AD518"/>
    <mergeCell ref="AE511:AT514"/>
    <mergeCell ref="AU511:BB518"/>
    <mergeCell ref="BC511:BN518"/>
    <mergeCell ref="BO511:CB514"/>
    <mergeCell ref="CC511:CN514"/>
    <mergeCell ref="DQ495:DX502"/>
    <mergeCell ref="AE499:AT502"/>
    <mergeCell ref="BO499:CB502"/>
    <mergeCell ref="CC499:CN502"/>
    <mergeCell ref="C503:AD510"/>
    <mergeCell ref="AE503:AT506"/>
    <mergeCell ref="AU503:BB510"/>
    <mergeCell ref="BC503:BN510"/>
    <mergeCell ref="BO503:CB506"/>
    <mergeCell ref="CC503:CN506"/>
    <mergeCell ref="DQ519:DX526"/>
    <mergeCell ref="AE523:AT526"/>
    <mergeCell ref="BO523:CB526"/>
    <mergeCell ref="CC523:CN526"/>
    <mergeCell ref="C527:AD534"/>
    <mergeCell ref="AE527:AT530"/>
    <mergeCell ref="AU527:BB534"/>
    <mergeCell ref="BC527:BN534"/>
    <mergeCell ref="BO527:CB530"/>
    <mergeCell ref="CC527:CN530"/>
    <mergeCell ref="DQ511:DX518"/>
    <mergeCell ref="AE515:AT518"/>
    <mergeCell ref="BO515:CB518"/>
    <mergeCell ref="CC515:CN518"/>
    <mergeCell ref="C519:AD526"/>
    <mergeCell ref="AE519:AT522"/>
    <mergeCell ref="AU519:BB526"/>
    <mergeCell ref="BC519:BN526"/>
    <mergeCell ref="BO519:CB522"/>
    <mergeCell ref="CC519:CN522"/>
    <mergeCell ref="DQ535:DX542"/>
    <mergeCell ref="AE539:AT542"/>
    <mergeCell ref="BO539:CB542"/>
    <mergeCell ref="CC539:CN542"/>
    <mergeCell ref="C543:AD550"/>
    <mergeCell ref="AE543:AT546"/>
    <mergeCell ref="AU543:BB550"/>
    <mergeCell ref="BC543:BN550"/>
    <mergeCell ref="BO543:CB546"/>
    <mergeCell ref="CC543:CN546"/>
    <mergeCell ref="DQ527:DX534"/>
    <mergeCell ref="AE531:AT534"/>
    <mergeCell ref="BO531:CB534"/>
    <mergeCell ref="CC531:CN534"/>
    <mergeCell ref="C535:AD542"/>
    <mergeCell ref="AE535:AT538"/>
    <mergeCell ref="AU535:BB542"/>
    <mergeCell ref="BC535:BN542"/>
    <mergeCell ref="BO535:CB538"/>
    <mergeCell ref="CC535:CN538"/>
    <mergeCell ref="DQ551:DX558"/>
    <mergeCell ref="AE555:AT558"/>
    <mergeCell ref="BO555:CB558"/>
    <mergeCell ref="CC555:CN558"/>
    <mergeCell ref="C559:AD566"/>
    <mergeCell ref="AE559:AT562"/>
    <mergeCell ref="AU559:BB566"/>
    <mergeCell ref="BC559:BN566"/>
    <mergeCell ref="BO559:CB562"/>
    <mergeCell ref="CC559:CN562"/>
    <mergeCell ref="DQ543:DX550"/>
    <mergeCell ref="AE547:AT550"/>
    <mergeCell ref="BO547:CB550"/>
    <mergeCell ref="CC547:CN550"/>
    <mergeCell ref="C551:AD558"/>
    <mergeCell ref="AE551:AT554"/>
    <mergeCell ref="AU551:BB558"/>
    <mergeCell ref="BC551:BN558"/>
    <mergeCell ref="BO551:CB554"/>
    <mergeCell ref="CC551:CN554"/>
    <mergeCell ref="DQ567:DX574"/>
    <mergeCell ref="AE571:AT574"/>
    <mergeCell ref="BO571:CB574"/>
    <mergeCell ref="CC571:CN574"/>
    <mergeCell ref="C575:AD582"/>
    <mergeCell ref="AE575:AT578"/>
    <mergeCell ref="AU575:BB582"/>
    <mergeCell ref="BC575:BN582"/>
    <mergeCell ref="BO575:CB578"/>
    <mergeCell ref="CC575:CN578"/>
    <mergeCell ref="DQ559:DX566"/>
    <mergeCell ref="AE563:AT566"/>
    <mergeCell ref="BO563:CB566"/>
    <mergeCell ref="CC563:CN566"/>
    <mergeCell ref="C567:AD574"/>
    <mergeCell ref="AE567:AT570"/>
    <mergeCell ref="AU567:BB574"/>
    <mergeCell ref="BC567:BN574"/>
    <mergeCell ref="BO567:CB570"/>
    <mergeCell ref="CC567:CN570"/>
    <mergeCell ref="C598:AL599"/>
    <mergeCell ref="AU602:AZ602"/>
    <mergeCell ref="BA602:DX602"/>
    <mergeCell ref="AU603:AZ603"/>
    <mergeCell ref="BA603:BD603"/>
    <mergeCell ref="BE603:DX603"/>
    <mergeCell ref="DQ583:DX590"/>
    <mergeCell ref="AE587:AT590"/>
    <mergeCell ref="BO587:CB590"/>
    <mergeCell ref="CC587:CN590"/>
    <mergeCell ref="BH594:BL594"/>
    <mergeCell ref="BM594:BQ594"/>
    <mergeCell ref="BR594:BV594"/>
    <mergeCell ref="DQ575:DX582"/>
    <mergeCell ref="AE579:AT582"/>
    <mergeCell ref="BO579:CB582"/>
    <mergeCell ref="CC579:CN582"/>
    <mergeCell ref="C583:AD590"/>
    <mergeCell ref="AE583:AT586"/>
    <mergeCell ref="AU583:BB590"/>
    <mergeCell ref="BC583:BN590"/>
    <mergeCell ref="BO583:CB586"/>
    <mergeCell ref="CC583:CN586"/>
    <mergeCell ref="I612:AK613"/>
    <mergeCell ref="AU612:AZ612"/>
    <mergeCell ref="BA612:BD612"/>
    <mergeCell ref="BE612:DX612"/>
    <mergeCell ref="AU613:AZ613"/>
    <mergeCell ref="BA613:BD613"/>
    <mergeCell ref="BE613:DX613"/>
    <mergeCell ref="AU606:AZ606"/>
    <mergeCell ref="BA606:BD606"/>
    <mergeCell ref="BE606:DX606"/>
    <mergeCell ref="AU610:AZ610"/>
    <mergeCell ref="BA610:DX610"/>
    <mergeCell ref="AU611:AZ611"/>
    <mergeCell ref="BA611:BD611"/>
    <mergeCell ref="BE611:DX611"/>
    <mergeCell ref="I604:AK605"/>
    <mergeCell ref="AU604:AZ604"/>
    <mergeCell ref="BA604:BD604"/>
    <mergeCell ref="BE604:DX604"/>
    <mergeCell ref="AU605:AZ605"/>
    <mergeCell ref="BA605:BD605"/>
    <mergeCell ref="BE605:DX605"/>
    <mergeCell ref="AU621:AZ621"/>
    <mergeCell ref="BA621:BD621"/>
    <mergeCell ref="BE621:DX621"/>
    <mergeCell ref="AU624:AZ624"/>
    <mergeCell ref="BA624:DK624"/>
    <mergeCell ref="DL624:DX624"/>
    <mergeCell ref="I619:AK620"/>
    <mergeCell ref="AU619:AZ619"/>
    <mergeCell ref="BA619:BD619"/>
    <mergeCell ref="BE619:DX619"/>
    <mergeCell ref="AU620:AZ620"/>
    <mergeCell ref="BA620:BD620"/>
    <mergeCell ref="BE620:DX620"/>
    <mergeCell ref="AU614:AZ614"/>
    <mergeCell ref="BA614:BD614"/>
    <mergeCell ref="BE614:DX614"/>
    <mergeCell ref="AU617:AZ617"/>
    <mergeCell ref="BA617:DX617"/>
    <mergeCell ref="AU618:AZ618"/>
    <mergeCell ref="BA618:BD618"/>
    <mergeCell ref="BE618:DX618"/>
    <mergeCell ref="AU628:AZ628"/>
    <mergeCell ref="BA628:BF628"/>
    <mergeCell ref="BG628:DK628"/>
    <mergeCell ref="DL628:DQ628"/>
    <mergeCell ref="DR628:DX628"/>
    <mergeCell ref="DR626:DX626"/>
    <mergeCell ref="AU627:AZ627"/>
    <mergeCell ref="BA627:BF627"/>
    <mergeCell ref="BG627:DK627"/>
    <mergeCell ref="DL627:DQ627"/>
    <mergeCell ref="DR627:DX627"/>
    <mergeCell ref="AU625:AZ625"/>
    <mergeCell ref="BA625:BF625"/>
    <mergeCell ref="BG625:DK625"/>
    <mergeCell ref="DL625:DQ625"/>
    <mergeCell ref="DR625:DX625"/>
    <mergeCell ref="I626:AK627"/>
    <mergeCell ref="AU626:AZ626"/>
    <mergeCell ref="BA626:BF626"/>
    <mergeCell ref="BG626:DK626"/>
    <mergeCell ref="DL626:DQ626"/>
    <mergeCell ref="AU635:AZ635"/>
    <mergeCell ref="BA635:BF635"/>
    <mergeCell ref="BG635:DX635"/>
    <mergeCell ref="BH653:BL653"/>
    <mergeCell ref="BM653:BQ653"/>
    <mergeCell ref="BR653:BV653"/>
    <mergeCell ref="AU632:AZ632"/>
    <mergeCell ref="BA632:BF632"/>
    <mergeCell ref="BG632:DX632"/>
    <mergeCell ref="I633:AK634"/>
    <mergeCell ref="AU633:AZ633"/>
    <mergeCell ref="BA633:BF633"/>
    <mergeCell ref="BG633:DX633"/>
    <mergeCell ref="AU634:AZ634"/>
    <mergeCell ref="BA634:BF634"/>
    <mergeCell ref="BG634:DX634"/>
    <mergeCell ref="AU631:AZ631"/>
    <mergeCell ref="BA631:DX631"/>
    <mergeCell ref="BG660:DX660"/>
    <mergeCell ref="AU661:AZ661"/>
    <mergeCell ref="BA661:BF661"/>
    <mergeCell ref="BG661:DX661"/>
    <mergeCell ref="AU662:AZ662"/>
    <mergeCell ref="BA662:BF662"/>
    <mergeCell ref="BG662:DX662"/>
    <mergeCell ref="C655:AA655"/>
    <mergeCell ref="AV655:BY655"/>
    <mergeCell ref="AU658:AZ658"/>
    <mergeCell ref="BA658:DX658"/>
    <mergeCell ref="I659:AK660"/>
    <mergeCell ref="AU659:AZ659"/>
    <mergeCell ref="BA659:BF659"/>
    <mergeCell ref="BG659:DX659"/>
    <mergeCell ref="AU660:AZ660"/>
    <mergeCell ref="BA660:BF660"/>
    <mergeCell ref="AU670:AZ670"/>
    <mergeCell ref="BA670:BF670"/>
    <mergeCell ref="BG670:DX670"/>
    <mergeCell ref="AU671:AZ671"/>
    <mergeCell ref="BA671:BF671"/>
    <mergeCell ref="BG671:DX671"/>
    <mergeCell ref="BG669:DX669"/>
    <mergeCell ref="AU669:AZ669"/>
    <mergeCell ref="BA669:BF669"/>
    <mergeCell ref="AU668:AZ668"/>
    <mergeCell ref="BA668:BF668"/>
    <mergeCell ref="AU663:AZ663"/>
    <mergeCell ref="BA663:BF663"/>
    <mergeCell ref="BG663:DX663"/>
    <mergeCell ref="AU666:AZ666"/>
    <mergeCell ref="BA666:DX666"/>
    <mergeCell ref="I667:AK668"/>
    <mergeCell ref="AU667:AZ667"/>
    <mergeCell ref="BA667:BF667"/>
    <mergeCell ref="BG667:DX667"/>
    <mergeCell ref="BG668:DX668"/>
    <mergeCell ref="AU680:AZ680"/>
    <mergeCell ref="BA680:BF680"/>
    <mergeCell ref="BG680:DX680"/>
    <mergeCell ref="AU681:AZ681"/>
    <mergeCell ref="BA681:BF681"/>
    <mergeCell ref="BG681:DX681"/>
    <mergeCell ref="AU677:AZ677"/>
    <mergeCell ref="BA677:DX677"/>
    <mergeCell ref="I678:AK679"/>
    <mergeCell ref="AU678:AZ678"/>
    <mergeCell ref="BA678:BF678"/>
    <mergeCell ref="BG678:DX678"/>
    <mergeCell ref="AU679:AZ679"/>
    <mergeCell ref="BA679:BF679"/>
    <mergeCell ref="BG679:DX679"/>
    <mergeCell ref="AU672:AZ672"/>
    <mergeCell ref="BA672:BF672"/>
    <mergeCell ref="BG672:DX672"/>
    <mergeCell ref="AU673:AZ673"/>
    <mergeCell ref="BA673:BF673"/>
    <mergeCell ref="BG673:DX673"/>
    <mergeCell ref="BA687:BF687"/>
    <mergeCell ref="BG687:DX687"/>
    <mergeCell ref="AU688:AZ688"/>
    <mergeCell ref="BA688:BF688"/>
    <mergeCell ref="BG688:DX688"/>
    <mergeCell ref="AU689:AZ689"/>
    <mergeCell ref="BA689:BF689"/>
    <mergeCell ref="BG689:DX689"/>
    <mergeCell ref="AU682:AZ682"/>
    <mergeCell ref="BA682:BF682"/>
    <mergeCell ref="BG682:DX682"/>
    <mergeCell ref="AU685:AZ685"/>
    <mergeCell ref="BA685:DX685"/>
    <mergeCell ref="I686:AK687"/>
    <mergeCell ref="AU686:AZ686"/>
    <mergeCell ref="BA686:BF686"/>
    <mergeCell ref="BG686:DX686"/>
    <mergeCell ref="AU687:AZ687"/>
    <mergeCell ref="I702:AK703"/>
    <mergeCell ref="AU702:AZ702"/>
    <mergeCell ref="BA702:BF702"/>
    <mergeCell ref="BG702:DX702"/>
    <mergeCell ref="AU703:AZ703"/>
    <mergeCell ref="BA695:BF695"/>
    <mergeCell ref="BG695:DX695"/>
    <mergeCell ref="AU696:AZ696"/>
    <mergeCell ref="BA696:BF696"/>
    <mergeCell ref="BG696:DX696"/>
    <mergeCell ref="AU697:AZ697"/>
    <mergeCell ref="BA697:BF697"/>
    <mergeCell ref="BG697:DX697"/>
    <mergeCell ref="AU690:AZ690"/>
    <mergeCell ref="BA690:BF690"/>
    <mergeCell ref="BG690:DX690"/>
    <mergeCell ref="AU693:AZ693"/>
    <mergeCell ref="BA693:DX693"/>
    <mergeCell ref="I694:AK695"/>
    <mergeCell ref="AU694:AZ694"/>
    <mergeCell ref="BA694:BF694"/>
    <mergeCell ref="BG694:DX694"/>
    <mergeCell ref="AU695:AZ695"/>
    <mergeCell ref="AU706:AZ706"/>
    <mergeCell ref="BA706:BF706"/>
    <mergeCell ref="BG706:DX706"/>
    <mergeCell ref="BH709:BL709"/>
    <mergeCell ref="BM709:BQ709"/>
    <mergeCell ref="BR709:BV709"/>
    <mergeCell ref="BA703:BF703"/>
    <mergeCell ref="BG703:DX703"/>
    <mergeCell ref="AU704:AZ704"/>
    <mergeCell ref="BA704:BF704"/>
    <mergeCell ref="BG704:DX704"/>
    <mergeCell ref="AU705:AZ705"/>
    <mergeCell ref="BA705:BF705"/>
    <mergeCell ref="BG705:DX705"/>
    <mergeCell ref="AU698:AZ698"/>
    <mergeCell ref="BA698:BF698"/>
    <mergeCell ref="BG698:DX698"/>
    <mergeCell ref="AU701:AZ701"/>
    <mergeCell ref="BA701:DX701"/>
    <mergeCell ref="I723:AK724"/>
    <mergeCell ref="AU723:AZ723"/>
    <mergeCell ref="BA723:BF723"/>
    <mergeCell ref="BG723:DX723"/>
    <mergeCell ref="AU724:AZ724"/>
    <mergeCell ref="BG716:DX716"/>
    <mergeCell ref="AU717:AZ717"/>
    <mergeCell ref="BA717:BF717"/>
    <mergeCell ref="BG717:DX717"/>
    <mergeCell ref="AU718:AZ718"/>
    <mergeCell ref="BA718:BF718"/>
    <mergeCell ref="BG718:DX718"/>
    <mergeCell ref="C711:AA711"/>
    <mergeCell ref="AV711:BY711"/>
    <mergeCell ref="AU714:AZ714"/>
    <mergeCell ref="BA714:DX714"/>
    <mergeCell ref="I715:AK716"/>
    <mergeCell ref="AU715:AZ715"/>
    <mergeCell ref="BA715:BF715"/>
    <mergeCell ref="BG715:DX715"/>
    <mergeCell ref="AU716:AZ716"/>
    <mergeCell ref="BA716:BF716"/>
    <mergeCell ref="AU727:AZ727"/>
    <mergeCell ref="BA727:BF727"/>
    <mergeCell ref="BG727:DX727"/>
    <mergeCell ref="AU728:AZ728"/>
    <mergeCell ref="BA728:BF728"/>
    <mergeCell ref="BG728:DX728"/>
    <mergeCell ref="BA724:BF724"/>
    <mergeCell ref="BG724:DX724"/>
    <mergeCell ref="AU725:AZ725"/>
    <mergeCell ref="BA725:BF725"/>
    <mergeCell ref="BG725:DX725"/>
    <mergeCell ref="AU726:AZ726"/>
    <mergeCell ref="BA726:BF726"/>
    <mergeCell ref="BG726:DX726"/>
    <mergeCell ref="AU719:AZ719"/>
    <mergeCell ref="BA719:BF719"/>
    <mergeCell ref="BG719:DX719"/>
    <mergeCell ref="AU722:AZ722"/>
    <mergeCell ref="BA722:DX722"/>
    <mergeCell ref="BA735:BF735"/>
    <mergeCell ref="BG735:DX735"/>
    <mergeCell ref="AU736:AZ736"/>
    <mergeCell ref="BA736:BF736"/>
    <mergeCell ref="BG736:DX736"/>
    <mergeCell ref="AU737:AZ737"/>
    <mergeCell ref="BA737:BF737"/>
    <mergeCell ref="BG737:DX737"/>
    <mergeCell ref="AU729:AZ729"/>
    <mergeCell ref="BA729:BF729"/>
    <mergeCell ref="BG729:DX729"/>
    <mergeCell ref="AU733:AZ733"/>
    <mergeCell ref="BA733:DX733"/>
    <mergeCell ref="I734:AK735"/>
    <mergeCell ref="AU734:AZ734"/>
    <mergeCell ref="BA734:BF734"/>
    <mergeCell ref="BG734:DX734"/>
    <mergeCell ref="AU735:AZ735"/>
    <mergeCell ref="BA743:BF743"/>
    <mergeCell ref="BG743:DX743"/>
    <mergeCell ref="AU744:AZ744"/>
    <mergeCell ref="BA744:BF744"/>
    <mergeCell ref="BG744:DX744"/>
    <mergeCell ref="AU745:AZ745"/>
    <mergeCell ref="BA745:BF745"/>
    <mergeCell ref="BG745:DX745"/>
    <mergeCell ref="AU738:AZ738"/>
    <mergeCell ref="BA738:BF738"/>
    <mergeCell ref="BG738:DX738"/>
    <mergeCell ref="AU741:AZ741"/>
    <mergeCell ref="BA741:DX741"/>
    <mergeCell ref="I742:AK743"/>
    <mergeCell ref="AU742:AZ742"/>
    <mergeCell ref="BA742:BF742"/>
    <mergeCell ref="BG742:DX742"/>
    <mergeCell ref="AU743:AZ743"/>
    <mergeCell ref="I758:AK759"/>
    <mergeCell ref="AU758:AZ758"/>
    <mergeCell ref="BA758:BF758"/>
    <mergeCell ref="BG758:DX758"/>
    <mergeCell ref="AU759:AZ759"/>
    <mergeCell ref="BA751:BF751"/>
    <mergeCell ref="BG751:DX751"/>
    <mergeCell ref="AU752:AZ752"/>
    <mergeCell ref="BA752:BF752"/>
    <mergeCell ref="BG752:DX752"/>
    <mergeCell ref="AU753:AZ753"/>
    <mergeCell ref="BA753:BF753"/>
    <mergeCell ref="BG753:DX753"/>
    <mergeCell ref="AU746:AZ746"/>
    <mergeCell ref="BA746:BF746"/>
    <mergeCell ref="BG746:DX746"/>
    <mergeCell ref="AU749:AZ749"/>
    <mergeCell ref="BA749:DX749"/>
    <mergeCell ref="I750:AK751"/>
    <mergeCell ref="AU750:AZ750"/>
    <mergeCell ref="BA750:BF750"/>
    <mergeCell ref="BG750:DX750"/>
    <mergeCell ref="AU751:AZ751"/>
    <mergeCell ref="AU762:AZ762"/>
    <mergeCell ref="BA762:BF762"/>
    <mergeCell ref="BG762:DX762"/>
    <mergeCell ref="BH765:BL765"/>
    <mergeCell ref="BM765:BQ765"/>
    <mergeCell ref="BR765:BV765"/>
    <mergeCell ref="BA759:BF759"/>
    <mergeCell ref="BG759:DX759"/>
    <mergeCell ref="AU760:AZ760"/>
    <mergeCell ref="BA760:BF760"/>
    <mergeCell ref="BG760:DX760"/>
    <mergeCell ref="AU761:AZ761"/>
    <mergeCell ref="BA761:BF761"/>
    <mergeCell ref="BG761:DX761"/>
    <mergeCell ref="AU754:AZ754"/>
    <mergeCell ref="BA754:BF754"/>
    <mergeCell ref="BG754:DX754"/>
    <mergeCell ref="AU757:AZ757"/>
    <mergeCell ref="BA757:DX757"/>
    <mergeCell ref="I780:AK781"/>
    <mergeCell ref="AU780:AZ780"/>
    <mergeCell ref="BA780:BF780"/>
    <mergeCell ref="BG780:DX780"/>
    <mergeCell ref="AU781:AZ781"/>
    <mergeCell ref="BG773:DX773"/>
    <mergeCell ref="AU774:AZ774"/>
    <mergeCell ref="BA774:BF774"/>
    <mergeCell ref="BG774:DX774"/>
    <mergeCell ref="AU775:AZ775"/>
    <mergeCell ref="BA775:BF775"/>
    <mergeCell ref="BG775:DX775"/>
    <mergeCell ref="AU771:AZ771"/>
    <mergeCell ref="BA771:DX771"/>
    <mergeCell ref="I772:AK773"/>
    <mergeCell ref="AU772:AZ772"/>
    <mergeCell ref="BA772:BF772"/>
    <mergeCell ref="BG772:DX772"/>
    <mergeCell ref="AU773:AZ773"/>
    <mergeCell ref="BA773:BF773"/>
    <mergeCell ref="AU784:AZ784"/>
    <mergeCell ref="BA784:BF784"/>
    <mergeCell ref="BG784:DX784"/>
    <mergeCell ref="AU785:AZ785"/>
    <mergeCell ref="BA785:BF785"/>
    <mergeCell ref="BG785:DX785"/>
    <mergeCell ref="BA781:BF781"/>
    <mergeCell ref="BG781:DX781"/>
    <mergeCell ref="AU782:AZ782"/>
    <mergeCell ref="BA782:BF782"/>
    <mergeCell ref="BG782:DX782"/>
    <mergeCell ref="AU783:AZ783"/>
    <mergeCell ref="BA783:BF783"/>
    <mergeCell ref="BG783:DX783"/>
    <mergeCell ref="AU776:AZ776"/>
    <mergeCell ref="BA776:BF776"/>
    <mergeCell ref="BG776:DX776"/>
    <mergeCell ref="AU779:AZ779"/>
    <mergeCell ref="BA779:DX779"/>
    <mergeCell ref="BA792:BF792"/>
    <mergeCell ref="BG792:DX792"/>
    <mergeCell ref="AU793:AZ793"/>
    <mergeCell ref="BA793:BF793"/>
    <mergeCell ref="BG793:DX793"/>
    <mergeCell ref="AU794:AZ794"/>
    <mergeCell ref="BA794:BF794"/>
    <mergeCell ref="BG794:DX794"/>
    <mergeCell ref="AU786:AZ786"/>
    <mergeCell ref="BA786:BF786"/>
    <mergeCell ref="BG786:DX786"/>
    <mergeCell ref="AU790:AZ790"/>
    <mergeCell ref="BA790:DX790"/>
    <mergeCell ref="I791:AK792"/>
    <mergeCell ref="AU791:AZ791"/>
    <mergeCell ref="BA791:BF791"/>
    <mergeCell ref="BG791:DX791"/>
    <mergeCell ref="AU792:AZ792"/>
    <mergeCell ref="BA800:BF800"/>
    <mergeCell ref="BG800:DX800"/>
    <mergeCell ref="AU801:AZ801"/>
    <mergeCell ref="BA801:BF801"/>
    <mergeCell ref="BG801:DX801"/>
    <mergeCell ref="AU802:AZ802"/>
    <mergeCell ref="BA802:BF802"/>
    <mergeCell ref="BG802:DX802"/>
    <mergeCell ref="AU795:AZ795"/>
    <mergeCell ref="BA795:BF795"/>
    <mergeCell ref="BG795:DX795"/>
    <mergeCell ref="AU798:AZ798"/>
    <mergeCell ref="BA798:DX798"/>
    <mergeCell ref="I799:AK800"/>
    <mergeCell ref="AU799:AZ799"/>
    <mergeCell ref="BA799:BF799"/>
    <mergeCell ref="BG799:DX799"/>
    <mergeCell ref="AU800:AZ800"/>
    <mergeCell ref="I815:AK816"/>
    <mergeCell ref="AU815:AZ815"/>
    <mergeCell ref="BA815:BF815"/>
    <mergeCell ref="BG815:DX815"/>
    <mergeCell ref="AU816:AZ816"/>
    <mergeCell ref="BA808:BF808"/>
    <mergeCell ref="BG808:DX808"/>
    <mergeCell ref="AU809:AZ809"/>
    <mergeCell ref="BA809:BF809"/>
    <mergeCell ref="BG809:DX809"/>
    <mergeCell ref="AU810:AZ810"/>
    <mergeCell ref="BA810:BF810"/>
    <mergeCell ref="BG810:DX810"/>
    <mergeCell ref="AU803:AZ803"/>
    <mergeCell ref="BA803:BF803"/>
    <mergeCell ref="BG803:DX803"/>
    <mergeCell ref="AU806:AZ806"/>
    <mergeCell ref="BA806:DX806"/>
    <mergeCell ref="I807:AK808"/>
    <mergeCell ref="AU807:AZ807"/>
    <mergeCell ref="BA807:BF807"/>
    <mergeCell ref="BG807:DX807"/>
    <mergeCell ref="AU808:AZ808"/>
    <mergeCell ref="AU819:AZ819"/>
    <mergeCell ref="BA819:BF819"/>
    <mergeCell ref="BG819:DX819"/>
    <mergeCell ref="BH822:BL822"/>
    <mergeCell ref="BM822:BQ822"/>
    <mergeCell ref="BR822:BV822"/>
    <mergeCell ref="BA816:BF816"/>
    <mergeCell ref="BG816:DX816"/>
    <mergeCell ref="AU817:AZ817"/>
    <mergeCell ref="BA817:BF817"/>
    <mergeCell ref="BG817:DX817"/>
    <mergeCell ref="AU818:AZ818"/>
    <mergeCell ref="BA818:BF818"/>
    <mergeCell ref="BG818:DX818"/>
    <mergeCell ref="AU811:AZ811"/>
    <mergeCell ref="BA811:BF811"/>
    <mergeCell ref="BG811:DX811"/>
    <mergeCell ref="AU814:AZ814"/>
    <mergeCell ref="BA814:DX814"/>
    <mergeCell ref="I837:AK838"/>
    <mergeCell ref="AU837:AZ837"/>
    <mergeCell ref="BA837:BF837"/>
    <mergeCell ref="BG837:DX837"/>
    <mergeCell ref="AU838:AZ838"/>
    <mergeCell ref="BG830:DX830"/>
    <mergeCell ref="AU831:AZ831"/>
    <mergeCell ref="BA831:BF831"/>
    <mergeCell ref="BG831:DX831"/>
    <mergeCell ref="AU832:AZ832"/>
    <mergeCell ref="BA832:BF832"/>
    <mergeCell ref="BG832:DX832"/>
    <mergeCell ref="C825:AA825"/>
    <mergeCell ref="AV825:BY825"/>
    <mergeCell ref="AU828:AZ828"/>
    <mergeCell ref="BA828:DX828"/>
    <mergeCell ref="I829:AK830"/>
    <mergeCell ref="AU829:AZ829"/>
    <mergeCell ref="BA829:BF829"/>
    <mergeCell ref="BG829:DX829"/>
    <mergeCell ref="AU830:AZ830"/>
    <mergeCell ref="BA830:BF830"/>
    <mergeCell ref="AU841:AZ841"/>
    <mergeCell ref="BA841:BF841"/>
    <mergeCell ref="BG841:DX841"/>
    <mergeCell ref="AU842:AZ842"/>
    <mergeCell ref="BA842:BF842"/>
    <mergeCell ref="BG842:DX842"/>
    <mergeCell ref="BA838:BF838"/>
    <mergeCell ref="BG838:DX838"/>
    <mergeCell ref="AU839:AZ839"/>
    <mergeCell ref="BA839:BF839"/>
    <mergeCell ref="BG839:DX839"/>
    <mergeCell ref="AU840:AZ840"/>
    <mergeCell ref="BA840:BF840"/>
    <mergeCell ref="BG840:DX840"/>
    <mergeCell ref="AU833:AZ833"/>
    <mergeCell ref="BA833:BF833"/>
    <mergeCell ref="BG833:DX833"/>
    <mergeCell ref="AU836:AZ836"/>
    <mergeCell ref="BA836:DX836"/>
    <mergeCell ref="BA849:BF849"/>
    <mergeCell ref="BG849:DX849"/>
    <mergeCell ref="AU850:AZ850"/>
    <mergeCell ref="BA850:BF850"/>
    <mergeCell ref="BG850:DX850"/>
    <mergeCell ref="AU851:AZ851"/>
    <mergeCell ref="BA851:BF851"/>
    <mergeCell ref="BG851:DX851"/>
    <mergeCell ref="AU843:AZ843"/>
    <mergeCell ref="BA843:BF843"/>
    <mergeCell ref="BG843:DX843"/>
    <mergeCell ref="AU847:AZ847"/>
    <mergeCell ref="BA847:DX847"/>
    <mergeCell ref="I848:AK849"/>
    <mergeCell ref="AU848:AZ848"/>
    <mergeCell ref="BA848:BF848"/>
    <mergeCell ref="BG848:DX848"/>
    <mergeCell ref="AU849:AZ849"/>
    <mergeCell ref="BA857:BF857"/>
    <mergeCell ref="BG857:DX857"/>
    <mergeCell ref="AU858:AZ858"/>
    <mergeCell ref="BA858:BF858"/>
    <mergeCell ref="BG858:DX858"/>
    <mergeCell ref="AU859:AZ859"/>
    <mergeCell ref="BA859:BF859"/>
    <mergeCell ref="BG859:DX859"/>
    <mergeCell ref="AU852:AZ852"/>
    <mergeCell ref="BA852:BF852"/>
    <mergeCell ref="BG852:DX852"/>
    <mergeCell ref="AU855:AZ855"/>
    <mergeCell ref="BA855:DX855"/>
    <mergeCell ref="I856:AK857"/>
    <mergeCell ref="AU856:AZ856"/>
    <mergeCell ref="BA856:BF856"/>
    <mergeCell ref="BG856:DX856"/>
    <mergeCell ref="AU857:AZ857"/>
    <mergeCell ref="BA865:BF865"/>
    <mergeCell ref="BG865:DX865"/>
    <mergeCell ref="AU866:AZ866"/>
    <mergeCell ref="BA866:BF866"/>
    <mergeCell ref="BG866:DX866"/>
    <mergeCell ref="AU867:AZ867"/>
    <mergeCell ref="BA867:BF867"/>
    <mergeCell ref="BG867:DX867"/>
    <mergeCell ref="AU860:AZ860"/>
    <mergeCell ref="BA860:BF860"/>
    <mergeCell ref="BG860:DX860"/>
    <mergeCell ref="AU863:AZ863"/>
    <mergeCell ref="BA863:DX863"/>
    <mergeCell ref="I864:AK865"/>
    <mergeCell ref="AU864:AZ864"/>
    <mergeCell ref="BA864:BF864"/>
    <mergeCell ref="BG864:DX864"/>
    <mergeCell ref="AU865:AZ865"/>
    <mergeCell ref="BA873:BF873"/>
    <mergeCell ref="BG873:DX873"/>
    <mergeCell ref="AU874:AZ874"/>
    <mergeCell ref="BA874:BF874"/>
    <mergeCell ref="BG874:DX874"/>
    <mergeCell ref="AU875:AZ875"/>
    <mergeCell ref="BA875:BF875"/>
    <mergeCell ref="BG875:DX875"/>
    <mergeCell ref="AU868:AZ868"/>
    <mergeCell ref="BA868:BF868"/>
    <mergeCell ref="BG868:DX868"/>
    <mergeCell ref="AU871:AZ871"/>
    <mergeCell ref="BA871:DX871"/>
    <mergeCell ref="I872:AK873"/>
    <mergeCell ref="AU872:AZ872"/>
    <mergeCell ref="BA872:BF872"/>
    <mergeCell ref="BG872:DX872"/>
    <mergeCell ref="AU873:AZ873"/>
    <mergeCell ref="U897:DR897"/>
    <mergeCell ref="U898:DR898"/>
    <mergeCell ref="U899:DR899"/>
    <mergeCell ref="Y905:BR905"/>
    <mergeCell ref="BS905:CF905"/>
    <mergeCell ref="CQ905:DR905"/>
    <mergeCell ref="C882:AL883"/>
    <mergeCell ref="U887:DR887"/>
    <mergeCell ref="U888:DR888"/>
    <mergeCell ref="U889:DR889"/>
    <mergeCell ref="U890:DR890"/>
    <mergeCell ref="U896:DR896"/>
    <mergeCell ref="AU876:AZ876"/>
    <mergeCell ref="BA876:BF876"/>
    <mergeCell ref="BG876:DX876"/>
    <mergeCell ref="BH879:BL879"/>
    <mergeCell ref="BM879:BQ879"/>
    <mergeCell ref="BR879:BV879"/>
    <mergeCell ref="DI911:DM911"/>
    <mergeCell ref="DN911:DR911"/>
    <mergeCell ref="S913:X913"/>
    <mergeCell ref="Y913:BR913"/>
    <mergeCell ref="CC913:CP913"/>
    <mergeCell ref="CQ913:CW913"/>
    <mergeCell ref="CX913:DB913"/>
    <mergeCell ref="DC913:DH913"/>
    <mergeCell ref="DI913:DM913"/>
    <mergeCell ref="DN913:DR913"/>
    <mergeCell ref="S911:X911"/>
    <mergeCell ref="Y911:BR911"/>
    <mergeCell ref="CC911:CP911"/>
    <mergeCell ref="CQ911:CW911"/>
    <mergeCell ref="CX911:DB911"/>
    <mergeCell ref="DC911:DH911"/>
    <mergeCell ref="DI907:DM907"/>
    <mergeCell ref="DN907:DR907"/>
    <mergeCell ref="S909:X909"/>
    <mergeCell ref="Y909:BR909"/>
    <mergeCell ref="CC909:CP909"/>
    <mergeCell ref="CQ909:CW909"/>
    <mergeCell ref="CX909:DB909"/>
    <mergeCell ref="DC909:DH909"/>
    <mergeCell ref="DI909:DM909"/>
    <mergeCell ref="DN909:DR909"/>
    <mergeCell ref="S907:X907"/>
    <mergeCell ref="Y907:BR907"/>
    <mergeCell ref="CC907:CP907"/>
    <mergeCell ref="CQ907:CW907"/>
    <mergeCell ref="CX907:DB907"/>
    <mergeCell ref="DC907:DH907"/>
    <mergeCell ref="DI919:DM919"/>
    <mergeCell ref="DN919:DR919"/>
    <mergeCell ref="S921:X921"/>
    <mergeCell ref="Y921:BR921"/>
    <mergeCell ref="CC921:CP921"/>
    <mergeCell ref="CQ921:CW921"/>
    <mergeCell ref="CX921:DB921"/>
    <mergeCell ref="DC921:DH921"/>
    <mergeCell ref="DI921:DM921"/>
    <mergeCell ref="DN921:DR921"/>
    <mergeCell ref="S919:X919"/>
    <mergeCell ref="Y919:BR919"/>
    <mergeCell ref="CC919:CP919"/>
    <mergeCell ref="CQ919:CW919"/>
    <mergeCell ref="CX919:DB919"/>
    <mergeCell ref="DC919:DH919"/>
    <mergeCell ref="DI915:DM915"/>
    <mergeCell ref="DN915:DR915"/>
    <mergeCell ref="S917:X917"/>
    <mergeCell ref="Y917:BR917"/>
    <mergeCell ref="CC917:CP917"/>
    <mergeCell ref="CQ917:CW917"/>
    <mergeCell ref="CX917:DB917"/>
    <mergeCell ref="DC917:DH917"/>
    <mergeCell ref="DI917:DM917"/>
    <mergeCell ref="DN917:DR917"/>
    <mergeCell ref="S915:X915"/>
    <mergeCell ref="Y915:BR915"/>
    <mergeCell ref="CC915:CP915"/>
    <mergeCell ref="CQ915:CW915"/>
    <mergeCell ref="CX915:DB915"/>
    <mergeCell ref="DC915:DH915"/>
    <mergeCell ref="BH938:BL938"/>
    <mergeCell ref="BM938:BQ938"/>
    <mergeCell ref="BR938:BV938"/>
    <mergeCell ref="U943:DR943"/>
    <mergeCell ref="U944:DR944"/>
    <mergeCell ref="AA978:AQ978"/>
    <mergeCell ref="AR978:BK978"/>
    <mergeCell ref="BL978:CE978"/>
    <mergeCell ref="CF978:CY978"/>
    <mergeCell ref="CZ978:DS978"/>
    <mergeCell ref="DI923:DM923"/>
    <mergeCell ref="DN923:DR923"/>
    <mergeCell ref="S925:X925"/>
    <mergeCell ref="Y925:BR925"/>
    <mergeCell ref="CC925:CP925"/>
    <mergeCell ref="CQ925:CW925"/>
    <mergeCell ref="CX925:DB925"/>
    <mergeCell ref="DC925:DH925"/>
    <mergeCell ref="DI925:DM925"/>
    <mergeCell ref="DN925:DR925"/>
    <mergeCell ref="S923:X923"/>
    <mergeCell ref="Y923:BR923"/>
    <mergeCell ref="CC923:CP923"/>
    <mergeCell ref="CQ923:CW923"/>
    <mergeCell ref="CX923:DB923"/>
    <mergeCell ref="DC923:DH923"/>
    <mergeCell ref="CU979:CY979"/>
    <mergeCell ref="CZ979:DD979"/>
    <mergeCell ref="DE979:DI979"/>
    <mergeCell ref="DJ979:DN979"/>
    <mergeCell ref="DO979:DS979"/>
    <mergeCell ref="Q980:T980"/>
    <mergeCell ref="U980:AQ980"/>
    <mergeCell ref="AR980:AV980"/>
    <mergeCell ref="AW980:BA980"/>
    <mergeCell ref="BB980:BF980"/>
    <mergeCell ref="BQ979:BU979"/>
    <mergeCell ref="BV979:BZ979"/>
    <mergeCell ref="CA979:CE979"/>
    <mergeCell ref="CF979:CJ979"/>
    <mergeCell ref="CK979:CO979"/>
    <mergeCell ref="CP979:CT979"/>
    <mergeCell ref="Q979:AH979"/>
    <mergeCell ref="AR979:AV979"/>
    <mergeCell ref="AW979:BA979"/>
    <mergeCell ref="BB979:BF979"/>
    <mergeCell ref="BG979:BK979"/>
    <mergeCell ref="BL979:BP979"/>
    <mergeCell ref="DO980:DS980"/>
    <mergeCell ref="Q981:T981"/>
    <mergeCell ref="U981:AQ981"/>
    <mergeCell ref="AR981:BK981"/>
    <mergeCell ref="BL981:CE981"/>
    <mergeCell ref="CF981:CY981"/>
    <mergeCell ref="CZ981:DS981"/>
    <mergeCell ref="CK980:CO980"/>
    <mergeCell ref="CP980:CT980"/>
    <mergeCell ref="CU980:CY980"/>
    <mergeCell ref="CZ980:DD980"/>
    <mergeCell ref="DE980:DI980"/>
    <mergeCell ref="DJ980:DN980"/>
    <mergeCell ref="BG980:BK980"/>
    <mergeCell ref="BL980:BP980"/>
    <mergeCell ref="BQ980:BU980"/>
    <mergeCell ref="BV980:BZ980"/>
    <mergeCell ref="CA980:CE980"/>
    <mergeCell ref="CF980:CJ980"/>
    <mergeCell ref="CP982:CT982"/>
    <mergeCell ref="CU982:CY982"/>
    <mergeCell ref="CZ982:DD982"/>
    <mergeCell ref="DE982:DI982"/>
    <mergeCell ref="DJ982:DN982"/>
    <mergeCell ref="DO982:DS982"/>
    <mergeCell ref="BL982:BP982"/>
    <mergeCell ref="BQ982:BU982"/>
    <mergeCell ref="BV982:BZ982"/>
    <mergeCell ref="CA982:CE982"/>
    <mergeCell ref="CF982:CJ982"/>
    <mergeCell ref="CK982:CO982"/>
    <mergeCell ref="Q982:T982"/>
    <mergeCell ref="U982:AQ982"/>
    <mergeCell ref="AR982:AV982"/>
    <mergeCell ref="AW982:BA982"/>
    <mergeCell ref="BB982:BF982"/>
    <mergeCell ref="BG982:BK982"/>
    <mergeCell ref="CP983:CT983"/>
    <mergeCell ref="CU983:CY983"/>
    <mergeCell ref="CZ983:DD983"/>
    <mergeCell ref="DE983:DI983"/>
    <mergeCell ref="DJ983:DN983"/>
    <mergeCell ref="DO983:DS983"/>
    <mergeCell ref="BL983:BP983"/>
    <mergeCell ref="BQ983:BU983"/>
    <mergeCell ref="BV983:BZ983"/>
    <mergeCell ref="CA983:CE983"/>
    <mergeCell ref="CF983:CJ983"/>
    <mergeCell ref="CK983:CO983"/>
    <mergeCell ref="Q983:T983"/>
    <mergeCell ref="U983:AQ983"/>
    <mergeCell ref="AR983:AV983"/>
    <mergeCell ref="AW983:BA983"/>
    <mergeCell ref="BB983:BF983"/>
    <mergeCell ref="BG983:BK983"/>
    <mergeCell ref="CF985:CO985"/>
    <mergeCell ref="CP985:CY985"/>
    <mergeCell ref="CZ985:DI985"/>
    <mergeCell ref="DJ985:DS985"/>
    <mergeCell ref="BH988:BL988"/>
    <mergeCell ref="BM988:BQ988"/>
    <mergeCell ref="BR988:BV988"/>
    <mergeCell ref="CF984:CO984"/>
    <mergeCell ref="CP984:CY984"/>
    <mergeCell ref="CZ984:DI984"/>
    <mergeCell ref="DJ984:DS984"/>
    <mergeCell ref="Q985:T985"/>
    <mergeCell ref="U985:AQ985"/>
    <mergeCell ref="AR985:BA985"/>
    <mergeCell ref="BB985:BK985"/>
    <mergeCell ref="BL985:BU985"/>
    <mergeCell ref="BV985:CE985"/>
    <mergeCell ref="Q984:T984"/>
    <mergeCell ref="U984:AQ984"/>
    <mergeCell ref="AR984:BA984"/>
    <mergeCell ref="BB984:BK984"/>
    <mergeCell ref="BL984:BU984"/>
    <mergeCell ref="BV984:CE984"/>
    <mergeCell ref="DG995:DW995"/>
    <mergeCell ref="S996:AH996"/>
    <mergeCell ref="AI996:BA996"/>
    <mergeCell ref="BB996:BW996"/>
    <mergeCell ref="BX996:CT996"/>
    <mergeCell ref="CU996:DF996"/>
    <mergeCell ref="DG996:DW996"/>
    <mergeCell ref="C995:R996"/>
    <mergeCell ref="S995:AH995"/>
    <mergeCell ref="AI995:BA995"/>
    <mergeCell ref="BB995:BW995"/>
    <mergeCell ref="BX995:CT995"/>
    <mergeCell ref="CU995:DF995"/>
    <mergeCell ref="C993:R994"/>
    <mergeCell ref="S993:AH994"/>
    <mergeCell ref="AI993:DF993"/>
    <mergeCell ref="DG993:DW994"/>
    <mergeCell ref="AI994:BA994"/>
    <mergeCell ref="BB994:BW994"/>
    <mergeCell ref="BX994:CT994"/>
    <mergeCell ref="CU994:DF994"/>
    <mergeCell ref="C999:R1000"/>
    <mergeCell ref="S999:AH999"/>
    <mergeCell ref="AI999:BA999"/>
    <mergeCell ref="BB999:BW999"/>
    <mergeCell ref="BX999:CT999"/>
    <mergeCell ref="CU999:DF999"/>
    <mergeCell ref="DG997:DW997"/>
    <mergeCell ref="S998:AH998"/>
    <mergeCell ref="AI998:BA998"/>
    <mergeCell ref="BB998:BW998"/>
    <mergeCell ref="BX998:CT998"/>
    <mergeCell ref="CU998:DF998"/>
    <mergeCell ref="DG998:DW998"/>
    <mergeCell ref="C997:R998"/>
    <mergeCell ref="S997:AH997"/>
    <mergeCell ref="AI997:BA997"/>
    <mergeCell ref="BB997:BW997"/>
    <mergeCell ref="BX997:CT997"/>
    <mergeCell ref="CU997:DF997"/>
    <mergeCell ref="DG999:DW999"/>
    <mergeCell ref="S1000:AH1000"/>
    <mergeCell ref="AI1000:BA1000"/>
    <mergeCell ref="BB1000:BW1000"/>
    <mergeCell ref="BX1000:CT1000"/>
    <mergeCell ref="CU1000:DF1000"/>
    <mergeCell ref="DG1000:DW1000"/>
    <mergeCell ref="DG1001:DW1001"/>
    <mergeCell ref="AI1002:BA1002"/>
    <mergeCell ref="BB1002:BW1002"/>
    <mergeCell ref="BX1002:CT1002"/>
    <mergeCell ref="CU1002:DF1002"/>
    <mergeCell ref="DG1002:DW1002"/>
    <mergeCell ref="C1001:R1001"/>
    <mergeCell ref="S1001:AH1001"/>
    <mergeCell ref="AI1001:BA1001"/>
    <mergeCell ref="BB1001:BW1001"/>
    <mergeCell ref="BX1001:CT1001"/>
    <mergeCell ref="CU1001:DF1001"/>
    <mergeCell ref="S1006:AH1006"/>
    <mergeCell ref="AI1006:BA1006"/>
    <mergeCell ref="BB1006:BW1006"/>
    <mergeCell ref="BX1006:CT1006"/>
    <mergeCell ref="CU1006:DF1006"/>
    <mergeCell ref="DG1006:DW1006"/>
    <mergeCell ref="DG1004:DW1004"/>
    <mergeCell ref="C1005:R1005"/>
    <mergeCell ref="S1005:AH1005"/>
    <mergeCell ref="AI1005:BA1005"/>
    <mergeCell ref="BB1005:BW1005"/>
    <mergeCell ref="BX1005:CT1005"/>
    <mergeCell ref="CU1005:DF1005"/>
    <mergeCell ref="DG1005:DW1005"/>
    <mergeCell ref="AI1003:BA1003"/>
    <mergeCell ref="BB1003:BW1003"/>
    <mergeCell ref="BX1003:CT1003"/>
    <mergeCell ref="CU1003:DF1003"/>
    <mergeCell ref="DG1003:DW1003"/>
    <mergeCell ref="S1004:AH1004"/>
    <mergeCell ref="AI1004:BA1004"/>
    <mergeCell ref="BB1004:BW1004"/>
    <mergeCell ref="BX1004:CT1004"/>
    <mergeCell ref="CU1004:DF1004"/>
    <mergeCell ref="DG1009:DW1009"/>
    <mergeCell ref="S1010:AH1010"/>
    <mergeCell ref="AI1010:BA1010"/>
    <mergeCell ref="BB1010:BW1010"/>
    <mergeCell ref="BX1010:CT1010"/>
    <mergeCell ref="CU1010:DF1010"/>
    <mergeCell ref="DG1010:DW1010"/>
    <mergeCell ref="C1009:R1009"/>
    <mergeCell ref="S1009:AH1009"/>
    <mergeCell ref="AI1009:BA1009"/>
    <mergeCell ref="BB1009:BW1009"/>
    <mergeCell ref="BX1009:CT1009"/>
    <mergeCell ref="CU1009:DF1009"/>
    <mergeCell ref="DG1007:DW1007"/>
    <mergeCell ref="S1008:AH1008"/>
    <mergeCell ref="AI1008:BA1008"/>
    <mergeCell ref="BB1008:BW1008"/>
    <mergeCell ref="BX1008:CT1008"/>
    <mergeCell ref="CU1008:DF1008"/>
    <mergeCell ref="DG1008:DW1008"/>
    <mergeCell ref="C1007:R1007"/>
    <mergeCell ref="S1007:AH1007"/>
    <mergeCell ref="AI1007:BA1007"/>
    <mergeCell ref="BB1007:BW1007"/>
    <mergeCell ref="BX1007:CT1007"/>
    <mergeCell ref="CU1007:DF1007"/>
    <mergeCell ref="I1042:AL1042"/>
    <mergeCell ref="AZ1042:CC1042"/>
    <mergeCell ref="CQ1042:DT1042"/>
    <mergeCell ref="BH1036:BL1036"/>
    <mergeCell ref="BM1036:BQ1036"/>
    <mergeCell ref="BR1036:BV1036"/>
    <mergeCell ref="S1012:AH1012"/>
    <mergeCell ref="AI1012:BA1012"/>
    <mergeCell ref="BB1012:BW1012"/>
    <mergeCell ref="BX1012:CT1012"/>
    <mergeCell ref="CU1012:DF1012"/>
    <mergeCell ref="DG1012:DW1012"/>
    <mergeCell ref="S1011:AH1011"/>
    <mergeCell ref="AI1011:BA1011"/>
    <mergeCell ref="BB1011:BW1011"/>
    <mergeCell ref="BX1011:CT1011"/>
    <mergeCell ref="CU1011:DF1011"/>
    <mergeCell ref="DG1011:DW1011"/>
    <mergeCell ref="CO1043:CU1044"/>
    <mergeCell ref="CV1043:DC1044"/>
    <mergeCell ref="DD1043:DF1044"/>
    <mergeCell ref="DG1043:DK1044"/>
    <mergeCell ref="DL1043:DN1044"/>
    <mergeCell ref="DO1043:DV1044"/>
    <mergeCell ref="AX1043:BD1044"/>
    <mergeCell ref="BE1043:BL1044"/>
    <mergeCell ref="BM1043:BO1044"/>
    <mergeCell ref="BP1043:BT1044"/>
    <mergeCell ref="BU1043:BW1044"/>
    <mergeCell ref="BX1043:CE1044"/>
    <mergeCell ref="G1043:M1044"/>
    <mergeCell ref="N1043:U1044"/>
    <mergeCell ref="V1043:X1044"/>
    <mergeCell ref="Y1043:AC1044"/>
    <mergeCell ref="AD1043:AF1044"/>
    <mergeCell ref="AG1043:AN1044"/>
    <mergeCell ref="I1048:AL1048"/>
    <mergeCell ref="CQ1048:DT1048"/>
    <mergeCell ref="G1049:M1050"/>
    <mergeCell ref="N1049:U1050"/>
    <mergeCell ref="V1049:X1050"/>
    <mergeCell ref="Y1049:AC1050"/>
    <mergeCell ref="AD1049:AF1050"/>
    <mergeCell ref="AG1049:AN1050"/>
    <mergeCell ref="CO1049:CU1050"/>
    <mergeCell ref="CV1049:DC1050"/>
    <mergeCell ref="CO1045:CU1045"/>
    <mergeCell ref="CV1045:DC1045"/>
    <mergeCell ref="DD1045:DF1045"/>
    <mergeCell ref="DG1045:DK1045"/>
    <mergeCell ref="DL1045:DN1045"/>
    <mergeCell ref="DO1045:DV1045"/>
    <mergeCell ref="AX1045:BD1045"/>
    <mergeCell ref="BE1045:BL1045"/>
    <mergeCell ref="BM1045:BO1045"/>
    <mergeCell ref="BP1045:BT1045"/>
    <mergeCell ref="BU1045:BW1045"/>
    <mergeCell ref="BX1045:CE1045"/>
    <mergeCell ref="G1045:M1045"/>
    <mergeCell ref="N1045:U1045"/>
    <mergeCell ref="V1045:X1045"/>
    <mergeCell ref="Y1045:AC1045"/>
    <mergeCell ref="AD1045:AF1045"/>
    <mergeCell ref="AG1045:AN1045"/>
    <mergeCell ref="CO1051:CU1051"/>
    <mergeCell ref="CV1051:DV1051"/>
    <mergeCell ref="AZ1052:CC1052"/>
    <mergeCell ref="AX1053:BD1054"/>
    <mergeCell ref="BE1053:BL1054"/>
    <mergeCell ref="BM1053:BO1054"/>
    <mergeCell ref="BP1053:BT1054"/>
    <mergeCell ref="BU1053:BW1054"/>
    <mergeCell ref="BX1053:CE1054"/>
    <mergeCell ref="DD1049:DF1050"/>
    <mergeCell ref="DG1049:DK1050"/>
    <mergeCell ref="DL1049:DN1050"/>
    <mergeCell ref="DO1049:DV1050"/>
    <mergeCell ref="G1051:M1051"/>
    <mergeCell ref="N1051:U1051"/>
    <mergeCell ref="V1051:X1051"/>
    <mergeCell ref="Y1051:AC1051"/>
    <mergeCell ref="AD1051:AF1051"/>
    <mergeCell ref="AG1051:AN1051"/>
    <mergeCell ref="G1060:M1060"/>
    <mergeCell ref="N1060:U1060"/>
    <mergeCell ref="V1060:X1060"/>
    <mergeCell ref="Y1060:AC1060"/>
    <mergeCell ref="AD1060:AF1060"/>
    <mergeCell ref="AG1060:AN1060"/>
    <mergeCell ref="CO1060:DV1060"/>
    <mergeCell ref="G1058:M1059"/>
    <mergeCell ref="N1058:U1059"/>
    <mergeCell ref="V1058:X1059"/>
    <mergeCell ref="Y1058:AC1059"/>
    <mergeCell ref="AD1058:AF1059"/>
    <mergeCell ref="AG1058:AN1059"/>
    <mergeCell ref="CQ1055:DT1055"/>
    <mergeCell ref="I1056:AL1057"/>
    <mergeCell ref="CO1056:CU1057"/>
    <mergeCell ref="CV1056:DC1057"/>
    <mergeCell ref="DD1056:DF1057"/>
    <mergeCell ref="DG1056:DK1057"/>
    <mergeCell ref="DL1056:DN1057"/>
    <mergeCell ref="DO1056:DV1057"/>
    <mergeCell ref="AX1055:BD1055"/>
    <mergeCell ref="BE1055:BJ1055"/>
    <mergeCell ref="BK1055:BM1055"/>
    <mergeCell ref="BN1055:BT1055"/>
    <mergeCell ref="BU1055:BW1055"/>
    <mergeCell ref="BX1055:CE1055"/>
    <mergeCell ref="DO1061:DV1061"/>
    <mergeCell ref="AX1062:BD1062"/>
    <mergeCell ref="BE1062:BL1062"/>
    <mergeCell ref="BM1062:BO1062"/>
    <mergeCell ref="BP1062:BT1062"/>
    <mergeCell ref="BU1062:BW1062"/>
    <mergeCell ref="BX1062:CE1062"/>
    <mergeCell ref="CO1062:CU1062"/>
    <mergeCell ref="CV1062:DC1062"/>
    <mergeCell ref="DD1062:DF1062"/>
    <mergeCell ref="AZ1061:CC1061"/>
    <mergeCell ref="CO1061:CU1061"/>
    <mergeCell ref="CV1061:DC1061"/>
    <mergeCell ref="DD1061:DF1061"/>
    <mergeCell ref="DG1061:DK1061"/>
    <mergeCell ref="DL1061:DN1061"/>
    <mergeCell ref="CO1058:DV1059"/>
    <mergeCell ref="BX1064:CE1064"/>
    <mergeCell ref="G1065:M1066"/>
    <mergeCell ref="N1065:U1066"/>
    <mergeCell ref="V1065:X1066"/>
    <mergeCell ref="Y1065:AC1066"/>
    <mergeCell ref="AD1065:AF1066"/>
    <mergeCell ref="AG1065:AN1066"/>
    <mergeCell ref="I1064:AL1064"/>
    <mergeCell ref="AX1064:BD1064"/>
    <mergeCell ref="BE1064:BJ1064"/>
    <mergeCell ref="BK1064:BM1064"/>
    <mergeCell ref="BN1064:BT1064"/>
    <mergeCell ref="BU1064:BW1064"/>
    <mergeCell ref="DG1062:DK1062"/>
    <mergeCell ref="DL1062:DN1062"/>
    <mergeCell ref="DO1062:DV1062"/>
    <mergeCell ref="AX1063:BD1063"/>
    <mergeCell ref="BE1063:BL1063"/>
    <mergeCell ref="BM1063:BO1063"/>
    <mergeCell ref="BP1063:BT1063"/>
    <mergeCell ref="BU1063:BW1063"/>
    <mergeCell ref="BX1063:CE1063"/>
    <mergeCell ref="CO1070:CU1071"/>
    <mergeCell ref="CV1070:DC1071"/>
    <mergeCell ref="DD1070:DF1071"/>
    <mergeCell ref="DG1070:DK1071"/>
    <mergeCell ref="DL1070:DN1071"/>
    <mergeCell ref="DO1070:DV1071"/>
    <mergeCell ref="G1070:M1071"/>
    <mergeCell ref="N1070:U1071"/>
    <mergeCell ref="V1070:X1071"/>
    <mergeCell ref="Y1070:AC1071"/>
    <mergeCell ref="AD1070:AF1071"/>
    <mergeCell ref="AG1070:AN1071"/>
    <mergeCell ref="CQ1067:DT1067"/>
    <mergeCell ref="I1068:AL1069"/>
    <mergeCell ref="CO1068:CU1069"/>
    <mergeCell ref="CV1068:DC1069"/>
    <mergeCell ref="DD1068:DF1069"/>
    <mergeCell ref="DG1068:DK1069"/>
    <mergeCell ref="DL1068:DN1069"/>
    <mergeCell ref="DO1068:DV1069"/>
    <mergeCell ref="G1067:M1067"/>
    <mergeCell ref="N1067:U1067"/>
    <mergeCell ref="V1067:X1067"/>
    <mergeCell ref="Y1067:AC1067"/>
    <mergeCell ref="AD1067:AF1067"/>
    <mergeCell ref="AG1067:AN1067"/>
    <mergeCell ref="CO1074:DV1075"/>
    <mergeCell ref="AX1075:BD1075"/>
    <mergeCell ref="BE1075:BL1075"/>
    <mergeCell ref="BM1075:BO1075"/>
    <mergeCell ref="BP1075:BT1075"/>
    <mergeCell ref="BU1075:BW1075"/>
    <mergeCell ref="BX1075:CE1075"/>
    <mergeCell ref="AZ1072:CC1072"/>
    <mergeCell ref="AZ1073:CC1073"/>
    <mergeCell ref="AX1074:BD1074"/>
    <mergeCell ref="BE1074:BL1074"/>
    <mergeCell ref="BM1074:BO1074"/>
    <mergeCell ref="BP1074:BT1074"/>
    <mergeCell ref="BU1074:BW1074"/>
    <mergeCell ref="BX1074:CE1074"/>
    <mergeCell ref="G1072:M1072"/>
    <mergeCell ref="N1072:U1072"/>
    <mergeCell ref="V1072:X1072"/>
    <mergeCell ref="Y1072:AC1072"/>
    <mergeCell ref="AD1072:AF1072"/>
    <mergeCell ref="AG1072:AN1072"/>
    <mergeCell ref="AX1083:BD1083"/>
    <mergeCell ref="BE1083:BL1083"/>
    <mergeCell ref="BM1083:BO1083"/>
    <mergeCell ref="BP1083:BT1083"/>
    <mergeCell ref="BU1083:BW1083"/>
    <mergeCell ref="BX1083:CE1083"/>
    <mergeCell ref="AZ1080:CC1080"/>
    <mergeCell ref="AZ1081:CC1081"/>
    <mergeCell ref="AX1082:BD1082"/>
    <mergeCell ref="BE1082:BL1082"/>
    <mergeCell ref="BM1082:BO1082"/>
    <mergeCell ref="BP1082:BT1082"/>
    <mergeCell ref="BU1082:BW1082"/>
    <mergeCell ref="BX1082:CE1082"/>
    <mergeCell ref="AX1076:BD1076"/>
    <mergeCell ref="BE1076:BJ1076"/>
    <mergeCell ref="BK1076:BM1076"/>
    <mergeCell ref="BN1076:BT1076"/>
    <mergeCell ref="BU1076:BW1076"/>
    <mergeCell ref="BX1076:CE1076"/>
    <mergeCell ref="CE1091:CX1091"/>
    <mergeCell ref="CY1091:DT1091"/>
    <mergeCell ref="CE1092:CX1092"/>
    <mergeCell ref="CY1092:DT1092"/>
    <mergeCell ref="CE1093:CX1093"/>
    <mergeCell ref="CY1093:DT1093"/>
    <mergeCell ref="G1089:AI1089"/>
    <mergeCell ref="AS1089:BU1089"/>
    <mergeCell ref="CE1089:CX1089"/>
    <mergeCell ref="CY1089:DT1089"/>
    <mergeCell ref="G1090:AI1090"/>
    <mergeCell ref="AS1090:BU1090"/>
    <mergeCell ref="CE1090:CX1090"/>
    <mergeCell ref="CY1090:DT1090"/>
    <mergeCell ref="AX1084:BD1084"/>
    <mergeCell ref="BE1084:BJ1084"/>
    <mergeCell ref="BK1084:BM1084"/>
    <mergeCell ref="BN1084:BT1084"/>
    <mergeCell ref="BU1084:BW1084"/>
    <mergeCell ref="BX1084:CE1084"/>
    <mergeCell ref="BH1144:BL1144"/>
    <mergeCell ref="BM1144:BQ1144"/>
    <mergeCell ref="BR1144:BV1144"/>
    <mergeCell ref="J1111:AE1111"/>
    <mergeCell ref="P1113:DU1113"/>
    <mergeCell ref="P1114:DU1114"/>
    <mergeCell ref="P1115:DU1115"/>
    <mergeCell ref="P1116:DU1116"/>
    <mergeCell ref="P1117:DU1117"/>
    <mergeCell ref="I1103:T1103"/>
    <mergeCell ref="N1105:DU1105"/>
    <mergeCell ref="N1106:DU1106"/>
    <mergeCell ref="N1107:DR1107"/>
    <mergeCell ref="N1108:DU1108"/>
    <mergeCell ref="N1109:DU1109"/>
    <mergeCell ref="BH1097:BL1097"/>
    <mergeCell ref="BM1097:BQ1097"/>
    <mergeCell ref="BR1097:BV1097"/>
    <mergeCell ref="AV1101:CE1101"/>
    <mergeCell ref="AV768:BY768"/>
    <mergeCell ref="C768:AA768"/>
    <mergeCell ref="BH1194:BL1194"/>
    <mergeCell ref="BM1194:BQ1194"/>
    <mergeCell ref="BR1194:BV1194"/>
    <mergeCell ref="F211:BM211"/>
    <mergeCell ref="F212:BM212"/>
    <mergeCell ref="F213:BM213"/>
    <mergeCell ref="F214:BM214"/>
    <mergeCell ref="F215:BM215"/>
    <mergeCell ref="F216:BM216"/>
    <mergeCell ref="F205:BM205"/>
    <mergeCell ref="F206:BM206"/>
    <mergeCell ref="F207:BM207"/>
    <mergeCell ref="F208:BM208"/>
    <mergeCell ref="F209:BM209"/>
    <mergeCell ref="F210:BM210"/>
    <mergeCell ref="AS1148:CN1148"/>
    <mergeCell ref="P1130:DU1130"/>
    <mergeCell ref="P1131:DU1131"/>
    <mergeCell ref="P1132:DU1132"/>
    <mergeCell ref="P1118:DU1118"/>
    <mergeCell ref="P1119:DU1119"/>
    <mergeCell ref="P1120:DU1120"/>
    <mergeCell ref="P1124:DU1124"/>
    <mergeCell ref="P1125:DU1125"/>
    <mergeCell ref="P1126:DU1126"/>
    <mergeCell ref="P1140:DU1140"/>
    <mergeCell ref="J1135:BL1135"/>
    <mergeCell ref="P1137:DU1137"/>
    <mergeCell ref="P1138:DU1138"/>
    <mergeCell ref="P1139:DU1139"/>
  </mergeCells>
  <phoneticPr fontId="42"/>
  <hyperlinks>
    <hyperlink ref="B2" location="流れ!I22" display="リスト"/>
    <hyperlink ref="AA226:AR226" location="'工程表 (委託)'!R1C1" display="別紙記載"/>
  </hyperlinks>
  <pageMargins left="0.47244094488188981" right="0.19685039370078741" top="0.74803149606299213" bottom="0.51181102362204722" header="0.31496062992125984" footer="0.31496062992125984"/>
  <pageSetup paperSize="9" scale="70" orientation="portrait" r:id="rId1"/>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EC664"/>
  <sheetViews>
    <sheetView showGridLines="0" zoomScale="75" zoomScaleNormal="75" workbookViewId="0">
      <pane ySplit="3" topLeftCell="A544" activePane="bottomLeft" state="frozen"/>
      <selection activeCell="C80" sqref="C80"/>
      <selection pane="bottomLeft" activeCell="B2" sqref="B2"/>
    </sheetView>
  </sheetViews>
  <sheetFormatPr defaultRowHeight="18.75"/>
  <cols>
    <col min="1" max="1" width="1.625" style="665" customWidth="1"/>
    <col min="2" max="2" width="9" style="665"/>
    <col min="3" max="129" width="1" style="665" customWidth="1"/>
    <col min="130" max="130" width="0.75" style="665" customWidth="1"/>
    <col min="131" max="16384" width="9" style="665"/>
  </cols>
  <sheetData>
    <row r="1" spans="2:125" s="200" customFormat="1"/>
    <row r="2" spans="2:125" s="200" customFormat="1">
      <c r="B2" s="891" t="s">
        <v>528</v>
      </c>
      <c r="P2" s="793" t="s">
        <v>1114</v>
      </c>
    </row>
    <row r="3" spans="2:125" s="200" customFormat="1" ht="10.5" customHeight="1"/>
    <row r="4" spans="2:125" ht="19.5" customHeight="1"/>
    <row r="5" spans="2:125" ht="19.5" customHeight="1"/>
    <row r="6" spans="2:125" ht="19.5" customHeight="1"/>
    <row r="7" spans="2:125" ht="19.5" customHeight="1"/>
    <row r="8" spans="2:125" ht="19.5" customHeight="1">
      <c r="E8" s="2496" t="s">
        <v>2043</v>
      </c>
      <c r="F8" s="2496"/>
      <c r="G8" s="2496"/>
      <c r="H8" s="2496"/>
      <c r="I8" s="2496"/>
      <c r="J8" s="2496"/>
      <c r="K8" s="2496"/>
      <c r="L8" s="2496"/>
      <c r="M8" s="2496"/>
      <c r="N8" s="2496"/>
      <c r="O8" s="2496"/>
      <c r="P8" s="2496"/>
      <c r="Q8" s="2496"/>
      <c r="R8" s="2496"/>
      <c r="S8" s="2496"/>
      <c r="T8" s="2496"/>
      <c r="U8" s="2496"/>
      <c r="V8" s="2496"/>
      <c r="W8" s="2496"/>
      <c r="X8" s="2496"/>
      <c r="Y8" s="2496"/>
      <c r="Z8" s="2496"/>
      <c r="AA8" s="2496"/>
      <c r="AB8" s="2496"/>
      <c r="AC8" s="2496"/>
      <c r="AD8" s="2496"/>
      <c r="AE8" s="2496"/>
      <c r="AF8" s="2496"/>
      <c r="AG8" s="2496"/>
      <c r="AH8" s="2496"/>
      <c r="AI8" s="2496"/>
      <c r="AJ8" s="2496"/>
      <c r="AK8" s="2496"/>
      <c r="AL8" s="2496"/>
      <c r="AM8" s="2496"/>
      <c r="AN8" s="2496"/>
      <c r="AO8" s="2496"/>
      <c r="AP8" s="2496"/>
      <c r="AQ8" s="2496"/>
      <c r="AR8" s="2496"/>
      <c r="AS8" s="2496"/>
      <c r="AT8" s="2496"/>
      <c r="AU8" s="2496"/>
      <c r="AV8" s="2496"/>
      <c r="AW8" s="2496"/>
      <c r="AX8" s="2496"/>
      <c r="AY8" s="2496"/>
      <c r="AZ8" s="2496"/>
      <c r="BA8" s="2496"/>
      <c r="BB8" s="2496"/>
      <c r="BC8" s="2496"/>
      <c r="BD8" s="2496"/>
      <c r="BE8" s="2496"/>
      <c r="BF8" s="2496"/>
      <c r="BG8" s="2496"/>
      <c r="BH8" s="2496"/>
      <c r="BI8" s="2496"/>
      <c r="BJ8" s="2496"/>
      <c r="BK8" s="2496"/>
      <c r="BL8" s="2496"/>
      <c r="BM8" s="2496"/>
      <c r="BN8" s="2496"/>
      <c r="BO8" s="2496"/>
      <c r="BP8" s="2496"/>
      <c r="BQ8" s="2496"/>
      <c r="BR8" s="2496"/>
      <c r="BS8" s="2496"/>
      <c r="BT8" s="2496"/>
      <c r="BU8" s="2496"/>
      <c r="BV8" s="2496"/>
      <c r="BW8" s="2496"/>
      <c r="BX8" s="2496"/>
      <c r="BY8" s="2496"/>
      <c r="BZ8" s="2496"/>
      <c r="CA8" s="2496"/>
      <c r="CB8" s="2496"/>
      <c r="CC8" s="2496"/>
      <c r="CD8" s="2496"/>
      <c r="CE8" s="2496"/>
      <c r="CF8" s="2496"/>
      <c r="CG8" s="2496"/>
      <c r="CH8" s="2496"/>
      <c r="CI8" s="2496"/>
      <c r="CJ8" s="2496"/>
      <c r="CK8" s="2496"/>
      <c r="CL8" s="2496"/>
      <c r="CM8" s="2496"/>
      <c r="CN8" s="2496"/>
      <c r="CO8" s="2496"/>
      <c r="CP8" s="2496"/>
      <c r="CQ8" s="2496"/>
      <c r="CR8" s="2496"/>
      <c r="CS8" s="2496"/>
      <c r="CT8" s="2496"/>
      <c r="CU8" s="2496"/>
      <c r="CV8" s="2496"/>
      <c r="CW8" s="2496"/>
      <c r="CX8" s="2496"/>
      <c r="CY8" s="2496"/>
      <c r="CZ8" s="2496"/>
      <c r="DA8" s="2496"/>
      <c r="DB8" s="2496"/>
      <c r="DC8" s="2496"/>
      <c r="DD8" s="2496"/>
      <c r="DE8" s="2496"/>
      <c r="DF8" s="2496"/>
      <c r="DG8" s="2496"/>
      <c r="DH8" s="2496"/>
      <c r="DI8" s="2496"/>
      <c r="DJ8" s="2496"/>
      <c r="DK8" s="2496"/>
      <c r="DL8" s="2496"/>
      <c r="DM8" s="2496"/>
      <c r="DN8" s="2496"/>
      <c r="DO8" s="2496"/>
      <c r="DP8" s="2496"/>
      <c r="DQ8" s="2496"/>
      <c r="DR8" s="2496"/>
      <c r="DS8" s="2496"/>
      <c r="DT8" s="2496"/>
      <c r="DU8" s="774"/>
    </row>
    <row r="9" spans="2:125" ht="19.5" customHeight="1">
      <c r="E9" s="2496"/>
      <c r="F9" s="2496"/>
      <c r="G9" s="2496"/>
      <c r="H9" s="2496"/>
      <c r="I9" s="2496"/>
      <c r="J9" s="2496"/>
      <c r="K9" s="2496"/>
      <c r="L9" s="2496"/>
      <c r="M9" s="2496"/>
      <c r="N9" s="2496"/>
      <c r="O9" s="2496"/>
      <c r="P9" s="2496"/>
      <c r="Q9" s="2496"/>
      <c r="R9" s="2496"/>
      <c r="S9" s="2496"/>
      <c r="T9" s="2496"/>
      <c r="U9" s="2496"/>
      <c r="V9" s="2496"/>
      <c r="W9" s="2496"/>
      <c r="X9" s="2496"/>
      <c r="Y9" s="2496"/>
      <c r="Z9" s="2496"/>
      <c r="AA9" s="2496"/>
      <c r="AB9" s="2496"/>
      <c r="AC9" s="2496"/>
      <c r="AD9" s="2496"/>
      <c r="AE9" s="2496"/>
      <c r="AF9" s="2496"/>
      <c r="AG9" s="2496"/>
      <c r="AH9" s="2496"/>
      <c r="AI9" s="2496"/>
      <c r="AJ9" s="2496"/>
      <c r="AK9" s="2496"/>
      <c r="AL9" s="2496"/>
      <c r="AM9" s="2496"/>
      <c r="AN9" s="2496"/>
      <c r="AO9" s="2496"/>
      <c r="AP9" s="2496"/>
      <c r="AQ9" s="2496"/>
      <c r="AR9" s="2496"/>
      <c r="AS9" s="2496"/>
      <c r="AT9" s="2496"/>
      <c r="AU9" s="2496"/>
      <c r="AV9" s="2496"/>
      <c r="AW9" s="2496"/>
      <c r="AX9" s="2496"/>
      <c r="AY9" s="2496"/>
      <c r="AZ9" s="2496"/>
      <c r="BA9" s="2496"/>
      <c r="BB9" s="2496"/>
      <c r="BC9" s="2496"/>
      <c r="BD9" s="2496"/>
      <c r="BE9" s="2496"/>
      <c r="BF9" s="2496"/>
      <c r="BG9" s="2496"/>
      <c r="BH9" s="2496"/>
      <c r="BI9" s="2496"/>
      <c r="BJ9" s="2496"/>
      <c r="BK9" s="2496"/>
      <c r="BL9" s="2496"/>
      <c r="BM9" s="2496"/>
      <c r="BN9" s="2496"/>
      <c r="BO9" s="2496"/>
      <c r="BP9" s="2496"/>
      <c r="BQ9" s="2496"/>
      <c r="BR9" s="2496"/>
      <c r="BS9" s="2496"/>
      <c r="BT9" s="2496"/>
      <c r="BU9" s="2496"/>
      <c r="BV9" s="2496"/>
      <c r="BW9" s="2496"/>
      <c r="BX9" s="2496"/>
      <c r="BY9" s="2496"/>
      <c r="BZ9" s="2496"/>
      <c r="CA9" s="2496"/>
      <c r="CB9" s="2496"/>
      <c r="CC9" s="2496"/>
      <c r="CD9" s="2496"/>
      <c r="CE9" s="2496"/>
      <c r="CF9" s="2496"/>
      <c r="CG9" s="2496"/>
      <c r="CH9" s="2496"/>
      <c r="CI9" s="2496"/>
      <c r="CJ9" s="2496"/>
      <c r="CK9" s="2496"/>
      <c r="CL9" s="2496"/>
      <c r="CM9" s="2496"/>
      <c r="CN9" s="2496"/>
      <c r="CO9" s="2496"/>
      <c r="CP9" s="2496"/>
      <c r="CQ9" s="2496"/>
      <c r="CR9" s="2496"/>
      <c r="CS9" s="2496"/>
      <c r="CT9" s="2496"/>
      <c r="CU9" s="2496"/>
      <c r="CV9" s="2496"/>
      <c r="CW9" s="2496"/>
      <c r="CX9" s="2496"/>
      <c r="CY9" s="2496"/>
      <c r="CZ9" s="2496"/>
      <c r="DA9" s="2496"/>
      <c r="DB9" s="2496"/>
      <c r="DC9" s="2496"/>
      <c r="DD9" s="2496"/>
      <c r="DE9" s="2496"/>
      <c r="DF9" s="2496"/>
      <c r="DG9" s="2496"/>
      <c r="DH9" s="2496"/>
      <c r="DI9" s="2496"/>
      <c r="DJ9" s="2496"/>
      <c r="DK9" s="2496"/>
      <c r="DL9" s="2496"/>
      <c r="DM9" s="2496"/>
      <c r="DN9" s="2496"/>
      <c r="DO9" s="2496"/>
      <c r="DP9" s="2496"/>
      <c r="DQ9" s="2496"/>
      <c r="DR9" s="2496"/>
      <c r="DS9" s="2496"/>
      <c r="DT9" s="2496"/>
      <c r="DU9" s="774"/>
    </row>
    <row r="10" spans="2:125" ht="19.5" customHeight="1"/>
    <row r="11" spans="2:125" ht="19.5" customHeight="1"/>
    <row r="12" spans="2:125" ht="19.5" customHeight="1"/>
    <row r="13" spans="2:125" ht="19.5" customHeight="1"/>
    <row r="14" spans="2:125" ht="19.5" customHeight="1">
      <c r="BI14" s="2497" t="s">
        <v>586</v>
      </c>
      <c r="BJ14" s="2497"/>
      <c r="BK14" s="2497"/>
      <c r="BL14" s="2497"/>
      <c r="BM14" s="2497"/>
      <c r="BN14" s="2497"/>
      <c r="BO14" s="2497"/>
      <c r="BP14" s="2497"/>
    </row>
    <row r="15" spans="2:125" ht="19.5" customHeight="1">
      <c r="BI15" s="2497"/>
      <c r="BJ15" s="2497"/>
      <c r="BK15" s="2497"/>
      <c r="BL15" s="2497"/>
      <c r="BM15" s="2497"/>
      <c r="BN15" s="2497"/>
      <c r="BO15" s="2497"/>
      <c r="BP15" s="2497"/>
    </row>
    <row r="16" spans="2:125" ht="19.5" customHeight="1">
      <c r="BA16" s="2501" t="s">
        <v>966</v>
      </c>
      <c r="BB16" s="2501"/>
      <c r="BC16" s="2501"/>
      <c r="BD16" s="2501"/>
      <c r="BE16" s="2501"/>
      <c r="BF16" s="2501"/>
      <c r="BG16" s="2501"/>
      <c r="BH16" s="2501"/>
      <c r="BI16" s="2501"/>
      <c r="BJ16" s="2501"/>
      <c r="BK16" s="2501"/>
      <c r="BL16" s="2501"/>
      <c r="BM16" s="2501"/>
      <c r="BN16" s="2501"/>
      <c r="BO16" s="2501"/>
      <c r="BP16" s="2501"/>
      <c r="BQ16" s="2501"/>
      <c r="BR16" s="2501"/>
      <c r="BS16" s="2501"/>
      <c r="BT16" s="2501"/>
      <c r="BU16" s="2501"/>
      <c r="BV16" s="2501"/>
      <c r="BW16" s="2501"/>
      <c r="BX16" s="2501"/>
    </row>
    <row r="17" spans="3:124" ht="19.5" customHeight="1">
      <c r="BA17" s="2501"/>
      <c r="BB17" s="2501"/>
      <c r="BC17" s="2501"/>
      <c r="BD17" s="2501"/>
      <c r="BE17" s="2501"/>
      <c r="BF17" s="2501"/>
      <c r="BG17" s="2501"/>
      <c r="BH17" s="2501"/>
      <c r="BI17" s="2501"/>
      <c r="BJ17" s="2501"/>
      <c r="BK17" s="2501"/>
      <c r="BL17" s="2501"/>
      <c r="BM17" s="2501"/>
      <c r="BN17" s="2501"/>
      <c r="BO17" s="2501"/>
      <c r="BP17" s="2501"/>
      <c r="BQ17" s="2501"/>
      <c r="BR17" s="2501"/>
      <c r="BS17" s="2501"/>
      <c r="BT17" s="2501"/>
      <c r="BU17" s="2501"/>
      <c r="BV17" s="2501"/>
      <c r="BW17" s="2501"/>
      <c r="BX17" s="2501"/>
    </row>
    <row r="18" spans="3:124" ht="19.5" customHeight="1">
      <c r="AB18" s="2498" t="s">
        <v>1556</v>
      </c>
      <c r="AC18" s="2498"/>
      <c r="AD18" s="2498"/>
      <c r="AE18" s="2498"/>
      <c r="AF18" s="2498"/>
      <c r="AG18" s="2498"/>
      <c r="AH18" s="2498"/>
      <c r="AI18" s="2498"/>
      <c r="AJ18" s="2498"/>
      <c r="AK18" s="2498"/>
      <c r="AL18" s="2498"/>
      <c r="AM18" s="2498"/>
      <c r="AN18" s="2498"/>
      <c r="AO18" s="2498"/>
      <c r="AP18" s="2498"/>
      <c r="AQ18" s="2498"/>
      <c r="AR18" s="2498"/>
      <c r="AS18" s="2498"/>
      <c r="AT18" s="2498"/>
      <c r="AU18" s="2498"/>
      <c r="AV18" s="2498"/>
      <c r="AW18" s="2498"/>
      <c r="AX18" s="2498"/>
      <c r="AY18" s="2498"/>
      <c r="AZ18" s="2498"/>
      <c r="BA18" s="2498"/>
      <c r="BB18" s="2498"/>
      <c r="BC18" s="2498"/>
      <c r="BD18" s="2498"/>
      <c r="BE18" s="2498"/>
      <c r="BF18" s="2498"/>
      <c r="BG18" s="2498"/>
      <c r="BH18" s="2498"/>
      <c r="BI18" s="2498"/>
      <c r="BJ18" s="2498"/>
      <c r="BK18" s="2498"/>
      <c r="BL18" s="2498"/>
      <c r="BM18" s="2498"/>
      <c r="BN18" s="2498"/>
      <c r="BO18" s="2498"/>
      <c r="BP18" s="2498"/>
      <c r="BQ18" s="2498"/>
      <c r="BR18" s="2498"/>
      <c r="BS18" s="2498"/>
      <c r="BT18" s="2498"/>
      <c r="BU18" s="2498"/>
      <c r="BV18" s="2498"/>
      <c r="BW18" s="2498"/>
      <c r="BX18" s="2498"/>
      <c r="BY18" s="2498"/>
      <c r="BZ18" s="2498"/>
      <c r="CA18" s="2498"/>
      <c r="CB18" s="2498"/>
      <c r="CC18" s="2498"/>
      <c r="CD18" s="2498"/>
      <c r="CE18" s="2498"/>
      <c r="CF18" s="2498"/>
      <c r="CG18" s="2498"/>
      <c r="CH18" s="2498"/>
      <c r="CI18" s="2498"/>
      <c r="CJ18" s="2498"/>
      <c r="CK18" s="2498"/>
      <c r="CL18" s="2498"/>
      <c r="CM18" s="2498"/>
      <c r="CN18" s="2498"/>
      <c r="CO18" s="2498"/>
      <c r="CP18" s="2498"/>
      <c r="CQ18" s="2498"/>
      <c r="CR18" s="2498"/>
      <c r="CS18" s="2498"/>
    </row>
    <row r="19" spans="3:124" ht="19.5" customHeight="1">
      <c r="D19" s="667"/>
      <c r="E19" s="667"/>
      <c r="F19" s="667"/>
      <c r="G19" s="667"/>
      <c r="H19" s="667"/>
      <c r="I19" s="667"/>
      <c r="J19" s="667"/>
      <c r="K19" s="667"/>
      <c r="L19" s="667"/>
      <c r="M19" s="667"/>
      <c r="N19" s="667"/>
      <c r="O19" s="667"/>
      <c r="P19" s="667"/>
      <c r="Q19" s="667"/>
      <c r="AB19" s="2498"/>
      <c r="AC19" s="2498"/>
      <c r="AD19" s="2498"/>
      <c r="AE19" s="2498"/>
      <c r="AF19" s="2498"/>
      <c r="AG19" s="2498"/>
      <c r="AH19" s="2498"/>
      <c r="AI19" s="2498"/>
      <c r="AJ19" s="2498"/>
      <c r="AK19" s="2498"/>
      <c r="AL19" s="2498"/>
      <c r="AM19" s="2498"/>
      <c r="AN19" s="2498"/>
      <c r="AO19" s="2498"/>
      <c r="AP19" s="2498"/>
      <c r="AQ19" s="2498"/>
      <c r="AR19" s="2498"/>
      <c r="AS19" s="2498"/>
      <c r="AT19" s="2498"/>
      <c r="AU19" s="2498"/>
      <c r="AV19" s="2498"/>
      <c r="AW19" s="2498"/>
      <c r="AX19" s="2498"/>
      <c r="AY19" s="2498"/>
      <c r="AZ19" s="2498"/>
      <c r="BA19" s="2498"/>
      <c r="BB19" s="2498"/>
      <c r="BC19" s="2498"/>
      <c r="BD19" s="2498"/>
      <c r="BE19" s="2498"/>
      <c r="BF19" s="2498"/>
      <c r="BG19" s="2498"/>
      <c r="BH19" s="2498"/>
      <c r="BI19" s="2498"/>
      <c r="BJ19" s="2498"/>
      <c r="BK19" s="2498"/>
      <c r="BL19" s="2498"/>
      <c r="BM19" s="2498"/>
      <c r="BN19" s="2498"/>
      <c r="BO19" s="2498"/>
      <c r="BP19" s="2498"/>
      <c r="BQ19" s="2498"/>
      <c r="BR19" s="2498"/>
      <c r="BS19" s="2498"/>
      <c r="BT19" s="2498"/>
      <c r="BU19" s="2498"/>
      <c r="BV19" s="2498"/>
      <c r="BW19" s="2498"/>
      <c r="BX19" s="2498"/>
      <c r="BY19" s="2498"/>
      <c r="BZ19" s="2498"/>
      <c r="CA19" s="2498"/>
      <c r="CB19" s="2498"/>
      <c r="CC19" s="2498"/>
      <c r="CD19" s="2498"/>
      <c r="CE19" s="2498"/>
      <c r="CF19" s="2498"/>
      <c r="CG19" s="2498"/>
      <c r="CH19" s="2498"/>
      <c r="CI19" s="2498"/>
      <c r="CJ19" s="2498"/>
      <c r="CK19" s="2498"/>
      <c r="CL19" s="2498"/>
      <c r="CM19" s="2498"/>
      <c r="CN19" s="2498"/>
      <c r="CO19" s="2498"/>
      <c r="CP19" s="2498"/>
      <c r="CQ19" s="2498"/>
      <c r="CR19" s="2498"/>
      <c r="CS19" s="2498"/>
      <c r="DA19" s="667"/>
      <c r="DB19" s="667"/>
      <c r="DC19" s="667"/>
      <c r="DD19" s="667"/>
      <c r="DE19" s="667"/>
      <c r="DF19" s="667"/>
      <c r="DG19" s="667"/>
      <c r="DH19" s="667"/>
      <c r="DI19" s="667"/>
      <c r="DJ19" s="667"/>
      <c r="DK19" s="667"/>
      <c r="DL19" s="667"/>
      <c r="DM19" s="667"/>
      <c r="DN19" s="667"/>
      <c r="DO19" s="667"/>
      <c r="DP19" s="667"/>
      <c r="DQ19" s="667"/>
      <c r="DR19" s="667"/>
      <c r="DS19" s="667"/>
      <c r="DT19" s="667"/>
    </row>
    <row r="20" spans="3:124" ht="19.5" customHeight="1">
      <c r="C20" s="667"/>
      <c r="D20" s="667"/>
      <c r="E20" s="667"/>
      <c r="F20" s="667"/>
      <c r="G20" s="667"/>
      <c r="H20" s="667"/>
      <c r="I20" s="667"/>
      <c r="J20" s="667"/>
      <c r="K20" s="667"/>
      <c r="L20" s="667"/>
      <c r="M20" s="667"/>
      <c r="N20" s="667"/>
      <c r="O20" s="667"/>
      <c r="P20" s="667"/>
      <c r="Q20" s="667"/>
      <c r="AB20" s="2498"/>
      <c r="AC20" s="2498"/>
      <c r="AD20" s="2498"/>
      <c r="AE20" s="2498"/>
      <c r="AF20" s="2498"/>
      <c r="AG20" s="2498"/>
      <c r="AH20" s="2498"/>
      <c r="AI20" s="2498"/>
      <c r="AJ20" s="2498"/>
      <c r="AK20" s="2498"/>
      <c r="AL20" s="2498"/>
      <c r="AM20" s="2498"/>
      <c r="AN20" s="2498"/>
      <c r="AO20" s="2498"/>
      <c r="AP20" s="2498"/>
      <c r="AQ20" s="2498"/>
      <c r="AR20" s="2498"/>
      <c r="AS20" s="2498"/>
      <c r="AT20" s="2498"/>
      <c r="AU20" s="2498"/>
      <c r="AV20" s="2498"/>
      <c r="AW20" s="2498"/>
      <c r="AX20" s="2498"/>
      <c r="AY20" s="2498"/>
      <c r="AZ20" s="2498"/>
      <c r="BA20" s="2498"/>
      <c r="BB20" s="2498"/>
      <c r="BC20" s="2498"/>
      <c r="BD20" s="2498"/>
      <c r="BE20" s="2498"/>
      <c r="BF20" s="2498"/>
      <c r="BG20" s="2498"/>
      <c r="BH20" s="2498"/>
      <c r="BI20" s="2498"/>
      <c r="BJ20" s="2498"/>
      <c r="BK20" s="2498"/>
      <c r="BL20" s="2498"/>
      <c r="BM20" s="2498"/>
      <c r="BN20" s="2498"/>
      <c r="BO20" s="2498"/>
      <c r="BP20" s="2498"/>
      <c r="BQ20" s="2498"/>
      <c r="BR20" s="2498"/>
      <c r="BS20" s="2498"/>
      <c r="BT20" s="2498"/>
      <c r="BU20" s="2498"/>
      <c r="BV20" s="2498"/>
      <c r="BW20" s="2498"/>
      <c r="BX20" s="2498"/>
      <c r="BY20" s="2498"/>
      <c r="BZ20" s="2498"/>
      <c r="CA20" s="2498"/>
      <c r="CB20" s="2498"/>
      <c r="CC20" s="2498"/>
      <c r="CD20" s="2498"/>
      <c r="CE20" s="2498"/>
      <c r="CF20" s="2498"/>
      <c r="CG20" s="2498"/>
      <c r="CH20" s="2498"/>
      <c r="CI20" s="2498"/>
      <c r="CJ20" s="2498"/>
      <c r="CK20" s="2498"/>
      <c r="CL20" s="2498"/>
      <c r="CM20" s="2498"/>
      <c r="CN20" s="2498"/>
      <c r="CO20" s="2498"/>
      <c r="CP20" s="2498"/>
      <c r="CQ20" s="2498"/>
      <c r="CR20" s="2498"/>
      <c r="CS20" s="2498"/>
      <c r="DA20" s="667"/>
      <c r="DB20" s="667"/>
      <c r="DC20" s="667"/>
      <c r="DD20" s="667"/>
      <c r="DE20" s="667"/>
      <c r="DF20" s="667"/>
      <c r="DG20" s="667"/>
      <c r="DH20" s="667"/>
      <c r="DI20" s="667"/>
      <c r="DJ20" s="667"/>
      <c r="DK20" s="667"/>
      <c r="DL20" s="667"/>
      <c r="DM20" s="667"/>
      <c r="DN20" s="667"/>
      <c r="DO20" s="667"/>
      <c r="DP20" s="667"/>
      <c r="DQ20" s="667"/>
      <c r="DR20" s="667"/>
      <c r="DS20" s="667"/>
      <c r="DT20" s="667"/>
    </row>
    <row r="21" spans="3:124" ht="19.5" customHeight="1">
      <c r="C21" s="667"/>
      <c r="D21" s="667"/>
      <c r="E21" s="667"/>
      <c r="F21" s="667"/>
      <c r="G21" s="667"/>
      <c r="H21" s="667"/>
      <c r="I21" s="667"/>
      <c r="J21" s="667"/>
      <c r="K21" s="667"/>
      <c r="L21" s="667"/>
      <c r="M21" s="667"/>
      <c r="N21" s="667"/>
      <c r="O21" s="667"/>
      <c r="P21" s="667"/>
      <c r="Q21" s="667"/>
      <c r="DA21" s="667"/>
      <c r="DB21" s="667"/>
      <c r="DC21" s="667"/>
      <c r="DD21" s="667"/>
      <c r="DE21" s="667"/>
      <c r="DF21" s="667"/>
      <c r="DG21" s="667"/>
      <c r="DH21" s="667"/>
      <c r="DI21" s="667"/>
      <c r="DJ21" s="667"/>
      <c r="DK21" s="667"/>
      <c r="DL21" s="667"/>
      <c r="DM21" s="667"/>
      <c r="DN21" s="667"/>
      <c r="DO21" s="667"/>
      <c r="DP21" s="667"/>
      <c r="DQ21" s="667"/>
      <c r="DR21" s="667"/>
      <c r="DS21" s="667"/>
      <c r="DT21" s="667"/>
    </row>
    <row r="22" spans="3:124" ht="19.5" customHeight="1"/>
    <row r="23" spans="3:124" ht="19.5" customHeight="1"/>
    <row r="24" spans="3:124" ht="19.5" customHeight="1"/>
    <row r="25" spans="3:124" ht="19.5" customHeight="1"/>
    <row r="26" spans="3:124" ht="19.5" customHeight="1">
      <c r="BC26" s="2497" t="s">
        <v>587</v>
      </c>
      <c r="BD26" s="2497"/>
      <c r="BE26" s="2497"/>
      <c r="BF26" s="2497"/>
      <c r="BG26" s="2497"/>
      <c r="BH26" s="2497"/>
      <c r="BI26" s="2497"/>
      <c r="BJ26" s="2497"/>
      <c r="BK26" s="2497"/>
      <c r="BL26" s="2497"/>
      <c r="BM26" s="2497"/>
      <c r="BN26" s="2497"/>
      <c r="BO26" s="2497"/>
      <c r="BP26" s="2497"/>
      <c r="BQ26" s="2497"/>
      <c r="BR26" s="2497"/>
      <c r="BS26" s="2497"/>
      <c r="BT26" s="2497"/>
      <c r="BU26" s="2497"/>
      <c r="BV26" s="2497"/>
      <c r="BW26" s="2497"/>
      <c r="BX26" s="2497"/>
      <c r="BY26" s="2497"/>
    </row>
    <row r="27" spans="3:124" ht="19.5" customHeight="1">
      <c r="BC27" s="2497"/>
      <c r="BD27" s="2497"/>
      <c r="BE27" s="2497"/>
      <c r="BF27" s="2497"/>
      <c r="BG27" s="2497"/>
      <c r="BH27" s="2497"/>
      <c r="BI27" s="2497"/>
      <c r="BJ27" s="2497"/>
      <c r="BK27" s="2497"/>
      <c r="BL27" s="2497"/>
      <c r="BM27" s="2497"/>
      <c r="BN27" s="2497"/>
      <c r="BO27" s="2497"/>
      <c r="BP27" s="2497"/>
      <c r="BQ27" s="2497"/>
      <c r="BR27" s="2497"/>
      <c r="BS27" s="2497"/>
      <c r="BT27" s="2497"/>
      <c r="BU27" s="2497"/>
      <c r="BV27" s="2497"/>
      <c r="BW27" s="2497"/>
      <c r="BX27" s="2497"/>
      <c r="BY27" s="2497"/>
    </row>
    <row r="28" spans="3:124" ht="19.5" customHeight="1">
      <c r="AS28" s="668"/>
      <c r="AT28" s="668"/>
      <c r="AU28" s="668"/>
      <c r="AV28" s="668"/>
      <c r="AW28" s="668"/>
      <c r="AX28" s="668"/>
      <c r="AY28" s="668"/>
      <c r="AZ28" s="668"/>
      <c r="BA28" s="668"/>
      <c r="BB28" s="668"/>
      <c r="BC28" s="668"/>
      <c r="BD28" s="668"/>
      <c r="BE28" s="668"/>
      <c r="BF28" s="668"/>
      <c r="BG28" s="668"/>
      <c r="BH28" s="668"/>
      <c r="BI28" s="668"/>
      <c r="BJ28" s="668"/>
      <c r="BK28" s="668"/>
      <c r="BL28" s="668"/>
      <c r="BM28" s="668"/>
      <c r="BN28" s="668"/>
      <c r="BO28" s="668"/>
      <c r="BP28" s="668"/>
      <c r="BQ28" s="668"/>
      <c r="BR28" s="668"/>
      <c r="BS28" s="668"/>
      <c r="BT28" s="668"/>
      <c r="BU28" s="668"/>
      <c r="BV28" s="668"/>
    </row>
    <row r="29" spans="3:124" ht="19.5" customHeight="1"/>
    <row r="30" spans="3:124" ht="19.5" customHeight="1">
      <c r="Z30" s="2499" t="s">
        <v>980</v>
      </c>
      <c r="AA30" s="2499"/>
      <c r="AB30" s="2499"/>
      <c r="AC30" s="2499"/>
      <c r="AD30" s="2499"/>
      <c r="AE30" s="2499"/>
      <c r="AF30" s="2499"/>
      <c r="AG30" s="2499"/>
      <c r="AH30" s="2499"/>
      <c r="AI30" s="2499"/>
      <c r="AJ30" s="2499"/>
      <c r="AK30" s="2499"/>
      <c r="AL30" s="2499"/>
      <c r="AM30" s="2499"/>
      <c r="AN30" s="2499"/>
      <c r="AO30" s="2499"/>
      <c r="AP30" s="2499"/>
      <c r="AQ30" s="2499"/>
      <c r="AR30" s="2499"/>
      <c r="AS30" s="2499"/>
      <c r="AT30" s="2499"/>
      <c r="AU30" s="2499"/>
      <c r="AV30" s="2499"/>
      <c r="AW30" s="2499"/>
      <c r="AX30" s="2499"/>
      <c r="AY30" s="2499"/>
      <c r="AZ30" s="2499"/>
      <c r="BA30" s="2499"/>
      <c r="BB30" s="2499"/>
      <c r="BC30" s="2499"/>
      <c r="BD30" s="2499"/>
      <c r="BE30" s="2499"/>
      <c r="BF30" s="2499"/>
      <c r="BG30" s="2499"/>
      <c r="BH30" s="2499"/>
      <c r="BI30" s="2499"/>
      <c r="BJ30" s="2499"/>
      <c r="BK30" s="2499"/>
      <c r="BL30" s="2499"/>
      <c r="BM30" s="2499"/>
      <c r="BN30" s="2499"/>
      <c r="BO30" s="2499"/>
      <c r="BP30" s="2499"/>
      <c r="BQ30" s="2499"/>
      <c r="BR30" s="2499"/>
      <c r="BS30" s="2499"/>
      <c r="BT30" s="2499"/>
      <c r="BU30" s="2499"/>
      <c r="BV30" s="2499"/>
      <c r="BW30" s="2499"/>
      <c r="BX30" s="2499"/>
      <c r="BY30" s="2499"/>
      <c r="BZ30" s="2499"/>
      <c r="CA30" s="2499"/>
      <c r="CB30" s="2499"/>
      <c r="CC30" s="2499"/>
      <c r="CD30" s="2499"/>
      <c r="CE30" s="2499"/>
      <c r="CF30" s="2499"/>
      <c r="CG30" s="2499"/>
      <c r="CH30" s="2499"/>
      <c r="CI30" s="2499"/>
      <c r="CJ30" s="2499"/>
      <c r="CK30" s="2499"/>
      <c r="CL30" s="2499"/>
      <c r="CM30" s="2499"/>
      <c r="CN30" s="2499"/>
      <c r="CO30" s="2499"/>
      <c r="CP30" s="2499"/>
      <c r="CQ30" s="2499"/>
      <c r="CR30" s="2499"/>
      <c r="CS30" s="2499"/>
      <c r="CT30" s="2499"/>
      <c r="CU30" s="2499"/>
      <c r="CV30" s="2499"/>
      <c r="CW30" s="2499"/>
      <c r="CX30" s="2499"/>
      <c r="CY30" s="2499"/>
    </row>
    <row r="31" spans="3:124" ht="19.5" customHeight="1"/>
    <row r="32" spans="3:124" ht="19.5" customHeight="1"/>
    <row r="33" spans="40:92" ht="19.5" customHeight="1"/>
    <row r="34" spans="40:92" ht="19.5" customHeight="1"/>
    <row r="35" spans="40:92" ht="19.5" customHeight="1"/>
    <row r="36" spans="40:92" ht="19.5" customHeight="1">
      <c r="AN36" s="2497" t="s">
        <v>2044</v>
      </c>
      <c r="AO36" s="2497"/>
      <c r="AP36" s="2497"/>
      <c r="AQ36" s="2497"/>
      <c r="AR36" s="2497"/>
      <c r="AS36" s="2497"/>
      <c r="AT36" s="2497"/>
      <c r="AU36" s="2497"/>
      <c r="AV36" s="2497"/>
      <c r="AW36" s="2497"/>
      <c r="AX36" s="2497"/>
      <c r="AY36" s="2497"/>
      <c r="AZ36" s="2497"/>
      <c r="BA36" s="2497"/>
      <c r="BB36" s="2497"/>
      <c r="BC36" s="2497"/>
      <c r="BD36" s="2497"/>
      <c r="BE36" s="2497"/>
      <c r="BF36" s="2497"/>
      <c r="BG36" s="2497"/>
      <c r="BH36" s="2497"/>
      <c r="BI36" s="2497"/>
      <c r="BJ36" s="2497"/>
      <c r="BK36" s="2497"/>
      <c r="BL36" s="2497"/>
      <c r="BM36" s="2497"/>
      <c r="BN36" s="2497"/>
      <c r="BO36" s="2497"/>
      <c r="BP36" s="2497"/>
      <c r="BQ36" s="2497"/>
      <c r="BR36" s="2497"/>
      <c r="BS36" s="2497"/>
      <c r="BT36" s="2497"/>
      <c r="BU36" s="2497"/>
      <c r="BV36" s="2497"/>
      <c r="BW36" s="2497"/>
      <c r="BX36" s="2497"/>
      <c r="BY36" s="2497"/>
      <c r="BZ36" s="2497"/>
      <c r="CA36" s="2497"/>
      <c r="CB36" s="2497"/>
      <c r="CC36" s="2497"/>
      <c r="CD36" s="2497"/>
      <c r="CE36" s="2497"/>
      <c r="CF36" s="2497"/>
      <c r="CG36" s="2497"/>
      <c r="CH36" s="2497"/>
      <c r="CI36" s="2497"/>
      <c r="CJ36" s="2497"/>
      <c r="CK36" s="2497"/>
      <c r="CL36" s="2497"/>
      <c r="CM36" s="2497"/>
      <c r="CN36" s="2497"/>
    </row>
    <row r="37" spans="40:92" ht="19.5" customHeight="1">
      <c r="AN37" s="2497"/>
      <c r="AO37" s="2497"/>
      <c r="AP37" s="2497"/>
      <c r="AQ37" s="2497"/>
      <c r="AR37" s="2497"/>
      <c r="AS37" s="2497"/>
      <c r="AT37" s="2497"/>
      <c r="AU37" s="2497"/>
      <c r="AV37" s="2497"/>
      <c r="AW37" s="2497"/>
      <c r="AX37" s="2497"/>
      <c r="AY37" s="2497"/>
      <c r="AZ37" s="2497"/>
      <c r="BA37" s="2497"/>
      <c r="BB37" s="2497"/>
      <c r="BC37" s="2497"/>
      <c r="BD37" s="2497"/>
      <c r="BE37" s="2497"/>
      <c r="BF37" s="2497"/>
      <c r="BG37" s="2497"/>
      <c r="BH37" s="2497"/>
      <c r="BI37" s="2497"/>
      <c r="BJ37" s="2497"/>
      <c r="BK37" s="2497"/>
      <c r="BL37" s="2497"/>
      <c r="BM37" s="2497"/>
      <c r="BN37" s="2497"/>
      <c r="BO37" s="2497"/>
      <c r="BP37" s="2497"/>
      <c r="BQ37" s="2497"/>
      <c r="BR37" s="2497"/>
      <c r="BS37" s="2497"/>
      <c r="BT37" s="2497"/>
      <c r="BU37" s="2497"/>
      <c r="BV37" s="2497"/>
      <c r="BW37" s="2497"/>
      <c r="BX37" s="2497"/>
      <c r="BY37" s="2497"/>
      <c r="BZ37" s="2497"/>
      <c r="CA37" s="2497"/>
      <c r="CB37" s="2497"/>
      <c r="CC37" s="2497"/>
      <c r="CD37" s="2497"/>
      <c r="CE37" s="2497"/>
      <c r="CF37" s="2497"/>
      <c r="CG37" s="2497"/>
      <c r="CH37" s="2497"/>
      <c r="CI37" s="2497"/>
      <c r="CJ37" s="2497"/>
      <c r="CK37" s="2497"/>
      <c r="CL37" s="2497"/>
      <c r="CM37" s="2497"/>
      <c r="CN37" s="2497"/>
    </row>
    <row r="38" spans="40:92" ht="19.5" customHeight="1"/>
    <row r="39" spans="40:92" ht="19.5" customHeight="1"/>
    <row r="40" spans="40:92" ht="19.5" customHeight="1"/>
    <row r="41" spans="40:92" ht="19.5" customHeight="1"/>
    <row r="42" spans="40:92" ht="19.5" customHeight="1"/>
    <row r="43" spans="40:92" ht="19.5" customHeight="1"/>
    <row r="44" spans="40:92" ht="19.5" customHeight="1"/>
    <row r="45" spans="40:92" ht="19.5" customHeight="1"/>
    <row r="46" spans="40:92" ht="19.5" customHeight="1"/>
    <row r="47" spans="40:92" ht="19.5" customHeight="1"/>
    <row r="48" spans="40:92" ht="19.5" customHeight="1"/>
    <row r="49" spans="32:121" ht="19.5" customHeight="1">
      <c r="AF49" s="2295" t="s">
        <v>588</v>
      </c>
      <c r="AG49" s="2295"/>
      <c r="AH49" s="2295"/>
      <c r="AI49" s="2295"/>
      <c r="AJ49" s="2295"/>
      <c r="AK49" s="2295"/>
      <c r="AL49" s="2295"/>
      <c r="AM49" s="2295"/>
      <c r="AN49" s="2295"/>
      <c r="AO49" s="2295"/>
      <c r="AP49" s="2295"/>
      <c r="AQ49" s="2295"/>
      <c r="AR49" s="2295"/>
      <c r="AS49" s="2295"/>
      <c r="AT49" s="2295"/>
      <c r="AU49" s="2295"/>
      <c r="AV49" s="2295"/>
      <c r="AW49" s="2295"/>
      <c r="AX49" s="2295"/>
      <c r="AY49" s="2295"/>
      <c r="AZ49" s="2295"/>
      <c r="BA49" s="2295"/>
      <c r="BB49" s="2295"/>
      <c r="BC49" s="2295"/>
      <c r="BD49" s="2295"/>
      <c r="BE49" s="2295"/>
      <c r="BF49" s="2295"/>
      <c r="BG49" s="2295"/>
      <c r="BH49" s="2295"/>
      <c r="BI49" s="2295"/>
      <c r="BJ49" s="2295"/>
      <c r="BK49" s="2295"/>
      <c r="BL49" s="2295"/>
      <c r="BM49" s="2295"/>
      <c r="BN49" s="2295"/>
      <c r="BO49" s="2295"/>
      <c r="BP49" s="2295"/>
      <c r="BQ49" s="2295"/>
      <c r="BR49" s="2295"/>
      <c r="BS49" s="2295"/>
      <c r="BT49" s="2295"/>
      <c r="BU49" s="2295"/>
      <c r="BV49" s="2295"/>
      <c r="BW49" s="2295"/>
      <c r="BX49" s="2295"/>
      <c r="BY49" s="2295"/>
      <c r="BZ49" s="2295"/>
      <c r="CA49" s="2295"/>
      <c r="CB49" s="2295"/>
      <c r="CC49" s="2295"/>
      <c r="CD49" s="2295"/>
      <c r="CE49" s="2295"/>
      <c r="CF49" s="2295"/>
      <c r="CG49" s="2295"/>
      <c r="CH49" s="2295"/>
      <c r="CI49" s="2295"/>
      <c r="CJ49" s="2295"/>
      <c r="CK49" s="2295"/>
      <c r="CL49" s="2295"/>
      <c r="CM49" s="2295"/>
      <c r="CN49" s="2295"/>
      <c r="CO49" s="2295"/>
      <c r="CP49" s="2295"/>
      <c r="CQ49" s="2295"/>
      <c r="CR49" s="2295"/>
      <c r="CS49" s="2295"/>
      <c r="CT49" s="2295"/>
      <c r="CU49" s="2295"/>
      <c r="CV49" s="2295"/>
      <c r="CW49" s="2295"/>
      <c r="CX49" s="2295"/>
      <c r="CY49" s="2295"/>
      <c r="CZ49" s="2295"/>
    </row>
    <row r="50" spans="32:121" ht="19.5" customHeight="1">
      <c r="AF50" s="2295"/>
      <c r="AG50" s="2295"/>
      <c r="AH50" s="2295"/>
      <c r="AI50" s="2295"/>
      <c r="AJ50" s="2295"/>
      <c r="AK50" s="2295"/>
      <c r="AL50" s="2295"/>
      <c r="AM50" s="2295"/>
      <c r="AN50" s="2295"/>
      <c r="AO50" s="2295"/>
      <c r="AP50" s="2295"/>
      <c r="AQ50" s="2295"/>
      <c r="AR50" s="2295"/>
      <c r="AS50" s="2295"/>
      <c r="AT50" s="2295"/>
      <c r="AU50" s="2295"/>
      <c r="AV50" s="2295"/>
      <c r="AW50" s="2295"/>
      <c r="AX50" s="2295"/>
      <c r="AY50" s="2295"/>
      <c r="AZ50" s="2295"/>
      <c r="BA50" s="2295"/>
      <c r="BB50" s="2295"/>
      <c r="BC50" s="2295"/>
      <c r="BD50" s="2295"/>
      <c r="BE50" s="2295"/>
      <c r="BF50" s="2295"/>
      <c r="BG50" s="2295"/>
      <c r="BH50" s="2295"/>
      <c r="BI50" s="2295"/>
      <c r="BJ50" s="2295"/>
      <c r="BK50" s="2295"/>
      <c r="BL50" s="2295"/>
      <c r="BM50" s="2295"/>
      <c r="BN50" s="2295"/>
      <c r="BO50" s="2295"/>
      <c r="BP50" s="2295"/>
      <c r="BQ50" s="2295"/>
      <c r="BR50" s="2295"/>
      <c r="BS50" s="2295"/>
      <c r="BT50" s="2295"/>
      <c r="BU50" s="2295"/>
      <c r="BV50" s="2295"/>
      <c r="BW50" s="2295"/>
      <c r="BX50" s="2295"/>
      <c r="BY50" s="2295"/>
      <c r="BZ50" s="2295"/>
      <c r="CA50" s="2295"/>
      <c r="CB50" s="2295"/>
      <c r="CC50" s="2295"/>
      <c r="CD50" s="2295"/>
      <c r="CE50" s="2295"/>
      <c r="CF50" s="2295"/>
      <c r="CG50" s="2295"/>
      <c r="CH50" s="2295"/>
      <c r="CI50" s="2295"/>
      <c r="CJ50" s="2295"/>
      <c r="CK50" s="2295"/>
      <c r="CL50" s="2295"/>
      <c r="CM50" s="2295"/>
      <c r="CN50" s="2295"/>
      <c r="CO50" s="2295"/>
      <c r="CP50" s="2295"/>
      <c r="CQ50" s="2295"/>
      <c r="CR50" s="2295"/>
      <c r="CS50" s="2295"/>
      <c r="CT50" s="2295"/>
      <c r="CU50" s="2295"/>
      <c r="CV50" s="2295"/>
      <c r="CW50" s="2295"/>
      <c r="CX50" s="2295"/>
      <c r="CY50" s="2295"/>
      <c r="CZ50" s="2295"/>
      <c r="DG50" s="667"/>
      <c r="DH50" s="667"/>
      <c r="DI50" s="667"/>
      <c r="DJ50" s="667"/>
      <c r="DK50" s="667"/>
      <c r="DL50" s="667"/>
      <c r="DM50" s="667"/>
      <c r="DN50" s="667"/>
      <c r="DO50" s="667"/>
      <c r="DP50" s="667"/>
      <c r="DQ50" s="667"/>
    </row>
    <row r="51" spans="32:121" ht="19.5" customHeight="1">
      <c r="AF51" s="2295" t="s">
        <v>981</v>
      </c>
      <c r="AG51" s="2295"/>
      <c r="AH51" s="2295"/>
      <c r="AI51" s="2295"/>
      <c r="AJ51" s="2295"/>
      <c r="AK51" s="2295"/>
      <c r="AL51" s="2295"/>
      <c r="AM51" s="2295"/>
      <c r="AN51" s="2295"/>
      <c r="AO51" s="2295"/>
      <c r="AP51" s="2295"/>
      <c r="AQ51" s="2295"/>
      <c r="AR51" s="2295"/>
      <c r="AS51" s="2295"/>
      <c r="AT51" s="2295"/>
      <c r="AU51" s="2295"/>
      <c r="AV51" s="2295"/>
      <c r="AW51" s="2295"/>
      <c r="AX51" s="2295"/>
      <c r="AY51" s="2295"/>
      <c r="AZ51" s="2295"/>
      <c r="BA51" s="2295"/>
      <c r="BB51" s="2295"/>
      <c r="BC51" s="2295"/>
      <c r="BD51" s="2295"/>
      <c r="BE51" s="2295"/>
      <c r="BF51" s="2295"/>
      <c r="BG51" s="2295"/>
      <c r="BH51" s="2295"/>
      <c r="BI51" s="2295"/>
      <c r="BJ51" s="2295"/>
      <c r="BK51" s="2295"/>
      <c r="BL51" s="2295"/>
      <c r="BM51" s="2295"/>
      <c r="BN51" s="2295"/>
      <c r="BO51" s="2295"/>
      <c r="BP51" s="2295"/>
      <c r="BQ51" s="2295"/>
      <c r="BR51" s="2295"/>
      <c r="BS51" s="2295"/>
      <c r="BT51" s="2295"/>
      <c r="BU51" s="2295"/>
      <c r="BV51" s="2295"/>
      <c r="BW51" s="2295"/>
      <c r="BX51" s="2295"/>
      <c r="BY51" s="2295"/>
      <c r="BZ51" s="2295"/>
      <c r="CA51" s="2295"/>
      <c r="CB51" s="2295"/>
      <c r="CC51" s="2295"/>
      <c r="CD51" s="2295"/>
      <c r="CE51" s="2295"/>
      <c r="CF51" s="2295"/>
      <c r="CG51" s="2295"/>
      <c r="CH51" s="2295"/>
      <c r="CI51" s="2295"/>
      <c r="CJ51" s="2295"/>
      <c r="CK51" s="2295"/>
      <c r="CL51" s="2295"/>
      <c r="CM51" s="2295"/>
      <c r="CN51" s="2295"/>
      <c r="CO51" s="2295"/>
      <c r="CP51" s="2295"/>
      <c r="CQ51" s="2295"/>
      <c r="CR51" s="2295"/>
      <c r="CS51" s="2295"/>
      <c r="CT51" s="2295"/>
      <c r="CU51" s="2295"/>
      <c r="CV51" s="2295"/>
      <c r="CW51" s="2295"/>
      <c r="CX51" s="2295"/>
      <c r="CY51" s="2295"/>
      <c r="CZ51" s="2295"/>
      <c r="DG51" s="667"/>
      <c r="DH51" s="667"/>
      <c r="DI51" s="667"/>
      <c r="DJ51" s="667"/>
      <c r="DK51" s="667"/>
      <c r="DL51" s="667"/>
      <c r="DM51" s="667"/>
      <c r="DN51" s="667"/>
      <c r="DO51" s="667"/>
      <c r="DP51" s="667"/>
      <c r="DQ51" s="667"/>
    </row>
    <row r="52" spans="32:121" ht="19.5" customHeight="1">
      <c r="AF52" s="2295"/>
      <c r="AG52" s="2295"/>
      <c r="AH52" s="2295"/>
      <c r="AI52" s="2295"/>
      <c r="AJ52" s="2295"/>
      <c r="AK52" s="2295"/>
      <c r="AL52" s="2295"/>
      <c r="AM52" s="2295"/>
      <c r="AN52" s="2295"/>
      <c r="AO52" s="2295"/>
      <c r="AP52" s="2295"/>
      <c r="AQ52" s="2295"/>
      <c r="AR52" s="2295"/>
      <c r="AS52" s="2295"/>
      <c r="AT52" s="2295"/>
      <c r="AU52" s="2295"/>
      <c r="AV52" s="2295"/>
      <c r="AW52" s="2295"/>
      <c r="AX52" s="2295"/>
      <c r="AY52" s="2295"/>
      <c r="AZ52" s="2295"/>
      <c r="BA52" s="2295"/>
      <c r="BB52" s="2295"/>
      <c r="BC52" s="2295"/>
      <c r="BD52" s="2295"/>
      <c r="BE52" s="2295"/>
      <c r="BF52" s="2295"/>
      <c r="BG52" s="2295"/>
      <c r="BH52" s="2295"/>
      <c r="BI52" s="2295"/>
      <c r="BJ52" s="2295"/>
      <c r="BK52" s="2295"/>
      <c r="BL52" s="2295"/>
      <c r="BM52" s="2295"/>
      <c r="BN52" s="2295"/>
      <c r="BO52" s="2295"/>
      <c r="BP52" s="2295"/>
      <c r="BQ52" s="2295"/>
      <c r="BR52" s="2295"/>
      <c r="BS52" s="2295"/>
      <c r="BT52" s="2295"/>
      <c r="BU52" s="2295"/>
      <c r="BV52" s="2295"/>
      <c r="BW52" s="2295"/>
      <c r="BX52" s="2295"/>
      <c r="BY52" s="2295"/>
      <c r="BZ52" s="2295"/>
      <c r="CA52" s="2295"/>
      <c r="CB52" s="2295"/>
      <c r="CC52" s="2295"/>
      <c r="CD52" s="2295"/>
      <c r="CE52" s="2295"/>
      <c r="CF52" s="2295"/>
      <c r="CG52" s="2295"/>
      <c r="CH52" s="2295"/>
      <c r="CI52" s="2295"/>
      <c r="CJ52" s="2295"/>
      <c r="CK52" s="2295"/>
      <c r="CL52" s="2295"/>
      <c r="CM52" s="2295"/>
      <c r="CN52" s="2295"/>
      <c r="CO52" s="2295"/>
      <c r="CP52" s="2295"/>
      <c r="CQ52" s="2295"/>
      <c r="CR52" s="2295"/>
      <c r="CS52" s="2295"/>
      <c r="CT52" s="2295"/>
      <c r="CU52" s="2295"/>
      <c r="CV52" s="2295"/>
      <c r="CW52" s="2295"/>
      <c r="CX52" s="2295"/>
      <c r="CY52" s="2295"/>
      <c r="CZ52" s="2295"/>
    </row>
    <row r="67" spans="3:127">
      <c r="AK67" s="2295" t="s">
        <v>589</v>
      </c>
      <c r="AL67" s="2295"/>
      <c r="AM67" s="2295"/>
      <c r="AN67" s="2295"/>
      <c r="AO67" s="2295"/>
      <c r="AP67" s="2295"/>
      <c r="AQ67" s="2295"/>
      <c r="AR67" s="2295"/>
      <c r="AS67" s="2295"/>
      <c r="AT67" s="2295"/>
      <c r="AU67" s="2295"/>
      <c r="AV67" s="2295"/>
      <c r="AW67" s="2295"/>
      <c r="AX67" s="2295"/>
      <c r="AY67" s="2295"/>
      <c r="AZ67" s="2295"/>
      <c r="BA67" s="2295"/>
      <c r="BB67" s="2295"/>
      <c r="BC67" s="2295"/>
      <c r="BD67" s="2295"/>
      <c r="BE67" s="2295"/>
      <c r="BF67" s="2295"/>
      <c r="BG67" s="2295"/>
      <c r="BH67" s="2295"/>
      <c r="BI67" s="2295"/>
      <c r="BJ67" s="2295"/>
      <c r="BK67" s="2295"/>
      <c r="BL67" s="2295"/>
      <c r="BM67" s="2295"/>
      <c r="BN67" s="2295"/>
      <c r="BO67" s="2295"/>
      <c r="BP67" s="2295"/>
      <c r="BQ67" s="2295"/>
      <c r="BR67" s="2295"/>
      <c r="BS67" s="2295"/>
      <c r="BT67" s="2295"/>
      <c r="BU67" s="2295"/>
      <c r="BV67" s="2295"/>
      <c r="BW67" s="2295"/>
      <c r="BX67" s="2295"/>
      <c r="BY67" s="2295"/>
      <c r="BZ67" s="2295"/>
      <c r="CA67" s="2295"/>
      <c r="CB67" s="2295"/>
      <c r="CC67" s="2295"/>
      <c r="CD67" s="2295"/>
      <c r="CE67" s="2295"/>
      <c r="CF67" s="2295"/>
      <c r="CG67" s="2295"/>
      <c r="CH67" s="2295"/>
      <c r="CI67" s="2295"/>
    </row>
    <row r="68" spans="3:127">
      <c r="AK68" s="2295"/>
      <c r="AL68" s="2295"/>
      <c r="AM68" s="2295"/>
      <c r="AN68" s="2295"/>
      <c r="AO68" s="2295"/>
      <c r="AP68" s="2295"/>
      <c r="AQ68" s="2295"/>
      <c r="AR68" s="2295"/>
      <c r="AS68" s="2295"/>
      <c r="AT68" s="2295"/>
      <c r="AU68" s="2295"/>
      <c r="AV68" s="2295"/>
      <c r="AW68" s="2295"/>
      <c r="AX68" s="2295"/>
      <c r="AY68" s="2295"/>
      <c r="AZ68" s="2295"/>
      <c r="BA68" s="2295"/>
      <c r="BB68" s="2295"/>
      <c r="BC68" s="2295"/>
      <c r="BD68" s="2295"/>
      <c r="BE68" s="2295"/>
      <c r="BF68" s="2295"/>
      <c r="BG68" s="2295"/>
      <c r="BH68" s="2295"/>
      <c r="BI68" s="2295"/>
      <c r="BJ68" s="2295"/>
      <c r="BK68" s="2295"/>
      <c r="BL68" s="2295"/>
      <c r="BM68" s="2295"/>
      <c r="BN68" s="2295"/>
      <c r="BO68" s="2295"/>
      <c r="BP68" s="2295"/>
      <c r="BQ68" s="2295"/>
      <c r="BR68" s="2295"/>
      <c r="BS68" s="2295"/>
      <c r="BT68" s="2295"/>
      <c r="BU68" s="2295"/>
      <c r="BV68" s="2295"/>
      <c r="BW68" s="2295"/>
      <c r="BX68" s="2295"/>
      <c r="BY68" s="2295"/>
      <c r="BZ68" s="2295"/>
      <c r="CA68" s="2295"/>
      <c r="CB68" s="2295"/>
      <c r="CC68" s="2295"/>
      <c r="CD68" s="2295"/>
      <c r="CE68" s="2295"/>
      <c r="CF68" s="2295"/>
      <c r="CG68" s="2295"/>
      <c r="CH68" s="2295"/>
      <c r="CI68" s="2295"/>
    </row>
    <row r="70" spans="3:127" ht="20.25" customHeight="1">
      <c r="C70" s="669"/>
      <c r="D70" s="670"/>
      <c r="E70" s="670"/>
      <c r="F70" s="670"/>
      <c r="G70" s="670"/>
      <c r="H70" s="670"/>
      <c r="I70" s="670"/>
      <c r="J70" s="670"/>
      <c r="K70" s="670"/>
      <c r="L70" s="670"/>
      <c r="M70" s="670"/>
      <c r="N70" s="670"/>
      <c r="O70" s="670"/>
      <c r="P70" s="670"/>
      <c r="Q70" s="670"/>
      <c r="R70" s="670"/>
      <c r="S70" s="670"/>
      <c r="T70" s="670"/>
      <c r="U70" s="670"/>
      <c r="V70" s="670"/>
      <c r="W70" s="670"/>
      <c r="X70" s="670"/>
      <c r="Y70" s="670"/>
      <c r="Z70" s="670"/>
      <c r="AA70" s="670"/>
      <c r="AB70" s="670"/>
      <c r="AC70" s="670"/>
      <c r="AD70" s="670"/>
      <c r="AE70" s="670"/>
      <c r="AF70" s="670"/>
      <c r="AG70" s="670"/>
      <c r="AH70" s="670"/>
      <c r="AI70" s="670"/>
      <c r="AJ70" s="670"/>
      <c r="AK70" s="670"/>
      <c r="AL70" s="670"/>
      <c r="AM70" s="670"/>
      <c r="AN70" s="670"/>
      <c r="AO70" s="670"/>
      <c r="AP70" s="670"/>
      <c r="AQ70" s="670"/>
      <c r="AR70" s="670"/>
      <c r="AS70" s="670"/>
      <c r="AT70" s="670"/>
      <c r="AU70" s="670"/>
      <c r="AV70" s="670"/>
      <c r="AW70" s="670"/>
      <c r="AX70" s="670"/>
      <c r="AY70" s="670"/>
      <c r="AZ70" s="670"/>
      <c r="BA70" s="670"/>
      <c r="BB70" s="670"/>
      <c r="BC70" s="670"/>
      <c r="BD70" s="670"/>
      <c r="BE70" s="670"/>
      <c r="BF70" s="670"/>
      <c r="BG70" s="670"/>
      <c r="BH70" s="670"/>
      <c r="BI70" s="670"/>
      <c r="BJ70" s="670"/>
      <c r="BK70" s="670"/>
      <c r="BL70" s="670"/>
      <c r="BM70" s="670"/>
      <c r="BN70" s="670"/>
      <c r="BO70" s="670"/>
      <c r="BP70" s="670"/>
      <c r="BQ70" s="670"/>
      <c r="BR70" s="670"/>
      <c r="BS70" s="670"/>
      <c r="BT70" s="670"/>
      <c r="BU70" s="670"/>
      <c r="BV70" s="670"/>
      <c r="BW70" s="670"/>
      <c r="BX70" s="670"/>
      <c r="BY70" s="670"/>
      <c r="BZ70" s="670"/>
      <c r="CA70" s="670"/>
      <c r="CB70" s="670"/>
      <c r="CC70" s="670"/>
      <c r="CD70" s="670"/>
      <c r="CE70" s="670"/>
      <c r="CF70" s="670"/>
      <c r="CG70" s="670"/>
      <c r="CH70" s="670"/>
      <c r="CI70" s="670"/>
      <c r="CJ70" s="670"/>
      <c r="CK70" s="670"/>
      <c r="CL70" s="670"/>
      <c r="CM70" s="670"/>
      <c r="CN70" s="670"/>
      <c r="CO70" s="670"/>
      <c r="CP70" s="670"/>
      <c r="CQ70" s="670"/>
      <c r="CR70" s="670"/>
      <c r="CS70" s="670"/>
      <c r="CT70" s="670"/>
      <c r="CU70" s="670"/>
      <c r="CV70" s="670"/>
      <c r="CW70" s="670"/>
      <c r="CX70" s="670"/>
      <c r="CY70" s="670"/>
      <c r="CZ70" s="670"/>
      <c r="DA70" s="670"/>
      <c r="DB70" s="670"/>
      <c r="DC70" s="670"/>
      <c r="DD70" s="670"/>
      <c r="DE70" s="670"/>
      <c r="DF70" s="670"/>
      <c r="DG70" s="670"/>
      <c r="DH70" s="670"/>
      <c r="DI70" s="670"/>
      <c r="DJ70" s="670"/>
      <c r="DK70" s="670"/>
      <c r="DL70" s="670"/>
      <c r="DM70" s="670"/>
      <c r="DN70" s="670"/>
      <c r="DO70" s="670"/>
      <c r="DP70" s="670"/>
      <c r="DQ70" s="670"/>
      <c r="DR70" s="670"/>
      <c r="DS70" s="670"/>
      <c r="DT70" s="670"/>
      <c r="DU70" s="670"/>
      <c r="DV70" s="670"/>
      <c r="DW70" s="671"/>
    </row>
    <row r="71" spans="3:127" ht="20.25" customHeight="1">
      <c r="C71" s="800"/>
      <c r="D71" s="673"/>
      <c r="E71" s="673"/>
      <c r="F71" s="673"/>
      <c r="G71" s="673"/>
      <c r="H71" s="673"/>
      <c r="I71" s="673"/>
      <c r="J71" s="673"/>
      <c r="K71" s="673"/>
      <c r="L71" s="673"/>
      <c r="M71" s="673"/>
      <c r="N71" s="673"/>
      <c r="O71" s="673"/>
      <c r="P71" s="673"/>
      <c r="Q71" s="673"/>
      <c r="R71" s="673"/>
      <c r="S71" s="673"/>
      <c r="T71" s="673"/>
      <c r="U71" s="673"/>
      <c r="V71" s="673"/>
      <c r="W71" s="673"/>
      <c r="X71" s="673"/>
      <c r="Y71" s="673"/>
      <c r="Z71" s="673"/>
      <c r="AA71" s="673"/>
      <c r="AB71" s="673"/>
      <c r="AC71" s="673"/>
      <c r="AD71" s="673"/>
      <c r="AE71" s="673"/>
      <c r="AF71" s="673"/>
      <c r="AG71" s="673"/>
      <c r="AH71" s="673"/>
      <c r="AI71" s="673"/>
      <c r="AJ71" s="673"/>
      <c r="AK71" s="673"/>
      <c r="AL71" s="673"/>
      <c r="AM71" s="673"/>
      <c r="AN71" s="673"/>
      <c r="AO71" s="673"/>
      <c r="AP71" s="673"/>
      <c r="AQ71" s="673"/>
      <c r="AR71" s="673"/>
      <c r="AS71" s="673"/>
      <c r="AT71" s="673"/>
      <c r="AU71" s="673"/>
      <c r="AV71" s="673"/>
      <c r="AW71" s="673"/>
      <c r="AX71" s="673"/>
      <c r="AY71" s="673"/>
      <c r="AZ71" s="673"/>
      <c r="BA71" s="673"/>
      <c r="BB71" s="673"/>
      <c r="BC71" s="673"/>
      <c r="BD71" s="673"/>
      <c r="BE71" s="673"/>
      <c r="BF71" s="673"/>
      <c r="BG71" s="673"/>
      <c r="BH71" s="673"/>
      <c r="BI71" s="673"/>
      <c r="BJ71" s="673"/>
      <c r="BK71" s="673"/>
      <c r="BL71" s="673"/>
      <c r="BM71" s="673"/>
      <c r="BN71" s="673"/>
      <c r="BO71" s="673"/>
      <c r="BP71" s="673"/>
      <c r="BQ71" s="673"/>
      <c r="BR71" s="673"/>
      <c r="BS71" s="673"/>
      <c r="BT71" s="673"/>
      <c r="BU71" s="673"/>
      <c r="BV71" s="673"/>
      <c r="BW71" s="673"/>
      <c r="BX71" s="673"/>
      <c r="BY71" s="673"/>
      <c r="BZ71" s="673"/>
      <c r="CA71" s="673"/>
      <c r="CB71" s="673"/>
      <c r="CC71" s="673"/>
      <c r="CD71" s="673"/>
      <c r="CE71" s="673"/>
      <c r="CF71" s="673"/>
      <c r="CG71" s="673"/>
      <c r="CH71" s="673"/>
      <c r="CI71" s="673"/>
      <c r="CJ71" s="673"/>
      <c r="CK71" s="673"/>
      <c r="CL71" s="673"/>
      <c r="CM71" s="673"/>
      <c r="CN71" s="673"/>
      <c r="CO71" s="673"/>
      <c r="CP71" s="673"/>
      <c r="CQ71" s="673"/>
      <c r="CR71" s="673"/>
      <c r="CS71" s="673"/>
      <c r="CT71" s="673"/>
      <c r="CU71" s="673"/>
      <c r="CV71" s="673"/>
      <c r="CW71" s="673"/>
      <c r="CX71" s="673"/>
      <c r="CY71" s="673"/>
      <c r="CZ71" s="673"/>
      <c r="DA71" s="673"/>
      <c r="DB71" s="673"/>
      <c r="DC71" s="673"/>
      <c r="DD71" s="673"/>
      <c r="DE71" s="673"/>
      <c r="DF71" s="673"/>
      <c r="DG71" s="673"/>
      <c r="DH71" s="673"/>
      <c r="DI71" s="673"/>
      <c r="DJ71" s="673"/>
      <c r="DK71" s="673"/>
      <c r="DL71" s="673"/>
      <c r="DM71" s="673"/>
      <c r="DN71" s="673"/>
      <c r="DO71" s="673"/>
      <c r="DP71" s="673"/>
      <c r="DQ71" s="673"/>
      <c r="DR71" s="673"/>
      <c r="DS71" s="673"/>
      <c r="DT71" s="673"/>
      <c r="DU71" s="673"/>
      <c r="DV71" s="673"/>
      <c r="DW71" s="674"/>
    </row>
    <row r="72" spans="3:127" ht="20.25" customHeight="1">
      <c r="C72" s="800"/>
      <c r="D72" s="673"/>
      <c r="E72" s="673"/>
      <c r="F72" s="673"/>
      <c r="G72" s="673"/>
      <c r="H72" s="673"/>
      <c r="I72" s="673"/>
      <c r="J72" s="673"/>
      <c r="K72" s="673"/>
      <c r="L72" s="673"/>
      <c r="M72" s="673"/>
      <c r="N72" s="673"/>
      <c r="O72" s="673"/>
      <c r="P72" s="673"/>
      <c r="Q72" s="673"/>
      <c r="R72" s="673"/>
      <c r="S72" s="673"/>
      <c r="T72" s="673"/>
      <c r="U72" s="673"/>
      <c r="V72" s="673"/>
      <c r="W72" s="673"/>
      <c r="X72" s="673"/>
      <c r="Y72" s="673"/>
      <c r="Z72" s="673"/>
      <c r="AA72" s="673"/>
      <c r="AB72" s="673"/>
      <c r="AC72" s="673"/>
      <c r="AD72" s="673"/>
      <c r="AE72" s="673"/>
      <c r="AF72" s="673"/>
      <c r="AG72" s="673"/>
      <c r="AH72" s="673"/>
      <c r="AI72" s="673"/>
      <c r="AJ72" s="673"/>
      <c r="AK72" s="673"/>
      <c r="AL72" s="673"/>
      <c r="AM72" s="673"/>
      <c r="AN72" s="673"/>
      <c r="AO72" s="673"/>
      <c r="AP72" s="673"/>
      <c r="AQ72" s="673"/>
      <c r="AR72" s="673"/>
      <c r="AS72" s="673"/>
      <c r="AT72" s="673"/>
      <c r="AU72" s="673"/>
      <c r="AV72" s="673"/>
      <c r="AW72" s="673"/>
      <c r="AX72" s="673"/>
      <c r="AY72" s="673"/>
      <c r="AZ72" s="673"/>
      <c r="BA72" s="673"/>
      <c r="BB72" s="673"/>
      <c r="BC72" s="673"/>
      <c r="BD72" s="673"/>
      <c r="BE72" s="673"/>
      <c r="BF72" s="673"/>
      <c r="BG72" s="673"/>
      <c r="BH72" s="673"/>
      <c r="BI72" s="673"/>
      <c r="BJ72" s="673"/>
      <c r="BK72" s="673"/>
      <c r="BL72" s="673"/>
      <c r="BM72" s="673"/>
      <c r="BN72" s="673"/>
      <c r="BO72" s="673"/>
      <c r="BP72" s="673"/>
      <c r="BQ72" s="673"/>
      <c r="BR72" s="673"/>
      <c r="BS72" s="673"/>
      <c r="BT72" s="673"/>
      <c r="BU72" s="673"/>
      <c r="BV72" s="673"/>
      <c r="BW72" s="673"/>
      <c r="BX72" s="673"/>
      <c r="BY72" s="673"/>
      <c r="BZ72" s="673"/>
      <c r="CA72" s="673"/>
      <c r="CB72" s="673"/>
      <c r="CC72" s="673"/>
      <c r="CD72" s="673"/>
      <c r="CE72" s="673"/>
      <c r="CF72" s="673"/>
      <c r="CG72" s="673"/>
      <c r="CH72" s="673"/>
      <c r="CI72" s="673"/>
      <c r="CJ72" s="673"/>
      <c r="CK72" s="673"/>
      <c r="CL72" s="673"/>
      <c r="CM72" s="673"/>
      <c r="CN72" s="673"/>
      <c r="CO72" s="673"/>
      <c r="CP72" s="673"/>
      <c r="CQ72" s="673"/>
      <c r="CR72" s="673"/>
      <c r="CS72" s="673"/>
      <c r="CT72" s="673"/>
      <c r="CU72" s="673"/>
      <c r="CV72" s="673"/>
      <c r="CW72" s="673"/>
      <c r="CX72" s="673"/>
      <c r="CY72" s="673"/>
      <c r="CZ72" s="673"/>
      <c r="DA72" s="673"/>
      <c r="DB72" s="673"/>
      <c r="DC72" s="673"/>
      <c r="DD72" s="673"/>
      <c r="DE72" s="673"/>
      <c r="DF72" s="673"/>
      <c r="DG72" s="673"/>
      <c r="DH72" s="673"/>
      <c r="DI72" s="673"/>
      <c r="DJ72" s="673"/>
      <c r="DK72" s="673"/>
      <c r="DL72" s="673"/>
      <c r="DM72" s="673"/>
      <c r="DN72" s="673"/>
      <c r="DO72" s="673"/>
      <c r="DP72" s="673"/>
      <c r="DQ72" s="673"/>
      <c r="DR72" s="673"/>
      <c r="DS72" s="673"/>
      <c r="DT72" s="673"/>
      <c r="DU72" s="673"/>
      <c r="DV72" s="673"/>
      <c r="DW72" s="674"/>
    </row>
    <row r="73" spans="3:127" ht="20.25" customHeight="1">
      <c r="C73" s="800"/>
      <c r="D73" s="673"/>
      <c r="E73" s="673"/>
      <c r="F73" s="673"/>
      <c r="G73" s="673"/>
      <c r="H73" s="673"/>
      <c r="I73" s="673"/>
      <c r="J73" s="673"/>
      <c r="K73" s="673"/>
      <c r="L73" s="673"/>
      <c r="M73" s="673"/>
      <c r="N73" s="673"/>
      <c r="O73" s="673"/>
      <c r="P73" s="673"/>
      <c r="Q73" s="673"/>
      <c r="R73" s="673"/>
      <c r="S73" s="673"/>
      <c r="T73" s="673"/>
      <c r="U73" s="673"/>
      <c r="V73" s="673"/>
      <c r="W73" s="673"/>
      <c r="X73" s="673"/>
      <c r="Y73" s="673"/>
      <c r="Z73" s="673"/>
      <c r="AA73" s="673"/>
      <c r="AB73" s="673"/>
      <c r="AC73" s="673"/>
      <c r="AD73" s="673"/>
      <c r="AE73" s="673"/>
      <c r="AF73" s="673"/>
      <c r="AG73" s="673"/>
      <c r="AH73" s="673"/>
      <c r="AI73" s="673"/>
      <c r="AJ73" s="673"/>
      <c r="AK73" s="673"/>
      <c r="AL73" s="673"/>
      <c r="AM73" s="673"/>
      <c r="AN73" s="673"/>
      <c r="AO73" s="673"/>
      <c r="AP73" s="673"/>
      <c r="AQ73" s="673"/>
      <c r="AR73" s="673"/>
      <c r="AS73" s="673"/>
      <c r="AT73" s="673"/>
      <c r="AU73" s="673"/>
      <c r="AV73" s="673"/>
      <c r="AW73" s="673"/>
      <c r="AX73" s="673"/>
      <c r="AY73" s="673"/>
      <c r="AZ73" s="673"/>
      <c r="BA73" s="673"/>
      <c r="BB73" s="673"/>
      <c r="BC73" s="673"/>
      <c r="BD73" s="673"/>
      <c r="BE73" s="673"/>
      <c r="BF73" s="673"/>
      <c r="BG73" s="673"/>
      <c r="BH73" s="673"/>
      <c r="BI73" s="673"/>
      <c r="BJ73" s="673"/>
      <c r="BK73" s="673"/>
      <c r="BL73" s="673"/>
      <c r="BM73" s="673"/>
      <c r="BN73" s="673"/>
      <c r="BO73" s="673"/>
      <c r="BP73" s="673"/>
      <c r="BQ73" s="673"/>
      <c r="BR73" s="673"/>
      <c r="BS73" s="673"/>
      <c r="BT73" s="673"/>
      <c r="BU73" s="673"/>
      <c r="BV73" s="673"/>
      <c r="BW73" s="673"/>
      <c r="BX73" s="673"/>
      <c r="BY73" s="673"/>
      <c r="BZ73" s="673"/>
      <c r="CA73" s="673"/>
      <c r="CB73" s="673"/>
      <c r="CC73" s="673"/>
      <c r="CD73" s="673"/>
      <c r="CE73" s="673"/>
      <c r="CF73" s="673"/>
      <c r="CG73" s="673"/>
      <c r="CH73" s="673"/>
      <c r="CI73" s="673"/>
      <c r="CJ73" s="673"/>
      <c r="CK73" s="673"/>
      <c r="CL73" s="673"/>
      <c r="CM73" s="673"/>
      <c r="CN73" s="673"/>
      <c r="CO73" s="673"/>
      <c r="CP73" s="673"/>
      <c r="CQ73" s="673"/>
      <c r="CR73" s="673"/>
      <c r="CS73" s="673"/>
      <c r="CT73" s="673"/>
      <c r="CU73" s="673"/>
      <c r="CV73" s="673"/>
      <c r="CW73" s="673"/>
      <c r="CX73" s="673"/>
      <c r="CY73" s="673"/>
      <c r="CZ73" s="673"/>
      <c r="DA73" s="673"/>
      <c r="DB73" s="673"/>
      <c r="DC73" s="673"/>
      <c r="DD73" s="673"/>
      <c r="DE73" s="673"/>
      <c r="DF73" s="673"/>
      <c r="DG73" s="673"/>
      <c r="DH73" s="673"/>
      <c r="DI73" s="673"/>
      <c r="DJ73" s="673"/>
      <c r="DK73" s="673"/>
      <c r="DL73" s="673"/>
      <c r="DM73" s="673"/>
      <c r="DN73" s="673"/>
      <c r="DO73" s="673"/>
      <c r="DP73" s="673"/>
      <c r="DQ73" s="673"/>
      <c r="DR73" s="673"/>
      <c r="DS73" s="673"/>
      <c r="DT73" s="673"/>
      <c r="DU73" s="673"/>
      <c r="DV73" s="673"/>
      <c r="DW73" s="674"/>
    </row>
    <row r="74" spans="3:127" ht="20.25" customHeight="1">
      <c r="C74" s="800"/>
      <c r="D74" s="673"/>
      <c r="E74" s="673"/>
      <c r="F74" s="673"/>
      <c r="G74" s="673"/>
      <c r="H74" s="673"/>
      <c r="I74" s="673"/>
      <c r="J74" s="673"/>
      <c r="K74" s="673"/>
      <c r="L74" s="673"/>
      <c r="M74" s="673"/>
      <c r="N74" s="673"/>
      <c r="O74" s="673"/>
      <c r="P74" s="673"/>
      <c r="Q74" s="673"/>
      <c r="R74" s="673"/>
      <c r="S74" s="673"/>
      <c r="T74" s="673"/>
      <c r="U74" s="2500" t="s">
        <v>1129</v>
      </c>
      <c r="V74" s="2500"/>
      <c r="W74" s="2500"/>
      <c r="X74" s="2500"/>
      <c r="Y74" s="2500"/>
      <c r="Z74" s="2500"/>
      <c r="AA74" s="2500"/>
      <c r="AB74" s="2500"/>
      <c r="AC74" s="2500"/>
      <c r="AD74" s="2500"/>
      <c r="AE74" s="2500"/>
      <c r="AF74" s="2500"/>
      <c r="AG74" s="2500"/>
      <c r="AH74" s="2500"/>
      <c r="AI74" s="2500"/>
      <c r="AJ74" s="2500"/>
      <c r="AK74" s="2500"/>
      <c r="AL74" s="2500"/>
      <c r="AM74" s="2500"/>
      <c r="AN74" s="2500"/>
      <c r="AO74" s="2500"/>
      <c r="AP74" s="2500"/>
      <c r="AQ74" s="2500"/>
      <c r="AR74" s="2500"/>
      <c r="AS74" s="2500"/>
      <c r="AT74" s="2500"/>
      <c r="AU74" s="2500"/>
      <c r="AV74" s="2500"/>
      <c r="AW74" s="2500"/>
      <c r="AX74" s="2500"/>
      <c r="AY74" s="2500"/>
      <c r="AZ74" s="2500"/>
      <c r="BA74" s="2500"/>
      <c r="BB74" s="2500"/>
      <c r="BC74" s="2500"/>
      <c r="BD74" s="2500"/>
      <c r="BE74" s="2500"/>
      <c r="BF74" s="2500"/>
      <c r="BG74" s="2500"/>
      <c r="BH74" s="2500"/>
      <c r="BI74" s="2500"/>
      <c r="BJ74" s="2500"/>
      <c r="BK74" s="2500"/>
      <c r="BL74" s="2500"/>
      <c r="BM74" s="2500"/>
      <c r="BN74" s="2500"/>
      <c r="BO74" s="2500"/>
      <c r="BP74" s="2500"/>
      <c r="BQ74" s="2500"/>
      <c r="BR74" s="2500"/>
      <c r="BS74" s="2500"/>
      <c r="BT74" s="2500"/>
      <c r="BU74" s="2500"/>
      <c r="BV74" s="2500"/>
      <c r="BW74" s="2500"/>
      <c r="BX74" s="2500"/>
      <c r="BY74" s="2500"/>
      <c r="BZ74" s="2500"/>
      <c r="CA74" s="2500"/>
      <c r="CB74" s="2500"/>
      <c r="CC74" s="2500"/>
      <c r="CD74" s="2500"/>
      <c r="CE74" s="2500"/>
      <c r="CF74" s="2500"/>
      <c r="CG74" s="2500"/>
      <c r="CH74" s="2500"/>
      <c r="CI74" s="804"/>
      <c r="CJ74" s="804"/>
      <c r="CK74" s="804"/>
      <c r="CL74" s="804"/>
      <c r="CM74" s="804"/>
      <c r="CN74" s="804"/>
      <c r="CO74" s="804"/>
      <c r="CP74" s="804"/>
      <c r="CQ74" s="804"/>
      <c r="CR74" s="804"/>
      <c r="CS74" s="804"/>
      <c r="CT74" s="804"/>
      <c r="CU74" s="804"/>
      <c r="CV74" s="804"/>
      <c r="CW74" s="804"/>
      <c r="CX74" s="804"/>
      <c r="CY74" s="804"/>
      <c r="CZ74" s="804"/>
      <c r="DA74" s="804"/>
      <c r="DB74" s="804"/>
      <c r="DC74" s="804"/>
      <c r="DD74" s="804"/>
      <c r="DE74" s="804"/>
      <c r="DF74" s="804"/>
      <c r="DG74" s="804"/>
      <c r="DH74" s="804"/>
      <c r="DI74" s="804"/>
      <c r="DJ74" s="804"/>
      <c r="DK74" s="804"/>
      <c r="DL74" s="804"/>
      <c r="DM74" s="804"/>
      <c r="DN74" s="804"/>
      <c r="DO74" s="804"/>
      <c r="DP74" s="804"/>
      <c r="DQ74" s="804"/>
      <c r="DR74" s="804"/>
      <c r="DW74" s="674"/>
    </row>
    <row r="75" spans="3:127" ht="20.25" customHeight="1">
      <c r="C75" s="672"/>
      <c r="D75" s="673"/>
      <c r="E75" s="673"/>
      <c r="F75" s="673"/>
      <c r="G75" s="673"/>
      <c r="H75" s="673"/>
      <c r="I75" s="673"/>
      <c r="J75" s="673"/>
      <c r="K75" s="673"/>
      <c r="L75" s="673"/>
      <c r="M75" s="673"/>
      <c r="N75" s="673"/>
      <c r="O75" s="673"/>
      <c r="P75" s="673"/>
      <c r="Q75" s="673"/>
      <c r="R75" s="673"/>
      <c r="S75" s="673"/>
      <c r="T75" s="673"/>
      <c r="U75" s="804"/>
      <c r="V75" s="804"/>
      <c r="W75" s="804"/>
      <c r="X75" s="804"/>
      <c r="Y75" s="804"/>
      <c r="Z75" s="804"/>
      <c r="AA75" s="804"/>
      <c r="AB75" s="804"/>
      <c r="AC75" s="804"/>
      <c r="AD75" s="804"/>
      <c r="AE75" s="804"/>
      <c r="AF75" s="804"/>
      <c r="AG75" s="804"/>
      <c r="AH75" s="804"/>
      <c r="AI75" s="804"/>
      <c r="AJ75" s="804"/>
      <c r="AK75" s="804"/>
      <c r="AL75" s="804"/>
      <c r="AM75" s="804"/>
      <c r="AN75" s="804"/>
      <c r="AO75" s="804"/>
      <c r="AP75" s="804"/>
      <c r="AQ75" s="804"/>
      <c r="AR75" s="804"/>
      <c r="AS75" s="804"/>
      <c r="AT75" s="804"/>
      <c r="AU75" s="804"/>
      <c r="AV75" s="804"/>
      <c r="AW75" s="804"/>
      <c r="AX75" s="804"/>
      <c r="AY75" s="804"/>
      <c r="AZ75" s="804"/>
      <c r="BA75" s="804"/>
      <c r="BB75" s="804"/>
      <c r="BC75" s="804"/>
      <c r="BD75" s="804"/>
      <c r="BE75" s="804"/>
      <c r="BF75" s="804"/>
      <c r="BG75" s="804"/>
      <c r="BH75" s="804"/>
      <c r="BI75" s="804"/>
      <c r="BJ75" s="804"/>
      <c r="BK75" s="804"/>
      <c r="BL75" s="804"/>
      <c r="BM75" s="804"/>
      <c r="BN75" s="804"/>
      <c r="BO75" s="804"/>
      <c r="BP75" s="804"/>
      <c r="BQ75" s="804"/>
      <c r="BR75" s="804"/>
      <c r="BS75" s="804"/>
      <c r="BT75" s="804"/>
      <c r="BU75" s="804"/>
      <c r="BV75" s="804"/>
      <c r="BW75" s="804"/>
      <c r="BX75" s="804"/>
      <c r="BY75" s="804"/>
      <c r="BZ75" s="804"/>
      <c r="CA75" s="804"/>
      <c r="CB75" s="804"/>
      <c r="CC75" s="804"/>
      <c r="CD75" s="804"/>
      <c r="CE75" s="804"/>
      <c r="CF75" s="804"/>
      <c r="CG75" s="804"/>
      <c r="CH75" s="804"/>
      <c r="CI75" s="804"/>
      <c r="CJ75" s="804"/>
      <c r="CK75" s="804"/>
      <c r="CL75" s="804"/>
      <c r="CM75" s="804"/>
      <c r="CN75" s="804"/>
      <c r="CO75" s="804"/>
      <c r="CP75" s="804"/>
      <c r="CQ75" s="804"/>
      <c r="CR75" s="804"/>
      <c r="CS75" s="804"/>
      <c r="CT75" s="804"/>
      <c r="CU75" s="804"/>
      <c r="CV75" s="804"/>
      <c r="CW75" s="804"/>
      <c r="CX75" s="804"/>
      <c r="CY75" s="804"/>
      <c r="CZ75" s="804"/>
      <c r="DA75" s="804"/>
      <c r="DB75" s="804"/>
      <c r="DC75" s="804"/>
      <c r="DD75" s="804"/>
      <c r="DE75" s="804"/>
      <c r="DF75" s="804"/>
      <c r="DG75" s="804"/>
      <c r="DH75" s="804"/>
      <c r="DI75" s="804"/>
      <c r="DJ75" s="804"/>
      <c r="DK75" s="804"/>
      <c r="DL75" s="804"/>
      <c r="DM75" s="804"/>
      <c r="DN75" s="804"/>
      <c r="DO75" s="804"/>
      <c r="DP75" s="804"/>
      <c r="DQ75" s="804"/>
      <c r="DR75" s="804"/>
      <c r="DW75" s="674"/>
    </row>
    <row r="76" spans="3:127" ht="20.25" customHeight="1">
      <c r="C76" s="672"/>
      <c r="D76" s="673"/>
      <c r="E76" s="673"/>
      <c r="F76" s="673"/>
      <c r="G76" s="673"/>
      <c r="H76" s="673"/>
      <c r="I76" s="673"/>
      <c r="J76" s="673"/>
      <c r="K76" s="673"/>
      <c r="L76" s="673"/>
      <c r="M76" s="673"/>
      <c r="N76" s="673"/>
      <c r="O76" s="673"/>
      <c r="P76" s="673"/>
      <c r="Q76" s="673"/>
      <c r="R76" s="673"/>
      <c r="S76" s="673"/>
      <c r="T76" s="673"/>
      <c r="U76" s="804"/>
      <c r="V76" s="804"/>
      <c r="W76" s="804"/>
      <c r="X76" s="804"/>
      <c r="Y76" s="804"/>
      <c r="Z76" s="804"/>
      <c r="AA76" s="804"/>
      <c r="AB76" s="804"/>
      <c r="AC76" s="804"/>
      <c r="AD76" s="804"/>
      <c r="AE76" s="804"/>
      <c r="AF76" s="804"/>
      <c r="AG76" s="804"/>
      <c r="AH76" s="804"/>
      <c r="AI76" s="804"/>
      <c r="AJ76" s="804"/>
      <c r="AK76" s="804"/>
      <c r="AL76" s="804"/>
      <c r="AM76" s="804"/>
      <c r="AN76" s="804"/>
      <c r="AO76" s="804"/>
      <c r="AP76" s="804"/>
      <c r="AQ76" s="804"/>
      <c r="AR76" s="804"/>
      <c r="AS76" s="804"/>
      <c r="AT76" s="804"/>
      <c r="AU76" s="804"/>
      <c r="AV76" s="804"/>
      <c r="AW76" s="804"/>
      <c r="AX76" s="804"/>
      <c r="AY76" s="804"/>
      <c r="AZ76" s="804"/>
      <c r="BA76" s="804"/>
      <c r="BB76" s="804"/>
      <c r="BC76" s="804"/>
      <c r="BD76" s="804"/>
      <c r="BE76" s="804"/>
      <c r="BF76" s="804"/>
      <c r="BG76" s="804"/>
      <c r="BH76" s="804"/>
      <c r="BI76" s="804"/>
      <c r="BJ76" s="804"/>
      <c r="BK76" s="804"/>
      <c r="BL76" s="804"/>
      <c r="BM76" s="804"/>
      <c r="BN76" s="804"/>
      <c r="BO76" s="804"/>
      <c r="BP76" s="804"/>
      <c r="BQ76" s="804"/>
      <c r="BR76" s="804"/>
      <c r="BS76" s="804"/>
      <c r="BT76" s="804"/>
      <c r="BU76" s="804"/>
      <c r="BV76" s="804"/>
      <c r="BW76" s="804"/>
      <c r="BX76" s="804"/>
      <c r="BY76" s="804"/>
      <c r="BZ76" s="804"/>
      <c r="CA76" s="804"/>
      <c r="CB76" s="804"/>
      <c r="CC76" s="804"/>
      <c r="CD76" s="804"/>
      <c r="CE76" s="804"/>
      <c r="CF76" s="804"/>
      <c r="CG76" s="804"/>
      <c r="CH76" s="804"/>
      <c r="CI76" s="804"/>
      <c r="CJ76" s="804"/>
      <c r="CK76" s="804"/>
      <c r="CL76" s="804"/>
      <c r="CM76" s="804"/>
      <c r="CN76" s="804"/>
      <c r="CO76" s="804"/>
      <c r="CP76" s="804"/>
      <c r="CQ76" s="804"/>
      <c r="CR76" s="804"/>
      <c r="CS76" s="804"/>
      <c r="CT76" s="804"/>
      <c r="CU76" s="804"/>
      <c r="CV76" s="804"/>
      <c r="CW76" s="804"/>
      <c r="CX76" s="804"/>
      <c r="CY76" s="804"/>
      <c r="CZ76" s="804"/>
      <c r="DA76" s="804"/>
      <c r="DB76" s="804"/>
      <c r="DC76" s="804"/>
      <c r="DD76" s="804"/>
      <c r="DE76" s="804"/>
      <c r="DF76" s="804"/>
      <c r="DG76" s="804"/>
      <c r="DH76" s="804"/>
      <c r="DI76" s="804"/>
      <c r="DJ76" s="804"/>
      <c r="DK76" s="804"/>
      <c r="DL76" s="804"/>
      <c r="DM76" s="804"/>
      <c r="DN76" s="804"/>
      <c r="DO76" s="804"/>
      <c r="DP76" s="804"/>
      <c r="DQ76" s="804"/>
      <c r="DR76" s="804"/>
      <c r="DW76" s="674"/>
    </row>
    <row r="77" spans="3:127" ht="20.25" customHeight="1">
      <c r="C77" s="672"/>
      <c r="D77" s="673"/>
      <c r="E77" s="673"/>
      <c r="F77" s="673"/>
      <c r="G77" s="673"/>
      <c r="H77" s="673"/>
      <c r="I77" s="673"/>
      <c r="J77" s="673"/>
      <c r="K77" s="673"/>
      <c r="L77" s="673"/>
      <c r="M77" s="673"/>
      <c r="N77" s="673"/>
      <c r="O77" s="673"/>
      <c r="P77" s="673"/>
      <c r="Q77" s="673"/>
      <c r="R77" s="673"/>
      <c r="S77" s="673"/>
      <c r="T77" s="673"/>
      <c r="U77" s="804"/>
      <c r="V77" s="804"/>
      <c r="W77" s="804"/>
      <c r="X77" s="804"/>
      <c r="Y77" s="804"/>
      <c r="Z77" s="804"/>
      <c r="AA77" s="804"/>
      <c r="AB77" s="804"/>
      <c r="AC77" s="804"/>
      <c r="AD77" s="804"/>
      <c r="AE77" s="804"/>
      <c r="AF77" s="804"/>
      <c r="AG77" s="804"/>
      <c r="AH77" s="804"/>
      <c r="AI77" s="804"/>
      <c r="AJ77" s="804"/>
      <c r="AK77" s="804"/>
      <c r="AL77" s="804"/>
      <c r="AM77" s="804"/>
      <c r="AN77" s="804"/>
      <c r="AO77" s="804"/>
      <c r="AP77" s="804"/>
      <c r="AQ77" s="804"/>
      <c r="AR77" s="804"/>
      <c r="AS77" s="804"/>
      <c r="AT77" s="804"/>
      <c r="AU77" s="804"/>
      <c r="AV77" s="804"/>
      <c r="AW77" s="804"/>
      <c r="AX77" s="804"/>
      <c r="AY77" s="804"/>
      <c r="AZ77" s="804"/>
      <c r="BA77" s="804"/>
      <c r="BB77" s="804"/>
      <c r="BC77" s="804"/>
      <c r="BD77" s="804"/>
      <c r="BE77" s="804"/>
      <c r="BF77" s="804"/>
      <c r="BG77" s="804"/>
      <c r="BH77" s="804"/>
      <c r="BI77" s="804"/>
      <c r="BJ77" s="804"/>
      <c r="BK77" s="804"/>
      <c r="BL77" s="804"/>
      <c r="BM77" s="804"/>
      <c r="BN77" s="804"/>
      <c r="BO77" s="804"/>
      <c r="BP77" s="804"/>
      <c r="BQ77" s="804"/>
      <c r="BR77" s="804"/>
      <c r="BS77" s="804"/>
      <c r="BT77" s="804"/>
      <c r="BU77" s="804"/>
      <c r="BV77" s="804"/>
      <c r="BW77" s="804"/>
      <c r="BX77" s="804"/>
      <c r="BY77" s="804"/>
      <c r="BZ77" s="804"/>
      <c r="CA77" s="804"/>
      <c r="CB77" s="804"/>
      <c r="CC77" s="804"/>
      <c r="CD77" s="804"/>
      <c r="CE77" s="804"/>
      <c r="CF77" s="804"/>
      <c r="CG77" s="804"/>
      <c r="CH77" s="804"/>
      <c r="CI77" s="804"/>
      <c r="CJ77" s="804"/>
      <c r="CK77" s="804"/>
      <c r="CL77" s="804"/>
      <c r="CM77" s="804"/>
      <c r="CN77" s="804"/>
      <c r="CO77" s="804"/>
      <c r="CP77" s="804"/>
      <c r="CQ77" s="804"/>
      <c r="CR77" s="804"/>
      <c r="CS77" s="804"/>
      <c r="CT77" s="804"/>
      <c r="CU77" s="804"/>
      <c r="CV77" s="804"/>
      <c r="CW77" s="804"/>
      <c r="CX77" s="804"/>
      <c r="CY77" s="804"/>
      <c r="CZ77" s="804"/>
      <c r="DA77" s="804"/>
      <c r="DB77" s="804"/>
      <c r="DC77" s="804"/>
      <c r="DD77" s="804"/>
      <c r="DE77" s="804"/>
      <c r="DF77" s="804"/>
      <c r="DG77" s="804"/>
      <c r="DH77" s="804"/>
      <c r="DI77" s="804"/>
      <c r="DJ77" s="804"/>
      <c r="DK77" s="804"/>
      <c r="DL77" s="804"/>
      <c r="DM77" s="804"/>
      <c r="DN77" s="804"/>
      <c r="DO77" s="804"/>
      <c r="DP77" s="804"/>
      <c r="DQ77" s="804"/>
      <c r="DR77" s="804"/>
      <c r="DW77" s="674"/>
    </row>
    <row r="78" spans="3:127" ht="20.25" customHeight="1">
      <c r="C78" s="672"/>
      <c r="D78" s="673"/>
      <c r="E78" s="673"/>
      <c r="F78" s="673"/>
      <c r="G78" s="673"/>
      <c r="H78" s="673"/>
      <c r="I78" s="673"/>
      <c r="J78" s="673"/>
      <c r="K78" s="673"/>
      <c r="L78" s="673"/>
      <c r="M78" s="673"/>
      <c r="N78" s="673"/>
      <c r="O78" s="673"/>
      <c r="P78" s="673"/>
      <c r="Q78" s="673"/>
      <c r="R78" s="673"/>
      <c r="S78" s="673"/>
      <c r="T78" s="673"/>
      <c r="U78" s="673"/>
      <c r="V78" s="673"/>
      <c r="W78" s="673"/>
      <c r="X78" s="673"/>
      <c r="Y78" s="673"/>
      <c r="Z78" s="673"/>
      <c r="AA78" s="673"/>
      <c r="AB78" s="673"/>
      <c r="AC78" s="673"/>
      <c r="AD78" s="673"/>
      <c r="AE78" s="673"/>
      <c r="AF78" s="673"/>
      <c r="AG78" s="673"/>
      <c r="AH78" s="673"/>
      <c r="AI78" s="673"/>
      <c r="AJ78" s="673"/>
      <c r="AK78" s="673"/>
      <c r="AL78" s="673"/>
      <c r="AM78" s="673"/>
      <c r="AN78" s="673"/>
      <c r="AO78" s="673"/>
      <c r="AP78" s="673"/>
      <c r="AQ78" s="673"/>
      <c r="AR78" s="673"/>
      <c r="AS78" s="673"/>
      <c r="AT78" s="673"/>
      <c r="AU78" s="673"/>
      <c r="AV78" s="673"/>
      <c r="AW78" s="673"/>
      <c r="AX78" s="673"/>
      <c r="AY78" s="673"/>
      <c r="AZ78" s="673"/>
      <c r="BA78" s="673"/>
      <c r="BB78" s="673"/>
      <c r="BC78" s="673"/>
      <c r="BD78" s="673"/>
      <c r="BE78" s="673"/>
      <c r="BF78" s="673"/>
      <c r="BG78" s="673"/>
      <c r="BH78" s="673"/>
      <c r="BI78" s="673"/>
      <c r="BJ78" s="673"/>
      <c r="BK78" s="673"/>
      <c r="BL78" s="673"/>
      <c r="BM78" s="673"/>
      <c r="BN78" s="673"/>
      <c r="BO78" s="673"/>
      <c r="BP78" s="673"/>
      <c r="BQ78" s="673"/>
      <c r="BR78" s="673"/>
      <c r="BS78" s="673"/>
      <c r="BT78" s="673"/>
      <c r="BU78" s="673"/>
      <c r="BV78" s="673"/>
      <c r="BW78" s="673"/>
      <c r="BX78" s="673"/>
      <c r="BY78" s="673"/>
      <c r="BZ78" s="673"/>
      <c r="CA78" s="673"/>
      <c r="CB78" s="673"/>
      <c r="CC78" s="673"/>
      <c r="CD78" s="673"/>
      <c r="CE78" s="673"/>
      <c r="CF78" s="673"/>
      <c r="CG78" s="673"/>
      <c r="CH78" s="673"/>
      <c r="CI78" s="673"/>
      <c r="CJ78" s="673"/>
      <c r="CK78" s="673"/>
      <c r="CL78" s="673"/>
      <c r="CM78" s="673"/>
      <c r="CN78" s="673"/>
      <c r="CO78" s="673"/>
      <c r="CP78" s="673"/>
      <c r="CQ78" s="673"/>
      <c r="CR78" s="673"/>
      <c r="CS78" s="673"/>
      <c r="CT78" s="673"/>
      <c r="CU78" s="673"/>
      <c r="CV78" s="673"/>
      <c r="CW78" s="673"/>
      <c r="CX78" s="673"/>
      <c r="CY78" s="673"/>
      <c r="CZ78" s="673"/>
      <c r="DA78" s="673"/>
      <c r="DB78" s="673"/>
      <c r="DC78" s="673"/>
      <c r="DD78" s="673"/>
      <c r="DE78" s="673"/>
      <c r="DF78" s="673"/>
      <c r="DG78" s="673"/>
      <c r="DH78" s="673"/>
      <c r="DI78" s="673"/>
      <c r="DJ78" s="673"/>
      <c r="DK78" s="673"/>
      <c r="DL78" s="673"/>
      <c r="DM78" s="673"/>
      <c r="DN78" s="673"/>
      <c r="DO78" s="673"/>
      <c r="DP78" s="673"/>
      <c r="DQ78" s="673"/>
      <c r="DR78" s="673"/>
      <c r="DS78" s="673"/>
      <c r="DT78" s="673"/>
      <c r="DU78" s="673"/>
      <c r="DV78" s="673"/>
      <c r="DW78" s="674"/>
    </row>
    <row r="79" spans="3:127" ht="20.25" customHeight="1">
      <c r="C79" s="672"/>
      <c r="D79" s="673"/>
      <c r="E79" s="673"/>
      <c r="F79" s="673"/>
      <c r="G79" s="673"/>
      <c r="H79" s="673"/>
      <c r="I79" s="673"/>
      <c r="J79" s="673"/>
      <c r="K79" s="673"/>
      <c r="L79" s="673"/>
      <c r="M79" s="673"/>
      <c r="N79" s="673"/>
      <c r="O79" s="673"/>
      <c r="P79" s="673"/>
      <c r="Q79" s="673"/>
      <c r="R79" s="673"/>
      <c r="S79" s="673"/>
      <c r="T79" s="673"/>
      <c r="U79" s="673"/>
      <c r="V79" s="673"/>
      <c r="W79" s="673"/>
      <c r="X79" s="673"/>
      <c r="Y79" s="673"/>
      <c r="Z79" s="673"/>
      <c r="AA79" s="673"/>
      <c r="AB79" s="673"/>
      <c r="AC79" s="673"/>
      <c r="AD79" s="673"/>
      <c r="AE79" s="673"/>
      <c r="AF79" s="673"/>
      <c r="AG79" s="673"/>
      <c r="AH79" s="673"/>
      <c r="AI79" s="673"/>
      <c r="AJ79" s="673"/>
      <c r="AK79" s="673"/>
      <c r="AL79" s="673"/>
      <c r="AM79" s="673"/>
      <c r="AN79" s="673"/>
      <c r="AO79" s="673"/>
      <c r="AP79" s="673"/>
      <c r="AQ79" s="673"/>
      <c r="AR79" s="673"/>
      <c r="AS79" s="673"/>
      <c r="AT79" s="673"/>
      <c r="AU79" s="673"/>
      <c r="AV79" s="673"/>
      <c r="AW79" s="673"/>
      <c r="AX79" s="673"/>
      <c r="AY79" s="673"/>
      <c r="AZ79" s="673"/>
      <c r="BA79" s="673"/>
      <c r="BB79" s="673"/>
      <c r="BC79" s="673"/>
      <c r="BD79" s="673"/>
      <c r="BE79" s="673"/>
      <c r="BF79" s="673"/>
      <c r="BG79" s="673"/>
      <c r="BH79" s="673"/>
      <c r="BI79" s="673"/>
      <c r="BJ79" s="673"/>
      <c r="BK79" s="673"/>
      <c r="BL79" s="673"/>
      <c r="BM79" s="673"/>
      <c r="BN79" s="673"/>
      <c r="BO79" s="673"/>
      <c r="BP79" s="673"/>
      <c r="BQ79" s="673"/>
      <c r="BR79" s="673"/>
      <c r="BS79" s="673"/>
      <c r="BT79" s="673"/>
      <c r="BU79" s="673"/>
      <c r="BV79" s="673"/>
      <c r="BW79" s="673"/>
      <c r="BX79" s="673"/>
      <c r="BY79" s="673"/>
      <c r="BZ79" s="673"/>
      <c r="CA79" s="673"/>
      <c r="CB79" s="673"/>
      <c r="CC79" s="673"/>
      <c r="CD79" s="673"/>
      <c r="CE79" s="673"/>
      <c r="CF79" s="673"/>
      <c r="CG79" s="673"/>
      <c r="CH79" s="673"/>
      <c r="CI79" s="673"/>
      <c r="CJ79" s="673"/>
      <c r="CK79" s="673"/>
      <c r="CL79" s="673"/>
      <c r="CM79" s="673"/>
      <c r="CN79" s="673"/>
      <c r="CO79" s="673"/>
      <c r="CP79" s="673"/>
      <c r="CQ79" s="673"/>
      <c r="CR79" s="673"/>
      <c r="CS79" s="673"/>
      <c r="CT79" s="673"/>
      <c r="CU79" s="673"/>
      <c r="CV79" s="673"/>
      <c r="CW79" s="673"/>
      <c r="CX79" s="673"/>
      <c r="CY79" s="673"/>
      <c r="CZ79" s="673"/>
      <c r="DA79" s="673"/>
      <c r="DB79" s="673"/>
      <c r="DC79" s="673"/>
      <c r="DD79" s="673"/>
      <c r="DE79" s="673"/>
      <c r="DF79" s="673"/>
      <c r="DG79" s="673"/>
      <c r="DH79" s="673"/>
      <c r="DI79" s="673"/>
      <c r="DJ79" s="673"/>
      <c r="DK79" s="673"/>
      <c r="DL79" s="673"/>
      <c r="DM79" s="673"/>
      <c r="DN79" s="673"/>
      <c r="DO79" s="673"/>
      <c r="DP79" s="673"/>
      <c r="DQ79" s="673"/>
      <c r="DR79" s="673"/>
      <c r="DS79" s="673"/>
      <c r="DT79" s="673"/>
      <c r="DU79" s="673"/>
      <c r="DV79" s="673"/>
      <c r="DW79" s="674"/>
    </row>
    <row r="80" spans="3:127" ht="20.25" customHeight="1">
      <c r="C80" s="672"/>
      <c r="D80" s="673"/>
      <c r="E80" s="673"/>
      <c r="F80" s="673"/>
      <c r="G80" s="673"/>
      <c r="H80" s="673"/>
      <c r="I80" s="673"/>
      <c r="J80" s="673"/>
      <c r="K80" s="673"/>
      <c r="L80" s="673"/>
      <c r="M80" s="673"/>
      <c r="N80" s="673"/>
      <c r="O80" s="673"/>
      <c r="P80" s="673"/>
      <c r="Q80" s="673"/>
      <c r="R80" s="673"/>
      <c r="S80" s="673"/>
      <c r="T80" s="673"/>
      <c r="U80" s="673"/>
      <c r="V80" s="673"/>
      <c r="W80" s="673"/>
      <c r="X80" s="673"/>
      <c r="Y80" s="673"/>
      <c r="Z80" s="673"/>
      <c r="AA80" s="673"/>
      <c r="AB80" s="673"/>
      <c r="AC80" s="673"/>
      <c r="AD80" s="673"/>
      <c r="AE80" s="673"/>
      <c r="AF80" s="673"/>
      <c r="AG80" s="673"/>
      <c r="AH80" s="673"/>
      <c r="AI80" s="673"/>
      <c r="AJ80" s="673"/>
      <c r="AK80" s="673"/>
      <c r="AL80" s="673"/>
      <c r="AM80" s="673"/>
      <c r="AN80" s="673"/>
      <c r="AO80" s="673"/>
      <c r="AP80" s="673"/>
      <c r="AQ80" s="673"/>
      <c r="AR80" s="673"/>
      <c r="AS80" s="673"/>
      <c r="AT80" s="673"/>
      <c r="AU80" s="673"/>
      <c r="AV80" s="673"/>
      <c r="AW80" s="673"/>
      <c r="AX80" s="673"/>
      <c r="AY80" s="673"/>
      <c r="AZ80" s="673"/>
      <c r="BA80" s="673"/>
      <c r="BB80" s="673"/>
      <c r="BC80" s="673"/>
      <c r="BD80" s="673"/>
      <c r="BE80" s="673"/>
      <c r="BF80" s="673"/>
      <c r="BG80" s="673"/>
      <c r="BH80" s="673"/>
      <c r="BI80" s="673"/>
      <c r="BJ80" s="673"/>
      <c r="BK80" s="673"/>
      <c r="BL80" s="673"/>
      <c r="BM80" s="673"/>
      <c r="BN80" s="673"/>
      <c r="BO80" s="673"/>
      <c r="BP80" s="673"/>
      <c r="BQ80" s="673"/>
      <c r="BR80" s="673"/>
      <c r="BS80" s="673"/>
      <c r="BT80" s="673"/>
      <c r="BU80" s="673"/>
      <c r="BV80" s="673"/>
      <c r="BW80" s="673"/>
      <c r="BX80" s="673"/>
      <c r="BY80" s="673"/>
      <c r="BZ80" s="673"/>
      <c r="CA80" s="673"/>
      <c r="CB80" s="673"/>
      <c r="CC80" s="673"/>
      <c r="CD80" s="673"/>
      <c r="CE80" s="673"/>
      <c r="CF80" s="673"/>
      <c r="CG80" s="673"/>
      <c r="CH80" s="673"/>
      <c r="CI80" s="673"/>
      <c r="CJ80" s="673"/>
      <c r="CK80" s="673"/>
      <c r="CL80" s="673"/>
      <c r="CM80" s="673"/>
      <c r="CN80" s="673"/>
      <c r="CO80" s="673"/>
      <c r="CP80" s="673"/>
      <c r="CQ80" s="673"/>
      <c r="CR80" s="673"/>
      <c r="CS80" s="673"/>
      <c r="CT80" s="673"/>
      <c r="CU80" s="673"/>
      <c r="CV80" s="673"/>
      <c r="CW80" s="673"/>
      <c r="CX80" s="673"/>
      <c r="CY80" s="673"/>
      <c r="CZ80" s="673"/>
      <c r="DA80" s="673"/>
      <c r="DB80" s="673"/>
      <c r="DC80" s="673"/>
      <c r="DD80" s="673"/>
      <c r="DE80" s="673"/>
      <c r="DF80" s="673"/>
      <c r="DG80" s="673"/>
      <c r="DH80" s="673"/>
      <c r="DI80" s="673"/>
      <c r="DJ80" s="673"/>
      <c r="DK80" s="673"/>
      <c r="DL80" s="673"/>
      <c r="DM80" s="673"/>
      <c r="DN80" s="673"/>
      <c r="DO80" s="673"/>
      <c r="DP80" s="673"/>
      <c r="DQ80" s="673"/>
      <c r="DR80" s="673"/>
      <c r="DS80" s="673"/>
      <c r="DT80" s="673"/>
      <c r="DU80" s="673"/>
      <c r="DV80" s="673"/>
      <c r="DW80" s="674"/>
    </row>
    <row r="81" spans="3:127" ht="20.25" customHeight="1">
      <c r="C81" s="672"/>
      <c r="D81" s="673"/>
      <c r="E81" s="673"/>
      <c r="F81" s="673"/>
      <c r="G81" s="673"/>
      <c r="H81" s="673"/>
      <c r="I81" s="673"/>
      <c r="J81" s="673"/>
      <c r="K81" s="673"/>
      <c r="L81" s="673"/>
      <c r="M81" s="673"/>
      <c r="N81" s="673"/>
      <c r="O81" s="673"/>
      <c r="P81" s="673"/>
      <c r="Q81" s="673"/>
      <c r="R81" s="673"/>
      <c r="S81" s="673"/>
      <c r="T81" s="673"/>
      <c r="U81" s="673"/>
      <c r="V81" s="673"/>
      <c r="W81" s="673"/>
      <c r="X81" s="673"/>
      <c r="Y81" s="673"/>
      <c r="Z81" s="673"/>
      <c r="AA81" s="673"/>
      <c r="AB81" s="673"/>
      <c r="AC81" s="673"/>
      <c r="AD81" s="673"/>
      <c r="AE81" s="673"/>
      <c r="AF81" s="673"/>
      <c r="AG81" s="673"/>
      <c r="AH81" s="673"/>
      <c r="AI81" s="673"/>
      <c r="AJ81" s="673"/>
      <c r="AK81" s="673"/>
      <c r="AL81" s="673"/>
      <c r="AM81" s="673"/>
      <c r="AN81" s="673"/>
      <c r="AO81" s="673"/>
      <c r="AP81" s="673"/>
      <c r="AQ81" s="673"/>
      <c r="AR81" s="673"/>
      <c r="AS81" s="673"/>
      <c r="AT81" s="673"/>
      <c r="AU81" s="673"/>
      <c r="AV81" s="673"/>
      <c r="AW81" s="673"/>
      <c r="AX81" s="673"/>
      <c r="AY81" s="673"/>
      <c r="AZ81" s="673"/>
      <c r="BA81" s="673"/>
      <c r="BB81" s="673"/>
      <c r="BC81" s="673"/>
      <c r="BD81" s="673"/>
      <c r="BE81" s="673"/>
      <c r="BF81" s="673"/>
      <c r="BG81" s="673"/>
      <c r="BH81" s="673"/>
      <c r="BI81" s="673"/>
      <c r="BJ81" s="673"/>
      <c r="BK81" s="673"/>
      <c r="BL81" s="673"/>
      <c r="BM81" s="673"/>
      <c r="BN81" s="673"/>
      <c r="BO81" s="673"/>
      <c r="BP81" s="673"/>
      <c r="BQ81" s="673"/>
      <c r="BR81" s="673"/>
      <c r="BS81" s="673"/>
      <c r="BT81" s="673"/>
      <c r="BU81" s="673"/>
      <c r="BV81" s="673"/>
      <c r="BW81" s="673"/>
      <c r="BX81" s="673"/>
      <c r="BY81" s="673"/>
      <c r="BZ81" s="673"/>
      <c r="CA81" s="673"/>
      <c r="CB81" s="673"/>
      <c r="CC81" s="673"/>
      <c r="CD81" s="673"/>
      <c r="CE81" s="673"/>
      <c r="CF81" s="673"/>
      <c r="CG81" s="673"/>
      <c r="CH81" s="673"/>
      <c r="CI81" s="673"/>
      <c r="CJ81" s="673"/>
      <c r="CK81" s="673"/>
      <c r="CL81" s="673"/>
      <c r="CM81" s="673"/>
      <c r="CN81" s="673"/>
      <c r="CO81" s="673"/>
      <c r="CP81" s="673"/>
      <c r="CQ81" s="673"/>
      <c r="CR81" s="673"/>
      <c r="CS81" s="673"/>
      <c r="CT81" s="673"/>
      <c r="CU81" s="673"/>
      <c r="CV81" s="673"/>
      <c r="CW81" s="673"/>
      <c r="CX81" s="673"/>
      <c r="CY81" s="673"/>
      <c r="CZ81" s="673"/>
      <c r="DA81" s="673"/>
      <c r="DB81" s="673"/>
      <c r="DC81" s="673"/>
      <c r="DD81" s="673"/>
      <c r="DE81" s="673"/>
      <c r="DF81" s="673"/>
      <c r="DG81" s="673"/>
      <c r="DH81" s="673"/>
      <c r="DI81" s="673"/>
      <c r="DJ81" s="673"/>
      <c r="DK81" s="673"/>
      <c r="DL81" s="673"/>
      <c r="DM81" s="673"/>
      <c r="DN81" s="673"/>
      <c r="DO81" s="673"/>
      <c r="DP81" s="673"/>
      <c r="DQ81" s="673"/>
      <c r="DR81" s="673"/>
      <c r="DS81" s="673"/>
      <c r="DT81" s="673"/>
      <c r="DU81" s="673"/>
      <c r="DV81" s="673"/>
      <c r="DW81" s="674"/>
    </row>
    <row r="82" spans="3:127" ht="20.25" customHeight="1">
      <c r="C82" s="672"/>
      <c r="D82" s="673"/>
      <c r="E82" s="673"/>
      <c r="F82" s="673"/>
      <c r="G82" s="673"/>
      <c r="H82" s="673"/>
      <c r="I82" s="673"/>
      <c r="J82" s="673"/>
      <c r="K82" s="673"/>
      <c r="L82" s="673"/>
      <c r="M82" s="673"/>
      <c r="N82" s="673"/>
      <c r="O82" s="673"/>
      <c r="P82" s="673"/>
      <c r="Q82" s="673"/>
      <c r="R82" s="673"/>
      <c r="S82" s="673"/>
      <c r="T82" s="673"/>
      <c r="U82" s="804"/>
      <c r="V82" s="804"/>
      <c r="W82" s="804"/>
      <c r="X82" s="804"/>
      <c r="Y82" s="804"/>
      <c r="Z82" s="804"/>
      <c r="AA82" s="804"/>
      <c r="AB82" s="804"/>
      <c r="AC82" s="804"/>
      <c r="AD82" s="804"/>
      <c r="AE82" s="804"/>
      <c r="AF82" s="804"/>
      <c r="AG82" s="804"/>
      <c r="AH82" s="804"/>
      <c r="AI82" s="804"/>
      <c r="AJ82" s="804"/>
      <c r="AK82" s="804"/>
      <c r="AL82" s="804"/>
      <c r="AM82" s="804"/>
      <c r="AN82" s="804"/>
      <c r="AO82" s="804"/>
      <c r="AP82" s="804"/>
      <c r="AQ82" s="804"/>
      <c r="AR82" s="804"/>
      <c r="AS82" s="804"/>
      <c r="AT82" s="804"/>
      <c r="AU82" s="804"/>
      <c r="AV82" s="804"/>
      <c r="AW82" s="804"/>
      <c r="AX82" s="804"/>
      <c r="AY82" s="804"/>
      <c r="AZ82" s="804"/>
      <c r="BA82" s="804"/>
      <c r="BB82" s="804"/>
      <c r="BC82" s="804"/>
      <c r="BD82" s="804"/>
      <c r="BE82" s="804"/>
      <c r="BF82" s="804"/>
      <c r="BG82" s="804"/>
      <c r="BH82" s="804"/>
      <c r="BI82" s="804"/>
      <c r="BJ82" s="804"/>
      <c r="BK82" s="804"/>
      <c r="BL82" s="804"/>
      <c r="BM82" s="804"/>
      <c r="BN82" s="804"/>
      <c r="BO82" s="804"/>
      <c r="BP82" s="804"/>
      <c r="BQ82" s="804"/>
      <c r="BR82" s="804"/>
      <c r="BS82" s="804"/>
      <c r="BT82" s="804"/>
      <c r="BU82" s="804"/>
      <c r="BV82" s="804"/>
      <c r="BW82" s="804"/>
      <c r="BX82" s="804"/>
      <c r="BY82" s="804"/>
      <c r="BZ82" s="804"/>
      <c r="CA82" s="804"/>
      <c r="CB82" s="804"/>
      <c r="CC82" s="804"/>
      <c r="CD82" s="804"/>
      <c r="CE82" s="804"/>
      <c r="CF82" s="804"/>
      <c r="CG82" s="804"/>
      <c r="CH82" s="804"/>
      <c r="CI82" s="804"/>
      <c r="CJ82" s="804"/>
      <c r="CK82" s="804"/>
      <c r="CL82" s="804"/>
      <c r="CM82" s="804"/>
      <c r="CN82" s="804"/>
      <c r="CO82" s="804"/>
      <c r="CP82" s="804"/>
      <c r="CQ82" s="804"/>
      <c r="CR82" s="804"/>
      <c r="CS82" s="804"/>
      <c r="CT82" s="804"/>
      <c r="CU82" s="804"/>
      <c r="CV82" s="804"/>
      <c r="CW82" s="804"/>
      <c r="CX82" s="804"/>
      <c r="CY82" s="804"/>
      <c r="CZ82" s="804"/>
      <c r="DA82" s="804"/>
      <c r="DB82" s="804"/>
      <c r="DC82" s="804"/>
      <c r="DD82" s="804"/>
      <c r="DE82" s="804"/>
      <c r="DF82" s="804"/>
      <c r="DG82" s="804"/>
      <c r="DH82" s="804"/>
      <c r="DI82" s="804"/>
      <c r="DJ82" s="804"/>
      <c r="DK82" s="804"/>
      <c r="DL82" s="804"/>
      <c r="DM82" s="804"/>
      <c r="DN82" s="804"/>
      <c r="DO82" s="804"/>
      <c r="DP82" s="804"/>
      <c r="DQ82" s="804"/>
      <c r="DR82" s="804"/>
      <c r="DW82" s="674"/>
    </row>
    <row r="83" spans="3:127" ht="20.25" customHeight="1">
      <c r="C83" s="672"/>
      <c r="D83" s="673"/>
      <c r="E83" s="673"/>
      <c r="F83" s="673"/>
      <c r="G83" s="673"/>
      <c r="H83" s="673"/>
      <c r="I83" s="673"/>
      <c r="J83" s="673"/>
      <c r="K83" s="673"/>
      <c r="L83" s="673"/>
      <c r="M83" s="673"/>
      <c r="N83" s="673"/>
      <c r="O83" s="673"/>
      <c r="P83" s="673"/>
      <c r="Q83" s="673"/>
      <c r="R83" s="673"/>
      <c r="S83" s="673"/>
      <c r="T83" s="673"/>
      <c r="U83" s="804"/>
      <c r="V83" s="804"/>
      <c r="W83" s="804"/>
      <c r="X83" s="804"/>
      <c r="Y83" s="804"/>
      <c r="Z83" s="804"/>
      <c r="AA83" s="804"/>
      <c r="AB83" s="804"/>
      <c r="AC83" s="804"/>
      <c r="AD83" s="804"/>
      <c r="AE83" s="804"/>
      <c r="AF83" s="804"/>
      <c r="AG83" s="804"/>
      <c r="AH83" s="804"/>
      <c r="AI83" s="804"/>
      <c r="AJ83" s="804"/>
      <c r="AK83" s="804"/>
      <c r="AL83" s="804"/>
      <c r="AM83" s="804"/>
      <c r="AN83" s="804"/>
      <c r="AO83" s="804"/>
      <c r="AP83" s="804"/>
      <c r="AQ83" s="804"/>
      <c r="AR83" s="804"/>
      <c r="AS83" s="804"/>
      <c r="AT83" s="804"/>
      <c r="AU83" s="804"/>
      <c r="AV83" s="804"/>
      <c r="AW83" s="804"/>
      <c r="AX83" s="804"/>
      <c r="AY83" s="804"/>
      <c r="AZ83" s="804"/>
      <c r="BA83" s="804"/>
      <c r="BB83" s="804"/>
      <c r="BC83" s="804"/>
      <c r="BD83" s="804"/>
      <c r="BE83" s="804"/>
      <c r="BF83" s="804"/>
      <c r="BG83" s="804"/>
      <c r="BH83" s="804"/>
      <c r="BI83" s="804"/>
      <c r="BJ83" s="804"/>
      <c r="BK83" s="804"/>
      <c r="BL83" s="804"/>
      <c r="BM83" s="804"/>
      <c r="BN83" s="804"/>
      <c r="BO83" s="804"/>
      <c r="BP83" s="804"/>
      <c r="BQ83" s="804"/>
      <c r="BR83" s="804"/>
      <c r="BS83" s="804"/>
      <c r="BT83" s="804"/>
      <c r="BU83" s="804"/>
      <c r="BV83" s="804"/>
      <c r="BW83" s="804"/>
      <c r="BX83" s="804"/>
      <c r="BY83" s="804"/>
      <c r="BZ83" s="804"/>
      <c r="CA83" s="804"/>
      <c r="CB83" s="804"/>
      <c r="CC83" s="804"/>
      <c r="CD83" s="804"/>
      <c r="CE83" s="804"/>
      <c r="CF83" s="804"/>
      <c r="CG83" s="804"/>
      <c r="CH83" s="804"/>
      <c r="CI83" s="804"/>
      <c r="CJ83" s="804"/>
      <c r="CK83" s="804"/>
      <c r="CL83" s="804"/>
      <c r="CM83" s="804"/>
      <c r="CN83" s="804"/>
      <c r="CO83" s="804"/>
      <c r="CP83" s="804"/>
      <c r="CQ83" s="804"/>
      <c r="CR83" s="804"/>
      <c r="CS83" s="804"/>
      <c r="CT83" s="804"/>
      <c r="CU83" s="804"/>
      <c r="CV83" s="804"/>
      <c r="CW83" s="804"/>
      <c r="CX83" s="804"/>
      <c r="CY83" s="804"/>
      <c r="CZ83" s="804"/>
      <c r="DA83" s="804"/>
      <c r="DB83" s="804"/>
      <c r="DC83" s="804"/>
      <c r="DD83" s="804"/>
      <c r="DE83" s="804"/>
      <c r="DF83" s="804"/>
      <c r="DG83" s="804"/>
      <c r="DH83" s="804"/>
      <c r="DI83" s="804"/>
      <c r="DJ83" s="804"/>
      <c r="DK83" s="804"/>
      <c r="DL83" s="804"/>
      <c r="DM83" s="804"/>
      <c r="DN83" s="804"/>
      <c r="DO83" s="804"/>
      <c r="DP83" s="804"/>
      <c r="DQ83" s="804"/>
      <c r="DR83" s="804"/>
      <c r="DW83" s="674"/>
    </row>
    <row r="84" spans="3:127" ht="20.25" customHeight="1">
      <c r="C84" s="672"/>
      <c r="D84" s="673"/>
      <c r="E84" s="673"/>
      <c r="F84" s="673"/>
      <c r="G84" s="673"/>
      <c r="H84" s="673"/>
      <c r="I84" s="673"/>
      <c r="J84" s="673"/>
      <c r="K84" s="673"/>
      <c r="L84" s="673"/>
      <c r="M84" s="673"/>
      <c r="N84" s="673"/>
      <c r="O84" s="673"/>
      <c r="P84" s="673"/>
      <c r="Q84" s="673"/>
      <c r="R84" s="673"/>
      <c r="S84" s="673"/>
      <c r="T84" s="673"/>
      <c r="U84" s="804"/>
      <c r="V84" s="804"/>
      <c r="W84" s="804"/>
      <c r="X84" s="804"/>
      <c r="Y84" s="804"/>
      <c r="Z84" s="804"/>
      <c r="AA84" s="804"/>
      <c r="AB84" s="804"/>
      <c r="AC84" s="804"/>
      <c r="AD84" s="804"/>
      <c r="AE84" s="804"/>
      <c r="AF84" s="804"/>
      <c r="AG84" s="804"/>
      <c r="AH84" s="804"/>
      <c r="AI84" s="804"/>
      <c r="AJ84" s="804"/>
      <c r="AK84" s="804"/>
      <c r="AL84" s="804"/>
      <c r="AM84" s="804"/>
      <c r="AN84" s="804"/>
      <c r="AO84" s="804"/>
      <c r="AP84" s="804"/>
      <c r="AQ84" s="804"/>
      <c r="AR84" s="804"/>
      <c r="AS84" s="804"/>
      <c r="AT84" s="804"/>
      <c r="AU84" s="804"/>
      <c r="AV84" s="804"/>
      <c r="AW84" s="804"/>
      <c r="AX84" s="804"/>
      <c r="AY84" s="804"/>
      <c r="AZ84" s="804"/>
      <c r="BA84" s="804"/>
      <c r="BB84" s="804"/>
      <c r="BC84" s="804"/>
      <c r="BD84" s="804"/>
      <c r="BE84" s="804"/>
      <c r="BF84" s="804"/>
      <c r="BG84" s="804"/>
      <c r="BH84" s="804"/>
      <c r="BI84" s="804"/>
      <c r="BJ84" s="804"/>
      <c r="BK84" s="804"/>
      <c r="BL84" s="804"/>
      <c r="BM84" s="804"/>
      <c r="BN84" s="804"/>
      <c r="BO84" s="804"/>
      <c r="BP84" s="804"/>
      <c r="BQ84" s="804"/>
      <c r="BR84" s="804"/>
      <c r="BS84" s="804"/>
      <c r="BT84" s="804"/>
      <c r="BU84" s="804"/>
      <c r="BV84" s="804"/>
      <c r="BW84" s="804"/>
      <c r="BX84" s="804"/>
      <c r="BY84" s="804"/>
      <c r="BZ84" s="804"/>
      <c r="CA84" s="804"/>
      <c r="CB84" s="804"/>
      <c r="CC84" s="804"/>
      <c r="CD84" s="804"/>
      <c r="CE84" s="804"/>
      <c r="CF84" s="804"/>
      <c r="CG84" s="804"/>
      <c r="CH84" s="804"/>
      <c r="CI84" s="804"/>
      <c r="CJ84" s="804"/>
      <c r="CK84" s="804"/>
      <c r="CL84" s="804"/>
      <c r="CM84" s="804"/>
      <c r="CN84" s="804"/>
      <c r="CO84" s="804"/>
      <c r="CP84" s="804"/>
      <c r="CQ84" s="804"/>
      <c r="CR84" s="804"/>
      <c r="CS84" s="804"/>
      <c r="CT84" s="804"/>
      <c r="CU84" s="804"/>
      <c r="CV84" s="804"/>
      <c r="CW84" s="804"/>
      <c r="CX84" s="804"/>
      <c r="CY84" s="804"/>
      <c r="CZ84" s="804"/>
      <c r="DA84" s="804"/>
      <c r="DB84" s="804"/>
      <c r="DC84" s="804"/>
      <c r="DD84" s="804"/>
      <c r="DE84" s="804"/>
      <c r="DF84" s="804"/>
      <c r="DG84" s="804"/>
      <c r="DH84" s="804"/>
      <c r="DI84" s="804"/>
      <c r="DJ84" s="804"/>
      <c r="DK84" s="804"/>
      <c r="DL84" s="804"/>
      <c r="DM84" s="804"/>
      <c r="DN84" s="804"/>
      <c r="DO84" s="804"/>
      <c r="DP84" s="804"/>
      <c r="DQ84" s="804"/>
      <c r="DR84" s="804"/>
      <c r="DW84" s="674"/>
    </row>
    <row r="85" spans="3:127" ht="20.25" customHeight="1">
      <c r="C85" s="672"/>
      <c r="D85" s="673"/>
      <c r="E85" s="673"/>
      <c r="F85" s="673"/>
      <c r="G85" s="673"/>
      <c r="H85" s="673"/>
      <c r="I85" s="673"/>
      <c r="J85" s="673"/>
      <c r="K85" s="673"/>
      <c r="L85" s="673"/>
      <c r="M85" s="673"/>
      <c r="N85" s="673"/>
      <c r="O85" s="673"/>
      <c r="P85" s="673"/>
      <c r="Q85" s="673"/>
      <c r="R85" s="673"/>
      <c r="S85" s="673"/>
      <c r="T85" s="673"/>
      <c r="U85" s="804"/>
      <c r="V85" s="804"/>
      <c r="W85" s="804"/>
      <c r="X85" s="804"/>
      <c r="Y85" s="804"/>
      <c r="Z85" s="804"/>
      <c r="AA85" s="804"/>
      <c r="AB85" s="804"/>
      <c r="AC85" s="804"/>
      <c r="AD85" s="804"/>
      <c r="AE85" s="804"/>
      <c r="AF85" s="804"/>
      <c r="AG85" s="804"/>
      <c r="AH85" s="804"/>
      <c r="AI85" s="804"/>
      <c r="AJ85" s="804"/>
      <c r="AK85" s="804"/>
      <c r="AL85" s="804"/>
      <c r="AM85" s="804"/>
      <c r="AN85" s="804"/>
      <c r="AO85" s="804"/>
      <c r="AP85" s="804"/>
      <c r="AQ85" s="804"/>
      <c r="AR85" s="804"/>
      <c r="AS85" s="804"/>
      <c r="AT85" s="804"/>
      <c r="AU85" s="804"/>
      <c r="AV85" s="804"/>
      <c r="AW85" s="804"/>
      <c r="AX85" s="804"/>
      <c r="AY85" s="804"/>
      <c r="AZ85" s="804"/>
      <c r="BA85" s="804"/>
      <c r="BB85" s="804"/>
      <c r="BC85" s="804"/>
      <c r="BD85" s="804"/>
      <c r="BE85" s="804"/>
      <c r="BF85" s="804"/>
      <c r="BG85" s="804"/>
      <c r="BH85" s="804"/>
      <c r="BI85" s="804"/>
      <c r="BJ85" s="804"/>
      <c r="BK85" s="804"/>
      <c r="BL85" s="804"/>
      <c r="BM85" s="804"/>
      <c r="BN85" s="804"/>
      <c r="BO85" s="804"/>
      <c r="BP85" s="804"/>
      <c r="BQ85" s="804"/>
      <c r="BR85" s="804"/>
      <c r="BS85" s="804"/>
      <c r="BT85" s="804"/>
      <c r="BU85" s="804"/>
      <c r="BV85" s="804"/>
      <c r="BW85" s="804"/>
      <c r="BX85" s="804"/>
      <c r="BY85" s="804"/>
      <c r="BZ85" s="804"/>
      <c r="CA85" s="804"/>
      <c r="CB85" s="804"/>
      <c r="CC85" s="804"/>
      <c r="CD85" s="804"/>
      <c r="CE85" s="804"/>
      <c r="CF85" s="804"/>
      <c r="CG85" s="804"/>
      <c r="CH85" s="804"/>
      <c r="CI85" s="804"/>
      <c r="CJ85" s="804"/>
      <c r="CK85" s="804"/>
      <c r="CL85" s="804"/>
      <c r="CM85" s="804"/>
      <c r="CN85" s="804"/>
      <c r="CO85" s="804"/>
      <c r="CP85" s="804"/>
      <c r="CQ85" s="804"/>
      <c r="CR85" s="804"/>
      <c r="CS85" s="804"/>
      <c r="CT85" s="804"/>
      <c r="CU85" s="804"/>
      <c r="CV85" s="804"/>
      <c r="CW85" s="804"/>
      <c r="CX85" s="804"/>
      <c r="CY85" s="804"/>
      <c r="CZ85" s="804"/>
      <c r="DA85" s="804"/>
      <c r="DB85" s="804"/>
      <c r="DC85" s="804"/>
      <c r="DD85" s="804"/>
      <c r="DE85" s="804"/>
      <c r="DF85" s="804"/>
      <c r="DG85" s="804"/>
      <c r="DH85" s="804"/>
      <c r="DI85" s="804"/>
      <c r="DJ85" s="804"/>
      <c r="DK85" s="804"/>
      <c r="DL85" s="804"/>
      <c r="DM85" s="804"/>
      <c r="DN85" s="804"/>
      <c r="DO85" s="804"/>
      <c r="DP85" s="804"/>
      <c r="DQ85" s="804"/>
      <c r="DR85" s="804"/>
      <c r="DW85" s="674"/>
    </row>
    <row r="86" spans="3:127" ht="20.25" customHeight="1">
      <c r="C86" s="672"/>
      <c r="D86" s="673"/>
      <c r="E86" s="673"/>
      <c r="F86" s="673"/>
      <c r="G86" s="673"/>
      <c r="H86" s="673"/>
      <c r="I86" s="673"/>
      <c r="J86" s="673"/>
      <c r="K86" s="673"/>
      <c r="L86" s="673"/>
      <c r="M86" s="673"/>
      <c r="N86" s="673"/>
      <c r="O86" s="673"/>
      <c r="P86" s="673"/>
      <c r="Q86" s="673"/>
      <c r="R86" s="673"/>
      <c r="S86" s="673"/>
      <c r="T86" s="673"/>
      <c r="U86" s="775"/>
      <c r="V86" s="775"/>
      <c r="W86" s="775"/>
      <c r="X86" s="775"/>
      <c r="Y86" s="775"/>
      <c r="Z86" s="775"/>
      <c r="AA86" s="775"/>
      <c r="AB86" s="775"/>
      <c r="AC86" s="775"/>
      <c r="AD86" s="775"/>
      <c r="AE86" s="775"/>
      <c r="AF86" s="775"/>
      <c r="AG86" s="775"/>
      <c r="AH86" s="775"/>
      <c r="AI86" s="775"/>
      <c r="AJ86" s="775"/>
      <c r="AK86" s="775"/>
      <c r="AL86" s="775"/>
      <c r="AM86" s="775"/>
      <c r="AN86" s="775"/>
      <c r="AO86" s="775"/>
      <c r="AP86" s="775"/>
      <c r="AQ86" s="775"/>
      <c r="AR86" s="775"/>
      <c r="AS86" s="775"/>
      <c r="AT86" s="775"/>
      <c r="AU86" s="775"/>
      <c r="AV86" s="775"/>
      <c r="AW86" s="775"/>
      <c r="AX86" s="775"/>
      <c r="AY86" s="775"/>
      <c r="AZ86" s="775"/>
      <c r="BA86" s="775"/>
      <c r="BB86" s="775"/>
      <c r="BC86" s="775"/>
      <c r="BD86" s="775"/>
      <c r="BE86" s="775"/>
      <c r="BF86" s="775"/>
      <c r="BG86" s="775"/>
      <c r="BH86" s="775"/>
      <c r="BI86" s="775"/>
      <c r="BJ86" s="775"/>
      <c r="BK86" s="775"/>
      <c r="BL86" s="775"/>
      <c r="BM86" s="775"/>
      <c r="BN86" s="775"/>
      <c r="BO86" s="775"/>
      <c r="BP86" s="775"/>
      <c r="BQ86" s="775"/>
      <c r="BR86" s="775"/>
      <c r="BS86" s="775"/>
      <c r="BT86" s="775"/>
      <c r="BU86" s="775"/>
      <c r="BV86" s="775"/>
      <c r="BW86" s="775"/>
      <c r="BX86" s="775"/>
      <c r="BY86" s="775"/>
      <c r="BZ86" s="775"/>
      <c r="CA86" s="775"/>
      <c r="CB86" s="775"/>
      <c r="CC86" s="775"/>
      <c r="CD86" s="775"/>
      <c r="CE86" s="775"/>
      <c r="CF86" s="775"/>
      <c r="CG86" s="775"/>
      <c r="CH86" s="775"/>
      <c r="CI86" s="775"/>
      <c r="CJ86" s="775"/>
      <c r="CK86" s="775"/>
      <c r="CL86" s="775"/>
      <c r="CM86" s="775"/>
      <c r="CN86" s="775"/>
      <c r="CO86" s="775"/>
      <c r="CP86" s="775"/>
      <c r="CQ86" s="775"/>
      <c r="CR86" s="775"/>
      <c r="CS86" s="775"/>
      <c r="CT86" s="775"/>
      <c r="CU86" s="775"/>
      <c r="CV86" s="775"/>
      <c r="CW86" s="775"/>
      <c r="CX86" s="775"/>
      <c r="CY86" s="775"/>
      <c r="CZ86" s="775"/>
      <c r="DA86" s="775"/>
      <c r="DB86" s="775"/>
      <c r="DC86" s="775"/>
      <c r="DD86" s="775"/>
      <c r="DE86" s="775"/>
      <c r="DF86" s="775"/>
      <c r="DG86" s="775"/>
      <c r="DH86" s="775"/>
      <c r="DI86" s="775"/>
      <c r="DJ86" s="775"/>
      <c r="DK86" s="775"/>
      <c r="DL86" s="775"/>
      <c r="DM86" s="775"/>
      <c r="DN86" s="775"/>
      <c r="DO86" s="775"/>
      <c r="DP86" s="775"/>
      <c r="DQ86" s="775"/>
      <c r="DR86" s="775"/>
      <c r="DW86" s="674"/>
    </row>
    <row r="87" spans="3:127" ht="20.25" customHeight="1">
      <c r="C87" s="672"/>
      <c r="D87" s="673"/>
      <c r="E87" s="673"/>
      <c r="F87" s="673"/>
      <c r="G87" s="673"/>
      <c r="H87" s="673"/>
      <c r="I87" s="673"/>
      <c r="J87" s="673"/>
      <c r="K87" s="673"/>
      <c r="L87" s="673"/>
      <c r="M87" s="673"/>
      <c r="N87" s="673"/>
      <c r="O87" s="673"/>
      <c r="P87" s="673"/>
      <c r="Q87" s="673"/>
      <c r="R87" s="673"/>
      <c r="S87" s="673"/>
      <c r="T87" s="673"/>
      <c r="U87" s="775"/>
      <c r="V87" s="775"/>
      <c r="W87" s="775"/>
      <c r="X87" s="775"/>
      <c r="Y87" s="775"/>
      <c r="Z87" s="775"/>
      <c r="AA87" s="775"/>
      <c r="AB87" s="775"/>
      <c r="AC87" s="775"/>
      <c r="AD87" s="775"/>
      <c r="AE87" s="775"/>
      <c r="AF87" s="775"/>
      <c r="AG87" s="775"/>
      <c r="AH87" s="775"/>
      <c r="AI87" s="775"/>
      <c r="AJ87" s="775"/>
      <c r="AK87" s="775"/>
      <c r="AL87" s="775"/>
      <c r="AM87" s="775"/>
      <c r="AN87" s="775"/>
      <c r="AO87" s="775"/>
      <c r="AP87" s="775"/>
      <c r="AQ87" s="775"/>
      <c r="AR87" s="775"/>
      <c r="AS87" s="775"/>
      <c r="AT87" s="775"/>
      <c r="AU87" s="775"/>
      <c r="AV87" s="775"/>
      <c r="AW87" s="775"/>
      <c r="AX87" s="775"/>
      <c r="AY87" s="775"/>
      <c r="AZ87" s="775"/>
      <c r="BA87" s="775"/>
      <c r="BB87" s="775"/>
      <c r="BC87" s="775"/>
      <c r="BD87" s="775"/>
      <c r="BE87" s="775"/>
      <c r="BF87" s="775"/>
      <c r="BG87" s="775"/>
      <c r="BH87" s="775"/>
      <c r="BI87" s="775"/>
      <c r="BJ87" s="775"/>
      <c r="BK87" s="775"/>
      <c r="BL87" s="775"/>
      <c r="BM87" s="775"/>
      <c r="BN87" s="775"/>
      <c r="BO87" s="775"/>
      <c r="BP87" s="775"/>
      <c r="BQ87" s="775"/>
      <c r="BR87" s="775"/>
      <c r="BS87" s="775"/>
      <c r="BT87" s="775"/>
      <c r="BU87" s="775"/>
      <c r="BV87" s="775"/>
      <c r="BW87" s="775"/>
      <c r="BX87" s="775"/>
      <c r="BY87" s="775"/>
      <c r="BZ87" s="775"/>
      <c r="CA87" s="775"/>
      <c r="CB87" s="775"/>
      <c r="CC87" s="775"/>
      <c r="CD87" s="775"/>
      <c r="CE87" s="775"/>
      <c r="CF87" s="775"/>
      <c r="CG87" s="775"/>
      <c r="CH87" s="775"/>
      <c r="CI87" s="775"/>
      <c r="CJ87" s="775"/>
      <c r="CK87" s="775"/>
      <c r="CL87" s="775"/>
      <c r="CM87" s="775"/>
      <c r="CN87" s="775"/>
      <c r="CO87" s="775"/>
      <c r="CP87" s="775"/>
      <c r="CQ87" s="775"/>
      <c r="CR87" s="775"/>
      <c r="CS87" s="775"/>
      <c r="CT87" s="775"/>
      <c r="CU87" s="775"/>
      <c r="CV87" s="775"/>
      <c r="CW87" s="775"/>
      <c r="CX87" s="775"/>
      <c r="CY87" s="775"/>
      <c r="CZ87" s="775"/>
      <c r="DA87" s="775"/>
      <c r="DB87" s="775"/>
      <c r="DC87" s="775"/>
      <c r="DD87" s="775"/>
      <c r="DE87" s="775"/>
      <c r="DF87" s="775"/>
      <c r="DG87" s="775"/>
      <c r="DH87" s="775"/>
      <c r="DI87" s="775"/>
      <c r="DJ87" s="775"/>
      <c r="DK87" s="775"/>
      <c r="DL87" s="775"/>
      <c r="DM87" s="775"/>
      <c r="DN87" s="775"/>
      <c r="DO87" s="775"/>
      <c r="DP87" s="775"/>
      <c r="DQ87" s="775"/>
      <c r="DR87" s="775"/>
      <c r="DW87" s="674"/>
    </row>
    <row r="88" spans="3:127" ht="20.25" customHeight="1">
      <c r="C88" s="672"/>
      <c r="D88" s="673"/>
      <c r="E88" s="673"/>
      <c r="F88" s="673"/>
      <c r="G88" s="673"/>
      <c r="H88" s="673"/>
      <c r="I88" s="673"/>
      <c r="J88" s="673"/>
      <c r="K88" s="673"/>
      <c r="L88" s="673"/>
      <c r="M88" s="673"/>
      <c r="N88" s="673"/>
      <c r="O88" s="673"/>
      <c r="P88" s="673"/>
      <c r="Q88" s="673"/>
      <c r="R88" s="673"/>
      <c r="S88" s="673"/>
      <c r="T88" s="673"/>
      <c r="U88" s="673"/>
      <c r="V88" s="673"/>
      <c r="W88" s="673"/>
      <c r="X88" s="673"/>
      <c r="Y88" s="673"/>
      <c r="Z88" s="673"/>
      <c r="AA88" s="673"/>
      <c r="AB88" s="673"/>
      <c r="AC88" s="673"/>
      <c r="AD88" s="673"/>
      <c r="AE88" s="673"/>
      <c r="AF88" s="673"/>
      <c r="AG88" s="673"/>
      <c r="AH88" s="673"/>
      <c r="AI88" s="673"/>
      <c r="AJ88" s="673"/>
      <c r="AK88" s="673"/>
      <c r="AL88" s="673"/>
      <c r="AM88" s="673"/>
      <c r="AN88" s="673"/>
      <c r="AO88" s="673"/>
      <c r="AP88" s="673"/>
      <c r="AQ88" s="673"/>
      <c r="AR88" s="673"/>
      <c r="AS88" s="673"/>
      <c r="AT88" s="673"/>
      <c r="AU88" s="673"/>
      <c r="AV88" s="673"/>
      <c r="AW88" s="673"/>
      <c r="AX88" s="673"/>
      <c r="AY88" s="673"/>
      <c r="AZ88" s="673"/>
      <c r="BA88" s="673"/>
      <c r="BB88" s="673"/>
      <c r="BC88" s="673"/>
      <c r="BD88" s="673"/>
      <c r="BE88" s="673"/>
      <c r="BF88" s="673"/>
      <c r="BG88" s="673"/>
      <c r="BH88" s="673"/>
      <c r="BI88" s="673"/>
      <c r="BJ88" s="673"/>
      <c r="BK88" s="673"/>
      <c r="BL88" s="673"/>
      <c r="BM88" s="673"/>
      <c r="BN88" s="673"/>
      <c r="BO88" s="673"/>
      <c r="BP88" s="673"/>
      <c r="BQ88" s="673"/>
      <c r="BR88" s="673"/>
      <c r="BS88" s="673"/>
      <c r="BT88" s="673"/>
      <c r="BU88" s="673"/>
      <c r="BV88" s="673"/>
      <c r="BW88" s="673"/>
      <c r="BX88" s="673"/>
      <c r="BY88" s="673"/>
      <c r="BZ88" s="673"/>
      <c r="CA88" s="673"/>
      <c r="CB88" s="673"/>
      <c r="CC88" s="673"/>
      <c r="CD88" s="673"/>
      <c r="CE88" s="673"/>
      <c r="CF88" s="673"/>
      <c r="CG88" s="673"/>
      <c r="CH88" s="673"/>
      <c r="CI88" s="673"/>
      <c r="CJ88" s="673"/>
      <c r="CK88" s="673"/>
      <c r="CL88" s="673"/>
      <c r="CM88" s="673"/>
      <c r="CN88" s="673"/>
      <c r="CO88" s="673"/>
      <c r="CP88" s="673"/>
      <c r="CQ88" s="673"/>
      <c r="CR88" s="673"/>
      <c r="CS88" s="673"/>
      <c r="CT88" s="673"/>
      <c r="CU88" s="673"/>
      <c r="CV88" s="673"/>
      <c r="CW88" s="673"/>
      <c r="CX88" s="673"/>
      <c r="CY88" s="673"/>
      <c r="CZ88" s="673"/>
      <c r="DA88" s="673"/>
      <c r="DB88" s="673"/>
      <c r="DC88" s="673"/>
      <c r="DD88" s="673"/>
      <c r="DE88" s="673"/>
      <c r="DF88" s="673"/>
      <c r="DG88" s="673"/>
      <c r="DH88" s="673"/>
      <c r="DI88" s="673"/>
      <c r="DJ88" s="673"/>
      <c r="DK88" s="673"/>
      <c r="DL88" s="673"/>
      <c r="DM88" s="673"/>
      <c r="DN88" s="673"/>
      <c r="DO88" s="673"/>
      <c r="DP88" s="673"/>
      <c r="DQ88" s="673"/>
      <c r="DR88" s="673"/>
      <c r="DS88" s="673"/>
      <c r="DT88" s="673"/>
      <c r="DU88" s="673"/>
      <c r="DV88" s="673"/>
      <c r="DW88" s="674"/>
    </row>
    <row r="89" spans="3:127" ht="20.25" customHeight="1">
      <c r="C89" s="672"/>
      <c r="D89" s="673"/>
      <c r="E89" s="673"/>
      <c r="F89" s="673"/>
      <c r="G89" s="673"/>
      <c r="H89" s="673"/>
      <c r="I89" s="673"/>
      <c r="J89" s="673"/>
      <c r="K89" s="673"/>
      <c r="L89" s="673"/>
      <c r="M89" s="673"/>
      <c r="N89" s="673"/>
      <c r="O89" s="673"/>
      <c r="P89" s="673"/>
      <c r="Q89" s="673"/>
      <c r="R89" s="673"/>
      <c r="S89" s="673"/>
      <c r="T89" s="673"/>
      <c r="U89" s="673"/>
      <c r="V89" s="673"/>
      <c r="W89" s="673"/>
      <c r="X89" s="673"/>
      <c r="Y89" s="673"/>
      <c r="Z89" s="673"/>
      <c r="AA89" s="673"/>
      <c r="AB89" s="673"/>
      <c r="AC89" s="673"/>
      <c r="AD89" s="673"/>
      <c r="AE89" s="673"/>
      <c r="AF89" s="673"/>
      <c r="AG89" s="673"/>
      <c r="AH89" s="673"/>
      <c r="AI89" s="673"/>
      <c r="AJ89" s="673"/>
      <c r="AK89" s="673"/>
      <c r="AL89" s="673"/>
      <c r="AM89" s="673"/>
      <c r="AN89" s="673"/>
      <c r="AO89" s="673"/>
      <c r="AP89" s="673"/>
      <c r="AQ89" s="673"/>
      <c r="AR89" s="673"/>
      <c r="AS89" s="673"/>
      <c r="AT89" s="673"/>
      <c r="AU89" s="673"/>
      <c r="AV89" s="673"/>
      <c r="AW89" s="673"/>
      <c r="AX89" s="673"/>
      <c r="AY89" s="673"/>
      <c r="AZ89" s="673"/>
      <c r="BA89" s="673"/>
      <c r="BB89" s="673"/>
      <c r="BC89" s="673"/>
      <c r="BD89" s="673"/>
      <c r="BE89" s="673"/>
      <c r="BF89" s="673"/>
      <c r="BG89" s="673"/>
      <c r="BH89" s="673"/>
      <c r="BI89" s="673"/>
      <c r="BJ89" s="673"/>
      <c r="BK89" s="673"/>
      <c r="BL89" s="673"/>
      <c r="BM89" s="673"/>
      <c r="BN89" s="673"/>
      <c r="BO89" s="673"/>
      <c r="BP89" s="673"/>
      <c r="BQ89" s="673"/>
      <c r="BR89" s="673"/>
      <c r="BS89" s="673"/>
      <c r="BT89" s="673"/>
      <c r="BU89" s="673"/>
      <c r="BV89" s="673"/>
      <c r="BW89" s="673"/>
      <c r="BX89" s="673"/>
      <c r="BY89" s="673"/>
      <c r="BZ89" s="673"/>
      <c r="CA89" s="673"/>
      <c r="CB89" s="673"/>
      <c r="CC89" s="673"/>
      <c r="CD89" s="673"/>
      <c r="CE89" s="673"/>
      <c r="CF89" s="673"/>
      <c r="CG89" s="673"/>
      <c r="CH89" s="673"/>
      <c r="CI89" s="673"/>
      <c r="CJ89" s="673"/>
      <c r="CK89" s="673"/>
      <c r="CL89" s="673"/>
      <c r="CM89" s="673"/>
      <c r="CN89" s="673"/>
      <c r="CO89" s="673"/>
      <c r="CP89" s="673"/>
      <c r="CQ89" s="673"/>
      <c r="CR89" s="673"/>
      <c r="CS89" s="673"/>
      <c r="CT89" s="673"/>
      <c r="CU89" s="673"/>
      <c r="CV89" s="673"/>
      <c r="CW89" s="673"/>
      <c r="CX89" s="673"/>
      <c r="CY89" s="673"/>
      <c r="CZ89" s="673"/>
      <c r="DA89" s="673"/>
      <c r="DB89" s="673"/>
      <c r="DC89" s="673"/>
      <c r="DD89" s="673"/>
      <c r="DE89" s="673"/>
      <c r="DF89" s="673"/>
      <c r="DG89" s="673"/>
      <c r="DH89" s="673"/>
      <c r="DI89" s="673"/>
      <c r="DJ89" s="673"/>
      <c r="DK89" s="673"/>
      <c r="DL89" s="673"/>
      <c r="DM89" s="673"/>
      <c r="DN89" s="673"/>
      <c r="DO89" s="673"/>
      <c r="DP89" s="673"/>
      <c r="DQ89" s="673"/>
      <c r="DR89" s="673"/>
      <c r="DS89" s="673"/>
      <c r="DT89" s="673"/>
      <c r="DU89" s="673"/>
      <c r="DV89" s="673"/>
      <c r="DW89" s="674"/>
    </row>
    <row r="90" spans="3:127" ht="20.25" customHeight="1">
      <c r="C90" s="672"/>
      <c r="D90" s="673"/>
      <c r="E90" s="673"/>
      <c r="F90" s="673"/>
      <c r="G90" s="673"/>
      <c r="H90" s="673"/>
      <c r="I90" s="673"/>
      <c r="J90" s="673"/>
      <c r="K90" s="673"/>
      <c r="L90" s="673"/>
      <c r="M90" s="673"/>
      <c r="N90" s="673"/>
      <c r="O90" s="673"/>
      <c r="P90" s="673"/>
      <c r="Q90" s="673"/>
      <c r="R90" s="673"/>
      <c r="S90" s="673"/>
      <c r="T90" s="673"/>
      <c r="U90" s="673"/>
      <c r="V90" s="673"/>
      <c r="W90" s="673"/>
      <c r="X90" s="673"/>
      <c r="Y90" s="673"/>
      <c r="Z90" s="673"/>
      <c r="AA90" s="673"/>
      <c r="AB90" s="673"/>
      <c r="AC90" s="673"/>
      <c r="AD90" s="673"/>
      <c r="AE90" s="673"/>
      <c r="AF90" s="673"/>
      <c r="AG90" s="673"/>
      <c r="AH90" s="673"/>
      <c r="AI90" s="673"/>
      <c r="AJ90" s="673"/>
      <c r="AK90" s="673"/>
      <c r="AL90" s="673"/>
      <c r="AM90" s="673"/>
      <c r="AN90" s="673"/>
      <c r="AO90" s="673"/>
      <c r="AP90" s="673"/>
      <c r="AQ90" s="673"/>
      <c r="AR90" s="673"/>
      <c r="AS90" s="673"/>
      <c r="AT90" s="673"/>
      <c r="AU90" s="673"/>
      <c r="AV90" s="673"/>
      <c r="AW90" s="673"/>
      <c r="AX90" s="673"/>
      <c r="AY90" s="673"/>
      <c r="AZ90" s="673"/>
      <c r="BA90" s="673"/>
      <c r="BB90" s="673"/>
      <c r="BC90" s="673"/>
      <c r="BD90" s="673"/>
      <c r="BE90" s="673"/>
      <c r="BF90" s="673"/>
      <c r="BG90" s="673"/>
      <c r="BH90" s="673"/>
      <c r="BI90" s="673"/>
      <c r="BJ90" s="673"/>
      <c r="BK90" s="673"/>
      <c r="BL90" s="673"/>
      <c r="BM90" s="673"/>
      <c r="BN90" s="673"/>
      <c r="BO90" s="673"/>
      <c r="BP90" s="673"/>
      <c r="BQ90" s="673"/>
      <c r="BR90" s="673"/>
      <c r="BS90" s="673"/>
      <c r="BT90" s="673"/>
      <c r="BU90" s="673"/>
      <c r="BV90" s="673"/>
      <c r="BW90" s="673"/>
      <c r="BX90" s="673"/>
      <c r="BY90" s="673"/>
      <c r="BZ90" s="673"/>
      <c r="CA90" s="673"/>
      <c r="CB90" s="673"/>
      <c r="CC90" s="673"/>
      <c r="CD90" s="673"/>
      <c r="CE90" s="673"/>
      <c r="CF90" s="673"/>
      <c r="CG90" s="673"/>
      <c r="CH90" s="673"/>
      <c r="CI90" s="673"/>
      <c r="CJ90" s="673"/>
      <c r="CK90" s="673"/>
      <c r="CL90" s="673"/>
      <c r="CM90" s="673"/>
      <c r="CN90" s="673"/>
      <c r="CO90" s="673"/>
      <c r="CP90" s="673"/>
      <c r="CQ90" s="673"/>
      <c r="CR90" s="673"/>
      <c r="CS90" s="673"/>
      <c r="CT90" s="673"/>
      <c r="CU90" s="673"/>
      <c r="CV90" s="673"/>
      <c r="CW90" s="673"/>
      <c r="CX90" s="673"/>
      <c r="CY90" s="673"/>
      <c r="CZ90" s="673"/>
      <c r="DA90" s="673"/>
      <c r="DB90" s="673"/>
      <c r="DC90" s="673"/>
      <c r="DD90" s="673"/>
      <c r="DE90" s="673"/>
      <c r="DF90" s="673"/>
      <c r="DG90" s="673"/>
      <c r="DH90" s="673"/>
      <c r="DI90" s="673"/>
      <c r="DJ90" s="673"/>
      <c r="DK90" s="673"/>
      <c r="DL90" s="673"/>
      <c r="DM90" s="673"/>
      <c r="DN90" s="673"/>
      <c r="DO90" s="673"/>
      <c r="DP90" s="673"/>
      <c r="DQ90" s="673"/>
      <c r="DR90" s="673"/>
      <c r="DS90" s="673"/>
      <c r="DT90" s="673"/>
      <c r="DU90" s="673"/>
      <c r="DV90" s="673"/>
      <c r="DW90" s="674"/>
    </row>
    <row r="91" spans="3:127" ht="20.25" customHeight="1">
      <c r="C91" s="672"/>
      <c r="D91" s="673"/>
      <c r="E91" s="673"/>
      <c r="F91" s="673"/>
      <c r="G91" s="673"/>
      <c r="H91" s="673"/>
      <c r="I91" s="673"/>
      <c r="J91" s="673"/>
      <c r="K91" s="673"/>
      <c r="L91" s="673"/>
      <c r="M91" s="673"/>
      <c r="N91" s="673"/>
      <c r="O91" s="673"/>
      <c r="P91" s="673"/>
      <c r="Q91" s="673"/>
      <c r="R91" s="673"/>
      <c r="S91" s="673"/>
      <c r="T91" s="673"/>
      <c r="U91" s="673"/>
      <c r="V91" s="805"/>
      <c r="W91" s="805"/>
      <c r="X91" s="805"/>
      <c r="Y91" s="805"/>
      <c r="Z91" s="805"/>
      <c r="AA91" s="805"/>
      <c r="AB91" s="787"/>
      <c r="AC91" s="787"/>
      <c r="AD91" s="787"/>
      <c r="AE91" s="787"/>
      <c r="AF91" s="787"/>
      <c r="AG91" s="787"/>
      <c r="AH91" s="787"/>
      <c r="AI91" s="787"/>
      <c r="AJ91" s="787"/>
      <c r="AK91" s="787"/>
      <c r="AL91" s="787"/>
      <c r="AM91" s="787"/>
      <c r="AN91" s="787"/>
      <c r="AO91" s="787"/>
      <c r="AP91" s="787"/>
      <c r="AQ91" s="787"/>
      <c r="AR91" s="787"/>
      <c r="AS91" s="787"/>
      <c r="AT91" s="787"/>
      <c r="AU91" s="787"/>
      <c r="AV91" s="787"/>
      <c r="AW91" s="787"/>
      <c r="AX91" s="787"/>
      <c r="AY91" s="787"/>
      <c r="AZ91" s="787"/>
      <c r="BA91" s="787"/>
      <c r="BB91" s="787"/>
      <c r="BC91" s="787"/>
      <c r="BD91" s="787"/>
      <c r="BE91" s="787"/>
      <c r="BF91" s="787"/>
      <c r="BG91" s="787"/>
      <c r="BH91" s="787"/>
      <c r="BI91" s="787"/>
      <c r="BJ91" s="787"/>
      <c r="BK91" s="787"/>
      <c r="BL91" s="787"/>
      <c r="BM91" s="787"/>
      <c r="BN91" s="787"/>
      <c r="BO91" s="787"/>
      <c r="BP91" s="787"/>
      <c r="BQ91" s="787"/>
      <c r="BR91" s="787"/>
      <c r="BS91" s="787"/>
      <c r="BT91" s="787"/>
      <c r="BU91" s="787"/>
      <c r="BV91" s="787"/>
      <c r="BW91" s="787"/>
      <c r="BX91" s="787"/>
      <c r="BY91" s="787"/>
      <c r="BZ91" s="787"/>
      <c r="CA91" s="787"/>
      <c r="CB91" s="787"/>
      <c r="CC91" s="787"/>
      <c r="CD91" s="787"/>
      <c r="CE91" s="787"/>
      <c r="CF91" s="787"/>
      <c r="CG91" s="787"/>
      <c r="CH91" s="787"/>
      <c r="CI91" s="787"/>
      <c r="CJ91" s="787"/>
      <c r="CK91" s="787"/>
      <c r="CL91" s="787"/>
      <c r="CM91" s="787"/>
      <c r="CN91" s="787"/>
      <c r="CO91" s="787"/>
      <c r="CP91" s="787"/>
      <c r="CQ91" s="787"/>
      <c r="CR91" s="787"/>
      <c r="CS91" s="787"/>
      <c r="CT91" s="787"/>
      <c r="CU91" s="787"/>
      <c r="CV91" s="787"/>
      <c r="CW91" s="787"/>
      <c r="CX91" s="787"/>
      <c r="CY91" s="787"/>
      <c r="CZ91" s="787"/>
      <c r="DA91" s="787"/>
      <c r="DB91" s="787"/>
      <c r="DC91" s="787"/>
      <c r="DD91" s="787"/>
      <c r="DE91" s="787"/>
      <c r="DF91" s="787"/>
      <c r="DG91" s="787"/>
      <c r="DH91" s="787"/>
      <c r="DI91" s="787"/>
      <c r="DJ91" s="787"/>
      <c r="DK91" s="787"/>
      <c r="DL91" s="787"/>
      <c r="DM91" s="787"/>
      <c r="DN91" s="787"/>
      <c r="DO91" s="787"/>
      <c r="DP91" s="787"/>
      <c r="DQ91" s="787"/>
      <c r="DR91" s="787"/>
      <c r="DW91" s="674"/>
    </row>
    <row r="92" spans="3:127" ht="20.25" customHeight="1">
      <c r="C92" s="672"/>
      <c r="D92" s="673"/>
      <c r="E92" s="673"/>
      <c r="F92" s="673"/>
      <c r="G92" s="673"/>
      <c r="H92" s="673"/>
      <c r="I92" s="673"/>
      <c r="J92" s="673"/>
      <c r="K92" s="673"/>
      <c r="L92" s="673"/>
      <c r="M92" s="673"/>
      <c r="N92" s="673"/>
      <c r="O92" s="673"/>
      <c r="P92" s="673"/>
      <c r="Q92" s="673"/>
      <c r="R92" s="673"/>
      <c r="S92" s="673"/>
      <c r="T92" s="673"/>
      <c r="U92" s="673"/>
      <c r="V92" s="673"/>
      <c r="W92" s="673"/>
      <c r="X92" s="673"/>
      <c r="Y92" s="673"/>
      <c r="Z92" s="673"/>
      <c r="AA92" s="673"/>
      <c r="AB92" s="673"/>
      <c r="AC92" s="673"/>
      <c r="AD92" s="673"/>
      <c r="AE92" s="673"/>
      <c r="AF92" s="673"/>
      <c r="AG92" s="673"/>
      <c r="AH92" s="673"/>
      <c r="AI92" s="673"/>
      <c r="AJ92" s="673"/>
      <c r="AK92" s="673"/>
      <c r="AL92" s="673"/>
      <c r="AM92" s="673"/>
      <c r="AN92" s="673"/>
      <c r="AO92" s="673"/>
      <c r="AP92" s="673"/>
      <c r="AQ92" s="673"/>
      <c r="AR92" s="673"/>
      <c r="AS92" s="673"/>
      <c r="AT92" s="673"/>
      <c r="AU92" s="673"/>
      <c r="AV92" s="673"/>
      <c r="AW92" s="673"/>
      <c r="AX92" s="673"/>
      <c r="AY92" s="673"/>
      <c r="AZ92" s="673"/>
      <c r="BA92" s="673"/>
      <c r="BB92" s="673"/>
      <c r="BC92" s="673"/>
      <c r="BD92" s="673"/>
      <c r="BE92" s="673"/>
      <c r="BF92" s="673"/>
      <c r="BG92" s="673"/>
      <c r="BH92" s="673"/>
      <c r="BI92" s="673"/>
      <c r="BJ92" s="673"/>
      <c r="BK92" s="673"/>
      <c r="BL92" s="673"/>
      <c r="BM92" s="673"/>
      <c r="BN92" s="673"/>
      <c r="BO92" s="673"/>
      <c r="BP92" s="673"/>
      <c r="BQ92" s="673"/>
      <c r="BR92" s="673"/>
      <c r="BS92" s="673"/>
      <c r="BT92" s="673"/>
      <c r="BU92" s="673"/>
      <c r="BV92" s="673"/>
      <c r="BW92" s="673"/>
      <c r="BX92" s="673"/>
      <c r="BY92" s="673"/>
      <c r="BZ92" s="673"/>
      <c r="CA92" s="673"/>
      <c r="CB92" s="673"/>
      <c r="CC92" s="673"/>
      <c r="CD92" s="673"/>
      <c r="CE92" s="673"/>
      <c r="CF92" s="673"/>
      <c r="CG92" s="673"/>
      <c r="CH92" s="673"/>
      <c r="CI92" s="673"/>
      <c r="CJ92" s="673"/>
      <c r="CK92" s="673"/>
      <c r="CL92" s="673"/>
      <c r="CM92" s="673"/>
      <c r="CN92" s="673"/>
      <c r="CO92" s="673"/>
      <c r="CP92" s="673"/>
      <c r="CQ92" s="673"/>
      <c r="CR92" s="673"/>
      <c r="CS92" s="673"/>
      <c r="CT92" s="673"/>
      <c r="CU92" s="673"/>
      <c r="CV92" s="673"/>
      <c r="CW92" s="673"/>
      <c r="CX92" s="673"/>
      <c r="CY92" s="673"/>
      <c r="CZ92" s="673"/>
      <c r="DA92" s="673"/>
      <c r="DB92" s="673"/>
      <c r="DC92" s="673"/>
      <c r="DD92" s="673"/>
      <c r="DE92" s="673"/>
      <c r="DF92" s="673"/>
      <c r="DG92" s="673"/>
      <c r="DH92" s="673"/>
      <c r="DI92" s="673"/>
      <c r="DJ92" s="673"/>
      <c r="DK92" s="673"/>
      <c r="DL92" s="673"/>
      <c r="DM92" s="673"/>
      <c r="DN92" s="673"/>
      <c r="DO92" s="673"/>
      <c r="DP92" s="673"/>
      <c r="DQ92" s="673"/>
      <c r="DR92" s="673"/>
      <c r="DW92" s="674"/>
    </row>
    <row r="93" spans="3:127" ht="20.25" customHeight="1">
      <c r="C93" s="672"/>
      <c r="D93" s="673"/>
      <c r="E93" s="673"/>
      <c r="F93" s="673"/>
      <c r="G93" s="673"/>
      <c r="H93" s="673"/>
      <c r="I93" s="673"/>
      <c r="J93" s="673"/>
      <c r="K93" s="673"/>
      <c r="L93" s="673"/>
      <c r="M93" s="673"/>
      <c r="N93" s="673"/>
      <c r="O93" s="673"/>
      <c r="P93" s="673"/>
      <c r="Q93" s="673"/>
      <c r="R93" s="673"/>
      <c r="S93" s="673"/>
      <c r="T93" s="673"/>
      <c r="U93" s="673"/>
      <c r="V93" s="805"/>
      <c r="W93" s="805"/>
      <c r="X93" s="805"/>
      <c r="Y93" s="805"/>
      <c r="Z93" s="805"/>
      <c r="AA93" s="805"/>
      <c r="AB93" s="787"/>
      <c r="AC93" s="787"/>
      <c r="AD93" s="787"/>
      <c r="AE93" s="787"/>
      <c r="AF93" s="787"/>
      <c r="AG93" s="787"/>
      <c r="AH93" s="787"/>
      <c r="AI93" s="787"/>
      <c r="AJ93" s="787"/>
      <c r="AK93" s="787"/>
      <c r="AL93" s="787"/>
      <c r="AM93" s="787"/>
      <c r="AN93" s="787"/>
      <c r="AO93" s="787"/>
      <c r="AP93" s="787"/>
      <c r="AQ93" s="787"/>
      <c r="AR93" s="787"/>
      <c r="AS93" s="787"/>
      <c r="AT93" s="787"/>
      <c r="AU93" s="787"/>
      <c r="AV93" s="787"/>
      <c r="AW93" s="787"/>
      <c r="AX93" s="787"/>
      <c r="AY93" s="787"/>
      <c r="AZ93" s="787"/>
      <c r="BA93" s="787"/>
      <c r="BB93" s="787"/>
      <c r="BC93" s="787"/>
      <c r="BD93" s="787"/>
      <c r="BE93" s="787"/>
      <c r="BF93" s="787"/>
      <c r="BG93" s="787"/>
      <c r="BH93" s="787"/>
      <c r="BI93" s="787"/>
      <c r="BJ93" s="787"/>
      <c r="BK93" s="787"/>
      <c r="BL93" s="787"/>
      <c r="BM93" s="787"/>
      <c r="BN93" s="787"/>
      <c r="BO93" s="787"/>
      <c r="BP93" s="787"/>
      <c r="BQ93" s="787"/>
      <c r="BR93" s="787"/>
      <c r="BS93" s="787"/>
      <c r="BT93" s="787"/>
      <c r="BU93" s="787"/>
      <c r="BV93" s="787"/>
      <c r="BW93" s="787"/>
      <c r="BX93" s="787"/>
      <c r="BY93" s="787"/>
      <c r="BZ93" s="787"/>
      <c r="CA93" s="787"/>
      <c r="CB93" s="787"/>
      <c r="CC93" s="787"/>
      <c r="CD93" s="787"/>
      <c r="CE93" s="787"/>
      <c r="CF93" s="787"/>
      <c r="CG93" s="787"/>
      <c r="CH93" s="787"/>
      <c r="CI93" s="787"/>
      <c r="CJ93" s="787"/>
      <c r="CK93" s="787"/>
      <c r="CL93" s="787"/>
      <c r="CM93" s="787"/>
      <c r="CN93" s="787"/>
      <c r="CO93" s="787"/>
      <c r="CP93" s="787"/>
      <c r="CQ93" s="787"/>
      <c r="CR93" s="787"/>
      <c r="CS93" s="787"/>
      <c r="CT93" s="787"/>
      <c r="CU93" s="787"/>
      <c r="CV93" s="787"/>
      <c r="CW93" s="787"/>
      <c r="CX93" s="787"/>
      <c r="CY93" s="787"/>
      <c r="CZ93" s="787"/>
      <c r="DA93" s="787"/>
      <c r="DB93" s="787"/>
      <c r="DC93" s="787"/>
      <c r="DD93" s="787"/>
      <c r="DE93" s="787"/>
      <c r="DF93" s="787"/>
      <c r="DG93" s="787"/>
      <c r="DH93" s="787"/>
      <c r="DI93" s="787"/>
      <c r="DJ93" s="787"/>
      <c r="DK93" s="787"/>
      <c r="DL93" s="787"/>
      <c r="DM93" s="787"/>
      <c r="DN93" s="787"/>
      <c r="DO93" s="787"/>
      <c r="DP93" s="787"/>
      <c r="DQ93" s="787"/>
      <c r="DR93" s="787"/>
      <c r="DW93" s="674"/>
    </row>
    <row r="94" spans="3:127" ht="20.25" customHeight="1">
      <c r="C94" s="672"/>
      <c r="D94" s="673"/>
      <c r="E94" s="673"/>
      <c r="F94" s="673"/>
      <c r="G94" s="673"/>
      <c r="H94" s="673"/>
      <c r="I94" s="673"/>
      <c r="J94" s="673"/>
      <c r="K94" s="673"/>
      <c r="L94" s="673"/>
      <c r="M94" s="673"/>
      <c r="N94" s="673"/>
      <c r="O94" s="673"/>
      <c r="P94" s="673"/>
      <c r="Q94" s="673"/>
      <c r="R94" s="673"/>
      <c r="S94" s="673"/>
      <c r="T94" s="673"/>
      <c r="U94" s="673"/>
      <c r="V94" s="673"/>
      <c r="W94" s="673"/>
      <c r="X94" s="673"/>
      <c r="Y94" s="673"/>
      <c r="Z94" s="673"/>
      <c r="AA94" s="673"/>
      <c r="AB94" s="673"/>
      <c r="AC94" s="673"/>
      <c r="AD94" s="673"/>
      <c r="AE94" s="673"/>
      <c r="AF94" s="673"/>
      <c r="AG94" s="673"/>
      <c r="AH94" s="673"/>
      <c r="AI94" s="673"/>
      <c r="AJ94" s="673"/>
      <c r="AK94" s="673"/>
      <c r="AL94" s="673"/>
      <c r="AM94" s="673"/>
      <c r="AN94" s="673"/>
      <c r="AO94" s="673"/>
      <c r="AP94" s="673"/>
      <c r="AQ94" s="673"/>
      <c r="AR94" s="673"/>
      <c r="AS94" s="673"/>
      <c r="AT94" s="673"/>
      <c r="AU94" s="673"/>
      <c r="AV94" s="673"/>
      <c r="AW94" s="673"/>
      <c r="AX94" s="673"/>
      <c r="AY94" s="673"/>
      <c r="AZ94" s="673"/>
      <c r="BA94" s="673"/>
      <c r="BB94" s="673"/>
      <c r="BC94" s="673"/>
      <c r="BD94" s="673"/>
      <c r="BE94" s="673"/>
      <c r="BF94" s="673"/>
      <c r="BG94" s="673"/>
      <c r="BH94" s="673"/>
      <c r="BI94" s="673"/>
      <c r="BJ94" s="673"/>
      <c r="BK94" s="673"/>
      <c r="BL94" s="673"/>
      <c r="BM94" s="673"/>
      <c r="BN94" s="673"/>
      <c r="BO94" s="673"/>
      <c r="BP94" s="673"/>
      <c r="BQ94" s="673"/>
      <c r="BR94" s="673"/>
      <c r="BS94" s="673"/>
      <c r="BT94" s="673"/>
      <c r="BU94" s="673"/>
      <c r="BV94" s="673"/>
      <c r="BW94" s="673"/>
      <c r="BX94" s="673"/>
      <c r="BY94" s="673"/>
      <c r="BZ94" s="673"/>
      <c r="CA94" s="673"/>
      <c r="CB94" s="673"/>
      <c r="CC94" s="673"/>
      <c r="CD94" s="673"/>
      <c r="CE94" s="673"/>
      <c r="CF94" s="673"/>
      <c r="CG94" s="673"/>
      <c r="CH94" s="673"/>
      <c r="CI94" s="673"/>
      <c r="CJ94" s="673"/>
      <c r="CK94" s="673"/>
      <c r="CL94" s="673"/>
      <c r="CM94" s="673"/>
      <c r="CN94" s="673"/>
      <c r="CO94" s="673"/>
      <c r="CP94" s="673"/>
      <c r="CQ94" s="673"/>
      <c r="CR94" s="673"/>
      <c r="CS94" s="673"/>
      <c r="CT94" s="673"/>
      <c r="CU94" s="673"/>
      <c r="CV94" s="673"/>
      <c r="CW94" s="673"/>
      <c r="CX94" s="673"/>
      <c r="CY94" s="673"/>
      <c r="CZ94" s="673"/>
      <c r="DA94" s="673"/>
      <c r="DB94" s="673"/>
      <c r="DC94" s="673"/>
      <c r="DD94" s="673"/>
      <c r="DE94" s="673"/>
      <c r="DF94" s="673"/>
      <c r="DG94" s="673"/>
      <c r="DH94" s="673"/>
      <c r="DI94" s="673"/>
      <c r="DJ94" s="673"/>
      <c r="DK94" s="673"/>
      <c r="DL94" s="673"/>
      <c r="DM94" s="673"/>
      <c r="DN94" s="673"/>
      <c r="DO94" s="673"/>
      <c r="DP94" s="673"/>
      <c r="DQ94" s="673"/>
      <c r="DR94" s="673"/>
      <c r="DW94" s="674"/>
    </row>
    <row r="95" spans="3:127" ht="20.25" customHeight="1">
      <c r="C95" s="672"/>
      <c r="D95" s="673"/>
      <c r="E95" s="673"/>
      <c r="F95" s="673"/>
      <c r="G95" s="673"/>
      <c r="H95" s="673"/>
      <c r="I95" s="673"/>
      <c r="J95" s="673"/>
      <c r="K95" s="673"/>
      <c r="L95" s="673"/>
      <c r="M95" s="673"/>
      <c r="N95" s="673"/>
      <c r="O95" s="673"/>
      <c r="P95" s="673"/>
      <c r="Q95" s="673"/>
      <c r="R95" s="673"/>
      <c r="S95" s="673"/>
      <c r="T95" s="673"/>
      <c r="U95" s="673"/>
      <c r="V95" s="805"/>
      <c r="W95" s="805"/>
      <c r="X95" s="805"/>
      <c r="Y95" s="805"/>
      <c r="Z95" s="805"/>
      <c r="AA95" s="805"/>
      <c r="AB95" s="787"/>
      <c r="AC95" s="787"/>
      <c r="AD95" s="787"/>
      <c r="AE95" s="787"/>
      <c r="AF95" s="787"/>
      <c r="AG95" s="787"/>
      <c r="AH95" s="787"/>
      <c r="AI95" s="787"/>
      <c r="AJ95" s="787"/>
      <c r="AK95" s="787"/>
      <c r="AL95" s="787"/>
      <c r="AM95" s="787"/>
      <c r="AN95" s="787"/>
      <c r="AO95" s="787"/>
      <c r="AP95" s="787"/>
      <c r="AQ95" s="787"/>
      <c r="AR95" s="787"/>
      <c r="AS95" s="787"/>
      <c r="AT95" s="787"/>
      <c r="AU95" s="787"/>
      <c r="AV95" s="787"/>
      <c r="AW95" s="787"/>
      <c r="AX95" s="787"/>
      <c r="AY95" s="787"/>
      <c r="AZ95" s="787"/>
      <c r="BA95" s="787"/>
      <c r="BB95" s="787"/>
      <c r="BC95" s="787"/>
      <c r="BD95" s="787"/>
      <c r="BE95" s="787"/>
      <c r="BF95" s="787"/>
      <c r="BG95" s="787"/>
      <c r="BH95" s="787"/>
      <c r="BI95" s="787"/>
      <c r="BJ95" s="787"/>
      <c r="BK95" s="787"/>
      <c r="BL95" s="787"/>
      <c r="BM95" s="787"/>
      <c r="BN95" s="787"/>
      <c r="BO95" s="787"/>
      <c r="BP95" s="787"/>
      <c r="BQ95" s="787"/>
      <c r="BR95" s="787"/>
      <c r="BS95" s="787"/>
      <c r="BT95" s="787"/>
      <c r="BU95" s="787"/>
      <c r="BV95" s="787"/>
      <c r="BW95" s="787"/>
      <c r="BX95" s="787"/>
      <c r="BY95" s="787"/>
      <c r="BZ95" s="787"/>
      <c r="CA95" s="787"/>
      <c r="CB95" s="787"/>
      <c r="CC95" s="787"/>
      <c r="CD95" s="787"/>
      <c r="CE95" s="787"/>
      <c r="CF95" s="787"/>
      <c r="CG95" s="787"/>
      <c r="CH95" s="787"/>
      <c r="CI95" s="787"/>
      <c r="CJ95" s="787"/>
      <c r="CK95" s="787"/>
      <c r="CL95" s="787"/>
      <c r="CM95" s="787"/>
      <c r="CN95" s="787"/>
      <c r="CO95" s="787"/>
      <c r="CP95" s="787"/>
      <c r="CQ95" s="787"/>
      <c r="CR95" s="787"/>
      <c r="CS95" s="787"/>
      <c r="CT95" s="787"/>
      <c r="CU95" s="787"/>
      <c r="CV95" s="787"/>
      <c r="CW95" s="787"/>
      <c r="CX95" s="787"/>
      <c r="CY95" s="787"/>
      <c r="CZ95" s="787"/>
      <c r="DA95" s="787"/>
      <c r="DB95" s="787"/>
      <c r="DC95" s="787"/>
      <c r="DD95" s="787"/>
      <c r="DE95" s="787"/>
      <c r="DF95" s="787"/>
      <c r="DG95" s="787"/>
      <c r="DH95" s="787"/>
      <c r="DI95" s="787"/>
      <c r="DJ95" s="787"/>
      <c r="DK95" s="787"/>
      <c r="DL95" s="787"/>
      <c r="DM95" s="787"/>
      <c r="DN95" s="787"/>
      <c r="DO95" s="787"/>
      <c r="DP95" s="787"/>
      <c r="DQ95" s="787"/>
      <c r="DR95" s="787"/>
      <c r="DW95" s="674"/>
    </row>
    <row r="96" spans="3:127" ht="20.25" customHeight="1">
      <c r="C96" s="672"/>
      <c r="D96" s="673"/>
      <c r="E96" s="673"/>
      <c r="F96" s="673"/>
      <c r="G96" s="673"/>
      <c r="H96" s="673"/>
      <c r="I96" s="673"/>
      <c r="J96" s="673"/>
      <c r="K96" s="673"/>
      <c r="L96" s="673"/>
      <c r="M96" s="673"/>
      <c r="N96" s="673"/>
      <c r="O96" s="673"/>
      <c r="P96" s="673"/>
      <c r="Q96" s="673"/>
      <c r="R96" s="673"/>
      <c r="S96" s="673"/>
      <c r="T96" s="673"/>
      <c r="U96" s="673"/>
      <c r="V96" s="673"/>
      <c r="W96" s="673"/>
      <c r="X96" s="673"/>
      <c r="Y96" s="673"/>
      <c r="Z96" s="673"/>
      <c r="AA96" s="673"/>
      <c r="AB96" s="673"/>
      <c r="AC96" s="673"/>
      <c r="AD96" s="673"/>
      <c r="AE96" s="673"/>
      <c r="AF96" s="673"/>
      <c r="AG96" s="673"/>
      <c r="AH96" s="673"/>
      <c r="AI96" s="673"/>
      <c r="AJ96" s="673"/>
      <c r="AK96" s="673"/>
      <c r="AL96" s="673"/>
      <c r="AM96" s="673"/>
      <c r="AN96" s="673"/>
      <c r="AO96" s="673"/>
      <c r="AP96" s="673"/>
      <c r="AQ96" s="673"/>
      <c r="AR96" s="673"/>
      <c r="AS96" s="673"/>
      <c r="AT96" s="673"/>
      <c r="AU96" s="673"/>
      <c r="AV96" s="673"/>
      <c r="AW96" s="673"/>
      <c r="AX96" s="673"/>
      <c r="AY96" s="673"/>
      <c r="AZ96" s="673"/>
      <c r="BA96" s="673"/>
      <c r="BB96" s="673"/>
      <c r="BC96" s="673"/>
      <c r="BD96" s="673"/>
      <c r="BE96" s="673"/>
      <c r="BF96" s="673"/>
      <c r="BG96" s="673"/>
      <c r="BH96" s="673"/>
      <c r="BI96" s="673"/>
      <c r="BJ96" s="673"/>
      <c r="BK96" s="673"/>
      <c r="BL96" s="673"/>
      <c r="BM96" s="673"/>
      <c r="BN96" s="673"/>
      <c r="BO96" s="673"/>
      <c r="BP96" s="673"/>
      <c r="BQ96" s="673"/>
      <c r="BR96" s="673"/>
      <c r="BS96" s="673"/>
      <c r="BT96" s="673"/>
      <c r="BU96" s="673"/>
      <c r="BV96" s="673"/>
      <c r="BW96" s="673"/>
      <c r="BX96" s="673"/>
      <c r="BY96" s="673"/>
      <c r="BZ96" s="673"/>
      <c r="CA96" s="673"/>
      <c r="CB96" s="673"/>
      <c r="CC96" s="673"/>
      <c r="CD96" s="673"/>
      <c r="CE96" s="673"/>
      <c r="CF96" s="673"/>
      <c r="CG96" s="673"/>
      <c r="CH96" s="673"/>
      <c r="CI96" s="673"/>
      <c r="CJ96" s="673"/>
      <c r="CK96" s="673"/>
      <c r="CL96" s="673"/>
      <c r="CM96" s="673"/>
      <c r="CN96" s="673"/>
      <c r="CO96" s="673"/>
      <c r="CP96" s="673"/>
      <c r="CQ96" s="673"/>
      <c r="CR96" s="673"/>
      <c r="CS96" s="673"/>
      <c r="CT96" s="673"/>
      <c r="CU96" s="673"/>
      <c r="CV96" s="673"/>
      <c r="CW96" s="673"/>
      <c r="CX96" s="673"/>
      <c r="CY96" s="673"/>
      <c r="CZ96" s="673"/>
      <c r="DA96" s="673"/>
      <c r="DB96" s="673"/>
      <c r="DC96" s="673"/>
      <c r="DD96" s="673"/>
      <c r="DE96" s="673"/>
      <c r="DF96" s="673"/>
      <c r="DG96" s="673"/>
      <c r="DH96" s="673"/>
      <c r="DI96" s="673"/>
      <c r="DJ96" s="673"/>
      <c r="DK96" s="673"/>
      <c r="DL96" s="673"/>
      <c r="DM96" s="673"/>
      <c r="DN96" s="673"/>
      <c r="DO96" s="673"/>
      <c r="DP96" s="673"/>
      <c r="DQ96" s="673"/>
      <c r="DR96" s="673"/>
      <c r="DW96" s="674"/>
    </row>
    <row r="97" spans="3:127" ht="20.25" customHeight="1">
      <c r="C97" s="672"/>
      <c r="D97" s="673"/>
      <c r="E97" s="673"/>
      <c r="F97" s="673"/>
      <c r="G97" s="673"/>
      <c r="H97" s="673"/>
      <c r="I97" s="673"/>
      <c r="J97" s="673"/>
      <c r="K97" s="673"/>
      <c r="L97" s="673"/>
      <c r="M97" s="673"/>
      <c r="N97" s="673"/>
      <c r="O97" s="673"/>
      <c r="P97" s="673"/>
      <c r="Q97" s="673"/>
      <c r="R97" s="673"/>
      <c r="S97" s="673"/>
      <c r="T97" s="673"/>
      <c r="U97" s="673"/>
      <c r="V97" s="805"/>
      <c r="W97" s="805"/>
      <c r="X97" s="805"/>
      <c r="Y97" s="805"/>
      <c r="Z97" s="805"/>
      <c r="AA97" s="805"/>
      <c r="AB97" s="787"/>
      <c r="AC97" s="787"/>
      <c r="AD97" s="787"/>
      <c r="AE97" s="787"/>
      <c r="AF97" s="787"/>
      <c r="AG97" s="787"/>
      <c r="AH97" s="787"/>
      <c r="AI97" s="787"/>
      <c r="AJ97" s="787"/>
      <c r="AK97" s="787"/>
      <c r="AL97" s="787"/>
      <c r="AM97" s="787"/>
      <c r="AN97" s="787"/>
      <c r="AO97" s="787"/>
      <c r="AP97" s="787"/>
      <c r="AQ97" s="787"/>
      <c r="AR97" s="787"/>
      <c r="AS97" s="787"/>
      <c r="AT97" s="787"/>
      <c r="AU97" s="787"/>
      <c r="AV97" s="787"/>
      <c r="AW97" s="787"/>
      <c r="AX97" s="787"/>
      <c r="AY97" s="787"/>
      <c r="AZ97" s="787"/>
      <c r="BA97" s="787"/>
      <c r="BB97" s="787"/>
      <c r="BC97" s="787"/>
      <c r="BD97" s="787"/>
      <c r="BE97" s="787"/>
      <c r="BF97" s="787"/>
      <c r="BG97" s="787"/>
      <c r="BH97" s="787"/>
      <c r="BI97" s="787"/>
      <c r="BJ97" s="787"/>
      <c r="BK97" s="787"/>
      <c r="BL97" s="787"/>
      <c r="BM97" s="787"/>
      <c r="BN97" s="787"/>
      <c r="BO97" s="787"/>
      <c r="BP97" s="787"/>
      <c r="BQ97" s="787"/>
      <c r="BR97" s="787"/>
      <c r="BS97" s="787"/>
      <c r="BT97" s="787"/>
      <c r="BU97" s="787"/>
      <c r="BV97" s="787"/>
      <c r="BW97" s="787"/>
      <c r="BX97" s="787"/>
      <c r="BY97" s="787"/>
      <c r="BZ97" s="787"/>
      <c r="CA97" s="787"/>
      <c r="CB97" s="787"/>
      <c r="CC97" s="787"/>
      <c r="CD97" s="787"/>
      <c r="CE97" s="787"/>
      <c r="CF97" s="787"/>
      <c r="CG97" s="787"/>
      <c r="CH97" s="787"/>
      <c r="CI97" s="787"/>
      <c r="CJ97" s="787"/>
      <c r="CK97" s="787"/>
      <c r="CL97" s="787"/>
      <c r="CM97" s="787"/>
      <c r="CN97" s="787"/>
      <c r="CO97" s="787"/>
      <c r="CP97" s="787"/>
      <c r="CQ97" s="787"/>
      <c r="CR97" s="787"/>
      <c r="CS97" s="787"/>
      <c r="CT97" s="787"/>
      <c r="CU97" s="787"/>
      <c r="CV97" s="787"/>
      <c r="CW97" s="787"/>
      <c r="CX97" s="787"/>
      <c r="CY97" s="787"/>
      <c r="CZ97" s="787"/>
      <c r="DA97" s="787"/>
      <c r="DB97" s="787"/>
      <c r="DC97" s="787"/>
      <c r="DD97" s="787"/>
      <c r="DE97" s="787"/>
      <c r="DF97" s="787"/>
      <c r="DG97" s="787"/>
      <c r="DH97" s="787"/>
      <c r="DI97" s="787"/>
      <c r="DJ97" s="787"/>
      <c r="DK97" s="787"/>
      <c r="DL97" s="787"/>
      <c r="DM97" s="787"/>
      <c r="DN97" s="787"/>
      <c r="DO97" s="787"/>
      <c r="DP97" s="787"/>
      <c r="DQ97" s="787"/>
      <c r="DR97" s="787"/>
      <c r="DW97" s="674"/>
    </row>
    <row r="98" spans="3:127" ht="20.25" customHeight="1">
      <c r="C98" s="672"/>
      <c r="D98" s="673"/>
      <c r="E98" s="673"/>
      <c r="F98" s="673"/>
      <c r="G98" s="673"/>
      <c r="H98" s="673"/>
      <c r="I98" s="673"/>
      <c r="J98" s="673"/>
      <c r="K98" s="673"/>
      <c r="L98" s="673"/>
      <c r="M98" s="673"/>
      <c r="N98" s="673"/>
      <c r="O98" s="673"/>
      <c r="P98" s="673"/>
      <c r="Q98" s="673"/>
      <c r="R98" s="673"/>
      <c r="S98" s="673"/>
      <c r="T98" s="673"/>
      <c r="U98" s="673"/>
      <c r="V98" s="673"/>
      <c r="W98" s="673"/>
      <c r="X98" s="673"/>
      <c r="Y98" s="673"/>
      <c r="Z98" s="673"/>
      <c r="AA98" s="673"/>
      <c r="AB98" s="673"/>
      <c r="AC98" s="673"/>
      <c r="AD98" s="673"/>
      <c r="AE98" s="673"/>
      <c r="AF98" s="673"/>
      <c r="AG98" s="673"/>
      <c r="AH98" s="673"/>
      <c r="AI98" s="673"/>
      <c r="AJ98" s="673"/>
      <c r="AK98" s="673"/>
      <c r="AL98" s="673"/>
      <c r="AM98" s="673"/>
      <c r="AN98" s="673"/>
      <c r="AO98" s="673"/>
      <c r="AP98" s="673"/>
      <c r="AQ98" s="673"/>
      <c r="AR98" s="673"/>
      <c r="AS98" s="673"/>
      <c r="AT98" s="673"/>
      <c r="AU98" s="673"/>
      <c r="AV98" s="673"/>
      <c r="AW98" s="673"/>
      <c r="AX98" s="673"/>
      <c r="AY98" s="673"/>
      <c r="AZ98" s="673"/>
      <c r="BA98" s="673"/>
      <c r="BB98" s="673"/>
      <c r="BC98" s="673"/>
      <c r="BD98" s="673"/>
      <c r="BE98" s="673"/>
      <c r="BF98" s="673"/>
      <c r="BG98" s="673"/>
      <c r="BH98" s="673"/>
      <c r="BI98" s="673"/>
      <c r="BJ98" s="673"/>
      <c r="BK98" s="673"/>
      <c r="BL98" s="673"/>
      <c r="BM98" s="673"/>
      <c r="BN98" s="673"/>
      <c r="BO98" s="673"/>
      <c r="BP98" s="673"/>
      <c r="BQ98" s="673"/>
      <c r="BR98" s="673"/>
      <c r="BS98" s="673"/>
      <c r="BT98" s="673"/>
      <c r="BU98" s="673"/>
      <c r="BV98" s="673"/>
      <c r="BW98" s="673"/>
      <c r="BX98" s="673"/>
      <c r="BY98" s="673"/>
      <c r="BZ98" s="673"/>
      <c r="CA98" s="673"/>
      <c r="CB98" s="673"/>
      <c r="CC98" s="673"/>
      <c r="CD98" s="673"/>
      <c r="CE98" s="673"/>
      <c r="CF98" s="673"/>
      <c r="CG98" s="673"/>
      <c r="CH98" s="673"/>
      <c r="CI98" s="673"/>
      <c r="CJ98" s="673"/>
      <c r="CK98" s="673"/>
      <c r="CL98" s="673"/>
      <c r="CM98" s="673"/>
      <c r="CN98" s="673"/>
      <c r="CO98" s="673"/>
      <c r="CP98" s="673"/>
      <c r="CQ98" s="673"/>
      <c r="CR98" s="673"/>
      <c r="CS98" s="673"/>
      <c r="CT98" s="673"/>
      <c r="CU98" s="673"/>
      <c r="CV98" s="673"/>
      <c r="CW98" s="673"/>
      <c r="CX98" s="673"/>
      <c r="CY98" s="673"/>
      <c r="CZ98" s="673"/>
      <c r="DA98" s="673"/>
      <c r="DB98" s="673"/>
      <c r="DC98" s="673"/>
      <c r="DD98" s="673"/>
      <c r="DE98" s="673"/>
      <c r="DF98" s="673"/>
      <c r="DG98" s="673"/>
      <c r="DH98" s="673"/>
      <c r="DI98" s="673"/>
      <c r="DJ98" s="673"/>
      <c r="DK98" s="673"/>
      <c r="DL98" s="673"/>
      <c r="DM98" s="673"/>
      <c r="DN98" s="673"/>
      <c r="DO98" s="673"/>
      <c r="DP98" s="673"/>
      <c r="DQ98" s="673"/>
      <c r="DR98" s="673"/>
      <c r="DW98" s="674"/>
    </row>
    <row r="99" spans="3:127" ht="20.25" customHeight="1">
      <c r="C99" s="672"/>
      <c r="D99" s="673"/>
      <c r="E99" s="673"/>
      <c r="F99" s="673"/>
      <c r="G99" s="673"/>
      <c r="H99" s="673"/>
      <c r="I99" s="673"/>
      <c r="J99" s="673"/>
      <c r="K99" s="673"/>
      <c r="L99" s="673"/>
      <c r="M99" s="673"/>
      <c r="N99" s="673"/>
      <c r="O99" s="673"/>
      <c r="P99" s="673"/>
      <c r="Q99" s="673"/>
      <c r="R99" s="673"/>
      <c r="S99" s="673"/>
      <c r="T99" s="673"/>
      <c r="U99" s="673"/>
      <c r="V99" s="805"/>
      <c r="W99" s="805"/>
      <c r="X99" s="805"/>
      <c r="Y99" s="805"/>
      <c r="Z99" s="805"/>
      <c r="AA99" s="805"/>
      <c r="AB99" s="787"/>
      <c r="AC99" s="787"/>
      <c r="AD99" s="787"/>
      <c r="AE99" s="787"/>
      <c r="AF99" s="787"/>
      <c r="AG99" s="787"/>
      <c r="AH99" s="787"/>
      <c r="AI99" s="787"/>
      <c r="AJ99" s="787"/>
      <c r="AK99" s="787"/>
      <c r="AL99" s="787"/>
      <c r="AM99" s="787"/>
      <c r="AN99" s="787"/>
      <c r="AO99" s="787"/>
      <c r="AP99" s="787"/>
      <c r="AQ99" s="787"/>
      <c r="AR99" s="787"/>
      <c r="AS99" s="787"/>
      <c r="AT99" s="787"/>
      <c r="AU99" s="787"/>
      <c r="AV99" s="787"/>
      <c r="AW99" s="787"/>
      <c r="AX99" s="787"/>
      <c r="AY99" s="787"/>
      <c r="AZ99" s="787"/>
      <c r="BA99" s="787"/>
      <c r="BB99" s="787"/>
      <c r="BC99" s="787"/>
      <c r="BD99" s="787"/>
      <c r="BE99" s="787"/>
      <c r="BF99" s="787"/>
      <c r="BG99" s="787"/>
      <c r="BH99" s="787"/>
      <c r="BI99" s="787"/>
      <c r="BJ99" s="787"/>
      <c r="BK99" s="787"/>
      <c r="BL99" s="787"/>
      <c r="BM99" s="787"/>
      <c r="BN99" s="787"/>
      <c r="BO99" s="787"/>
      <c r="BP99" s="787"/>
      <c r="BQ99" s="787"/>
      <c r="BR99" s="787"/>
      <c r="BS99" s="787"/>
      <c r="BT99" s="787"/>
      <c r="BU99" s="787"/>
      <c r="BV99" s="787"/>
      <c r="BW99" s="787"/>
      <c r="BX99" s="787"/>
      <c r="BY99" s="787"/>
      <c r="BZ99" s="787"/>
      <c r="CA99" s="787"/>
      <c r="CB99" s="787"/>
      <c r="CC99" s="787"/>
      <c r="CD99" s="787"/>
      <c r="CE99" s="787"/>
      <c r="CF99" s="787"/>
      <c r="CG99" s="787"/>
      <c r="CH99" s="787"/>
      <c r="CI99" s="787"/>
      <c r="CJ99" s="787"/>
      <c r="CK99" s="787"/>
      <c r="CL99" s="787"/>
      <c r="CM99" s="787"/>
      <c r="CN99" s="787"/>
      <c r="CO99" s="787"/>
      <c r="CP99" s="787"/>
      <c r="CQ99" s="787"/>
      <c r="CR99" s="787"/>
      <c r="CS99" s="787"/>
      <c r="CT99" s="787"/>
      <c r="CU99" s="787"/>
      <c r="CV99" s="787"/>
      <c r="CW99" s="787"/>
      <c r="CX99" s="787"/>
      <c r="CY99" s="787"/>
      <c r="CZ99" s="787"/>
      <c r="DA99" s="787"/>
      <c r="DB99" s="787"/>
      <c r="DC99" s="787"/>
      <c r="DD99" s="787"/>
      <c r="DE99" s="787"/>
      <c r="DF99" s="787"/>
      <c r="DG99" s="787"/>
      <c r="DH99" s="787"/>
      <c r="DI99" s="787"/>
      <c r="DJ99" s="787"/>
      <c r="DK99" s="787"/>
      <c r="DL99" s="787"/>
      <c r="DM99" s="787"/>
      <c r="DN99" s="787"/>
      <c r="DO99" s="787"/>
      <c r="DP99" s="787"/>
      <c r="DQ99" s="787"/>
      <c r="DR99" s="787"/>
      <c r="DW99" s="674"/>
    </row>
    <row r="100" spans="3:127" ht="20.25" customHeight="1">
      <c r="C100" s="672"/>
      <c r="D100" s="673"/>
      <c r="E100" s="673"/>
      <c r="F100" s="673"/>
      <c r="G100" s="673"/>
      <c r="H100" s="673"/>
      <c r="I100" s="673"/>
      <c r="J100" s="673"/>
      <c r="K100" s="673"/>
      <c r="L100" s="673"/>
      <c r="M100" s="673"/>
      <c r="N100" s="673"/>
      <c r="O100" s="673"/>
      <c r="P100" s="673"/>
      <c r="Q100" s="673"/>
      <c r="R100" s="673"/>
      <c r="S100" s="673"/>
      <c r="T100" s="673"/>
      <c r="U100" s="673"/>
      <c r="V100" s="673"/>
      <c r="W100" s="673"/>
      <c r="X100" s="673"/>
      <c r="Y100" s="673"/>
      <c r="Z100" s="673"/>
      <c r="AA100" s="673"/>
      <c r="AB100" s="673"/>
      <c r="AC100" s="673"/>
      <c r="AD100" s="673"/>
      <c r="AE100" s="673"/>
      <c r="AF100" s="673"/>
      <c r="AG100" s="673"/>
      <c r="AH100" s="673"/>
      <c r="AI100" s="673"/>
      <c r="AJ100" s="673"/>
      <c r="AK100" s="673"/>
      <c r="AL100" s="673"/>
      <c r="AM100" s="673"/>
      <c r="AN100" s="673"/>
      <c r="AO100" s="673"/>
      <c r="AP100" s="673"/>
      <c r="AQ100" s="673"/>
      <c r="AR100" s="673"/>
      <c r="AS100" s="673"/>
      <c r="AT100" s="673"/>
      <c r="AU100" s="673"/>
      <c r="AV100" s="673"/>
      <c r="AW100" s="673"/>
      <c r="AX100" s="673"/>
      <c r="AY100" s="673"/>
      <c r="AZ100" s="673"/>
      <c r="BA100" s="673"/>
      <c r="BB100" s="673"/>
      <c r="BC100" s="673"/>
      <c r="BD100" s="673"/>
      <c r="BE100" s="673"/>
      <c r="BF100" s="673"/>
      <c r="BG100" s="673"/>
      <c r="BH100" s="673"/>
      <c r="BI100" s="673"/>
      <c r="BJ100" s="673"/>
      <c r="BK100" s="673"/>
      <c r="BL100" s="673"/>
      <c r="BM100" s="673"/>
      <c r="BN100" s="673"/>
      <c r="BO100" s="673"/>
      <c r="BP100" s="673"/>
      <c r="BQ100" s="673"/>
      <c r="BR100" s="673"/>
      <c r="BS100" s="673"/>
      <c r="BT100" s="673"/>
      <c r="BU100" s="673"/>
      <c r="BV100" s="673"/>
      <c r="BW100" s="673"/>
      <c r="BX100" s="673"/>
      <c r="BY100" s="673"/>
      <c r="BZ100" s="673"/>
      <c r="CA100" s="673"/>
      <c r="CB100" s="673"/>
      <c r="CC100" s="673"/>
      <c r="CD100" s="673"/>
      <c r="CE100" s="673"/>
      <c r="CF100" s="673"/>
      <c r="CG100" s="673"/>
      <c r="CH100" s="673"/>
      <c r="CI100" s="673"/>
      <c r="CJ100" s="673"/>
      <c r="CK100" s="673"/>
      <c r="CL100" s="673"/>
      <c r="CM100" s="673"/>
      <c r="CN100" s="673"/>
      <c r="CO100" s="673"/>
      <c r="CP100" s="673"/>
      <c r="CQ100" s="673"/>
      <c r="CR100" s="673"/>
      <c r="CS100" s="673"/>
      <c r="CT100" s="673"/>
      <c r="CU100" s="673"/>
      <c r="CV100" s="673"/>
      <c r="CW100" s="673"/>
      <c r="CX100" s="673"/>
      <c r="CY100" s="673"/>
      <c r="CZ100" s="673"/>
      <c r="DA100" s="673"/>
      <c r="DB100" s="673"/>
      <c r="DC100" s="673"/>
      <c r="DD100" s="673"/>
      <c r="DE100" s="673"/>
      <c r="DF100" s="673"/>
      <c r="DG100" s="673"/>
      <c r="DH100" s="673"/>
      <c r="DI100" s="673"/>
      <c r="DJ100" s="673"/>
      <c r="DK100" s="673"/>
      <c r="DL100" s="673"/>
      <c r="DM100" s="673"/>
      <c r="DN100" s="673"/>
      <c r="DO100" s="673"/>
      <c r="DP100" s="673"/>
      <c r="DQ100" s="673"/>
      <c r="DR100" s="673"/>
      <c r="DW100" s="674"/>
    </row>
    <row r="101" spans="3:127" ht="20.25" customHeight="1">
      <c r="C101" s="672"/>
      <c r="D101" s="673"/>
      <c r="E101" s="673"/>
      <c r="F101" s="673"/>
      <c r="G101" s="673"/>
      <c r="H101" s="673"/>
      <c r="I101" s="673"/>
      <c r="J101" s="673"/>
      <c r="K101" s="673"/>
      <c r="L101" s="673"/>
      <c r="M101" s="673"/>
      <c r="N101" s="673"/>
      <c r="O101" s="673"/>
      <c r="P101" s="673"/>
      <c r="Q101" s="673"/>
      <c r="R101" s="673"/>
      <c r="S101" s="673"/>
      <c r="T101" s="673"/>
      <c r="U101" s="673"/>
      <c r="V101" s="805"/>
      <c r="W101" s="805"/>
      <c r="X101" s="805"/>
      <c r="Y101" s="805"/>
      <c r="Z101" s="805"/>
      <c r="AA101" s="805"/>
      <c r="AB101" s="787"/>
      <c r="AC101" s="787"/>
      <c r="AD101" s="787"/>
      <c r="AE101" s="787"/>
      <c r="AF101" s="787"/>
      <c r="AG101" s="787"/>
      <c r="AH101" s="787"/>
      <c r="AI101" s="787"/>
      <c r="AJ101" s="787"/>
      <c r="AK101" s="787"/>
      <c r="AL101" s="787"/>
      <c r="AM101" s="787"/>
      <c r="AN101" s="787"/>
      <c r="AO101" s="787"/>
      <c r="AP101" s="787"/>
      <c r="AQ101" s="787"/>
      <c r="AR101" s="787"/>
      <c r="AS101" s="787"/>
      <c r="AT101" s="787"/>
      <c r="AU101" s="787"/>
      <c r="AV101" s="787"/>
      <c r="AW101" s="787"/>
      <c r="AX101" s="787"/>
      <c r="AY101" s="787"/>
      <c r="AZ101" s="787"/>
      <c r="BA101" s="787"/>
      <c r="BB101" s="787"/>
      <c r="BC101" s="787"/>
      <c r="BD101" s="787"/>
      <c r="BE101" s="787"/>
      <c r="BF101" s="787"/>
      <c r="BG101" s="787"/>
      <c r="BH101" s="787"/>
      <c r="BI101" s="787"/>
      <c r="BJ101" s="787"/>
      <c r="BK101" s="787"/>
      <c r="BL101" s="787"/>
      <c r="BM101" s="787"/>
      <c r="BN101" s="787"/>
      <c r="BO101" s="787"/>
      <c r="BP101" s="787"/>
      <c r="BQ101" s="787"/>
      <c r="BR101" s="787"/>
      <c r="BS101" s="787"/>
      <c r="BT101" s="787"/>
      <c r="BU101" s="787"/>
      <c r="BV101" s="787"/>
      <c r="BW101" s="787"/>
      <c r="BX101" s="787"/>
      <c r="BY101" s="787"/>
      <c r="BZ101" s="787"/>
      <c r="CA101" s="787"/>
      <c r="CB101" s="787"/>
      <c r="CC101" s="787"/>
      <c r="CD101" s="787"/>
      <c r="CE101" s="787"/>
      <c r="CF101" s="787"/>
      <c r="CG101" s="787"/>
      <c r="CH101" s="787"/>
      <c r="CI101" s="787"/>
      <c r="CJ101" s="787"/>
      <c r="CK101" s="787"/>
      <c r="CL101" s="787"/>
      <c r="CM101" s="787"/>
      <c r="CN101" s="787"/>
      <c r="CO101" s="787"/>
      <c r="CP101" s="787"/>
      <c r="CQ101" s="787"/>
      <c r="CR101" s="787"/>
      <c r="CS101" s="787"/>
      <c r="CT101" s="787"/>
      <c r="CU101" s="787"/>
      <c r="CV101" s="787"/>
      <c r="CW101" s="787"/>
      <c r="CX101" s="787"/>
      <c r="CY101" s="787"/>
      <c r="CZ101" s="787"/>
      <c r="DA101" s="787"/>
      <c r="DB101" s="787"/>
      <c r="DC101" s="787"/>
      <c r="DD101" s="787"/>
      <c r="DE101" s="787"/>
      <c r="DF101" s="787"/>
      <c r="DG101" s="787"/>
      <c r="DH101" s="787"/>
      <c r="DI101" s="787"/>
      <c r="DJ101" s="787"/>
      <c r="DK101" s="787"/>
      <c r="DL101" s="787"/>
      <c r="DM101" s="787"/>
      <c r="DN101" s="787"/>
      <c r="DO101" s="787"/>
      <c r="DP101" s="787"/>
      <c r="DQ101" s="787"/>
      <c r="DR101" s="787"/>
      <c r="DW101" s="674"/>
    </row>
    <row r="102" spans="3:127" ht="20.25" customHeight="1">
      <c r="C102" s="672"/>
      <c r="D102" s="673"/>
      <c r="E102" s="673"/>
      <c r="F102" s="673"/>
      <c r="G102" s="673"/>
      <c r="H102" s="673"/>
      <c r="I102" s="673"/>
      <c r="J102" s="673"/>
      <c r="K102" s="673"/>
      <c r="L102" s="673"/>
      <c r="M102" s="673"/>
      <c r="N102" s="673"/>
      <c r="O102" s="673"/>
      <c r="P102" s="673"/>
      <c r="Q102" s="673"/>
      <c r="R102" s="673"/>
      <c r="S102" s="673"/>
      <c r="T102" s="673"/>
      <c r="U102" s="673"/>
      <c r="V102" s="673"/>
      <c r="W102" s="673"/>
      <c r="X102" s="673"/>
      <c r="Y102" s="673"/>
      <c r="Z102" s="673"/>
      <c r="AA102" s="673"/>
      <c r="AB102" s="673"/>
      <c r="AC102" s="673"/>
      <c r="AD102" s="673"/>
      <c r="AE102" s="673"/>
      <c r="AF102" s="673"/>
      <c r="AG102" s="673"/>
      <c r="AH102" s="673"/>
      <c r="AI102" s="673"/>
      <c r="AJ102" s="673"/>
      <c r="AK102" s="673"/>
      <c r="AL102" s="673"/>
      <c r="AM102" s="673"/>
      <c r="AN102" s="673"/>
      <c r="AO102" s="673"/>
      <c r="AP102" s="673"/>
      <c r="AQ102" s="673"/>
      <c r="AR102" s="673"/>
      <c r="AS102" s="673"/>
      <c r="AT102" s="673"/>
      <c r="AU102" s="673"/>
      <c r="AV102" s="673"/>
      <c r="AW102" s="673"/>
      <c r="AX102" s="673"/>
      <c r="AY102" s="673"/>
      <c r="AZ102" s="673"/>
      <c r="BA102" s="673"/>
      <c r="BB102" s="673"/>
      <c r="BC102" s="673"/>
      <c r="BD102" s="673"/>
      <c r="BE102" s="673"/>
      <c r="BF102" s="673"/>
      <c r="BG102" s="673"/>
      <c r="BH102" s="673"/>
      <c r="BI102" s="673"/>
      <c r="BJ102" s="673"/>
      <c r="BK102" s="673"/>
      <c r="BL102" s="673"/>
      <c r="BM102" s="673"/>
      <c r="BN102" s="673"/>
      <c r="BO102" s="673"/>
      <c r="BP102" s="673"/>
      <c r="BQ102" s="673"/>
      <c r="BR102" s="673"/>
      <c r="BS102" s="673"/>
      <c r="BT102" s="673"/>
      <c r="BU102" s="673"/>
      <c r="BV102" s="673"/>
      <c r="BW102" s="673"/>
      <c r="BX102" s="673"/>
      <c r="BY102" s="673"/>
      <c r="BZ102" s="673"/>
      <c r="CA102" s="673"/>
      <c r="CB102" s="673"/>
      <c r="CC102" s="673"/>
      <c r="CD102" s="673"/>
      <c r="CE102" s="673"/>
      <c r="CF102" s="673"/>
      <c r="CG102" s="673"/>
      <c r="CH102" s="673"/>
      <c r="CI102" s="673"/>
      <c r="CJ102" s="673"/>
      <c r="CK102" s="673"/>
      <c r="CL102" s="673"/>
      <c r="CM102" s="673"/>
      <c r="CN102" s="673"/>
      <c r="CO102" s="673"/>
      <c r="CP102" s="673"/>
      <c r="CQ102" s="673"/>
      <c r="CR102" s="673"/>
      <c r="CS102" s="673"/>
      <c r="CT102" s="673"/>
      <c r="CU102" s="673"/>
      <c r="CV102" s="673"/>
      <c r="CW102" s="673"/>
      <c r="CX102" s="673"/>
      <c r="CY102" s="673"/>
      <c r="CZ102" s="673"/>
      <c r="DA102" s="673"/>
      <c r="DB102" s="673"/>
      <c r="DC102" s="673"/>
      <c r="DD102" s="673"/>
      <c r="DE102" s="673"/>
      <c r="DF102" s="673"/>
      <c r="DG102" s="673"/>
      <c r="DH102" s="673"/>
      <c r="DI102" s="673"/>
      <c r="DJ102" s="673"/>
      <c r="DK102" s="673"/>
      <c r="DL102" s="673"/>
      <c r="DM102" s="673"/>
      <c r="DN102" s="673"/>
      <c r="DO102" s="673"/>
      <c r="DP102" s="673"/>
      <c r="DQ102" s="673"/>
      <c r="DR102" s="673"/>
      <c r="DW102" s="674"/>
    </row>
    <row r="103" spans="3:127" ht="20.25" customHeight="1">
      <c r="C103" s="672"/>
      <c r="D103" s="673"/>
      <c r="E103" s="673"/>
      <c r="F103" s="673"/>
      <c r="G103" s="673"/>
      <c r="H103" s="673"/>
      <c r="I103" s="673"/>
      <c r="J103" s="673"/>
      <c r="K103" s="673"/>
      <c r="L103" s="673"/>
      <c r="M103" s="673"/>
      <c r="N103" s="673"/>
      <c r="O103" s="673"/>
      <c r="P103" s="673"/>
      <c r="Q103" s="673"/>
      <c r="R103" s="673"/>
      <c r="S103" s="673"/>
      <c r="T103" s="673"/>
      <c r="U103" s="673"/>
      <c r="V103" s="805"/>
      <c r="W103" s="805"/>
      <c r="X103" s="805"/>
      <c r="Y103" s="805"/>
      <c r="Z103" s="805"/>
      <c r="AA103" s="805"/>
      <c r="AB103" s="787"/>
      <c r="AC103" s="787"/>
      <c r="AD103" s="787"/>
      <c r="AE103" s="787"/>
      <c r="AF103" s="787"/>
      <c r="AG103" s="787"/>
      <c r="AH103" s="787"/>
      <c r="AI103" s="787"/>
      <c r="AJ103" s="787"/>
      <c r="AK103" s="787"/>
      <c r="AL103" s="787"/>
      <c r="AM103" s="787"/>
      <c r="AN103" s="787"/>
      <c r="AO103" s="787"/>
      <c r="AP103" s="787"/>
      <c r="AQ103" s="787"/>
      <c r="AR103" s="787"/>
      <c r="AS103" s="787"/>
      <c r="AT103" s="787"/>
      <c r="AU103" s="787"/>
      <c r="AV103" s="787"/>
      <c r="AW103" s="787"/>
      <c r="AX103" s="787"/>
      <c r="AY103" s="787"/>
      <c r="AZ103" s="787"/>
      <c r="BA103" s="787"/>
      <c r="BB103" s="787"/>
      <c r="BC103" s="787"/>
      <c r="BD103" s="787"/>
      <c r="BE103" s="787"/>
      <c r="BF103" s="787"/>
      <c r="BG103" s="787"/>
      <c r="BH103" s="787"/>
      <c r="BI103" s="787"/>
      <c r="BJ103" s="787"/>
      <c r="BK103" s="787"/>
      <c r="BL103" s="787"/>
      <c r="BM103" s="787"/>
      <c r="BN103" s="787"/>
      <c r="BO103" s="787"/>
      <c r="BP103" s="787"/>
      <c r="BQ103" s="787"/>
      <c r="BR103" s="787"/>
      <c r="BS103" s="787"/>
      <c r="BT103" s="787"/>
      <c r="BU103" s="787"/>
      <c r="BV103" s="787"/>
      <c r="BW103" s="787"/>
      <c r="BX103" s="787"/>
      <c r="BY103" s="787"/>
      <c r="BZ103" s="787"/>
      <c r="CA103" s="787"/>
      <c r="CB103" s="787"/>
      <c r="CC103" s="787"/>
      <c r="CD103" s="787"/>
      <c r="CE103" s="787"/>
      <c r="CF103" s="787"/>
      <c r="CG103" s="787"/>
      <c r="CH103" s="787"/>
      <c r="CI103" s="787"/>
      <c r="CJ103" s="787"/>
      <c r="CK103" s="787"/>
      <c r="CL103" s="787"/>
      <c r="CM103" s="787"/>
      <c r="CN103" s="787"/>
      <c r="CO103" s="787"/>
      <c r="CP103" s="787"/>
      <c r="CQ103" s="787"/>
      <c r="CR103" s="787"/>
      <c r="CS103" s="787"/>
      <c r="CT103" s="787"/>
      <c r="CU103" s="787"/>
      <c r="CV103" s="787"/>
      <c r="CW103" s="787"/>
      <c r="CX103" s="787"/>
      <c r="CY103" s="787"/>
      <c r="CZ103" s="787"/>
      <c r="DA103" s="787"/>
      <c r="DB103" s="787"/>
      <c r="DC103" s="787"/>
      <c r="DD103" s="787"/>
      <c r="DE103" s="787"/>
      <c r="DF103" s="787"/>
      <c r="DG103" s="787"/>
      <c r="DH103" s="787"/>
      <c r="DI103" s="787"/>
      <c r="DJ103" s="787"/>
      <c r="DK103" s="787"/>
      <c r="DL103" s="787"/>
      <c r="DM103" s="787"/>
      <c r="DN103" s="787"/>
      <c r="DO103" s="787"/>
      <c r="DP103" s="787"/>
      <c r="DQ103" s="787"/>
      <c r="DR103" s="787"/>
      <c r="DW103" s="674"/>
    </row>
    <row r="104" spans="3:127" ht="20.25" customHeight="1">
      <c r="C104" s="672"/>
      <c r="D104" s="673"/>
      <c r="E104" s="673"/>
      <c r="F104" s="673"/>
      <c r="G104" s="673"/>
      <c r="H104" s="673"/>
      <c r="I104" s="673"/>
      <c r="J104" s="673"/>
      <c r="K104" s="673"/>
      <c r="L104" s="673"/>
      <c r="M104" s="673"/>
      <c r="N104" s="673"/>
      <c r="O104" s="673"/>
      <c r="P104" s="673"/>
      <c r="Q104" s="673"/>
      <c r="R104" s="673"/>
      <c r="S104" s="673"/>
      <c r="T104" s="673"/>
      <c r="U104" s="673"/>
      <c r="V104" s="673"/>
      <c r="W104" s="673"/>
      <c r="X104" s="673"/>
      <c r="Y104" s="673"/>
      <c r="Z104" s="673"/>
      <c r="AA104" s="673"/>
      <c r="AB104" s="673"/>
      <c r="AC104" s="673"/>
      <c r="AD104" s="673"/>
      <c r="AE104" s="673"/>
      <c r="AF104" s="673"/>
      <c r="AG104" s="673"/>
      <c r="AH104" s="673"/>
      <c r="AI104" s="673"/>
      <c r="AJ104" s="673"/>
      <c r="AK104" s="673"/>
      <c r="AL104" s="673"/>
      <c r="AM104" s="673"/>
      <c r="AN104" s="673"/>
      <c r="AO104" s="673"/>
      <c r="AP104" s="673"/>
      <c r="AQ104" s="673"/>
      <c r="AR104" s="673"/>
      <c r="AS104" s="673"/>
      <c r="AT104" s="673"/>
      <c r="AU104" s="673"/>
      <c r="AV104" s="673"/>
      <c r="AW104" s="673"/>
      <c r="AX104" s="673"/>
      <c r="AY104" s="673"/>
      <c r="AZ104" s="673"/>
      <c r="BA104" s="673"/>
      <c r="BB104" s="673"/>
      <c r="BC104" s="673"/>
      <c r="BD104" s="673"/>
      <c r="BE104" s="673"/>
      <c r="BF104" s="673"/>
      <c r="BG104" s="673"/>
      <c r="BH104" s="673"/>
      <c r="BI104" s="673"/>
      <c r="BJ104" s="673"/>
      <c r="BK104" s="673"/>
      <c r="BL104" s="673"/>
      <c r="BM104" s="673"/>
      <c r="BN104" s="673"/>
      <c r="BO104" s="673"/>
      <c r="BP104" s="673"/>
      <c r="BQ104" s="673"/>
      <c r="BR104" s="673"/>
      <c r="BS104" s="673"/>
      <c r="BT104" s="673"/>
      <c r="BU104" s="673"/>
      <c r="BV104" s="673"/>
      <c r="BW104" s="673"/>
      <c r="BX104" s="673"/>
      <c r="BY104" s="673"/>
      <c r="BZ104" s="673"/>
      <c r="CA104" s="673"/>
      <c r="CB104" s="673"/>
      <c r="CC104" s="673"/>
      <c r="CD104" s="673"/>
      <c r="CE104" s="673"/>
      <c r="CF104" s="673"/>
      <c r="CG104" s="673"/>
      <c r="CH104" s="673"/>
      <c r="CI104" s="673"/>
      <c r="CJ104" s="673"/>
      <c r="CK104" s="673"/>
      <c r="CL104" s="673"/>
      <c r="CM104" s="673"/>
      <c r="CN104" s="673"/>
      <c r="CO104" s="673"/>
      <c r="CP104" s="673"/>
      <c r="CQ104" s="673"/>
      <c r="CR104" s="673"/>
      <c r="CS104" s="673"/>
      <c r="CT104" s="673"/>
      <c r="CU104" s="673"/>
      <c r="CV104" s="673"/>
      <c r="CW104" s="673"/>
      <c r="CX104" s="673"/>
      <c r="CY104" s="673"/>
      <c r="CZ104" s="673"/>
      <c r="DA104" s="673"/>
      <c r="DB104" s="673"/>
      <c r="DC104" s="673"/>
      <c r="DD104" s="673"/>
      <c r="DE104" s="673"/>
      <c r="DF104" s="673"/>
      <c r="DG104" s="673"/>
      <c r="DH104" s="673"/>
      <c r="DI104" s="673"/>
      <c r="DJ104" s="673"/>
      <c r="DK104" s="673"/>
      <c r="DL104" s="673"/>
      <c r="DM104" s="673"/>
      <c r="DN104" s="673"/>
      <c r="DO104" s="673"/>
      <c r="DP104" s="673"/>
      <c r="DQ104" s="673"/>
      <c r="DR104" s="673"/>
      <c r="DW104" s="674"/>
    </row>
    <row r="105" spans="3:127" ht="20.25" customHeight="1">
      <c r="C105" s="672"/>
      <c r="D105" s="673"/>
      <c r="E105" s="673"/>
      <c r="F105" s="673"/>
      <c r="G105" s="673"/>
      <c r="H105" s="673"/>
      <c r="I105" s="673"/>
      <c r="J105" s="673"/>
      <c r="K105" s="673"/>
      <c r="L105" s="673"/>
      <c r="M105" s="673"/>
      <c r="N105" s="673"/>
      <c r="O105" s="673"/>
      <c r="P105" s="673"/>
      <c r="Q105" s="673"/>
      <c r="R105" s="673"/>
      <c r="S105" s="673"/>
      <c r="T105" s="673"/>
      <c r="U105" s="673"/>
      <c r="V105" s="805"/>
      <c r="W105" s="805"/>
      <c r="X105" s="805"/>
      <c r="Y105" s="805"/>
      <c r="Z105" s="805"/>
      <c r="AA105" s="805"/>
      <c r="AB105" s="787"/>
      <c r="AC105" s="787"/>
      <c r="AD105" s="787"/>
      <c r="AE105" s="787"/>
      <c r="AF105" s="787"/>
      <c r="AG105" s="787"/>
      <c r="AH105" s="787"/>
      <c r="AI105" s="787"/>
      <c r="AJ105" s="787"/>
      <c r="AK105" s="787"/>
      <c r="AL105" s="787"/>
      <c r="AM105" s="787"/>
      <c r="AN105" s="787"/>
      <c r="AO105" s="787"/>
      <c r="AP105" s="787"/>
      <c r="AQ105" s="787"/>
      <c r="AR105" s="787"/>
      <c r="AS105" s="787"/>
      <c r="AT105" s="787"/>
      <c r="AU105" s="787"/>
      <c r="AV105" s="787"/>
      <c r="AW105" s="787"/>
      <c r="AX105" s="787"/>
      <c r="AY105" s="787"/>
      <c r="AZ105" s="787"/>
      <c r="BA105" s="787"/>
      <c r="BB105" s="787"/>
      <c r="BC105" s="787"/>
      <c r="BD105" s="787"/>
      <c r="BE105" s="787"/>
      <c r="BF105" s="787"/>
      <c r="BG105" s="787"/>
      <c r="BH105" s="787"/>
      <c r="BI105" s="787"/>
      <c r="BJ105" s="787"/>
      <c r="BK105" s="787"/>
      <c r="BL105" s="787"/>
      <c r="BM105" s="787"/>
      <c r="BN105" s="787"/>
      <c r="BO105" s="787"/>
      <c r="BP105" s="787"/>
      <c r="BQ105" s="787"/>
      <c r="BR105" s="787"/>
      <c r="BS105" s="787"/>
      <c r="BT105" s="787"/>
      <c r="BU105" s="787"/>
      <c r="BV105" s="787"/>
      <c r="BW105" s="787"/>
      <c r="BX105" s="787"/>
      <c r="BY105" s="787"/>
      <c r="BZ105" s="787"/>
      <c r="CA105" s="787"/>
      <c r="CB105" s="787"/>
      <c r="CC105" s="787"/>
      <c r="CD105" s="787"/>
      <c r="CE105" s="787"/>
      <c r="CF105" s="787"/>
      <c r="CG105" s="787"/>
      <c r="CH105" s="787"/>
      <c r="CI105" s="787"/>
      <c r="CJ105" s="787"/>
      <c r="CK105" s="787"/>
      <c r="CL105" s="787"/>
      <c r="CM105" s="787"/>
      <c r="CN105" s="787"/>
      <c r="CO105" s="787"/>
      <c r="CP105" s="787"/>
      <c r="CQ105" s="787"/>
      <c r="CR105" s="787"/>
      <c r="CS105" s="787"/>
      <c r="CT105" s="787"/>
      <c r="CU105" s="787"/>
      <c r="CV105" s="787"/>
      <c r="CW105" s="787"/>
      <c r="CX105" s="787"/>
      <c r="CY105" s="787"/>
      <c r="CZ105" s="787"/>
      <c r="DA105" s="787"/>
      <c r="DB105" s="787"/>
      <c r="DC105" s="787"/>
      <c r="DD105" s="787"/>
      <c r="DE105" s="787"/>
      <c r="DF105" s="787"/>
      <c r="DG105" s="787"/>
      <c r="DH105" s="787"/>
      <c r="DI105" s="787"/>
      <c r="DJ105" s="787"/>
      <c r="DK105" s="787"/>
      <c r="DL105" s="787"/>
      <c r="DM105" s="787"/>
      <c r="DN105" s="787"/>
      <c r="DO105" s="787"/>
      <c r="DP105" s="787"/>
      <c r="DQ105" s="787"/>
      <c r="DR105" s="787"/>
      <c r="DW105" s="674"/>
    </row>
    <row r="106" spans="3:127" ht="20.25" customHeight="1">
      <c r="C106" s="672"/>
      <c r="D106" s="673"/>
      <c r="E106" s="673"/>
      <c r="F106" s="673"/>
      <c r="G106" s="673"/>
      <c r="H106" s="673"/>
      <c r="I106" s="673"/>
      <c r="J106" s="673"/>
      <c r="K106" s="673"/>
      <c r="L106" s="673"/>
      <c r="M106" s="673"/>
      <c r="N106" s="673"/>
      <c r="O106" s="673"/>
      <c r="P106" s="673"/>
      <c r="Q106" s="673"/>
      <c r="R106" s="673"/>
      <c r="S106" s="673"/>
      <c r="T106" s="673"/>
      <c r="U106" s="673"/>
      <c r="V106" s="673"/>
      <c r="W106" s="673"/>
      <c r="X106" s="673"/>
      <c r="Y106" s="673"/>
      <c r="Z106" s="673"/>
      <c r="AA106" s="673"/>
      <c r="AB106" s="673"/>
      <c r="AC106" s="673"/>
      <c r="AD106" s="673"/>
      <c r="AE106" s="673"/>
      <c r="AF106" s="673"/>
      <c r="AG106" s="673"/>
      <c r="AH106" s="673"/>
      <c r="AI106" s="673"/>
      <c r="AJ106" s="673"/>
      <c r="AK106" s="673"/>
      <c r="AL106" s="673"/>
      <c r="AM106" s="673"/>
      <c r="AN106" s="673"/>
      <c r="AO106" s="673"/>
      <c r="AP106" s="673"/>
      <c r="AQ106" s="673"/>
      <c r="AR106" s="673"/>
      <c r="AS106" s="673"/>
      <c r="AT106" s="673"/>
      <c r="AU106" s="673"/>
      <c r="AV106" s="673"/>
      <c r="AW106" s="673"/>
      <c r="AX106" s="673"/>
      <c r="AY106" s="673"/>
      <c r="AZ106" s="673"/>
      <c r="BA106" s="673"/>
      <c r="BB106" s="673"/>
      <c r="BC106" s="673"/>
      <c r="BD106" s="673"/>
      <c r="BE106" s="673"/>
      <c r="BF106" s="673"/>
      <c r="BG106" s="673"/>
      <c r="BH106" s="673"/>
      <c r="BI106" s="673"/>
      <c r="BJ106" s="673"/>
      <c r="BK106" s="673"/>
      <c r="BL106" s="673"/>
      <c r="BM106" s="673"/>
      <c r="BN106" s="673"/>
      <c r="BO106" s="673"/>
      <c r="BP106" s="673"/>
      <c r="BQ106" s="673"/>
      <c r="BR106" s="673"/>
      <c r="BS106" s="673"/>
      <c r="BT106" s="673"/>
      <c r="BU106" s="673"/>
      <c r="BV106" s="673"/>
      <c r="BW106" s="673"/>
      <c r="BX106" s="673"/>
      <c r="BY106" s="673"/>
      <c r="BZ106" s="673"/>
      <c r="CA106" s="673"/>
      <c r="CB106" s="673"/>
      <c r="CC106" s="673"/>
      <c r="CD106" s="673"/>
      <c r="CE106" s="673"/>
      <c r="CF106" s="673"/>
      <c r="CG106" s="673"/>
      <c r="CH106" s="673"/>
      <c r="CI106" s="673"/>
      <c r="CJ106" s="673"/>
      <c r="CK106" s="673"/>
      <c r="CL106" s="673"/>
      <c r="CM106" s="673"/>
      <c r="CN106" s="673"/>
      <c r="CO106" s="673"/>
      <c r="CP106" s="673"/>
      <c r="CQ106" s="673"/>
      <c r="CR106" s="673"/>
      <c r="CS106" s="673"/>
      <c r="CT106" s="673"/>
      <c r="CU106" s="673"/>
      <c r="CV106" s="673"/>
      <c r="CW106" s="673"/>
      <c r="CX106" s="673"/>
      <c r="CY106" s="673"/>
      <c r="CZ106" s="673"/>
      <c r="DA106" s="673"/>
      <c r="DB106" s="673"/>
      <c r="DC106" s="673"/>
      <c r="DD106" s="673"/>
      <c r="DE106" s="673"/>
      <c r="DF106" s="673"/>
      <c r="DG106" s="673"/>
      <c r="DH106" s="673"/>
      <c r="DI106" s="673"/>
      <c r="DJ106" s="673"/>
      <c r="DK106" s="673"/>
      <c r="DL106" s="673"/>
      <c r="DM106" s="673"/>
      <c r="DN106" s="673"/>
      <c r="DO106" s="673"/>
      <c r="DP106" s="673"/>
      <c r="DQ106" s="673"/>
      <c r="DR106" s="673"/>
      <c r="DS106" s="673"/>
      <c r="DT106" s="673"/>
      <c r="DU106" s="673"/>
      <c r="DV106" s="673"/>
      <c r="DW106" s="674"/>
    </row>
    <row r="107" spans="3:127" ht="20.25" customHeight="1">
      <c r="C107" s="672"/>
      <c r="D107" s="673"/>
      <c r="E107" s="673"/>
      <c r="F107" s="673"/>
      <c r="G107" s="673"/>
      <c r="H107" s="673"/>
      <c r="I107" s="673"/>
      <c r="J107" s="673"/>
      <c r="K107" s="673"/>
      <c r="L107" s="673"/>
      <c r="M107" s="673"/>
      <c r="N107" s="673"/>
      <c r="O107" s="673"/>
      <c r="P107" s="673"/>
      <c r="Q107" s="673"/>
      <c r="R107" s="673"/>
      <c r="S107" s="673"/>
      <c r="T107" s="673"/>
      <c r="U107" s="673"/>
      <c r="V107" s="673"/>
      <c r="W107" s="673"/>
      <c r="X107" s="673"/>
      <c r="Y107" s="673"/>
      <c r="Z107" s="673"/>
      <c r="AA107" s="673"/>
      <c r="AB107" s="673"/>
      <c r="AC107" s="673"/>
      <c r="AD107" s="673"/>
      <c r="AE107" s="673"/>
      <c r="AF107" s="673"/>
      <c r="AG107" s="673"/>
      <c r="AH107" s="673"/>
      <c r="AI107" s="673"/>
      <c r="AJ107" s="673"/>
      <c r="AK107" s="673"/>
      <c r="AL107" s="673"/>
      <c r="AM107" s="673"/>
      <c r="AN107" s="673"/>
      <c r="AO107" s="673"/>
      <c r="AP107" s="673"/>
      <c r="AQ107" s="673"/>
      <c r="AR107" s="673"/>
      <c r="AS107" s="673"/>
      <c r="AT107" s="673"/>
      <c r="AU107" s="673"/>
      <c r="AV107" s="673"/>
      <c r="AW107" s="673"/>
      <c r="AX107" s="673"/>
      <c r="AY107" s="673"/>
      <c r="AZ107" s="673"/>
      <c r="BA107" s="673"/>
      <c r="BB107" s="673"/>
      <c r="BC107" s="673"/>
      <c r="BD107" s="673"/>
      <c r="BE107" s="673"/>
      <c r="BF107" s="673"/>
      <c r="BG107" s="673"/>
      <c r="BH107" s="673"/>
      <c r="BI107" s="673"/>
      <c r="BJ107" s="673"/>
      <c r="BK107" s="673"/>
      <c r="BL107" s="673"/>
      <c r="BM107" s="673"/>
      <c r="BN107" s="673"/>
      <c r="BO107" s="673"/>
      <c r="BP107" s="673"/>
      <c r="BQ107" s="673"/>
      <c r="BR107" s="673"/>
      <c r="BS107" s="673"/>
      <c r="BT107" s="673"/>
      <c r="BU107" s="673"/>
      <c r="BV107" s="673"/>
      <c r="BW107" s="673"/>
      <c r="BX107" s="673"/>
      <c r="BY107" s="673"/>
      <c r="BZ107" s="673"/>
      <c r="CA107" s="673"/>
      <c r="CB107" s="673"/>
      <c r="CC107" s="673"/>
      <c r="CD107" s="673"/>
      <c r="CE107" s="673"/>
      <c r="CF107" s="673"/>
      <c r="CG107" s="673"/>
      <c r="CH107" s="673"/>
      <c r="CI107" s="673"/>
      <c r="CJ107" s="673"/>
      <c r="CK107" s="673"/>
      <c r="CL107" s="673"/>
      <c r="CM107" s="673"/>
      <c r="CN107" s="673"/>
      <c r="CO107" s="673"/>
      <c r="CP107" s="673"/>
      <c r="CQ107" s="673"/>
      <c r="CR107" s="673"/>
      <c r="CS107" s="673"/>
      <c r="CT107" s="673"/>
      <c r="CU107" s="673"/>
      <c r="CV107" s="673"/>
      <c r="CW107" s="673"/>
      <c r="CX107" s="673"/>
      <c r="CY107" s="673"/>
      <c r="CZ107" s="673"/>
      <c r="DA107" s="673"/>
      <c r="DB107" s="673"/>
      <c r="DC107" s="673"/>
      <c r="DD107" s="673"/>
      <c r="DE107" s="673"/>
      <c r="DF107" s="673"/>
      <c r="DG107" s="673"/>
      <c r="DH107" s="673"/>
      <c r="DI107" s="673"/>
      <c r="DJ107" s="673"/>
      <c r="DK107" s="673"/>
      <c r="DL107" s="673"/>
      <c r="DM107" s="673"/>
      <c r="DN107" s="673"/>
      <c r="DO107" s="673"/>
      <c r="DP107" s="673"/>
      <c r="DQ107" s="673"/>
      <c r="DR107" s="673"/>
      <c r="DS107" s="673"/>
      <c r="DT107" s="673"/>
      <c r="DU107" s="673"/>
      <c r="DV107" s="673"/>
      <c r="DW107" s="674"/>
    </row>
    <row r="108" spans="3:127" ht="20.25" customHeight="1">
      <c r="C108" s="672"/>
      <c r="D108" s="673"/>
      <c r="E108" s="673"/>
      <c r="F108" s="673"/>
      <c r="G108" s="673"/>
      <c r="H108" s="673"/>
      <c r="I108" s="673"/>
      <c r="J108" s="673"/>
      <c r="K108" s="673"/>
      <c r="L108" s="673"/>
      <c r="M108" s="673"/>
      <c r="N108" s="673"/>
      <c r="O108" s="673"/>
      <c r="P108" s="673"/>
      <c r="Q108" s="673"/>
      <c r="R108" s="673"/>
      <c r="S108" s="673"/>
      <c r="T108" s="673"/>
      <c r="U108" s="673"/>
      <c r="V108" s="673"/>
      <c r="W108" s="673"/>
      <c r="X108" s="673"/>
      <c r="Y108" s="673"/>
      <c r="Z108" s="673"/>
      <c r="AA108" s="673"/>
      <c r="AB108" s="673"/>
      <c r="AC108" s="673"/>
      <c r="AD108" s="673"/>
      <c r="AE108" s="673"/>
      <c r="AF108" s="673"/>
      <c r="AG108" s="673"/>
      <c r="AH108" s="673"/>
      <c r="AI108" s="673"/>
      <c r="AJ108" s="673"/>
      <c r="AK108" s="673"/>
      <c r="AL108" s="673"/>
      <c r="AM108" s="673"/>
      <c r="AN108" s="673"/>
      <c r="AO108" s="673"/>
      <c r="AP108" s="673"/>
      <c r="AQ108" s="673"/>
      <c r="AR108" s="673"/>
      <c r="AS108" s="673"/>
      <c r="AT108" s="673"/>
      <c r="AU108" s="673"/>
      <c r="AV108" s="673"/>
      <c r="AW108" s="673"/>
      <c r="AX108" s="673"/>
      <c r="AY108" s="673"/>
      <c r="AZ108" s="673"/>
      <c r="BA108" s="673"/>
      <c r="BB108" s="673"/>
      <c r="BC108" s="673"/>
      <c r="BD108" s="673"/>
      <c r="BE108" s="673"/>
      <c r="BF108" s="673"/>
      <c r="BG108" s="673"/>
      <c r="BH108" s="673"/>
      <c r="BI108" s="673"/>
      <c r="BJ108" s="673"/>
      <c r="BK108" s="673"/>
      <c r="BL108" s="673"/>
      <c r="BM108" s="673"/>
      <c r="BN108" s="673"/>
      <c r="BO108" s="673"/>
      <c r="BP108" s="673"/>
      <c r="BQ108" s="673"/>
      <c r="BR108" s="673"/>
      <c r="BS108" s="673"/>
      <c r="BT108" s="673"/>
      <c r="BU108" s="673"/>
      <c r="BV108" s="673"/>
      <c r="BW108" s="673"/>
      <c r="BX108" s="673"/>
      <c r="BY108" s="673"/>
      <c r="BZ108" s="673"/>
      <c r="CA108" s="673"/>
      <c r="CB108" s="673"/>
      <c r="CC108" s="673"/>
      <c r="CD108" s="673"/>
      <c r="CE108" s="673"/>
      <c r="CF108" s="673"/>
      <c r="CG108" s="673"/>
      <c r="CH108" s="673"/>
      <c r="CI108" s="673"/>
      <c r="CJ108" s="673"/>
      <c r="CK108" s="673"/>
      <c r="CL108" s="673"/>
      <c r="CM108" s="673"/>
      <c r="CN108" s="673"/>
      <c r="CO108" s="673"/>
      <c r="CP108" s="673"/>
      <c r="CQ108" s="673"/>
      <c r="CR108" s="673"/>
      <c r="CS108" s="673"/>
      <c r="CT108" s="673"/>
      <c r="CU108" s="673"/>
      <c r="CV108" s="673"/>
      <c r="CW108" s="673"/>
      <c r="CX108" s="673"/>
      <c r="CY108" s="673"/>
      <c r="CZ108" s="673"/>
      <c r="DA108" s="673"/>
      <c r="DB108" s="673"/>
      <c r="DC108" s="673"/>
      <c r="DD108" s="673"/>
      <c r="DE108" s="673"/>
      <c r="DF108" s="673"/>
      <c r="DG108" s="673"/>
      <c r="DH108" s="673"/>
      <c r="DI108" s="673"/>
      <c r="DJ108" s="673"/>
      <c r="DK108" s="673"/>
      <c r="DL108" s="673"/>
      <c r="DM108" s="673"/>
      <c r="DN108" s="673"/>
      <c r="DO108" s="673"/>
      <c r="DP108" s="673"/>
      <c r="DQ108" s="673"/>
      <c r="DR108" s="673"/>
      <c r="DS108" s="673"/>
      <c r="DT108" s="673"/>
      <c r="DU108" s="673"/>
      <c r="DV108" s="673"/>
      <c r="DW108" s="674"/>
    </row>
    <row r="109" spans="3:127" ht="20.25" customHeight="1">
      <c r="C109" s="672"/>
      <c r="D109" s="673"/>
      <c r="E109" s="673"/>
      <c r="F109" s="673"/>
      <c r="G109" s="673"/>
      <c r="H109" s="673"/>
      <c r="I109" s="673"/>
      <c r="J109" s="673"/>
      <c r="K109" s="673"/>
      <c r="L109" s="673"/>
      <c r="M109" s="673"/>
      <c r="N109" s="673"/>
      <c r="O109" s="673"/>
      <c r="P109" s="673"/>
      <c r="Q109" s="673"/>
      <c r="R109" s="673"/>
      <c r="S109" s="673"/>
      <c r="T109" s="673"/>
      <c r="U109" s="804"/>
      <c r="V109" s="804"/>
      <c r="W109" s="804"/>
      <c r="X109" s="804"/>
      <c r="Y109" s="804"/>
      <c r="Z109" s="804"/>
      <c r="AA109" s="804"/>
      <c r="AB109" s="804"/>
      <c r="AC109" s="804"/>
      <c r="AD109" s="804"/>
      <c r="AE109" s="804"/>
      <c r="AF109" s="804"/>
      <c r="AG109" s="804"/>
      <c r="AH109" s="804"/>
      <c r="AI109" s="804"/>
      <c r="AJ109" s="804"/>
      <c r="AK109" s="804"/>
      <c r="AL109" s="804"/>
      <c r="AM109" s="804"/>
      <c r="AN109" s="804"/>
      <c r="AO109" s="804"/>
      <c r="AP109" s="804"/>
      <c r="AQ109" s="804"/>
      <c r="AR109" s="804"/>
      <c r="AS109" s="804"/>
      <c r="AT109" s="804"/>
      <c r="AU109" s="804"/>
      <c r="AV109" s="804"/>
      <c r="AW109" s="804"/>
      <c r="AX109" s="804"/>
      <c r="AY109" s="804"/>
      <c r="AZ109" s="804"/>
      <c r="BA109" s="804"/>
      <c r="BB109" s="804"/>
      <c r="BC109" s="804"/>
      <c r="BD109" s="804"/>
      <c r="BE109" s="804"/>
      <c r="BF109" s="804"/>
      <c r="BG109" s="804"/>
      <c r="BH109" s="804"/>
      <c r="BI109" s="804"/>
      <c r="BJ109" s="804"/>
      <c r="BK109" s="804"/>
      <c r="BL109" s="804"/>
      <c r="BM109" s="804"/>
      <c r="BN109" s="804"/>
      <c r="BO109" s="804"/>
      <c r="BP109" s="804"/>
      <c r="BQ109" s="804"/>
      <c r="BR109" s="804"/>
      <c r="BS109" s="804"/>
      <c r="BT109" s="804"/>
      <c r="BU109" s="804"/>
      <c r="BV109" s="804"/>
      <c r="BW109" s="804"/>
      <c r="BX109" s="804"/>
      <c r="BY109" s="804"/>
      <c r="BZ109" s="804"/>
      <c r="CA109" s="804"/>
      <c r="CB109" s="804"/>
      <c r="CC109" s="804"/>
      <c r="CD109" s="804"/>
      <c r="CE109" s="804"/>
      <c r="CF109" s="804"/>
      <c r="CG109" s="804"/>
      <c r="CH109" s="804"/>
      <c r="CI109" s="804"/>
      <c r="CJ109" s="804"/>
      <c r="CK109" s="804"/>
      <c r="CL109" s="804"/>
      <c r="CM109" s="804"/>
      <c r="CN109" s="804"/>
      <c r="CO109" s="804"/>
      <c r="CP109" s="804"/>
      <c r="CQ109" s="804"/>
      <c r="CR109" s="804"/>
      <c r="CS109" s="804"/>
      <c r="CT109" s="804"/>
      <c r="CU109" s="804"/>
      <c r="CV109" s="804"/>
      <c r="CW109" s="804"/>
      <c r="CX109" s="804"/>
      <c r="CY109" s="804"/>
      <c r="CZ109" s="804"/>
      <c r="DA109" s="804"/>
      <c r="DB109" s="804"/>
      <c r="DC109" s="804"/>
      <c r="DD109" s="804"/>
      <c r="DE109" s="804"/>
      <c r="DF109" s="804"/>
      <c r="DG109" s="804"/>
      <c r="DH109" s="804"/>
      <c r="DI109" s="804"/>
      <c r="DJ109" s="804"/>
      <c r="DK109" s="804"/>
      <c r="DL109" s="804"/>
      <c r="DM109" s="804"/>
      <c r="DN109" s="804"/>
      <c r="DO109" s="804"/>
      <c r="DP109" s="804"/>
      <c r="DQ109" s="804"/>
      <c r="DR109" s="804"/>
      <c r="DW109" s="674"/>
    </row>
    <row r="110" spans="3:127" ht="20.25" customHeight="1">
      <c r="C110" s="672"/>
      <c r="D110" s="673"/>
      <c r="E110" s="673"/>
      <c r="F110" s="673"/>
      <c r="G110" s="673"/>
      <c r="H110" s="673"/>
      <c r="I110" s="673"/>
      <c r="J110" s="673"/>
      <c r="K110" s="673"/>
      <c r="L110" s="673"/>
      <c r="M110" s="673"/>
      <c r="N110" s="673"/>
      <c r="O110" s="673"/>
      <c r="P110" s="673"/>
      <c r="Q110" s="673"/>
      <c r="R110" s="673"/>
      <c r="S110" s="673"/>
      <c r="T110" s="673"/>
      <c r="U110" s="804"/>
      <c r="V110" s="804"/>
      <c r="W110" s="804"/>
      <c r="X110" s="804"/>
      <c r="Y110" s="804"/>
      <c r="Z110" s="804"/>
      <c r="AA110" s="804"/>
      <c r="AB110" s="804"/>
      <c r="AC110" s="804"/>
      <c r="AD110" s="804"/>
      <c r="AE110" s="804"/>
      <c r="AF110" s="804"/>
      <c r="AG110" s="804"/>
      <c r="AH110" s="804"/>
      <c r="AI110" s="804"/>
      <c r="AJ110" s="804"/>
      <c r="AK110" s="804"/>
      <c r="AL110" s="804"/>
      <c r="AM110" s="804"/>
      <c r="AN110" s="804"/>
      <c r="AO110" s="804"/>
      <c r="AP110" s="804"/>
      <c r="AQ110" s="804"/>
      <c r="AR110" s="804"/>
      <c r="AS110" s="804"/>
      <c r="AT110" s="804"/>
      <c r="AU110" s="804"/>
      <c r="AV110" s="804"/>
      <c r="AW110" s="804"/>
      <c r="AX110" s="804"/>
      <c r="AY110" s="804"/>
      <c r="AZ110" s="804"/>
      <c r="BA110" s="804"/>
      <c r="BB110" s="804"/>
      <c r="BC110" s="804"/>
      <c r="BD110" s="804"/>
      <c r="BE110" s="804"/>
      <c r="BF110" s="804"/>
      <c r="BG110" s="804"/>
      <c r="BH110" s="804"/>
      <c r="BI110" s="804"/>
      <c r="BJ110" s="804"/>
      <c r="BK110" s="804"/>
      <c r="BL110" s="804"/>
      <c r="BM110" s="804"/>
      <c r="BN110" s="804"/>
      <c r="BO110" s="804"/>
      <c r="BP110" s="804"/>
      <c r="BQ110" s="804"/>
      <c r="BR110" s="804"/>
      <c r="BS110" s="804"/>
      <c r="BT110" s="804"/>
      <c r="BU110" s="804"/>
      <c r="BV110" s="804"/>
      <c r="BW110" s="804"/>
      <c r="BX110" s="804"/>
      <c r="BY110" s="804"/>
      <c r="BZ110" s="804"/>
      <c r="CA110" s="804"/>
      <c r="CB110" s="804"/>
      <c r="CC110" s="804"/>
      <c r="CD110" s="804"/>
      <c r="CE110" s="804"/>
      <c r="CF110" s="804"/>
      <c r="CG110" s="804"/>
      <c r="CH110" s="804"/>
      <c r="CI110" s="804"/>
      <c r="CJ110" s="804"/>
      <c r="CK110" s="804"/>
      <c r="CL110" s="804"/>
      <c r="CM110" s="804"/>
      <c r="CN110" s="804"/>
      <c r="CO110" s="804"/>
      <c r="CP110" s="804"/>
      <c r="CQ110" s="804"/>
      <c r="CR110" s="804"/>
      <c r="CS110" s="804"/>
      <c r="CT110" s="804"/>
      <c r="CU110" s="804"/>
      <c r="CV110" s="804"/>
      <c r="CW110" s="804"/>
      <c r="CX110" s="804"/>
      <c r="CY110" s="804"/>
      <c r="CZ110" s="804"/>
      <c r="DA110" s="804"/>
      <c r="DB110" s="804"/>
      <c r="DC110" s="804"/>
      <c r="DD110" s="804"/>
      <c r="DE110" s="804"/>
      <c r="DF110" s="804"/>
      <c r="DG110" s="804"/>
      <c r="DH110" s="804"/>
      <c r="DI110" s="804"/>
      <c r="DJ110" s="804"/>
      <c r="DK110" s="804"/>
      <c r="DL110" s="804"/>
      <c r="DM110" s="804"/>
      <c r="DN110" s="804"/>
      <c r="DO110" s="804"/>
      <c r="DP110" s="804"/>
      <c r="DQ110" s="804"/>
      <c r="DR110" s="804"/>
      <c r="DW110" s="674"/>
    </row>
    <row r="111" spans="3:127" ht="20.25" customHeight="1">
      <c r="C111" s="672"/>
      <c r="D111" s="673"/>
      <c r="E111" s="673"/>
      <c r="F111" s="673"/>
      <c r="G111" s="673"/>
      <c r="H111" s="673"/>
      <c r="I111" s="673"/>
      <c r="J111" s="673"/>
      <c r="K111" s="673"/>
      <c r="L111" s="673"/>
      <c r="M111" s="673"/>
      <c r="N111" s="673"/>
      <c r="O111" s="673"/>
      <c r="P111" s="673"/>
      <c r="Q111" s="673"/>
      <c r="R111" s="673"/>
      <c r="S111" s="673"/>
      <c r="T111" s="673"/>
      <c r="U111" s="804"/>
      <c r="V111" s="804"/>
      <c r="W111" s="804"/>
      <c r="X111" s="804"/>
      <c r="Y111" s="804"/>
      <c r="Z111" s="804"/>
      <c r="AA111" s="804"/>
      <c r="AB111" s="804"/>
      <c r="AC111" s="804"/>
      <c r="AD111" s="804"/>
      <c r="AE111" s="804"/>
      <c r="AF111" s="804"/>
      <c r="AG111" s="804"/>
      <c r="AH111" s="804"/>
      <c r="AI111" s="804"/>
      <c r="AJ111" s="804"/>
      <c r="AK111" s="804"/>
      <c r="AL111" s="804"/>
      <c r="AM111" s="804"/>
      <c r="AN111" s="804"/>
      <c r="AO111" s="804"/>
      <c r="AP111" s="804"/>
      <c r="AQ111" s="804"/>
      <c r="AR111" s="804"/>
      <c r="AS111" s="804"/>
      <c r="AT111" s="804"/>
      <c r="AU111" s="804"/>
      <c r="AV111" s="804"/>
      <c r="AW111" s="804"/>
      <c r="AX111" s="804"/>
      <c r="AY111" s="804"/>
      <c r="AZ111" s="804"/>
      <c r="BA111" s="804"/>
      <c r="BB111" s="804"/>
      <c r="BC111" s="804"/>
      <c r="BD111" s="804"/>
      <c r="BE111" s="804"/>
      <c r="BF111" s="804"/>
      <c r="BG111" s="804"/>
      <c r="BH111" s="804"/>
      <c r="BI111" s="804"/>
      <c r="BJ111" s="804"/>
      <c r="BK111" s="804"/>
      <c r="BL111" s="804"/>
      <c r="BM111" s="804"/>
      <c r="BN111" s="804"/>
      <c r="BO111" s="804"/>
      <c r="BP111" s="804"/>
      <c r="BQ111" s="804"/>
      <c r="BR111" s="804"/>
      <c r="BS111" s="804"/>
      <c r="BT111" s="804"/>
      <c r="BU111" s="804"/>
      <c r="BV111" s="804"/>
      <c r="BW111" s="804"/>
      <c r="BX111" s="804"/>
      <c r="BY111" s="804"/>
      <c r="BZ111" s="804"/>
      <c r="CA111" s="804"/>
      <c r="CB111" s="804"/>
      <c r="CC111" s="804"/>
      <c r="CD111" s="804"/>
      <c r="CE111" s="804"/>
      <c r="CF111" s="804"/>
      <c r="CG111" s="804"/>
      <c r="CH111" s="804"/>
      <c r="CI111" s="804"/>
      <c r="CJ111" s="804"/>
      <c r="CK111" s="804"/>
      <c r="CL111" s="804"/>
      <c r="CM111" s="804"/>
      <c r="CN111" s="804"/>
      <c r="CO111" s="804"/>
      <c r="CP111" s="804"/>
      <c r="CQ111" s="804"/>
      <c r="CR111" s="804"/>
      <c r="CS111" s="804"/>
      <c r="CT111" s="804"/>
      <c r="CU111" s="804"/>
      <c r="CV111" s="804"/>
      <c r="CW111" s="804"/>
      <c r="CX111" s="804"/>
      <c r="CY111" s="804"/>
      <c r="CZ111" s="804"/>
      <c r="DA111" s="804"/>
      <c r="DB111" s="804"/>
      <c r="DC111" s="804"/>
      <c r="DD111" s="804"/>
      <c r="DE111" s="804"/>
      <c r="DF111" s="804"/>
      <c r="DG111" s="804"/>
      <c r="DH111" s="804"/>
      <c r="DI111" s="804"/>
      <c r="DJ111" s="804"/>
      <c r="DK111" s="804"/>
      <c r="DL111" s="804"/>
      <c r="DM111" s="804"/>
      <c r="DN111" s="804"/>
      <c r="DO111" s="804"/>
      <c r="DP111" s="804"/>
      <c r="DQ111" s="804"/>
      <c r="DR111" s="804"/>
      <c r="DW111" s="674"/>
    </row>
    <row r="112" spans="3:127" ht="20.25" customHeight="1">
      <c r="C112" s="672"/>
      <c r="D112" s="673"/>
      <c r="E112" s="673"/>
      <c r="F112" s="673"/>
      <c r="G112" s="673"/>
      <c r="H112" s="673"/>
      <c r="I112" s="673"/>
      <c r="J112" s="673"/>
      <c r="K112" s="673"/>
      <c r="L112" s="673"/>
      <c r="M112" s="673"/>
      <c r="N112" s="673"/>
      <c r="O112" s="673"/>
      <c r="P112" s="673"/>
      <c r="Q112" s="673"/>
      <c r="R112" s="673"/>
      <c r="S112" s="673"/>
      <c r="T112" s="673"/>
      <c r="U112" s="804"/>
      <c r="V112" s="804"/>
      <c r="W112" s="804"/>
      <c r="X112" s="804"/>
      <c r="Y112" s="804"/>
      <c r="Z112" s="804"/>
      <c r="AA112" s="804"/>
      <c r="AB112" s="804"/>
      <c r="AC112" s="804"/>
      <c r="AD112" s="804"/>
      <c r="AE112" s="804"/>
      <c r="AF112" s="804"/>
      <c r="AG112" s="804"/>
      <c r="AH112" s="804"/>
      <c r="AI112" s="804"/>
      <c r="AJ112" s="804"/>
      <c r="AK112" s="804"/>
      <c r="AL112" s="804"/>
      <c r="AM112" s="804"/>
      <c r="AN112" s="804"/>
      <c r="AO112" s="804"/>
      <c r="AP112" s="804"/>
      <c r="AQ112" s="804"/>
      <c r="AR112" s="804"/>
      <c r="AS112" s="804"/>
      <c r="AT112" s="804"/>
      <c r="AU112" s="804"/>
      <c r="AV112" s="804"/>
      <c r="AW112" s="804"/>
      <c r="AX112" s="804"/>
      <c r="AY112" s="804"/>
      <c r="AZ112" s="804"/>
      <c r="BA112" s="804"/>
      <c r="BB112" s="804"/>
      <c r="BC112" s="804"/>
      <c r="BD112" s="804"/>
      <c r="BE112" s="804"/>
      <c r="BF112" s="804"/>
      <c r="BG112" s="804"/>
      <c r="BH112" s="804"/>
      <c r="BI112" s="804"/>
      <c r="BJ112" s="804"/>
      <c r="BK112" s="804"/>
      <c r="BL112" s="804"/>
      <c r="BM112" s="804"/>
      <c r="BN112" s="804"/>
      <c r="BO112" s="804"/>
      <c r="BP112" s="804"/>
      <c r="BQ112" s="804"/>
      <c r="BR112" s="804"/>
      <c r="BS112" s="804"/>
      <c r="BT112" s="804"/>
      <c r="BU112" s="804"/>
      <c r="BV112" s="804"/>
      <c r="BW112" s="804"/>
      <c r="BX112" s="804"/>
      <c r="BY112" s="804"/>
      <c r="BZ112" s="804"/>
      <c r="CA112" s="804"/>
      <c r="CB112" s="804"/>
      <c r="CC112" s="804"/>
      <c r="CD112" s="804"/>
      <c r="CE112" s="804"/>
      <c r="CF112" s="804"/>
      <c r="CG112" s="804"/>
      <c r="CH112" s="804"/>
      <c r="CI112" s="804"/>
      <c r="CJ112" s="804"/>
      <c r="CK112" s="804"/>
      <c r="CL112" s="804"/>
      <c r="CM112" s="804"/>
      <c r="CN112" s="804"/>
      <c r="CO112" s="804"/>
      <c r="CP112" s="804"/>
      <c r="CQ112" s="804"/>
      <c r="CR112" s="804"/>
      <c r="CS112" s="804"/>
      <c r="CT112" s="804"/>
      <c r="CU112" s="804"/>
      <c r="CV112" s="804"/>
      <c r="CW112" s="804"/>
      <c r="CX112" s="804"/>
      <c r="CY112" s="804"/>
      <c r="CZ112" s="804"/>
      <c r="DA112" s="804"/>
      <c r="DB112" s="804"/>
      <c r="DC112" s="804"/>
      <c r="DD112" s="804"/>
      <c r="DE112" s="804"/>
      <c r="DF112" s="804"/>
      <c r="DG112" s="804"/>
      <c r="DH112" s="804"/>
      <c r="DI112" s="804"/>
      <c r="DJ112" s="804"/>
      <c r="DK112" s="804"/>
      <c r="DL112" s="804"/>
      <c r="DM112" s="804"/>
      <c r="DN112" s="804"/>
      <c r="DO112" s="804"/>
      <c r="DP112" s="804"/>
      <c r="DQ112" s="804"/>
      <c r="DR112" s="804"/>
      <c r="DW112" s="674"/>
    </row>
    <row r="113" spans="3:127" ht="20.25" customHeight="1">
      <c r="C113" s="672"/>
      <c r="D113" s="673"/>
      <c r="E113" s="673"/>
      <c r="F113" s="673"/>
      <c r="G113" s="673"/>
      <c r="H113" s="673"/>
      <c r="I113" s="673"/>
      <c r="J113" s="673"/>
      <c r="K113" s="673"/>
      <c r="L113" s="673"/>
      <c r="M113" s="673"/>
      <c r="N113" s="673"/>
      <c r="O113" s="673"/>
      <c r="P113" s="673"/>
      <c r="Q113" s="673"/>
      <c r="R113" s="673"/>
      <c r="S113" s="673"/>
      <c r="T113" s="673"/>
      <c r="U113" s="673"/>
      <c r="V113" s="673"/>
      <c r="W113" s="673"/>
      <c r="X113" s="673"/>
      <c r="Y113" s="673"/>
      <c r="Z113" s="673"/>
      <c r="AA113" s="673"/>
      <c r="AB113" s="673"/>
      <c r="AC113" s="673"/>
      <c r="AD113" s="673"/>
      <c r="AE113" s="673"/>
      <c r="AF113" s="673"/>
      <c r="AG113" s="673"/>
      <c r="AH113" s="673"/>
      <c r="AI113" s="673"/>
      <c r="AJ113" s="673"/>
      <c r="AK113" s="673"/>
      <c r="AL113" s="673"/>
      <c r="AM113" s="673"/>
      <c r="AN113" s="673"/>
      <c r="AO113" s="673"/>
      <c r="AP113" s="673"/>
      <c r="AQ113" s="673"/>
      <c r="AR113" s="673"/>
      <c r="AS113" s="673"/>
      <c r="AT113" s="673"/>
      <c r="AU113" s="673"/>
      <c r="AV113" s="673"/>
      <c r="AW113" s="673"/>
      <c r="AX113" s="673"/>
      <c r="AY113" s="673"/>
      <c r="AZ113" s="673"/>
      <c r="BA113" s="673"/>
      <c r="BB113" s="673"/>
      <c r="BC113" s="673"/>
      <c r="BD113" s="673"/>
      <c r="BE113" s="673"/>
      <c r="BF113" s="673"/>
      <c r="BG113" s="673"/>
      <c r="BH113" s="673"/>
      <c r="BI113" s="673"/>
      <c r="BJ113" s="673"/>
      <c r="BK113" s="673"/>
      <c r="BL113" s="673"/>
      <c r="BM113" s="673"/>
      <c r="BN113" s="673"/>
      <c r="BO113" s="673"/>
      <c r="BP113" s="673"/>
      <c r="BQ113" s="673"/>
      <c r="BR113" s="673"/>
      <c r="BS113" s="673"/>
      <c r="BT113" s="673"/>
      <c r="BU113" s="673"/>
      <c r="BV113" s="673"/>
      <c r="BW113" s="673"/>
      <c r="BX113" s="673"/>
      <c r="BY113" s="673"/>
      <c r="BZ113" s="673"/>
      <c r="CA113" s="673"/>
      <c r="CB113" s="673"/>
      <c r="CC113" s="673"/>
      <c r="CD113" s="673"/>
      <c r="CE113" s="673"/>
      <c r="CF113" s="673"/>
      <c r="CG113" s="673"/>
      <c r="CH113" s="673"/>
      <c r="CI113" s="673"/>
      <c r="CJ113" s="673"/>
      <c r="CK113" s="673"/>
      <c r="CL113" s="673"/>
      <c r="CM113" s="673"/>
      <c r="CN113" s="673"/>
      <c r="CO113" s="673"/>
      <c r="CP113" s="673"/>
      <c r="CQ113" s="673"/>
      <c r="CR113" s="673"/>
      <c r="CS113" s="673"/>
      <c r="CT113" s="673"/>
      <c r="CU113" s="673"/>
      <c r="CV113" s="673"/>
      <c r="CW113" s="673"/>
      <c r="CX113" s="673"/>
      <c r="CY113" s="673"/>
      <c r="CZ113" s="673"/>
      <c r="DA113" s="673"/>
      <c r="DB113" s="673"/>
      <c r="DC113" s="673"/>
      <c r="DD113" s="673"/>
      <c r="DE113" s="673"/>
      <c r="DF113" s="673"/>
      <c r="DG113" s="673"/>
      <c r="DH113" s="673"/>
      <c r="DI113" s="673"/>
      <c r="DJ113" s="673"/>
      <c r="DK113" s="673"/>
      <c r="DL113" s="673"/>
      <c r="DM113" s="673"/>
      <c r="DN113" s="673"/>
      <c r="DO113" s="673"/>
      <c r="DP113" s="673"/>
      <c r="DQ113" s="673"/>
      <c r="DR113" s="673"/>
      <c r="DS113" s="673"/>
      <c r="DT113" s="673"/>
      <c r="DU113" s="673"/>
      <c r="DV113" s="673"/>
      <c r="DW113" s="674"/>
    </row>
    <row r="114" spans="3:127" ht="20.25" customHeight="1">
      <c r="C114" s="672"/>
      <c r="D114" s="673"/>
      <c r="E114" s="673"/>
      <c r="F114" s="673"/>
      <c r="G114" s="673"/>
      <c r="H114" s="673"/>
      <c r="I114" s="673"/>
      <c r="J114" s="673"/>
      <c r="K114" s="673"/>
      <c r="L114" s="673"/>
      <c r="M114" s="673"/>
      <c r="N114" s="673"/>
      <c r="O114" s="673"/>
      <c r="P114" s="673"/>
      <c r="Q114" s="673"/>
      <c r="R114" s="673"/>
      <c r="S114" s="673"/>
      <c r="T114" s="673"/>
      <c r="U114" s="673"/>
      <c r="DT114" s="673"/>
      <c r="DU114" s="673"/>
      <c r="DV114" s="673"/>
      <c r="DW114" s="674"/>
    </row>
    <row r="115" spans="3:127" ht="20.25" customHeight="1">
      <c r="C115" s="672"/>
      <c r="D115" s="673"/>
      <c r="E115" s="673"/>
      <c r="F115" s="673"/>
      <c r="G115" s="673"/>
      <c r="H115" s="673"/>
      <c r="I115" s="673"/>
      <c r="J115" s="673"/>
      <c r="K115" s="673"/>
      <c r="L115" s="673"/>
      <c r="M115" s="673"/>
      <c r="N115" s="673"/>
      <c r="O115" s="673"/>
      <c r="P115" s="673"/>
      <c r="Q115" s="673"/>
      <c r="R115" s="673"/>
      <c r="S115" s="673"/>
      <c r="T115" s="673"/>
      <c r="U115" s="673"/>
      <c r="DU115" s="673"/>
      <c r="DV115" s="673"/>
      <c r="DW115" s="674"/>
    </row>
    <row r="116" spans="3:127" ht="20.25" customHeight="1">
      <c r="C116" s="672"/>
      <c r="D116" s="673"/>
      <c r="E116" s="673"/>
      <c r="F116" s="673"/>
      <c r="G116" s="673"/>
      <c r="H116" s="673"/>
      <c r="I116" s="673"/>
      <c r="J116" s="673"/>
      <c r="K116" s="673"/>
      <c r="L116" s="673"/>
      <c r="M116" s="673"/>
      <c r="N116" s="673"/>
      <c r="O116" s="673"/>
      <c r="P116" s="673"/>
      <c r="Q116" s="673"/>
      <c r="R116" s="673"/>
      <c r="S116" s="673"/>
      <c r="T116" s="673"/>
      <c r="U116" s="673"/>
      <c r="DU116" s="673"/>
      <c r="DV116" s="673"/>
      <c r="DW116" s="674"/>
    </row>
    <row r="117" spans="3:127" ht="20.25" customHeight="1">
      <c r="C117" s="672"/>
      <c r="D117" s="673"/>
      <c r="E117" s="673"/>
      <c r="F117" s="673"/>
      <c r="G117" s="673"/>
      <c r="H117" s="673"/>
      <c r="I117" s="673"/>
      <c r="J117" s="673"/>
      <c r="K117" s="673"/>
      <c r="L117" s="673"/>
      <c r="M117" s="673"/>
      <c r="N117" s="673"/>
      <c r="O117" s="673"/>
      <c r="P117" s="673"/>
      <c r="Q117" s="673"/>
      <c r="R117" s="673"/>
      <c r="S117" s="673"/>
      <c r="T117" s="673"/>
      <c r="U117" s="673"/>
      <c r="DU117" s="673"/>
      <c r="DV117" s="673"/>
      <c r="DW117" s="674"/>
    </row>
    <row r="118" spans="3:127" ht="20.25" customHeight="1">
      <c r="C118" s="676"/>
      <c r="D118" s="677"/>
      <c r="E118" s="677"/>
      <c r="F118" s="677"/>
      <c r="G118" s="677"/>
      <c r="H118" s="677"/>
      <c r="I118" s="677"/>
      <c r="J118" s="677"/>
      <c r="K118" s="677"/>
      <c r="L118" s="677"/>
      <c r="M118" s="677"/>
      <c r="N118" s="677"/>
      <c r="O118" s="677"/>
      <c r="P118" s="677"/>
      <c r="Q118" s="677"/>
      <c r="R118" s="677"/>
      <c r="S118" s="677"/>
      <c r="T118" s="677"/>
      <c r="U118" s="677"/>
      <c r="V118" s="677"/>
      <c r="W118" s="677"/>
      <c r="X118" s="677"/>
      <c r="Y118" s="677"/>
      <c r="Z118" s="677"/>
      <c r="AA118" s="677"/>
      <c r="AB118" s="677"/>
      <c r="AC118" s="677"/>
      <c r="AD118" s="677"/>
      <c r="AE118" s="677"/>
      <c r="AF118" s="677"/>
      <c r="AG118" s="677"/>
      <c r="AH118" s="677"/>
      <c r="AI118" s="677"/>
      <c r="AJ118" s="677"/>
      <c r="AK118" s="677"/>
      <c r="AL118" s="677"/>
      <c r="AM118" s="677"/>
      <c r="AN118" s="677"/>
      <c r="AO118" s="677"/>
      <c r="AP118" s="677"/>
      <c r="AQ118" s="677"/>
      <c r="AR118" s="677"/>
      <c r="AS118" s="677"/>
      <c r="AT118" s="677"/>
      <c r="AU118" s="677"/>
      <c r="AV118" s="677"/>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7"/>
      <c r="BU118" s="677"/>
      <c r="BV118" s="677"/>
      <c r="BW118" s="677"/>
      <c r="BX118" s="677"/>
      <c r="BY118" s="677"/>
      <c r="BZ118" s="677"/>
      <c r="CA118" s="677"/>
      <c r="CB118" s="677"/>
      <c r="CC118" s="677"/>
      <c r="CD118" s="677"/>
      <c r="CE118" s="677"/>
      <c r="CF118" s="677"/>
      <c r="CG118" s="677"/>
      <c r="CH118" s="677"/>
      <c r="CI118" s="677"/>
      <c r="CJ118" s="677"/>
      <c r="CK118" s="677"/>
      <c r="CL118" s="677"/>
      <c r="CM118" s="677"/>
      <c r="CN118" s="677"/>
      <c r="CO118" s="677"/>
      <c r="CP118" s="677"/>
      <c r="CQ118" s="677"/>
      <c r="CR118" s="677"/>
      <c r="CS118" s="677"/>
      <c r="CT118" s="677"/>
      <c r="CU118" s="677"/>
      <c r="CV118" s="677"/>
      <c r="CW118" s="677"/>
      <c r="CX118" s="677"/>
      <c r="CY118" s="677"/>
      <c r="CZ118" s="677"/>
      <c r="DA118" s="677"/>
      <c r="DB118" s="677"/>
      <c r="DC118" s="677"/>
      <c r="DD118" s="677"/>
      <c r="DE118" s="677"/>
      <c r="DF118" s="677"/>
      <c r="DG118" s="677"/>
      <c r="DH118" s="677"/>
      <c r="DI118" s="677"/>
      <c r="DJ118" s="677"/>
      <c r="DK118" s="677"/>
      <c r="DL118" s="677"/>
      <c r="DM118" s="677"/>
      <c r="DN118" s="677"/>
      <c r="DO118" s="677"/>
      <c r="DP118" s="677"/>
      <c r="DQ118" s="677"/>
      <c r="DR118" s="677"/>
      <c r="DS118" s="677"/>
      <c r="DT118" s="677"/>
      <c r="DU118" s="677"/>
      <c r="DV118" s="677"/>
      <c r="DW118" s="678"/>
    </row>
    <row r="119" spans="3:127" ht="20.25" customHeight="1"/>
    <row r="120" spans="3:127" ht="20.25" customHeight="1"/>
    <row r="121" spans="3:127" ht="20.25" customHeight="1"/>
    <row r="122" spans="3:127" ht="20.25" customHeight="1">
      <c r="BH122" s="2294" t="s">
        <v>609</v>
      </c>
      <c r="BI122" s="2294"/>
      <c r="BJ122" s="2294"/>
      <c r="BK122" s="2294"/>
      <c r="BL122" s="2294"/>
      <c r="BM122" s="2295">
        <v>1</v>
      </c>
      <c r="BN122" s="2295"/>
      <c r="BO122" s="2295"/>
      <c r="BP122" s="2295"/>
      <c r="BQ122" s="2295"/>
      <c r="BR122" s="2292" t="s">
        <v>609</v>
      </c>
      <c r="BS122" s="2292"/>
      <c r="BT122" s="2292"/>
      <c r="BU122" s="2292"/>
      <c r="BV122" s="2292"/>
    </row>
    <row r="123" spans="3:127" ht="19.5" customHeight="1"/>
    <row r="124" spans="3:127" ht="19.5" customHeight="1"/>
    <row r="125" spans="3:127" ht="19.5" customHeight="1">
      <c r="AK125" s="2295" t="s">
        <v>610</v>
      </c>
      <c r="AL125" s="2295"/>
      <c r="AM125" s="2295"/>
      <c r="AN125" s="2295"/>
      <c r="AO125" s="2295"/>
      <c r="AP125" s="2295"/>
      <c r="AQ125" s="2295"/>
      <c r="AR125" s="2295"/>
      <c r="AS125" s="2295"/>
      <c r="AT125" s="2295"/>
      <c r="AU125" s="2295"/>
      <c r="AV125" s="2295"/>
      <c r="AW125" s="2295"/>
      <c r="AX125" s="2295"/>
      <c r="AY125" s="2295"/>
      <c r="AZ125" s="2295"/>
      <c r="BA125" s="2295"/>
      <c r="BB125" s="2295"/>
      <c r="BC125" s="2295"/>
      <c r="BD125" s="2295"/>
      <c r="BE125" s="2295"/>
      <c r="BF125" s="2295"/>
      <c r="BG125" s="2295"/>
      <c r="BH125" s="2295"/>
      <c r="BI125" s="2295"/>
      <c r="BJ125" s="2295"/>
      <c r="BK125" s="2295"/>
      <c r="BL125" s="2295"/>
      <c r="BM125" s="2295"/>
      <c r="BN125" s="2295"/>
      <c r="BO125" s="2295"/>
      <c r="BP125" s="2295"/>
      <c r="BQ125" s="2295"/>
      <c r="BR125" s="2295"/>
      <c r="BS125" s="2295"/>
      <c r="BT125" s="2295"/>
      <c r="BU125" s="2295"/>
      <c r="BV125" s="2295"/>
      <c r="BW125" s="2295"/>
      <c r="BX125" s="2295"/>
      <c r="BY125" s="2295"/>
      <c r="BZ125" s="2295"/>
      <c r="CA125" s="2295"/>
      <c r="CB125" s="2295"/>
      <c r="CC125" s="2295"/>
      <c r="CD125" s="2295"/>
      <c r="CE125" s="2295"/>
      <c r="CF125" s="2295"/>
      <c r="CG125" s="2295"/>
      <c r="CH125" s="2295"/>
      <c r="CI125" s="2295"/>
    </row>
    <row r="126" spans="3:127" ht="19.5" customHeight="1">
      <c r="AK126" s="2295"/>
      <c r="AL126" s="2295"/>
      <c r="AM126" s="2295"/>
      <c r="AN126" s="2295"/>
      <c r="AO126" s="2295"/>
      <c r="AP126" s="2295"/>
      <c r="AQ126" s="2295"/>
      <c r="AR126" s="2295"/>
      <c r="AS126" s="2295"/>
      <c r="AT126" s="2295"/>
      <c r="AU126" s="2295"/>
      <c r="AV126" s="2295"/>
      <c r="AW126" s="2295"/>
      <c r="AX126" s="2295"/>
      <c r="AY126" s="2295"/>
      <c r="AZ126" s="2295"/>
      <c r="BA126" s="2295"/>
      <c r="BB126" s="2295"/>
      <c r="BC126" s="2295"/>
      <c r="BD126" s="2295"/>
      <c r="BE126" s="2295"/>
      <c r="BF126" s="2295"/>
      <c r="BG126" s="2295"/>
      <c r="BH126" s="2295"/>
      <c r="BI126" s="2295"/>
      <c r="BJ126" s="2295"/>
      <c r="BK126" s="2295"/>
      <c r="BL126" s="2295"/>
      <c r="BM126" s="2295"/>
      <c r="BN126" s="2295"/>
      <c r="BO126" s="2295"/>
      <c r="BP126" s="2295"/>
      <c r="BQ126" s="2295"/>
      <c r="BR126" s="2295"/>
      <c r="BS126" s="2295"/>
      <c r="BT126" s="2295"/>
      <c r="BU126" s="2295"/>
      <c r="BV126" s="2295"/>
      <c r="BW126" s="2295"/>
      <c r="BX126" s="2295"/>
      <c r="BY126" s="2295"/>
      <c r="BZ126" s="2295"/>
      <c r="CA126" s="2295"/>
      <c r="CB126" s="2295"/>
      <c r="CC126" s="2295"/>
      <c r="CD126" s="2295"/>
      <c r="CE126" s="2295"/>
      <c r="CF126" s="2295"/>
      <c r="CG126" s="2295"/>
      <c r="CH126" s="2295"/>
      <c r="CI126" s="2295"/>
    </row>
    <row r="127" spans="3:127" ht="19.5" customHeight="1"/>
    <row r="128" spans="3:127" ht="19.5" customHeight="1">
      <c r="D128" s="665" t="s">
        <v>611</v>
      </c>
      <c r="CZ128" s="2295" t="s">
        <v>612</v>
      </c>
      <c r="DA128" s="2295"/>
      <c r="DB128" s="2295"/>
      <c r="DC128" s="2295"/>
      <c r="DD128" s="2295"/>
      <c r="DE128" s="2295"/>
      <c r="DF128" s="2295"/>
      <c r="DG128" s="2295"/>
      <c r="DH128" s="2295"/>
      <c r="DI128" s="2295"/>
      <c r="DJ128" s="2295"/>
      <c r="DK128" s="667"/>
      <c r="DL128" s="667"/>
      <c r="DM128" s="667"/>
      <c r="DN128" s="667"/>
      <c r="DO128" s="667"/>
      <c r="DP128" s="667"/>
      <c r="DQ128" s="667"/>
      <c r="DR128" s="667"/>
      <c r="DS128" s="667"/>
      <c r="DT128" s="667"/>
    </row>
    <row r="129" spans="4:124" ht="19.5" customHeight="1">
      <c r="CZ129" s="774"/>
      <c r="DA129" s="774"/>
      <c r="DB129" s="774"/>
      <c r="DC129" s="774"/>
      <c r="DD129" s="774"/>
      <c r="DE129" s="774"/>
      <c r="DF129" s="774"/>
      <c r="DG129" s="774"/>
      <c r="DH129" s="774"/>
      <c r="DI129" s="774"/>
      <c r="DJ129" s="774"/>
      <c r="DK129" s="774"/>
      <c r="DL129" s="774"/>
      <c r="DM129" s="774"/>
      <c r="DN129" s="774"/>
      <c r="DO129" s="774"/>
      <c r="DP129" s="774"/>
      <c r="DQ129" s="774"/>
      <c r="DR129" s="774"/>
      <c r="DS129" s="774"/>
      <c r="DT129" s="774"/>
    </row>
    <row r="130" spans="4:124" ht="19.5" customHeight="1"/>
    <row r="131" spans="4:124" ht="19.5" customHeight="1">
      <c r="D131" s="665" t="s">
        <v>982</v>
      </c>
      <c r="CZ131" s="2493">
        <f>BM224</f>
        <v>3</v>
      </c>
      <c r="DA131" s="2493"/>
      <c r="DB131" s="2493"/>
      <c r="DC131" s="2493"/>
      <c r="DD131" s="2493"/>
      <c r="DE131" s="2493"/>
      <c r="DF131" s="2493"/>
      <c r="DG131" s="2493"/>
      <c r="DH131" s="2493"/>
      <c r="DI131" s="2493"/>
      <c r="DJ131" s="2493"/>
    </row>
    <row r="132" spans="4:124" ht="19.5" customHeight="1"/>
    <row r="133" spans="4:124" ht="19.5" customHeight="1">
      <c r="D133" s="665" t="s">
        <v>1128</v>
      </c>
      <c r="CY133" s="667"/>
      <c r="CZ133" s="2493">
        <f>BM285</f>
        <v>4</v>
      </c>
      <c r="DA133" s="2493"/>
      <c r="DB133" s="2493"/>
      <c r="DC133" s="2493"/>
      <c r="DD133" s="2493"/>
      <c r="DE133" s="2493"/>
      <c r="DF133" s="2493"/>
      <c r="DG133" s="2493"/>
      <c r="DH133" s="2493"/>
      <c r="DI133" s="2493"/>
      <c r="DJ133" s="2493"/>
    </row>
    <row r="134" spans="4:124" ht="19.5" customHeight="1">
      <c r="CY134" s="667"/>
    </row>
    <row r="135" spans="4:124" ht="19.5" customHeight="1">
      <c r="D135" s="665" t="s">
        <v>983</v>
      </c>
      <c r="CY135" s="667"/>
      <c r="CZ135" s="2502" t="s">
        <v>1130</v>
      </c>
      <c r="DA135" s="2502"/>
      <c r="DB135" s="2502"/>
      <c r="DC135" s="2502"/>
      <c r="DD135" s="2502"/>
      <c r="DE135" s="2502"/>
      <c r="DF135" s="2502"/>
      <c r="DG135" s="2502"/>
      <c r="DH135" s="2502"/>
      <c r="DI135" s="2502"/>
      <c r="DJ135" s="2502"/>
    </row>
    <row r="136" spans="4:124" ht="19.5" customHeight="1">
      <c r="CY136" s="667"/>
    </row>
    <row r="137" spans="4:124" ht="19.5" customHeight="1">
      <c r="D137" s="665" t="s">
        <v>1012</v>
      </c>
      <c r="CY137" s="667"/>
      <c r="CZ137" s="2502" t="s">
        <v>1130</v>
      </c>
      <c r="DA137" s="2502"/>
      <c r="DB137" s="2502"/>
      <c r="DC137" s="2502"/>
      <c r="DD137" s="2502"/>
      <c r="DE137" s="2502"/>
      <c r="DF137" s="2502"/>
      <c r="DG137" s="2502"/>
      <c r="DH137" s="2502"/>
      <c r="DI137" s="2502"/>
      <c r="DJ137" s="2502"/>
    </row>
    <row r="138" spans="4:124" ht="19.5" customHeight="1">
      <c r="CY138" s="667"/>
    </row>
    <row r="139" spans="4:124" ht="19.5" customHeight="1">
      <c r="D139" s="665" t="s">
        <v>1015</v>
      </c>
      <c r="CY139" s="667"/>
      <c r="CZ139" s="2493">
        <f>BM440</f>
        <v>7</v>
      </c>
      <c r="DA139" s="2493"/>
      <c r="DB139" s="2493"/>
      <c r="DC139" s="2493"/>
      <c r="DD139" s="2493"/>
      <c r="DE139" s="2493"/>
      <c r="DF139" s="2493"/>
      <c r="DG139" s="2493"/>
      <c r="DH139" s="2493"/>
      <c r="DI139" s="2493"/>
      <c r="DJ139" s="2493"/>
    </row>
    <row r="140" spans="4:124" ht="19.5" customHeight="1">
      <c r="CY140" s="667"/>
      <c r="CZ140" s="785"/>
      <c r="DA140" s="785"/>
      <c r="DB140" s="785"/>
      <c r="DC140" s="785"/>
      <c r="DD140" s="785"/>
      <c r="DE140" s="785"/>
      <c r="DF140" s="785"/>
      <c r="DG140" s="785"/>
      <c r="DH140" s="785"/>
      <c r="DI140" s="785"/>
      <c r="DJ140" s="785"/>
    </row>
    <row r="141" spans="4:124" ht="19.5" customHeight="1">
      <c r="CY141" s="667"/>
      <c r="CZ141" s="785"/>
      <c r="DA141" s="785"/>
      <c r="DB141" s="785"/>
      <c r="DC141" s="785"/>
      <c r="DD141" s="785"/>
      <c r="DE141" s="785"/>
      <c r="DF141" s="785"/>
      <c r="DG141" s="785"/>
      <c r="DH141" s="785"/>
      <c r="DI141" s="785"/>
      <c r="DJ141" s="785"/>
    </row>
    <row r="142" spans="4:124" ht="19.5" customHeight="1">
      <c r="CY142" s="667"/>
    </row>
    <row r="143" spans="4:124" ht="19.5" customHeight="1">
      <c r="D143" s="665" t="s">
        <v>1016</v>
      </c>
      <c r="CY143" s="667"/>
      <c r="CZ143" s="2493">
        <f>BM499</f>
        <v>8</v>
      </c>
      <c r="DA143" s="2493"/>
      <c r="DB143" s="2493"/>
      <c r="DC143" s="2493"/>
      <c r="DD143" s="2493"/>
      <c r="DE143" s="2493"/>
      <c r="DF143" s="2493"/>
      <c r="DG143" s="2493"/>
      <c r="DH143" s="2493"/>
      <c r="DI143" s="2493"/>
      <c r="DJ143" s="2493"/>
    </row>
    <row r="144" spans="4:124" ht="19.5" customHeight="1">
      <c r="CY144" s="667"/>
    </row>
    <row r="145" spans="4:114" ht="19.5" customHeight="1">
      <c r="T145" s="2292" t="s">
        <v>614</v>
      </c>
      <c r="U145" s="2292"/>
      <c r="V145" s="2292"/>
      <c r="W145" s="2292"/>
      <c r="X145" s="2292" t="str">
        <f>AV501</f>
        <v>１）  ○○調査</v>
      </c>
      <c r="Y145" s="2292"/>
      <c r="Z145" s="2292"/>
      <c r="AA145" s="2292"/>
      <c r="AB145" s="2292"/>
      <c r="AC145" s="2292"/>
      <c r="AD145" s="2292"/>
      <c r="AE145" s="2292"/>
      <c r="AF145" s="2292"/>
      <c r="AG145" s="2292"/>
      <c r="AH145" s="2292"/>
      <c r="AI145" s="2292"/>
      <c r="AJ145" s="2292"/>
      <c r="AK145" s="2292"/>
      <c r="AL145" s="2292"/>
      <c r="AM145" s="2292"/>
      <c r="AN145" s="2292"/>
      <c r="AO145" s="2292"/>
      <c r="AP145" s="2292"/>
      <c r="AQ145" s="2292"/>
      <c r="AR145" s="2292"/>
      <c r="AS145" s="2292"/>
      <c r="AT145" s="2292"/>
      <c r="AU145" s="2292"/>
      <c r="AV145" s="2292"/>
      <c r="AW145" s="2292"/>
      <c r="AX145" s="2292"/>
      <c r="AY145" s="2292"/>
      <c r="AZ145" s="2292"/>
      <c r="BA145" s="2292"/>
      <c r="BB145" s="2292"/>
      <c r="BC145" s="2292"/>
      <c r="BD145" s="2292"/>
      <c r="BE145" s="2292"/>
      <c r="BF145" s="2292"/>
      <c r="BG145" s="2292"/>
      <c r="BH145" s="2292"/>
      <c r="BI145" s="2292"/>
      <c r="BJ145" s="2292"/>
      <c r="BK145" s="2292"/>
      <c r="BL145" s="2292"/>
      <c r="CY145" s="667"/>
      <c r="CZ145" s="2493">
        <f>BM555</f>
        <v>9</v>
      </c>
      <c r="DA145" s="2493"/>
      <c r="DB145" s="2493"/>
      <c r="DC145" s="2493"/>
      <c r="DD145" s="2493"/>
      <c r="DE145" s="2493"/>
      <c r="DF145" s="2493"/>
      <c r="DG145" s="2493"/>
      <c r="DH145" s="2493"/>
      <c r="DI145" s="2493"/>
      <c r="DJ145" s="2493"/>
    </row>
    <row r="146" spans="4:114" ht="19.5" customHeight="1">
      <c r="CY146" s="667"/>
    </row>
    <row r="147" spans="4:114" ht="19.5" customHeight="1">
      <c r="CY147" s="667"/>
    </row>
    <row r="148" spans="4:114" ht="19.5" customHeight="1">
      <c r="CY148" s="667"/>
    </row>
    <row r="149" spans="4:114" ht="19.5" customHeight="1">
      <c r="D149" s="665" t="s">
        <v>1035</v>
      </c>
      <c r="CY149" s="667"/>
      <c r="CZ149" s="787"/>
      <c r="DA149" s="787"/>
      <c r="DB149" s="787"/>
      <c r="DC149" s="787"/>
      <c r="DD149" s="787"/>
      <c r="DE149" s="787"/>
      <c r="DF149" s="787"/>
      <c r="DG149" s="787"/>
      <c r="DH149" s="787"/>
      <c r="DI149" s="787"/>
      <c r="DJ149" s="787"/>
    </row>
    <row r="150" spans="4:114" ht="19.5" customHeight="1">
      <c r="CY150" s="667"/>
    </row>
    <row r="151" spans="4:114" ht="19.5" customHeight="1">
      <c r="U151" s="665" t="s">
        <v>615</v>
      </c>
      <c r="CY151" s="667"/>
      <c r="CZ151" s="2493">
        <f>BM664</f>
        <v>14</v>
      </c>
      <c r="DA151" s="2493"/>
      <c r="DB151" s="2493"/>
      <c r="DC151" s="2493"/>
      <c r="DD151" s="2493"/>
      <c r="DE151" s="2493"/>
      <c r="DF151" s="2493"/>
      <c r="DG151" s="2493"/>
      <c r="DH151" s="2493"/>
      <c r="DI151" s="2493"/>
      <c r="DJ151" s="2493"/>
    </row>
    <row r="152" spans="4:114" ht="19.5" customHeight="1">
      <c r="CY152" s="667"/>
    </row>
    <row r="153" spans="4:114" ht="19.5" customHeight="1">
      <c r="U153" s="665" t="s">
        <v>616</v>
      </c>
      <c r="CY153" s="667"/>
      <c r="CZ153" s="2502" t="s">
        <v>1130</v>
      </c>
      <c r="DA153" s="2502"/>
      <c r="DB153" s="2502"/>
      <c r="DC153" s="2502"/>
      <c r="DD153" s="2502"/>
      <c r="DE153" s="2502"/>
      <c r="DF153" s="2502"/>
      <c r="DG153" s="2502"/>
      <c r="DH153" s="2502"/>
      <c r="DI153" s="2502"/>
      <c r="DJ153" s="2502"/>
    </row>
    <row r="154" spans="4:114" ht="19.5" customHeight="1">
      <c r="CY154" s="667"/>
    </row>
    <row r="155" spans="4:114" ht="19.5" customHeight="1">
      <c r="CY155" s="667"/>
    </row>
    <row r="156" spans="4:114" ht="19.5" customHeight="1">
      <c r="D156" s="665" t="s">
        <v>856</v>
      </c>
      <c r="CY156" s="667"/>
      <c r="CZ156" s="2502" t="s">
        <v>1130</v>
      </c>
      <c r="DA156" s="2502"/>
      <c r="DB156" s="2502"/>
      <c r="DC156" s="2502"/>
      <c r="DD156" s="2502"/>
      <c r="DE156" s="2502"/>
      <c r="DF156" s="2502"/>
      <c r="DG156" s="2502"/>
      <c r="DH156" s="2502"/>
      <c r="DI156" s="2502"/>
      <c r="DJ156" s="2502"/>
    </row>
    <row r="157" spans="4:114" ht="19.5" customHeight="1">
      <c r="CY157" s="667"/>
    </row>
    <row r="158" spans="4:114" ht="19.5" customHeight="1">
      <c r="CY158" s="667"/>
    </row>
    <row r="159" spans="4:114" ht="19.5" customHeight="1">
      <c r="D159" s="665" t="s">
        <v>617</v>
      </c>
      <c r="CY159" s="667"/>
      <c r="CZ159" s="2502" t="s">
        <v>1130</v>
      </c>
      <c r="DA159" s="2502"/>
      <c r="DB159" s="2502"/>
      <c r="DC159" s="2502"/>
      <c r="DD159" s="2502"/>
      <c r="DE159" s="2502"/>
      <c r="DF159" s="2502"/>
      <c r="DG159" s="2502"/>
      <c r="DH159" s="2502"/>
      <c r="DI159" s="2502"/>
      <c r="DJ159" s="2502"/>
    </row>
    <row r="160" spans="4:114" ht="19.5" customHeight="1">
      <c r="CY160" s="667"/>
    </row>
    <row r="161" spans="4:125" ht="19.5" customHeight="1">
      <c r="CY161" s="667"/>
    </row>
    <row r="162" spans="4:125" ht="19.5" customHeight="1">
      <c r="D162" s="665" t="s">
        <v>1113</v>
      </c>
      <c r="CY162" s="667"/>
      <c r="CZ162" s="2502" t="s">
        <v>1130</v>
      </c>
      <c r="DA162" s="2502"/>
      <c r="DB162" s="2502"/>
      <c r="DC162" s="2502"/>
      <c r="DD162" s="2502"/>
      <c r="DE162" s="2502"/>
      <c r="DF162" s="2502"/>
      <c r="DG162" s="2502"/>
      <c r="DH162" s="2502"/>
      <c r="DI162" s="2502"/>
      <c r="DJ162" s="2502"/>
    </row>
    <row r="163" spans="4:125" ht="19.5" customHeight="1">
      <c r="CY163" s="667"/>
    </row>
    <row r="164" spans="4:125" ht="19.5" customHeight="1"/>
    <row r="165" spans="4:125" ht="19.5" customHeight="1"/>
    <row r="166" spans="4:125" ht="19.5" customHeight="1"/>
    <row r="167" spans="4:125" ht="19.5" customHeight="1">
      <c r="DQ167" s="776"/>
      <c r="DR167" s="776"/>
      <c r="DS167" s="776"/>
      <c r="DT167" s="776"/>
      <c r="DU167" s="667"/>
    </row>
    <row r="168" spans="4:125" ht="19.5" customHeight="1">
      <c r="DQ168" s="776"/>
      <c r="DR168" s="776"/>
      <c r="DS168" s="776"/>
      <c r="DT168" s="776"/>
      <c r="DU168" s="667"/>
    </row>
    <row r="169" spans="4:125" ht="19.5" customHeight="1">
      <c r="DQ169" s="776"/>
      <c r="DR169" s="776"/>
      <c r="DS169" s="776"/>
      <c r="DT169" s="776"/>
      <c r="DU169" s="667"/>
    </row>
    <row r="170" spans="4:125" ht="19.5" customHeight="1">
      <c r="DQ170" s="776"/>
      <c r="DR170" s="776"/>
      <c r="DS170" s="776"/>
      <c r="DT170" s="776"/>
      <c r="DU170" s="667"/>
    </row>
    <row r="171" spans="4:125" ht="19.5" customHeight="1">
      <c r="DQ171" s="776"/>
      <c r="DR171" s="776"/>
      <c r="DS171" s="776"/>
      <c r="DT171" s="776"/>
      <c r="DU171" s="667"/>
    </row>
    <row r="172" spans="4:125" ht="19.5" customHeight="1">
      <c r="DQ172" s="776"/>
      <c r="DR172" s="776"/>
      <c r="DS172" s="776"/>
      <c r="DT172" s="776"/>
      <c r="DU172" s="667"/>
    </row>
    <row r="173" spans="4:125" ht="19.5" customHeight="1">
      <c r="DQ173" s="776"/>
      <c r="DR173" s="776"/>
      <c r="DS173" s="776"/>
      <c r="DT173" s="776"/>
      <c r="DU173" s="667"/>
    </row>
    <row r="174" spans="4:125" ht="19.5" customHeight="1">
      <c r="DQ174" s="776"/>
      <c r="DR174" s="776"/>
      <c r="DS174" s="776"/>
      <c r="DT174" s="776"/>
      <c r="DU174" s="667"/>
    </row>
    <row r="175" spans="4:125" ht="19.5" customHeight="1">
      <c r="DQ175" s="776"/>
      <c r="DR175" s="776"/>
      <c r="DS175" s="776"/>
      <c r="DT175" s="776"/>
      <c r="DU175" s="667"/>
    </row>
    <row r="176" spans="4:125" ht="19.5" customHeight="1">
      <c r="DQ176" s="776"/>
      <c r="DR176" s="776"/>
      <c r="DS176" s="776"/>
      <c r="DT176" s="776"/>
      <c r="DU176" s="667"/>
    </row>
    <row r="177" spans="3:129" ht="19.5" customHeight="1">
      <c r="DQ177" s="776"/>
      <c r="DR177" s="776"/>
      <c r="DS177" s="776"/>
      <c r="DT177" s="776"/>
      <c r="DU177" s="667"/>
    </row>
    <row r="178" spans="3:129" ht="19.5" customHeight="1">
      <c r="DQ178" s="776"/>
      <c r="DR178" s="776"/>
      <c r="DS178" s="776"/>
      <c r="DT178" s="776"/>
      <c r="DU178" s="667"/>
    </row>
    <row r="179" spans="3:129" ht="19.5" customHeight="1">
      <c r="DQ179" s="776"/>
      <c r="DR179" s="776"/>
      <c r="DS179" s="776"/>
      <c r="DT179" s="776"/>
      <c r="DU179" s="667"/>
    </row>
    <row r="180" spans="3:129" ht="19.5" customHeight="1">
      <c r="DQ180" s="776"/>
      <c r="DR180" s="776"/>
      <c r="DS180" s="776"/>
      <c r="DT180" s="776"/>
      <c r="DU180" s="667"/>
    </row>
    <row r="181" spans="3:129" ht="19.5" customHeight="1">
      <c r="DQ181" s="776"/>
      <c r="DR181" s="776"/>
      <c r="DS181" s="776"/>
      <c r="DT181" s="776"/>
      <c r="DU181" s="667"/>
    </row>
    <row r="182" spans="3:129" ht="19.5" customHeight="1">
      <c r="DQ182" s="776"/>
      <c r="DR182" s="776"/>
      <c r="DS182" s="776"/>
      <c r="DT182" s="776"/>
      <c r="DU182" s="667"/>
    </row>
    <row r="183" spans="3:129" ht="19.5" customHeight="1">
      <c r="BH183" s="2294" t="s">
        <v>609</v>
      </c>
      <c r="BI183" s="2294"/>
      <c r="BJ183" s="2294"/>
      <c r="BK183" s="2294"/>
      <c r="BL183" s="2294"/>
      <c r="BM183" s="2295">
        <v>2</v>
      </c>
      <c r="BN183" s="2295"/>
      <c r="BO183" s="2295"/>
      <c r="BP183" s="2295"/>
      <c r="BQ183" s="2295"/>
      <c r="BR183" s="2292" t="s">
        <v>609</v>
      </c>
      <c r="BS183" s="2292"/>
      <c r="BT183" s="2292"/>
      <c r="BU183" s="2292"/>
      <c r="BV183" s="2292"/>
    </row>
    <row r="184" spans="3:129" ht="20.25" customHeight="1"/>
    <row r="185" spans="3:129" ht="20.25" customHeight="1"/>
    <row r="186" spans="3:129" ht="20.25" customHeight="1">
      <c r="C186" s="2292" t="str">
        <f>D131</f>
        <v>１　業務概要</v>
      </c>
      <c r="D186" s="2292"/>
      <c r="E186" s="2292"/>
      <c r="F186" s="2292"/>
      <c r="G186" s="2292"/>
      <c r="H186" s="2292"/>
      <c r="I186" s="2292"/>
      <c r="J186" s="2292"/>
      <c r="K186" s="2292"/>
      <c r="L186" s="2292"/>
      <c r="M186" s="2292"/>
      <c r="N186" s="2292"/>
      <c r="O186" s="2292"/>
      <c r="P186" s="2292"/>
      <c r="Q186" s="2292"/>
      <c r="R186" s="2292"/>
      <c r="S186" s="2292"/>
      <c r="T186" s="2292"/>
      <c r="U186" s="2292"/>
      <c r="V186" s="2292"/>
      <c r="W186" s="2292"/>
      <c r="X186" s="2292"/>
      <c r="Y186" s="2292"/>
      <c r="Z186" s="2292"/>
      <c r="AA186" s="2292"/>
      <c r="AB186" s="2292"/>
      <c r="AC186" s="2292"/>
      <c r="AD186" s="2292"/>
      <c r="AE186" s="2292"/>
      <c r="AF186" s="2292"/>
      <c r="AG186" s="2292"/>
      <c r="AH186" s="2292"/>
      <c r="AI186" s="2292"/>
      <c r="AJ186" s="2292"/>
      <c r="AK186" s="2292"/>
      <c r="AL186" s="2292"/>
      <c r="AM186" s="777"/>
      <c r="AN186" s="777"/>
      <c r="AO186" s="777"/>
      <c r="AP186" s="777"/>
      <c r="AQ186" s="777"/>
      <c r="AR186" s="777"/>
      <c r="AS186" s="777"/>
      <c r="AT186" s="777"/>
      <c r="AU186" s="777"/>
    </row>
    <row r="187" spans="3:129" ht="20.25" customHeight="1">
      <c r="C187" s="2292"/>
      <c r="D187" s="2292"/>
      <c r="E187" s="2292"/>
      <c r="F187" s="2292"/>
      <c r="G187" s="2292"/>
      <c r="H187" s="2292"/>
      <c r="I187" s="2292"/>
      <c r="J187" s="2292"/>
      <c r="K187" s="2292"/>
      <c r="L187" s="2292"/>
      <c r="M187" s="2292"/>
      <c r="N187" s="2292"/>
      <c r="O187" s="2292"/>
      <c r="P187" s="2292"/>
      <c r="Q187" s="2292"/>
      <c r="R187" s="2292"/>
      <c r="S187" s="2292"/>
      <c r="T187" s="2292"/>
      <c r="U187" s="2292"/>
      <c r="V187" s="2292"/>
      <c r="W187" s="2292"/>
      <c r="X187" s="2292"/>
      <c r="Y187" s="2292"/>
      <c r="Z187" s="2292"/>
      <c r="AA187" s="2292"/>
      <c r="AB187" s="2292"/>
      <c r="AC187" s="2292"/>
      <c r="AD187" s="2292"/>
      <c r="AE187" s="2292"/>
      <c r="AF187" s="2292"/>
      <c r="AG187" s="2292"/>
      <c r="AH187" s="2292"/>
      <c r="AI187" s="2292"/>
      <c r="AJ187" s="2292"/>
      <c r="AK187" s="2292"/>
      <c r="AL187" s="2292"/>
      <c r="AM187" s="777"/>
      <c r="AN187" s="777"/>
      <c r="AO187" s="777"/>
      <c r="AP187" s="777"/>
      <c r="AQ187" s="777"/>
      <c r="AR187" s="777"/>
      <c r="AS187" s="777"/>
      <c r="AT187" s="777"/>
      <c r="AU187" s="777"/>
    </row>
    <row r="188" spans="3:129" ht="20.25" customHeight="1"/>
    <row r="189" spans="3:129" ht="36" customHeight="1">
      <c r="C189" s="2489" t="s">
        <v>984</v>
      </c>
      <c r="D189" s="2490"/>
      <c r="E189" s="2490"/>
      <c r="F189" s="2490"/>
      <c r="G189" s="2490"/>
      <c r="H189" s="2490"/>
      <c r="I189" s="2490"/>
      <c r="J189" s="2490"/>
      <c r="K189" s="2490"/>
      <c r="L189" s="2490"/>
      <c r="M189" s="2490"/>
      <c r="N189" s="2490"/>
      <c r="O189" s="2490"/>
      <c r="P189" s="2490"/>
      <c r="Q189" s="2490"/>
      <c r="R189" s="2490"/>
      <c r="S189" s="2490"/>
      <c r="T189" s="2490"/>
      <c r="U189" s="2490"/>
      <c r="V189" s="2490"/>
      <c r="W189" s="2490"/>
      <c r="X189" s="2490"/>
      <c r="Y189" s="2490"/>
      <c r="Z189" s="2490"/>
      <c r="AA189" s="2490"/>
      <c r="AB189" s="2490"/>
      <c r="AC189" s="2490"/>
      <c r="AD189" s="2491"/>
      <c r="AE189" s="779"/>
      <c r="AF189" s="779"/>
      <c r="AG189" s="779"/>
      <c r="AH189" s="2396"/>
      <c r="AI189" s="2396"/>
      <c r="AJ189" s="2396"/>
      <c r="AK189" s="2396"/>
      <c r="AL189" s="2396"/>
      <c r="AM189" s="2396"/>
      <c r="AN189" s="2396"/>
      <c r="AO189" s="2396"/>
      <c r="AP189" s="2396"/>
      <c r="AQ189" s="2396"/>
      <c r="AR189" s="2396"/>
      <c r="AS189" s="2396"/>
      <c r="AT189" s="2396"/>
      <c r="AU189" s="2396"/>
      <c r="AV189" s="2396"/>
      <c r="AW189" s="2396"/>
      <c r="AX189" s="2396"/>
      <c r="AY189" s="2396"/>
      <c r="AZ189" s="2396"/>
      <c r="BA189" s="2396"/>
      <c r="BB189" s="2396"/>
      <c r="BC189" s="2396"/>
      <c r="BD189" s="2396"/>
      <c r="BE189" s="2396"/>
      <c r="BF189" s="2396"/>
      <c r="BG189" s="2396"/>
      <c r="BH189" s="2396"/>
      <c r="BI189" s="2396"/>
      <c r="BJ189" s="2396"/>
      <c r="BK189" s="2396"/>
      <c r="BL189" s="2396"/>
      <c r="BM189" s="2396"/>
      <c r="BN189" s="2396"/>
      <c r="BO189" s="2396"/>
      <c r="BP189" s="2396"/>
      <c r="BQ189" s="2396"/>
      <c r="BR189" s="2396"/>
      <c r="BS189" s="2396"/>
      <c r="BT189" s="2396"/>
      <c r="BU189" s="2396"/>
      <c r="BV189" s="2396"/>
      <c r="BW189" s="2396"/>
      <c r="BX189" s="2396"/>
      <c r="BY189" s="2396"/>
      <c r="BZ189" s="2396"/>
      <c r="CA189" s="2396"/>
      <c r="CB189" s="2396"/>
      <c r="CC189" s="2396"/>
      <c r="CD189" s="2396"/>
      <c r="CE189" s="2396"/>
      <c r="CF189" s="2396"/>
      <c r="CG189" s="2396"/>
      <c r="CH189" s="2396"/>
      <c r="CI189" s="2396"/>
      <c r="CJ189" s="2396"/>
      <c r="CK189" s="2396"/>
      <c r="CL189" s="2396"/>
      <c r="CM189" s="2396"/>
      <c r="CN189" s="2396"/>
      <c r="CO189" s="2396"/>
      <c r="CP189" s="2396"/>
      <c r="CQ189" s="2396"/>
      <c r="CR189" s="2396"/>
      <c r="CS189" s="2396"/>
      <c r="CT189" s="2396"/>
      <c r="CU189" s="2396"/>
      <c r="CV189" s="2396"/>
      <c r="CW189" s="2396"/>
      <c r="CX189" s="2396"/>
      <c r="CY189" s="2396"/>
      <c r="CZ189" s="2396"/>
      <c r="DA189" s="2396"/>
      <c r="DB189" s="2396"/>
      <c r="DC189" s="2396"/>
      <c r="DD189" s="2396"/>
      <c r="DE189" s="2396"/>
      <c r="DF189" s="2396"/>
      <c r="DG189" s="2396"/>
      <c r="DH189" s="2396"/>
      <c r="DI189" s="2396"/>
      <c r="DJ189" s="2396"/>
      <c r="DK189" s="2396"/>
      <c r="DL189" s="2396"/>
      <c r="DM189" s="2396"/>
      <c r="DN189" s="2396"/>
      <c r="DO189" s="2396"/>
      <c r="DP189" s="2396"/>
      <c r="DQ189" s="2396"/>
      <c r="DR189" s="2396"/>
      <c r="DS189" s="2396"/>
      <c r="DT189" s="2396"/>
      <c r="DU189" s="2396"/>
      <c r="DV189" s="788"/>
      <c r="DW189" s="788"/>
      <c r="DX189" s="685"/>
      <c r="DY189" s="673"/>
    </row>
    <row r="190" spans="3:129" ht="36" customHeight="1">
      <c r="C190" s="2489" t="s">
        <v>450</v>
      </c>
      <c r="D190" s="2490"/>
      <c r="E190" s="2490"/>
      <c r="F190" s="2490"/>
      <c r="G190" s="2490"/>
      <c r="H190" s="2490"/>
      <c r="I190" s="2490"/>
      <c r="J190" s="2490"/>
      <c r="K190" s="2490"/>
      <c r="L190" s="2490"/>
      <c r="M190" s="2490"/>
      <c r="N190" s="2490"/>
      <c r="O190" s="2490"/>
      <c r="P190" s="2490"/>
      <c r="Q190" s="2490"/>
      <c r="R190" s="2490"/>
      <c r="S190" s="2490"/>
      <c r="T190" s="2490"/>
      <c r="U190" s="2490"/>
      <c r="V190" s="2490"/>
      <c r="W190" s="2490"/>
      <c r="X190" s="2490"/>
      <c r="Y190" s="2490"/>
      <c r="Z190" s="2490"/>
      <c r="AA190" s="2490"/>
      <c r="AB190" s="2490"/>
      <c r="AC190" s="2490"/>
      <c r="AD190" s="2491"/>
      <c r="AE190" s="779"/>
      <c r="AF190" s="779"/>
      <c r="AG190" s="779"/>
      <c r="AH190" s="2396"/>
      <c r="AI190" s="2396"/>
      <c r="AJ190" s="2396"/>
      <c r="AK190" s="2396"/>
      <c r="AL190" s="2396"/>
      <c r="AM190" s="2396"/>
      <c r="AN190" s="2396"/>
      <c r="AO190" s="2396"/>
      <c r="AP190" s="2396"/>
      <c r="AQ190" s="2396"/>
      <c r="AR190" s="2396"/>
      <c r="AS190" s="2396"/>
      <c r="AT190" s="2396"/>
      <c r="AU190" s="2396"/>
      <c r="AV190" s="2396"/>
      <c r="AW190" s="2396"/>
      <c r="AX190" s="2396"/>
      <c r="AY190" s="2396"/>
      <c r="AZ190" s="2396"/>
      <c r="BA190" s="2396"/>
      <c r="BB190" s="2396"/>
      <c r="BC190" s="2396"/>
      <c r="BD190" s="2396"/>
      <c r="BE190" s="2396"/>
      <c r="BF190" s="2396"/>
      <c r="BG190" s="2396"/>
      <c r="BH190" s="2396"/>
      <c r="BI190" s="2396"/>
      <c r="BJ190" s="2396"/>
      <c r="BK190" s="2396"/>
      <c r="BL190" s="2396"/>
      <c r="BM190" s="2396"/>
      <c r="BN190" s="2396"/>
      <c r="BO190" s="2396"/>
      <c r="BP190" s="2396"/>
      <c r="BQ190" s="2396"/>
      <c r="BR190" s="2396"/>
      <c r="BS190" s="2396"/>
      <c r="BT190" s="2396"/>
      <c r="BU190" s="2396"/>
      <c r="BV190" s="2396"/>
      <c r="BW190" s="2396"/>
      <c r="BX190" s="2396"/>
      <c r="BY190" s="2396"/>
      <c r="BZ190" s="2396"/>
      <c r="CA190" s="2396"/>
      <c r="CB190" s="2396"/>
      <c r="CC190" s="2396"/>
      <c r="CD190" s="2396"/>
      <c r="CE190" s="2396"/>
      <c r="CF190" s="2396"/>
      <c r="CG190" s="2396"/>
      <c r="CH190" s="2396"/>
      <c r="CI190" s="2396"/>
      <c r="CJ190" s="2396"/>
      <c r="CK190" s="2396"/>
      <c r="CL190" s="2396"/>
      <c r="CM190" s="2396"/>
      <c r="CN190" s="2396"/>
      <c r="CO190" s="2396"/>
      <c r="CP190" s="2396"/>
      <c r="CQ190" s="2396"/>
      <c r="CR190" s="2396"/>
      <c r="CS190" s="2396"/>
      <c r="CT190" s="2396"/>
      <c r="CU190" s="2396"/>
      <c r="CV190" s="2396"/>
      <c r="CW190" s="2396"/>
      <c r="CX190" s="2396"/>
      <c r="CY190" s="2396"/>
      <c r="CZ190" s="2396"/>
      <c r="DA190" s="2396"/>
      <c r="DB190" s="2396"/>
      <c r="DC190" s="2396"/>
      <c r="DD190" s="2396"/>
      <c r="DE190" s="2396"/>
      <c r="DF190" s="2396"/>
      <c r="DG190" s="2396"/>
      <c r="DH190" s="2396"/>
      <c r="DI190" s="2396"/>
      <c r="DJ190" s="2396"/>
      <c r="DK190" s="2396"/>
      <c r="DL190" s="2396"/>
      <c r="DM190" s="2396"/>
      <c r="DN190" s="2396"/>
      <c r="DO190" s="2396"/>
      <c r="DP190" s="2396"/>
      <c r="DQ190" s="2396"/>
      <c r="DR190" s="2396"/>
      <c r="DS190" s="2396"/>
      <c r="DT190" s="2396"/>
      <c r="DU190" s="2396"/>
      <c r="DV190" s="788"/>
      <c r="DW190" s="788"/>
      <c r="DX190" s="685"/>
      <c r="DY190" s="673"/>
    </row>
    <row r="191" spans="3:129" ht="25.5" customHeight="1">
      <c r="C191" s="2421" t="s">
        <v>620</v>
      </c>
      <c r="D191" s="2422"/>
      <c r="E191" s="2422"/>
      <c r="F191" s="2422"/>
      <c r="G191" s="2422"/>
      <c r="H191" s="2422"/>
      <c r="I191" s="2422"/>
      <c r="J191" s="2422"/>
      <c r="K191" s="2422"/>
      <c r="L191" s="2422"/>
      <c r="M191" s="2422"/>
      <c r="N191" s="2422"/>
      <c r="O191" s="2422"/>
      <c r="P191" s="2422"/>
      <c r="Q191" s="2422"/>
      <c r="R191" s="2422"/>
      <c r="S191" s="2422"/>
      <c r="T191" s="2422"/>
      <c r="U191" s="2422"/>
      <c r="V191" s="2422"/>
      <c r="W191" s="2422"/>
      <c r="X191" s="2422"/>
      <c r="Y191" s="2422"/>
      <c r="Z191" s="2422"/>
      <c r="AA191" s="2422"/>
      <c r="AB191" s="2422"/>
      <c r="AC191" s="2422"/>
      <c r="AD191" s="2423"/>
      <c r="AE191" s="790"/>
      <c r="AF191" s="783"/>
      <c r="AG191" s="783"/>
      <c r="AH191" s="780"/>
      <c r="AI191" s="780"/>
      <c r="AJ191" s="780"/>
      <c r="AK191" s="780"/>
      <c r="AL191" s="780"/>
      <c r="AM191" s="780"/>
      <c r="AN191" s="780"/>
      <c r="AO191" s="780"/>
      <c r="AP191" s="780"/>
      <c r="AQ191" s="780"/>
      <c r="AR191" s="780"/>
      <c r="AS191" s="2522" t="s">
        <v>2015</v>
      </c>
      <c r="AT191" s="2522"/>
      <c r="AU191" s="2522"/>
      <c r="AV191" s="2522"/>
      <c r="AW191" s="2522"/>
      <c r="AX191" s="2522"/>
      <c r="AY191" s="2522"/>
      <c r="AZ191" s="2522"/>
      <c r="BA191" s="2522"/>
      <c r="BB191" s="2522"/>
      <c r="BC191" s="2522"/>
      <c r="BD191" s="2522"/>
      <c r="BE191" s="2522"/>
      <c r="BF191" s="2522"/>
      <c r="BG191" s="2522"/>
      <c r="BH191" s="2522"/>
      <c r="BI191" s="2522"/>
      <c r="BJ191" s="2522"/>
      <c r="BK191" s="2522"/>
      <c r="BL191" s="2522"/>
      <c r="BM191" s="2522" t="s">
        <v>622</v>
      </c>
      <c r="BN191" s="2522"/>
      <c r="BO191" s="2522"/>
      <c r="BP191" s="2522"/>
      <c r="BQ191" s="2522"/>
      <c r="BR191" s="2522"/>
      <c r="BS191" s="2522"/>
      <c r="BT191" s="2522"/>
      <c r="BU191" s="2522"/>
      <c r="BV191" s="2522"/>
      <c r="BW191" s="2522"/>
      <c r="BX191" s="2522"/>
      <c r="BY191" s="2522"/>
      <c r="BZ191" s="2522" t="s">
        <v>623</v>
      </c>
      <c r="CA191" s="2522"/>
      <c r="CB191" s="2522"/>
      <c r="CC191" s="2522"/>
      <c r="CD191" s="2522"/>
      <c r="CE191" s="2522"/>
      <c r="CF191" s="2522"/>
      <c r="CG191" s="2522"/>
      <c r="CH191" s="2522"/>
      <c r="CI191" s="2522"/>
      <c r="CJ191" s="2522"/>
      <c r="CK191" s="2522"/>
      <c r="CL191" s="2522" t="s">
        <v>624</v>
      </c>
      <c r="CM191" s="2522"/>
      <c r="CN191" s="2522"/>
      <c r="CO191" s="2522"/>
      <c r="CP191" s="2522"/>
      <c r="CQ191" s="2522"/>
      <c r="CR191" s="780"/>
      <c r="CS191" s="780"/>
      <c r="CT191" s="780"/>
      <c r="CU191" s="780"/>
      <c r="CV191" s="780"/>
      <c r="CW191" s="780"/>
      <c r="CX191" s="780"/>
      <c r="CY191" s="780"/>
      <c r="CZ191" s="780"/>
      <c r="DA191" s="780"/>
      <c r="DB191" s="780"/>
      <c r="DC191" s="780"/>
      <c r="DD191" s="780"/>
      <c r="DE191" s="780"/>
      <c r="DF191" s="780"/>
      <c r="DG191" s="780"/>
      <c r="DH191" s="780"/>
      <c r="DI191" s="780"/>
      <c r="DJ191" s="780"/>
      <c r="DK191" s="780"/>
      <c r="DL191" s="780"/>
      <c r="DM191" s="780"/>
      <c r="DN191" s="780"/>
      <c r="DO191" s="780"/>
      <c r="DP191" s="780"/>
      <c r="DQ191" s="780"/>
      <c r="DR191" s="780"/>
      <c r="DS191" s="780"/>
      <c r="DT191" s="780"/>
      <c r="DU191" s="780"/>
      <c r="DV191" s="784"/>
      <c r="DW191" s="784"/>
      <c r="DX191" s="671"/>
      <c r="DY191" s="673"/>
    </row>
    <row r="192" spans="3:129" ht="25.5" customHeight="1">
      <c r="C192" s="2424"/>
      <c r="D192" s="2521"/>
      <c r="E192" s="2521"/>
      <c r="F192" s="2521"/>
      <c r="G192" s="2521"/>
      <c r="H192" s="2521"/>
      <c r="I192" s="2521"/>
      <c r="J192" s="2521"/>
      <c r="K192" s="2521"/>
      <c r="L192" s="2521"/>
      <c r="M192" s="2521"/>
      <c r="N192" s="2521"/>
      <c r="O192" s="2521"/>
      <c r="P192" s="2521"/>
      <c r="Q192" s="2521"/>
      <c r="R192" s="2521"/>
      <c r="S192" s="2521"/>
      <c r="T192" s="2521"/>
      <c r="U192" s="2521"/>
      <c r="V192" s="2521"/>
      <c r="W192" s="2521"/>
      <c r="X192" s="2521"/>
      <c r="Y192" s="2521"/>
      <c r="Z192" s="2521"/>
      <c r="AA192" s="2521"/>
      <c r="AB192" s="2521"/>
      <c r="AC192" s="2521"/>
      <c r="AD192" s="2426"/>
      <c r="AE192" s="794"/>
      <c r="AF192" s="794"/>
      <c r="AG192" s="794"/>
      <c r="AH192" s="794"/>
      <c r="AI192" s="794"/>
      <c r="AJ192" s="795"/>
      <c r="AK192" s="796"/>
      <c r="AL192" s="795"/>
      <c r="AM192" s="795"/>
      <c r="AN192" s="795"/>
      <c r="AO192" s="795"/>
      <c r="AP192" s="795"/>
      <c r="AQ192" s="795"/>
      <c r="AR192" s="795"/>
      <c r="AS192" s="2523" t="s">
        <v>2015</v>
      </c>
      <c r="AT192" s="2523"/>
      <c r="AU192" s="2523"/>
      <c r="AV192" s="2523"/>
      <c r="AW192" s="2523"/>
      <c r="AX192" s="2523"/>
      <c r="AY192" s="2523"/>
      <c r="AZ192" s="2523"/>
      <c r="BA192" s="2523"/>
      <c r="BB192" s="2523"/>
      <c r="BC192" s="2523"/>
      <c r="BD192" s="2523"/>
      <c r="BE192" s="2523"/>
      <c r="BF192" s="2523"/>
      <c r="BG192" s="2523"/>
      <c r="BH192" s="2523"/>
      <c r="BI192" s="2523"/>
      <c r="BJ192" s="2523"/>
      <c r="BK192" s="2523"/>
      <c r="BL192" s="2523"/>
      <c r="BM192" s="2523" t="s">
        <v>622</v>
      </c>
      <c r="BN192" s="2523"/>
      <c r="BO192" s="2523"/>
      <c r="BP192" s="2523"/>
      <c r="BQ192" s="2523"/>
      <c r="BR192" s="2523"/>
      <c r="BS192" s="2523"/>
      <c r="BT192" s="2523"/>
      <c r="BU192" s="2523"/>
      <c r="BV192" s="2523"/>
      <c r="BW192" s="2523"/>
      <c r="BX192" s="2523"/>
      <c r="BY192" s="2523"/>
      <c r="BZ192" s="2523" t="s">
        <v>623</v>
      </c>
      <c r="CA192" s="2523"/>
      <c r="CB192" s="2523"/>
      <c r="CC192" s="2523"/>
      <c r="CD192" s="2523"/>
      <c r="CE192" s="2523"/>
      <c r="CF192" s="2523"/>
      <c r="CG192" s="2523"/>
      <c r="CH192" s="2523"/>
      <c r="CI192" s="2523"/>
      <c r="CJ192" s="2523"/>
      <c r="CK192" s="2523"/>
      <c r="CL192" s="2523" t="s">
        <v>624</v>
      </c>
      <c r="CM192" s="2523"/>
      <c r="CN192" s="2523"/>
      <c r="CO192" s="2523"/>
      <c r="CP192" s="2523"/>
      <c r="CQ192" s="2523"/>
      <c r="CR192" s="795"/>
      <c r="CS192" s="795"/>
      <c r="CT192" s="795"/>
      <c r="CU192" s="795"/>
      <c r="CV192" s="795"/>
      <c r="CW192" s="795"/>
      <c r="CX192" s="795"/>
      <c r="CY192" s="795"/>
      <c r="CZ192" s="795"/>
      <c r="DA192" s="795"/>
      <c r="DB192" s="795"/>
      <c r="DC192" s="795"/>
      <c r="DD192" s="795"/>
      <c r="DE192" s="795"/>
      <c r="DF192" s="795"/>
      <c r="DG192" s="795"/>
      <c r="DH192" s="795"/>
      <c r="DI192" s="796"/>
      <c r="DJ192" s="796"/>
      <c r="DK192" s="796"/>
      <c r="DL192" s="796"/>
      <c r="DM192" s="796"/>
      <c r="DN192" s="795"/>
      <c r="DO192" s="795"/>
      <c r="DP192" s="795"/>
      <c r="DQ192" s="795"/>
      <c r="DR192" s="795"/>
      <c r="DS192" s="795"/>
      <c r="DT192" s="795"/>
      <c r="DU192" s="795"/>
      <c r="DV192" s="795"/>
      <c r="DW192" s="795"/>
      <c r="DX192" s="678"/>
      <c r="DY192" s="673"/>
    </row>
    <row r="193" spans="3:133" ht="26.25" customHeight="1">
      <c r="C193" s="2421" t="s">
        <v>985</v>
      </c>
      <c r="D193" s="2422"/>
      <c r="E193" s="2422"/>
      <c r="F193" s="2422"/>
      <c r="G193" s="2422"/>
      <c r="H193" s="2422"/>
      <c r="I193" s="2422"/>
      <c r="J193" s="2422"/>
      <c r="K193" s="2422"/>
      <c r="L193" s="2422"/>
      <c r="M193" s="2422"/>
      <c r="N193" s="2422"/>
      <c r="O193" s="2422"/>
      <c r="P193" s="2422"/>
      <c r="Q193" s="2422"/>
      <c r="R193" s="2422"/>
      <c r="S193" s="2422"/>
      <c r="T193" s="2422"/>
      <c r="U193" s="2422"/>
      <c r="V193" s="2422"/>
      <c r="W193" s="2422"/>
      <c r="X193" s="2422"/>
      <c r="Y193" s="2422"/>
      <c r="Z193" s="2422"/>
      <c r="AA193" s="2422"/>
      <c r="AB193" s="2422"/>
      <c r="AC193" s="2422"/>
      <c r="AD193" s="2423"/>
      <c r="AE193" s="783"/>
      <c r="AF193" s="783"/>
      <c r="AG193" s="783"/>
      <c r="AH193" s="2406" t="s">
        <v>625</v>
      </c>
      <c r="AI193" s="2406"/>
      <c r="AJ193" s="2406"/>
      <c r="AK193" s="2406"/>
      <c r="AL193" s="2406"/>
      <c r="AM193" s="2406"/>
      <c r="AN193" s="2406"/>
      <c r="AO193" s="2406"/>
      <c r="AP193" s="2406"/>
      <c r="AQ193" s="670"/>
      <c r="AR193" s="670"/>
      <c r="AS193" s="2522" t="s">
        <v>2015</v>
      </c>
      <c r="AT193" s="2522"/>
      <c r="AU193" s="2522"/>
      <c r="AV193" s="2522"/>
      <c r="AW193" s="2522"/>
      <c r="AX193" s="2522"/>
      <c r="AY193" s="2522"/>
      <c r="AZ193" s="2522"/>
      <c r="BA193" s="2522"/>
      <c r="BB193" s="2522"/>
      <c r="BC193" s="2522"/>
      <c r="BD193" s="2522"/>
      <c r="BE193" s="2522"/>
      <c r="BF193" s="2522"/>
      <c r="BG193" s="2522"/>
      <c r="BH193" s="2522"/>
      <c r="BI193" s="2522"/>
      <c r="BJ193" s="2522"/>
      <c r="BK193" s="2522"/>
      <c r="BL193" s="2522"/>
      <c r="BM193" s="2522" t="s">
        <v>622</v>
      </c>
      <c r="BN193" s="2522"/>
      <c r="BO193" s="2522"/>
      <c r="BP193" s="2522"/>
      <c r="BQ193" s="2522"/>
      <c r="BR193" s="2522"/>
      <c r="BS193" s="2522"/>
      <c r="BT193" s="2522"/>
      <c r="BU193" s="2522"/>
      <c r="BV193" s="2522"/>
      <c r="BW193" s="2522"/>
      <c r="BX193" s="2522"/>
      <c r="BY193" s="2522"/>
      <c r="BZ193" s="2522" t="s">
        <v>623</v>
      </c>
      <c r="CA193" s="2522"/>
      <c r="CB193" s="2522"/>
      <c r="CC193" s="2522"/>
      <c r="CD193" s="2522"/>
      <c r="CE193" s="2522"/>
      <c r="CF193" s="2522"/>
      <c r="CG193" s="2522"/>
      <c r="CH193" s="2522"/>
      <c r="CI193" s="2522"/>
      <c r="CJ193" s="2522"/>
      <c r="CK193" s="2522"/>
      <c r="CL193" s="2522" t="s">
        <v>624</v>
      </c>
      <c r="CM193" s="2522"/>
      <c r="CN193" s="2522"/>
      <c r="CO193" s="2522"/>
      <c r="CP193" s="2522"/>
      <c r="CQ193" s="2522"/>
      <c r="CR193" s="670"/>
      <c r="CS193" s="670"/>
      <c r="CT193" s="670"/>
      <c r="CU193" s="670"/>
      <c r="CV193" s="670"/>
      <c r="CW193" s="670"/>
      <c r="CX193" s="670"/>
      <c r="CY193" s="670"/>
      <c r="CZ193" s="670"/>
      <c r="DA193" s="670"/>
      <c r="DB193" s="670"/>
      <c r="DC193" s="670"/>
      <c r="DD193" s="670"/>
      <c r="DE193" s="670"/>
      <c r="DF193" s="670"/>
      <c r="DG193" s="670"/>
      <c r="DH193" s="670"/>
      <c r="DI193" s="731"/>
      <c r="DJ193" s="731"/>
      <c r="DK193" s="731"/>
      <c r="DL193" s="731"/>
      <c r="DM193" s="731"/>
      <c r="DN193" s="670"/>
      <c r="DO193" s="670"/>
      <c r="DP193" s="670"/>
      <c r="DQ193" s="670"/>
      <c r="DR193" s="670"/>
      <c r="DS193" s="670"/>
      <c r="DT193" s="670"/>
      <c r="DU193" s="670"/>
      <c r="DV193" s="670"/>
      <c r="DW193" s="670"/>
      <c r="DX193" s="671"/>
      <c r="DY193" s="673"/>
    </row>
    <row r="194" spans="3:133" ht="26.25" customHeight="1">
      <c r="C194" s="2529"/>
      <c r="D194" s="2291"/>
      <c r="E194" s="2291"/>
      <c r="F194" s="2291"/>
      <c r="G194" s="2291"/>
      <c r="H194" s="2291"/>
      <c r="I194" s="2291"/>
      <c r="J194" s="2291"/>
      <c r="K194" s="2291"/>
      <c r="L194" s="2291"/>
      <c r="M194" s="2291"/>
      <c r="N194" s="2291"/>
      <c r="O194" s="2291"/>
      <c r="P194" s="2291"/>
      <c r="Q194" s="2291"/>
      <c r="R194" s="2291"/>
      <c r="S194" s="2291"/>
      <c r="T194" s="2291"/>
      <c r="U194" s="2291"/>
      <c r="V194" s="2291"/>
      <c r="W194" s="2291"/>
      <c r="X194" s="2291"/>
      <c r="Y194" s="2291"/>
      <c r="Z194" s="2291"/>
      <c r="AA194" s="2291"/>
      <c r="AB194" s="2291"/>
      <c r="AC194" s="2291"/>
      <c r="AD194" s="2530"/>
      <c r="AE194" s="781"/>
      <c r="AF194" s="794"/>
      <c r="AG194" s="794"/>
      <c r="AH194" s="2523"/>
      <c r="AI194" s="2523"/>
      <c r="AJ194" s="2523"/>
      <c r="AK194" s="2523"/>
      <c r="AL194" s="2523"/>
      <c r="AM194" s="2523"/>
      <c r="AN194" s="2523"/>
      <c r="AO194" s="2523"/>
      <c r="AP194" s="2523"/>
      <c r="AQ194" s="795"/>
      <c r="AR194" s="795"/>
      <c r="AS194" s="2523" t="s">
        <v>2015</v>
      </c>
      <c r="AT194" s="2523"/>
      <c r="AU194" s="2523"/>
      <c r="AV194" s="2523"/>
      <c r="AW194" s="2523"/>
      <c r="AX194" s="2523"/>
      <c r="AY194" s="2523"/>
      <c r="AZ194" s="2523"/>
      <c r="BA194" s="2523"/>
      <c r="BB194" s="2523"/>
      <c r="BC194" s="2523"/>
      <c r="BD194" s="2523"/>
      <c r="BE194" s="2523"/>
      <c r="BF194" s="2523"/>
      <c r="BG194" s="2523"/>
      <c r="BH194" s="2523"/>
      <c r="BI194" s="2523"/>
      <c r="BJ194" s="2523"/>
      <c r="BK194" s="2523"/>
      <c r="BL194" s="2523"/>
      <c r="BM194" s="2523" t="s">
        <v>622</v>
      </c>
      <c r="BN194" s="2523"/>
      <c r="BO194" s="2523"/>
      <c r="BP194" s="2523"/>
      <c r="BQ194" s="2523"/>
      <c r="BR194" s="2523"/>
      <c r="BS194" s="2523"/>
      <c r="BT194" s="2523"/>
      <c r="BU194" s="2523"/>
      <c r="BV194" s="2523"/>
      <c r="BW194" s="2523"/>
      <c r="BX194" s="2523"/>
      <c r="BY194" s="2523"/>
      <c r="BZ194" s="2523" t="s">
        <v>623</v>
      </c>
      <c r="CA194" s="2523"/>
      <c r="CB194" s="2523"/>
      <c r="CC194" s="2523"/>
      <c r="CD194" s="2523"/>
      <c r="CE194" s="2523"/>
      <c r="CF194" s="2523"/>
      <c r="CG194" s="2523"/>
      <c r="CH194" s="2523"/>
      <c r="CI194" s="2523"/>
      <c r="CJ194" s="2523"/>
      <c r="CK194" s="2523"/>
      <c r="CL194" s="2523" t="s">
        <v>624</v>
      </c>
      <c r="CM194" s="2523"/>
      <c r="CN194" s="2523"/>
      <c r="CO194" s="2523"/>
      <c r="CP194" s="2523"/>
      <c r="CQ194" s="2523"/>
      <c r="CR194" s="795"/>
      <c r="CS194" s="795"/>
      <c r="CT194" s="795"/>
      <c r="CU194" s="796"/>
      <c r="CV194" s="796"/>
      <c r="CW194" s="796"/>
      <c r="CX194" s="796"/>
      <c r="CY194" s="796"/>
      <c r="CZ194" s="796"/>
      <c r="DA194" s="796"/>
      <c r="DB194" s="796"/>
      <c r="DC194" s="796"/>
      <c r="DD194" s="796"/>
      <c r="DE194" s="796"/>
      <c r="DF194" s="796"/>
      <c r="DG194" s="796"/>
      <c r="DH194" s="796"/>
      <c r="DI194" s="796"/>
      <c r="DJ194" s="796"/>
      <c r="DK194" s="796"/>
      <c r="DL194" s="796"/>
      <c r="DM194" s="796"/>
      <c r="DN194" s="796"/>
      <c r="DO194" s="796"/>
      <c r="DP194" s="796"/>
      <c r="DQ194" s="796"/>
      <c r="DR194" s="795"/>
      <c r="DS194" s="795"/>
      <c r="DT194" s="795"/>
      <c r="DU194" s="795"/>
      <c r="DV194" s="795"/>
      <c r="DW194" s="795"/>
      <c r="DX194" s="678"/>
      <c r="DY194" s="673"/>
    </row>
    <row r="195" spans="3:133" ht="26.25" customHeight="1">
      <c r="C195" s="2529"/>
      <c r="D195" s="2291"/>
      <c r="E195" s="2291"/>
      <c r="F195" s="2291"/>
      <c r="G195" s="2291"/>
      <c r="H195" s="2291"/>
      <c r="I195" s="2291"/>
      <c r="J195" s="2291"/>
      <c r="K195" s="2291"/>
      <c r="L195" s="2291"/>
      <c r="M195" s="2291"/>
      <c r="N195" s="2291"/>
      <c r="O195" s="2291"/>
      <c r="P195" s="2291"/>
      <c r="Q195" s="2291"/>
      <c r="R195" s="2291"/>
      <c r="S195" s="2291"/>
      <c r="T195" s="2291"/>
      <c r="U195" s="2291"/>
      <c r="V195" s="2291"/>
      <c r="W195" s="2291"/>
      <c r="X195" s="2291"/>
      <c r="Y195" s="2291"/>
      <c r="Z195" s="2291"/>
      <c r="AA195" s="2291"/>
      <c r="AB195" s="2291"/>
      <c r="AC195" s="2291"/>
      <c r="AD195" s="2530"/>
      <c r="AE195" s="790"/>
      <c r="AF195" s="783"/>
      <c r="AG195" s="783"/>
      <c r="AH195" s="2406" t="s">
        <v>626</v>
      </c>
      <c r="AI195" s="2406"/>
      <c r="AJ195" s="2406"/>
      <c r="AK195" s="2406"/>
      <c r="AL195" s="2406"/>
      <c r="AM195" s="2406"/>
      <c r="AN195" s="2406"/>
      <c r="AO195" s="2406"/>
      <c r="AP195" s="2406"/>
      <c r="AQ195" s="670"/>
      <c r="AR195" s="670"/>
      <c r="AS195" s="2522" t="s">
        <v>2015</v>
      </c>
      <c r="AT195" s="2522"/>
      <c r="AU195" s="2522"/>
      <c r="AV195" s="2522"/>
      <c r="AW195" s="2522"/>
      <c r="AX195" s="2522"/>
      <c r="AY195" s="2522"/>
      <c r="AZ195" s="2522"/>
      <c r="BA195" s="2522"/>
      <c r="BB195" s="2522"/>
      <c r="BC195" s="2522"/>
      <c r="BD195" s="2522"/>
      <c r="BE195" s="2522"/>
      <c r="BF195" s="2522"/>
      <c r="BG195" s="2522"/>
      <c r="BH195" s="2522"/>
      <c r="BI195" s="2522"/>
      <c r="BJ195" s="2522"/>
      <c r="BK195" s="2522"/>
      <c r="BL195" s="2522"/>
      <c r="BM195" s="2522" t="s">
        <v>622</v>
      </c>
      <c r="BN195" s="2522"/>
      <c r="BO195" s="2522"/>
      <c r="BP195" s="2522"/>
      <c r="BQ195" s="2522"/>
      <c r="BR195" s="2522"/>
      <c r="BS195" s="2522"/>
      <c r="BT195" s="2522"/>
      <c r="BU195" s="2522"/>
      <c r="BV195" s="2522"/>
      <c r="BW195" s="2522"/>
      <c r="BX195" s="2522"/>
      <c r="BY195" s="2522"/>
      <c r="BZ195" s="2522" t="s">
        <v>623</v>
      </c>
      <c r="CA195" s="2522"/>
      <c r="CB195" s="2522"/>
      <c r="CC195" s="2522"/>
      <c r="CD195" s="2522"/>
      <c r="CE195" s="2522"/>
      <c r="CF195" s="2522"/>
      <c r="CG195" s="2522"/>
      <c r="CH195" s="2522"/>
      <c r="CI195" s="2522"/>
      <c r="CJ195" s="2522"/>
      <c r="CK195" s="2522"/>
      <c r="CL195" s="2522" t="s">
        <v>624</v>
      </c>
      <c r="CM195" s="2522"/>
      <c r="CN195" s="2522"/>
      <c r="CO195" s="2522"/>
      <c r="CP195" s="2522"/>
      <c r="CQ195" s="2522"/>
      <c r="CR195" s="670"/>
      <c r="CS195" s="670"/>
      <c r="CT195" s="670"/>
      <c r="CU195" s="731"/>
      <c r="CV195" s="731"/>
      <c r="CW195" s="731"/>
      <c r="CX195" s="731"/>
      <c r="CY195" s="731"/>
      <c r="CZ195" s="731"/>
      <c r="DA195" s="731"/>
      <c r="DB195" s="731"/>
      <c r="DC195" s="731"/>
      <c r="DD195" s="731"/>
      <c r="DE195" s="731"/>
      <c r="DF195" s="731"/>
      <c r="DG195" s="731"/>
      <c r="DH195" s="731"/>
      <c r="DI195" s="731"/>
      <c r="DJ195" s="731"/>
      <c r="DK195" s="731"/>
      <c r="DL195" s="731"/>
      <c r="DM195" s="731"/>
      <c r="DN195" s="731"/>
      <c r="DO195" s="731"/>
      <c r="DP195" s="731"/>
      <c r="DQ195" s="731"/>
      <c r="DR195" s="670"/>
      <c r="DS195" s="670"/>
      <c r="DT195" s="670"/>
      <c r="DU195" s="670"/>
      <c r="DV195" s="670"/>
      <c r="DW195" s="670"/>
      <c r="DX195" s="671"/>
      <c r="DY195" s="673"/>
    </row>
    <row r="196" spans="3:133" ht="26.25" customHeight="1">
      <c r="C196" s="2424"/>
      <c r="D196" s="2521"/>
      <c r="E196" s="2521"/>
      <c r="F196" s="2521"/>
      <c r="G196" s="2521"/>
      <c r="H196" s="2521"/>
      <c r="I196" s="2521"/>
      <c r="J196" s="2521"/>
      <c r="K196" s="2521"/>
      <c r="L196" s="2521"/>
      <c r="M196" s="2521"/>
      <c r="N196" s="2521"/>
      <c r="O196" s="2521"/>
      <c r="P196" s="2521"/>
      <c r="Q196" s="2521"/>
      <c r="R196" s="2521"/>
      <c r="S196" s="2521"/>
      <c r="T196" s="2521"/>
      <c r="U196" s="2521"/>
      <c r="V196" s="2521"/>
      <c r="W196" s="2521"/>
      <c r="X196" s="2521"/>
      <c r="Y196" s="2521"/>
      <c r="Z196" s="2521"/>
      <c r="AA196" s="2521"/>
      <c r="AB196" s="2521"/>
      <c r="AC196" s="2521"/>
      <c r="AD196" s="2426"/>
      <c r="AE196" s="781"/>
      <c r="AF196" s="794"/>
      <c r="AG196" s="794"/>
      <c r="AH196" s="2523"/>
      <c r="AI196" s="2523"/>
      <c r="AJ196" s="2523"/>
      <c r="AK196" s="2523"/>
      <c r="AL196" s="2523"/>
      <c r="AM196" s="2523"/>
      <c r="AN196" s="2523"/>
      <c r="AO196" s="2523"/>
      <c r="AP196" s="2523"/>
      <c r="AQ196" s="795"/>
      <c r="AR196" s="795"/>
      <c r="AS196" s="2523" t="s">
        <v>2015</v>
      </c>
      <c r="AT196" s="2523"/>
      <c r="AU196" s="2523"/>
      <c r="AV196" s="2523"/>
      <c r="AW196" s="2523"/>
      <c r="AX196" s="2523"/>
      <c r="AY196" s="2523"/>
      <c r="AZ196" s="2523"/>
      <c r="BA196" s="2523"/>
      <c r="BB196" s="2523"/>
      <c r="BC196" s="2523"/>
      <c r="BD196" s="2523"/>
      <c r="BE196" s="2523"/>
      <c r="BF196" s="2523"/>
      <c r="BG196" s="2523"/>
      <c r="BH196" s="2523"/>
      <c r="BI196" s="2523"/>
      <c r="BJ196" s="2523"/>
      <c r="BK196" s="2523"/>
      <c r="BL196" s="2523"/>
      <c r="BM196" s="2523" t="s">
        <v>622</v>
      </c>
      <c r="BN196" s="2523"/>
      <c r="BO196" s="2523"/>
      <c r="BP196" s="2523"/>
      <c r="BQ196" s="2523"/>
      <c r="BR196" s="2523"/>
      <c r="BS196" s="2523"/>
      <c r="BT196" s="2523"/>
      <c r="BU196" s="2523"/>
      <c r="BV196" s="2523"/>
      <c r="BW196" s="2523"/>
      <c r="BX196" s="2523"/>
      <c r="BY196" s="2523"/>
      <c r="BZ196" s="2523" t="s">
        <v>623</v>
      </c>
      <c r="CA196" s="2523"/>
      <c r="CB196" s="2523"/>
      <c r="CC196" s="2523"/>
      <c r="CD196" s="2523"/>
      <c r="CE196" s="2523"/>
      <c r="CF196" s="2523"/>
      <c r="CG196" s="2523"/>
      <c r="CH196" s="2523"/>
      <c r="CI196" s="2523"/>
      <c r="CJ196" s="2523"/>
      <c r="CK196" s="2523"/>
      <c r="CL196" s="2523" t="s">
        <v>624</v>
      </c>
      <c r="CM196" s="2523"/>
      <c r="CN196" s="2523"/>
      <c r="CO196" s="2523"/>
      <c r="CP196" s="2523"/>
      <c r="CQ196" s="2523"/>
      <c r="CR196" s="795"/>
      <c r="CS196" s="795"/>
      <c r="CT196" s="795"/>
      <c r="CU196" s="796"/>
      <c r="CV196" s="796"/>
      <c r="CW196" s="796"/>
      <c r="CX196" s="796"/>
      <c r="CY196" s="796"/>
      <c r="CZ196" s="796"/>
      <c r="DA196" s="796"/>
      <c r="DB196" s="796"/>
      <c r="DC196" s="796"/>
      <c r="DD196" s="796"/>
      <c r="DE196" s="796"/>
      <c r="DF196" s="796"/>
      <c r="DG196" s="796"/>
      <c r="DH196" s="796"/>
      <c r="DI196" s="796"/>
      <c r="DJ196" s="796"/>
      <c r="DK196" s="796"/>
      <c r="DL196" s="796"/>
      <c r="DM196" s="796"/>
      <c r="DN196" s="796"/>
      <c r="DO196" s="796"/>
      <c r="DP196" s="796"/>
      <c r="DQ196" s="796"/>
      <c r="DR196" s="795"/>
      <c r="DS196" s="795"/>
      <c r="DT196" s="795"/>
      <c r="DU196" s="795"/>
      <c r="DV196" s="795"/>
      <c r="DW196" s="795"/>
      <c r="DX196" s="678"/>
      <c r="DY196" s="673"/>
    </row>
    <row r="197" spans="3:133" ht="36" customHeight="1">
      <c r="C197" s="2421" t="s">
        <v>987</v>
      </c>
      <c r="D197" s="2422"/>
      <c r="E197" s="2422"/>
      <c r="F197" s="2422"/>
      <c r="G197" s="2422"/>
      <c r="H197" s="2422"/>
      <c r="I197" s="2422"/>
      <c r="J197" s="2422"/>
      <c r="K197" s="2422"/>
      <c r="L197" s="2422"/>
      <c r="M197" s="2422"/>
      <c r="N197" s="2422"/>
      <c r="O197" s="2422"/>
      <c r="P197" s="2422"/>
      <c r="Q197" s="2422"/>
      <c r="R197" s="2422"/>
      <c r="S197" s="2422"/>
      <c r="T197" s="2422"/>
      <c r="U197" s="2422"/>
      <c r="V197" s="2422"/>
      <c r="W197" s="2422"/>
      <c r="X197" s="2422"/>
      <c r="Y197" s="2422"/>
      <c r="Z197" s="2422"/>
      <c r="AA197" s="2422"/>
      <c r="AB197" s="2422"/>
      <c r="AC197" s="2422"/>
      <c r="AD197" s="2423"/>
      <c r="AE197" s="790"/>
      <c r="AF197" s="783"/>
      <c r="AG197" s="783"/>
      <c r="AH197" s="780"/>
      <c r="AI197" s="780"/>
      <c r="AJ197" s="780"/>
      <c r="AK197" s="780"/>
      <c r="AL197" s="780"/>
      <c r="AM197" s="780"/>
      <c r="AN197" s="780"/>
      <c r="AO197" s="780"/>
      <c r="AP197" s="780"/>
      <c r="AQ197" s="670"/>
      <c r="AR197" s="670"/>
      <c r="AS197" s="2524" t="s">
        <v>1115</v>
      </c>
      <c r="AT197" s="2524"/>
      <c r="AU197" s="2524"/>
      <c r="AV197" s="2524"/>
      <c r="AW197" s="2524"/>
      <c r="AX197" s="2524"/>
      <c r="AY197" s="2524"/>
      <c r="AZ197" s="2524"/>
      <c r="BA197" s="2524"/>
      <c r="BB197" s="2524"/>
      <c r="BC197" s="2524"/>
      <c r="BD197" s="2524"/>
      <c r="BE197" s="2524"/>
      <c r="BF197" s="2524"/>
      <c r="BG197" s="2524"/>
      <c r="BH197" s="2524"/>
      <c r="BI197" s="2524"/>
      <c r="BJ197" s="2524"/>
      <c r="BK197" s="2524"/>
      <c r="BL197" s="2524"/>
      <c r="BM197" s="2524"/>
      <c r="BN197" s="2524"/>
      <c r="BO197" s="2524"/>
      <c r="BP197" s="2524"/>
      <c r="BQ197" s="2524"/>
      <c r="BR197" s="2524"/>
      <c r="BS197" s="2524"/>
      <c r="BT197" s="2524"/>
      <c r="BU197" s="2524"/>
      <c r="BV197" s="2524"/>
      <c r="BW197" s="2524"/>
      <c r="BX197" s="2524"/>
      <c r="BY197" s="797"/>
      <c r="BZ197" s="797"/>
      <c r="CA197" s="797"/>
      <c r="CB197" s="797"/>
      <c r="CC197" s="797"/>
      <c r="CD197" s="797"/>
      <c r="CE197" s="797"/>
      <c r="CF197" s="797"/>
      <c r="CG197" s="797"/>
      <c r="CH197" s="797"/>
      <c r="CI197" s="797"/>
      <c r="CJ197" s="797"/>
      <c r="CK197" s="797"/>
      <c r="CL197" s="2522" t="s">
        <v>1116</v>
      </c>
      <c r="CM197" s="2522"/>
      <c r="CN197" s="2522"/>
      <c r="CO197" s="2522"/>
      <c r="CP197" s="2522"/>
      <c r="CQ197" s="2522"/>
      <c r="CR197" s="2522"/>
      <c r="CS197" s="2522"/>
      <c r="CT197" s="2522"/>
      <c r="CU197" s="2522"/>
      <c r="CV197" s="2522"/>
      <c r="CW197" s="2522"/>
      <c r="CX197" s="2522"/>
      <c r="CY197" s="2522"/>
      <c r="CZ197" s="2522"/>
      <c r="DA197" s="2522"/>
      <c r="DB197" s="2525" t="s">
        <v>1117</v>
      </c>
      <c r="DC197" s="2525"/>
      <c r="DD197" s="2525"/>
      <c r="DE197" s="2525"/>
      <c r="DF197" s="2525"/>
      <c r="DG197" s="2525"/>
      <c r="DH197" s="2525"/>
      <c r="DI197" s="2525"/>
      <c r="DJ197" s="2525"/>
      <c r="DK197" s="2525"/>
      <c r="DL197" s="2525"/>
      <c r="DM197" s="2525"/>
      <c r="DN197" s="2525"/>
      <c r="DO197" s="2525"/>
      <c r="DP197" s="2525"/>
      <c r="DQ197" s="2525"/>
      <c r="DR197" s="2525"/>
      <c r="DS197" s="2525"/>
      <c r="DT197" s="2525"/>
      <c r="DU197" s="2526" t="s">
        <v>627</v>
      </c>
      <c r="DV197" s="2526"/>
      <c r="DW197" s="2526"/>
      <c r="DX197" s="2527"/>
      <c r="DY197" s="673"/>
    </row>
    <row r="198" spans="3:133" ht="36" customHeight="1">
      <c r="C198" s="2424"/>
      <c r="D198" s="2521"/>
      <c r="E198" s="2521"/>
      <c r="F198" s="2521"/>
      <c r="G198" s="2521"/>
      <c r="H198" s="2521"/>
      <c r="I198" s="2521"/>
      <c r="J198" s="2521"/>
      <c r="K198" s="2521"/>
      <c r="L198" s="2521"/>
      <c r="M198" s="2521"/>
      <c r="N198" s="2521"/>
      <c r="O198" s="2521"/>
      <c r="P198" s="2521"/>
      <c r="Q198" s="2521"/>
      <c r="R198" s="2521"/>
      <c r="S198" s="2521"/>
      <c r="T198" s="2521"/>
      <c r="U198" s="2521"/>
      <c r="V198" s="2521"/>
      <c r="W198" s="2521"/>
      <c r="X198" s="2521"/>
      <c r="Y198" s="2521"/>
      <c r="Z198" s="2521"/>
      <c r="AA198" s="2521"/>
      <c r="AB198" s="2521"/>
      <c r="AC198" s="2521"/>
      <c r="AD198" s="2426"/>
      <c r="AE198" s="781"/>
      <c r="AF198" s="794"/>
      <c r="AG198" s="794"/>
      <c r="AH198" s="794"/>
      <c r="AI198" s="794"/>
      <c r="AJ198" s="795"/>
      <c r="AK198" s="795"/>
      <c r="AL198" s="795"/>
      <c r="AM198" s="795"/>
      <c r="AN198" s="795"/>
      <c r="AO198" s="795"/>
      <c r="AP198" s="795"/>
      <c r="AQ198" s="795"/>
      <c r="AR198" s="795"/>
      <c r="AS198" s="2528" t="s">
        <v>1115</v>
      </c>
      <c r="AT198" s="2528"/>
      <c r="AU198" s="2528"/>
      <c r="AV198" s="2528"/>
      <c r="AW198" s="2528"/>
      <c r="AX198" s="2528"/>
      <c r="AY198" s="2528"/>
      <c r="AZ198" s="2528"/>
      <c r="BA198" s="2528"/>
      <c r="BB198" s="2528"/>
      <c r="BC198" s="2528"/>
      <c r="BD198" s="2528"/>
      <c r="BE198" s="2528"/>
      <c r="BF198" s="2528"/>
      <c r="BG198" s="2528"/>
      <c r="BH198" s="2528"/>
      <c r="BI198" s="2528"/>
      <c r="BJ198" s="2528"/>
      <c r="BK198" s="2528"/>
      <c r="BL198" s="2528"/>
      <c r="BM198" s="2528"/>
      <c r="BN198" s="2528"/>
      <c r="BO198" s="2528"/>
      <c r="BP198" s="2528"/>
      <c r="BQ198" s="2528"/>
      <c r="BR198" s="2528"/>
      <c r="BS198" s="2528"/>
      <c r="BT198" s="2528"/>
      <c r="BU198" s="2528"/>
      <c r="BV198" s="2528"/>
      <c r="BW198" s="2528"/>
      <c r="BX198" s="2528"/>
      <c r="BY198" s="2523" t="s">
        <v>627</v>
      </c>
      <c r="BZ198" s="2523"/>
      <c r="CA198" s="2523"/>
      <c r="CB198" s="2523"/>
      <c r="CC198" s="2523"/>
      <c r="CD198" s="2523"/>
      <c r="CE198" s="795" t="s">
        <v>628</v>
      </c>
      <c r="CF198" s="798"/>
      <c r="CG198" s="798"/>
      <c r="CH198" s="798"/>
      <c r="CI198" s="798"/>
      <c r="CJ198" s="798"/>
      <c r="CK198" s="798"/>
      <c r="CL198" s="796"/>
      <c r="CM198" s="796"/>
      <c r="CN198" s="796"/>
      <c r="CO198" s="796"/>
      <c r="CP198" s="796"/>
      <c r="CQ198" s="796"/>
      <c r="CR198" s="795"/>
      <c r="CS198" s="795"/>
      <c r="CT198" s="795"/>
      <c r="CU198" s="795"/>
      <c r="CV198" s="795"/>
      <c r="CW198" s="795"/>
      <c r="CX198" s="795"/>
      <c r="CY198" s="795"/>
      <c r="CZ198" s="795"/>
      <c r="DA198" s="795"/>
      <c r="DB198" s="795"/>
      <c r="DC198" s="795"/>
      <c r="DD198" s="795"/>
      <c r="DE198" s="795"/>
      <c r="DF198" s="795"/>
      <c r="DG198" s="795"/>
      <c r="DH198" s="795"/>
      <c r="DI198" s="795"/>
      <c r="DJ198" s="795"/>
      <c r="DK198" s="795"/>
      <c r="DL198" s="795"/>
      <c r="DM198" s="795"/>
      <c r="DN198" s="795"/>
      <c r="DO198" s="795"/>
      <c r="DP198" s="795"/>
      <c r="DQ198" s="795"/>
      <c r="DR198" s="795"/>
      <c r="DS198" s="795"/>
      <c r="DT198" s="795"/>
      <c r="DU198" s="795"/>
      <c r="DV198" s="795"/>
      <c r="DW198" s="795"/>
      <c r="DX198" s="678"/>
      <c r="DY198" s="673"/>
    </row>
    <row r="199" spans="3:133" ht="36" customHeight="1">
      <c r="C199" s="2489" t="s">
        <v>629</v>
      </c>
      <c r="D199" s="2490"/>
      <c r="E199" s="2490"/>
      <c r="F199" s="2490"/>
      <c r="G199" s="2490"/>
      <c r="H199" s="2490"/>
      <c r="I199" s="2490"/>
      <c r="J199" s="2490"/>
      <c r="K199" s="2490"/>
      <c r="L199" s="2490"/>
      <c r="M199" s="2490"/>
      <c r="N199" s="2490"/>
      <c r="O199" s="2490"/>
      <c r="P199" s="2490"/>
      <c r="Q199" s="2490"/>
      <c r="R199" s="2490"/>
      <c r="S199" s="2490"/>
      <c r="T199" s="2490"/>
      <c r="U199" s="2490"/>
      <c r="V199" s="2490"/>
      <c r="W199" s="2490"/>
      <c r="X199" s="2490"/>
      <c r="Y199" s="2490"/>
      <c r="Z199" s="2490"/>
      <c r="AA199" s="2490"/>
      <c r="AB199" s="2490"/>
      <c r="AC199" s="2490"/>
      <c r="AD199" s="2491"/>
      <c r="AE199" s="778"/>
      <c r="AF199" s="779"/>
      <c r="AG199" s="779"/>
      <c r="AH199" s="779"/>
      <c r="AI199" s="779"/>
      <c r="AJ199" s="686"/>
      <c r="AK199" s="686"/>
      <c r="AL199" s="686"/>
      <c r="AM199" s="686"/>
      <c r="AN199" s="686"/>
      <c r="AO199" s="686"/>
      <c r="AP199" s="686"/>
      <c r="AQ199" s="686"/>
      <c r="AR199" s="686"/>
      <c r="AS199" s="2396" t="s">
        <v>630</v>
      </c>
      <c r="AT199" s="2396"/>
      <c r="AU199" s="2396"/>
      <c r="AV199" s="2396"/>
      <c r="AW199" s="2396"/>
      <c r="AX199" s="2396"/>
      <c r="AY199" s="2396"/>
      <c r="AZ199" s="2396"/>
      <c r="BA199" s="2396"/>
      <c r="BB199" s="2396"/>
      <c r="BC199" s="2396"/>
      <c r="BD199" s="2396"/>
      <c r="BE199" s="2396"/>
      <c r="BF199" s="2396"/>
      <c r="BG199" s="2396"/>
      <c r="BH199" s="2396"/>
      <c r="BI199" s="2396"/>
      <c r="BJ199" s="2396"/>
      <c r="BK199" s="2396"/>
      <c r="BL199" s="2396"/>
      <c r="BM199" s="2396"/>
      <c r="BN199" s="2396"/>
      <c r="BO199" s="2396"/>
      <c r="BP199" s="2396"/>
      <c r="BQ199" s="2396"/>
      <c r="BR199" s="2396"/>
      <c r="BS199" s="2396"/>
      <c r="BT199" s="2396"/>
      <c r="BU199" s="2396"/>
      <c r="BV199" s="2396"/>
      <c r="BW199" s="2396"/>
      <c r="BX199" s="2396"/>
      <c r="BY199" s="2396"/>
      <c r="BZ199" s="2396"/>
      <c r="CA199" s="2396"/>
      <c r="CB199" s="2396"/>
      <c r="CC199" s="2396"/>
      <c r="CD199" s="2487" t="s">
        <v>631</v>
      </c>
      <c r="CE199" s="2487"/>
      <c r="CF199" s="2487"/>
      <c r="CG199" s="2487"/>
      <c r="CH199" s="2487"/>
      <c r="CI199" s="2487"/>
      <c r="CJ199" s="2487"/>
      <c r="CK199" s="2487"/>
      <c r="CL199" s="2488" t="s">
        <v>1118</v>
      </c>
      <c r="CM199" s="2488"/>
      <c r="CN199" s="2488"/>
      <c r="CO199" s="2488"/>
      <c r="CP199" s="2488"/>
      <c r="CQ199" s="2488"/>
      <c r="CR199" s="2488"/>
      <c r="CS199" s="2488"/>
      <c r="CT199" s="2488"/>
      <c r="CU199" s="2488"/>
      <c r="CV199" s="2487" t="s">
        <v>1119</v>
      </c>
      <c r="CW199" s="2487"/>
      <c r="CX199" s="2487"/>
      <c r="CY199" s="2487"/>
      <c r="CZ199" s="2487">
        <v>42</v>
      </c>
      <c r="DA199" s="2487"/>
      <c r="DB199" s="2487"/>
      <c r="DC199" s="2487"/>
      <c r="DD199" s="2487"/>
      <c r="DE199" s="2487" t="s">
        <v>1120</v>
      </c>
      <c r="DF199" s="2487"/>
      <c r="DG199" s="2487"/>
      <c r="DH199" s="2487"/>
      <c r="DI199" s="2488"/>
      <c r="DJ199" s="2488"/>
      <c r="DK199" s="2488"/>
      <c r="DL199" s="2488"/>
      <c r="DM199" s="2488"/>
      <c r="DN199" s="2488"/>
      <c r="DO199" s="2488"/>
      <c r="DP199" s="2488"/>
      <c r="DQ199" s="2488"/>
      <c r="DR199" s="2488"/>
      <c r="DS199" s="686"/>
      <c r="DT199" s="686"/>
      <c r="DU199" s="686"/>
      <c r="DV199" s="686"/>
      <c r="DW199" s="686"/>
      <c r="DX199" s="685"/>
      <c r="DY199" s="673"/>
      <c r="EC199" s="774"/>
    </row>
    <row r="200" spans="3:133" ht="36" customHeight="1">
      <c r="C200" s="2489" t="s">
        <v>1127</v>
      </c>
      <c r="D200" s="2490"/>
      <c r="E200" s="2490"/>
      <c r="F200" s="2490"/>
      <c r="G200" s="2490"/>
      <c r="H200" s="2490"/>
      <c r="I200" s="2490"/>
      <c r="J200" s="2490"/>
      <c r="K200" s="2490"/>
      <c r="L200" s="2490"/>
      <c r="M200" s="2490"/>
      <c r="N200" s="2490"/>
      <c r="O200" s="2490"/>
      <c r="P200" s="2490"/>
      <c r="Q200" s="2490"/>
      <c r="R200" s="2490"/>
      <c r="S200" s="2490"/>
      <c r="T200" s="2490"/>
      <c r="U200" s="2490"/>
      <c r="V200" s="2490"/>
      <c r="W200" s="2490"/>
      <c r="X200" s="2490"/>
      <c r="Y200" s="2490"/>
      <c r="Z200" s="2490"/>
      <c r="AA200" s="2490"/>
      <c r="AB200" s="2490"/>
      <c r="AC200" s="2490"/>
      <c r="AD200" s="2491"/>
      <c r="AE200" s="783"/>
      <c r="AF200" s="783"/>
      <c r="AG200" s="2422" t="s">
        <v>635</v>
      </c>
      <c r="AH200" s="2422"/>
      <c r="AI200" s="2422"/>
      <c r="AJ200" s="2422"/>
      <c r="AK200" s="2422"/>
      <c r="AL200" s="2422"/>
      <c r="AM200" s="2422"/>
      <c r="AN200" s="2422"/>
      <c r="AO200" s="2422"/>
      <c r="AP200" s="2422"/>
      <c r="AQ200" s="2422"/>
      <c r="AR200" s="2422"/>
      <c r="AS200" s="2422"/>
      <c r="AT200" s="2422"/>
      <c r="AU200" s="2422"/>
      <c r="AV200" s="2428"/>
      <c r="AW200" s="2428"/>
      <c r="AX200" s="2428"/>
      <c r="AY200" s="2428"/>
      <c r="AZ200" s="2428"/>
      <c r="BA200" s="2428"/>
      <c r="BB200" s="2428"/>
      <c r="BC200" s="2428"/>
      <c r="BD200" s="2428"/>
      <c r="BE200" s="2428"/>
      <c r="BF200" s="2428"/>
      <c r="BG200" s="2428"/>
      <c r="BH200" s="2428"/>
      <c r="BI200" s="2428"/>
      <c r="BJ200" s="2428"/>
      <c r="BK200" s="2428"/>
      <c r="BL200" s="2428"/>
      <c r="BM200" s="2428"/>
      <c r="BN200" s="2428"/>
      <c r="BO200" s="2428"/>
      <c r="BP200" s="2428"/>
      <c r="BQ200" s="2428"/>
      <c r="BR200" s="2428"/>
      <c r="BS200" s="2428"/>
      <c r="BT200" s="2428"/>
      <c r="BU200" s="2428"/>
      <c r="BV200" s="2428"/>
      <c r="BW200" s="2428"/>
      <c r="BX200" s="2428"/>
      <c r="BY200" s="2428"/>
      <c r="BZ200" s="2428"/>
      <c r="CA200" s="2428"/>
      <c r="CB200" s="2428"/>
      <c r="CC200" s="2428"/>
      <c r="CD200" s="2428"/>
      <c r="CE200" s="2428"/>
      <c r="CF200" s="2428"/>
      <c r="CG200" s="2428"/>
      <c r="CH200" s="2428"/>
      <c r="CI200" s="2428"/>
      <c r="CJ200" s="2428"/>
      <c r="CK200" s="2428"/>
      <c r="CL200" s="2428"/>
      <c r="CM200" s="2428"/>
      <c r="CN200" s="2428"/>
      <c r="CO200" s="2428"/>
      <c r="CP200" s="2428"/>
      <c r="CQ200" s="2428"/>
      <c r="CR200" s="2428"/>
      <c r="CS200" s="2428"/>
      <c r="CT200" s="2428"/>
      <c r="CU200" s="2428"/>
      <c r="CV200" s="2428"/>
      <c r="CW200" s="2428"/>
      <c r="CX200" s="2428"/>
      <c r="CY200" s="2428"/>
      <c r="CZ200" s="2428"/>
      <c r="DA200" s="2428"/>
      <c r="DB200" s="2428"/>
      <c r="DC200" s="2428"/>
      <c r="DD200" s="2428"/>
      <c r="DE200" s="2428"/>
      <c r="DF200" s="2428"/>
      <c r="DG200" s="2428"/>
      <c r="DH200" s="2428"/>
      <c r="DI200" s="2428"/>
      <c r="DJ200" s="2428"/>
      <c r="DK200" s="2428"/>
      <c r="DL200" s="2428"/>
      <c r="DM200" s="2428"/>
      <c r="DN200" s="2428"/>
      <c r="DO200" s="2428"/>
      <c r="DP200" s="2428"/>
      <c r="DQ200" s="2428"/>
      <c r="DR200" s="2428"/>
      <c r="DS200" s="2428"/>
      <c r="DT200" s="2428"/>
      <c r="DU200" s="2428"/>
      <c r="DV200" s="2428"/>
      <c r="DW200" s="2428"/>
      <c r="DX200" s="671"/>
      <c r="DY200" s="673"/>
    </row>
    <row r="201" spans="3:133" ht="36" customHeight="1">
      <c r="C201" s="2489"/>
      <c r="D201" s="2490"/>
      <c r="E201" s="2490"/>
      <c r="F201" s="2490"/>
      <c r="G201" s="2490"/>
      <c r="H201" s="2490"/>
      <c r="I201" s="2490"/>
      <c r="J201" s="2490"/>
      <c r="K201" s="2490"/>
      <c r="L201" s="2490"/>
      <c r="M201" s="2490"/>
      <c r="N201" s="2490"/>
      <c r="O201" s="2490"/>
      <c r="P201" s="2490"/>
      <c r="Q201" s="2490"/>
      <c r="R201" s="2490"/>
      <c r="S201" s="2490"/>
      <c r="T201" s="2490"/>
      <c r="U201" s="2490"/>
      <c r="V201" s="2490"/>
      <c r="W201" s="2490"/>
      <c r="X201" s="2490"/>
      <c r="Y201" s="2490"/>
      <c r="Z201" s="2490"/>
      <c r="AA201" s="2490"/>
      <c r="AB201" s="2490"/>
      <c r="AC201" s="2490"/>
      <c r="AD201" s="2491"/>
      <c r="AE201" s="794"/>
      <c r="AF201" s="794"/>
      <c r="AG201" s="2521" t="s">
        <v>636</v>
      </c>
      <c r="AH201" s="2521"/>
      <c r="AI201" s="2521"/>
      <c r="AJ201" s="2521"/>
      <c r="AK201" s="2521"/>
      <c r="AL201" s="2521"/>
      <c r="AM201" s="2521"/>
      <c r="AN201" s="2521"/>
      <c r="AO201" s="2521"/>
      <c r="AP201" s="2521"/>
      <c r="AQ201" s="2521"/>
      <c r="AR201" s="2521"/>
      <c r="AS201" s="2521"/>
      <c r="AT201" s="2521"/>
      <c r="AU201" s="2521"/>
      <c r="AV201" s="2523"/>
      <c r="AW201" s="2523"/>
      <c r="AX201" s="2523"/>
      <c r="AY201" s="2523"/>
      <c r="AZ201" s="2523"/>
      <c r="BA201" s="2523"/>
      <c r="BB201" s="2523"/>
      <c r="BC201" s="2523"/>
      <c r="BD201" s="2523"/>
      <c r="BE201" s="2523"/>
      <c r="BF201" s="2523"/>
      <c r="BG201" s="2523"/>
      <c r="BH201" s="2523"/>
      <c r="BI201" s="2523"/>
      <c r="BJ201" s="2523"/>
      <c r="BK201" s="2523"/>
      <c r="BL201" s="2523"/>
      <c r="BM201" s="2523"/>
      <c r="BN201" s="2523"/>
      <c r="BO201" s="2523"/>
      <c r="BP201" s="2523"/>
      <c r="BQ201" s="2523"/>
      <c r="BR201" s="2523"/>
      <c r="BS201" s="2523"/>
      <c r="BT201" s="2523"/>
      <c r="BU201" s="2523"/>
      <c r="BV201" s="2523"/>
      <c r="BW201" s="2523"/>
      <c r="BX201" s="2523"/>
      <c r="BY201" s="2523"/>
      <c r="BZ201" s="2523"/>
      <c r="CA201" s="2523"/>
      <c r="CB201" s="2523"/>
      <c r="CC201" s="2523"/>
      <c r="CD201" s="2531" t="s">
        <v>631</v>
      </c>
      <c r="CE201" s="2531"/>
      <c r="CF201" s="2531"/>
      <c r="CG201" s="2531"/>
      <c r="CH201" s="2531"/>
      <c r="CI201" s="2531"/>
      <c r="CJ201" s="2531"/>
      <c r="CK201" s="2531"/>
      <c r="CL201" s="2532" t="s">
        <v>1121</v>
      </c>
      <c r="CM201" s="2532"/>
      <c r="CN201" s="2532"/>
      <c r="CO201" s="2532"/>
      <c r="CP201" s="2532"/>
      <c r="CQ201" s="2532"/>
      <c r="CR201" s="2532"/>
      <c r="CS201" s="2532"/>
      <c r="CT201" s="2532"/>
      <c r="CU201" s="2532"/>
      <c r="CV201" s="2531" t="s">
        <v>1122</v>
      </c>
      <c r="CW201" s="2531"/>
      <c r="CX201" s="2531"/>
      <c r="CY201" s="2531"/>
      <c r="CZ201" s="2531">
        <v>42</v>
      </c>
      <c r="DA201" s="2531"/>
      <c r="DB201" s="2531"/>
      <c r="DC201" s="2531"/>
      <c r="DD201" s="2531"/>
      <c r="DE201" s="2531" t="s">
        <v>1123</v>
      </c>
      <c r="DF201" s="2531"/>
      <c r="DG201" s="2531"/>
      <c r="DH201" s="2531"/>
      <c r="DI201" s="2532"/>
      <c r="DJ201" s="2532"/>
      <c r="DK201" s="2532"/>
      <c r="DL201" s="2532"/>
      <c r="DM201" s="2532"/>
      <c r="DN201" s="2532"/>
      <c r="DO201" s="2532"/>
      <c r="DP201" s="2532"/>
      <c r="DQ201" s="2532"/>
      <c r="DR201" s="2532"/>
      <c r="DS201" s="799"/>
      <c r="DT201" s="799"/>
      <c r="DU201" s="799"/>
      <c r="DV201" s="799"/>
      <c r="DW201" s="799"/>
      <c r="DX201" s="678"/>
      <c r="DY201" s="673"/>
    </row>
    <row r="202" spans="3:133" ht="36" customHeight="1">
      <c r="C202" s="2529" t="s">
        <v>1124</v>
      </c>
      <c r="D202" s="2291"/>
      <c r="E202" s="2291"/>
      <c r="F202" s="2291"/>
      <c r="G202" s="2291"/>
      <c r="H202" s="2291"/>
      <c r="I202" s="2291"/>
      <c r="J202" s="2291"/>
      <c r="K202" s="2291"/>
      <c r="L202" s="2291"/>
      <c r="M202" s="2291"/>
      <c r="N202" s="2291"/>
      <c r="O202" s="2291"/>
      <c r="P202" s="2291"/>
      <c r="Q202" s="2291"/>
      <c r="R202" s="2291"/>
      <c r="S202" s="2291"/>
      <c r="T202" s="2291"/>
      <c r="U202" s="2291"/>
      <c r="V202" s="2291"/>
      <c r="W202" s="2291"/>
      <c r="X202" s="2291"/>
      <c r="Y202" s="2291"/>
      <c r="Z202" s="2291"/>
      <c r="AA202" s="2291"/>
      <c r="AB202" s="2291"/>
      <c r="AC202" s="2291"/>
      <c r="AD202" s="2291"/>
      <c r="AE202" s="782"/>
      <c r="AF202" s="782"/>
      <c r="AG202" s="782"/>
      <c r="AH202" s="782"/>
      <c r="AI202" s="673"/>
      <c r="AJ202" s="673"/>
      <c r="AK202" s="673"/>
      <c r="AL202" s="673"/>
      <c r="AM202" s="673"/>
      <c r="AN202" s="673"/>
      <c r="AO202" s="673"/>
      <c r="AP202" s="673"/>
      <c r="AQ202" s="673"/>
      <c r="AR202" s="673"/>
      <c r="AS202" s="673"/>
      <c r="AT202" s="2534" t="s">
        <v>1125</v>
      </c>
      <c r="AU202" s="2534"/>
      <c r="AV202" s="2534"/>
      <c r="AW202" s="2534"/>
      <c r="AX202" s="2534"/>
      <c r="AY202" s="2534"/>
      <c r="AZ202" s="2534"/>
      <c r="BA202" s="2534"/>
      <c r="BB202" s="2534"/>
      <c r="BC202" s="2534"/>
      <c r="BD202" s="2534"/>
      <c r="BE202" s="2534"/>
      <c r="BF202" s="2534"/>
      <c r="BG202" s="2534"/>
      <c r="BH202" s="2534"/>
      <c r="BI202" s="2534"/>
      <c r="BJ202" s="2534"/>
      <c r="BK202" s="673"/>
      <c r="BL202" s="673"/>
      <c r="BM202" s="673"/>
      <c r="BN202" s="673"/>
      <c r="BO202" s="673"/>
      <c r="BP202" s="673"/>
      <c r="BQ202" s="673"/>
      <c r="BR202" s="673"/>
      <c r="BS202" s="673"/>
      <c r="BT202" s="673"/>
      <c r="BU202" s="673"/>
      <c r="BV202" s="673"/>
      <c r="BW202" s="673"/>
      <c r="BX202" s="673"/>
      <c r="BY202" s="673"/>
      <c r="BZ202" s="673"/>
      <c r="CA202" s="673"/>
      <c r="CB202" s="673"/>
      <c r="CC202" s="673"/>
      <c r="CD202" s="673"/>
      <c r="CE202" s="673"/>
      <c r="CF202" s="673"/>
      <c r="CG202" s="673"/>
      <c r="CH202" s="673"/>
      <c r="CI202" s="673"/>
      <c r="CJ202" s="673"/>
      <c r="CK202" s="673"/>
      <c r="CL202" s="673"/>
      <c r="CM202" s="673"/>
      <c r="CN202" s="673"/>
      <c r="CO202" s="673"/>
      <c r="CP202" s="673"/>
      <c r="CQ202" s="673"/>
      <c r="CR202" s="673"/>
      <c r="CS202" s="673"/>
      <c r="CT202" s="673"/>
      <c r="CU202" s="673"/>
      <c r="CV202" s="673"/>
      <c r="CW202" s="673"/>
      <c r="CX202" s="673"/>
      <c r="CY202" s="673"/>
      <c r="CZ202" s="673"/>
      <c r="DA202" s="673"/>
      <c r="DB202" s="673"/>
      <c r="DC202" s="673"/>
      <c r="DD202" s="673"/>
      <c r="DE202" s="673"/>
      <c r="DF202" s="673"/>
      <c r="DG202" s="673"/>
      <c r="DH202" s="673"/>
      <c r="DI202" s="673"/>
      <c r="DJ202" s="673"/>
      <c r="DK202" s="673"/>
      <c r="DL202" s="673"/>
      <c r="DM202" s="673"/>
      <c r="DN202" s="673"/>
      <c r="DO202" s="673"/>
      <c r="DP202" s="673"/>
      <c r="DQ202" s="673"/>
      <c r="DR202" s="673"/>
      <c r="DS202" s="673"/>
      <c r="DT202" s="673"/>
      <c r="DU202" s="673"/>
      <c r="DV202" s="673"/>
      <c r="DW202" s="673"/>
      <c r="DX202" s="674"/>
      <c r="DY202" s="673"/>
    </row>
    <row r="203" spans="3:133" ht="36" customHeight="1">
      <c r="C203" s="672"/>
      <c r="D203" s="787"/>
      <c r="E203" s="787"/>
      <c r="F203" s="787"/>
      <c r="G203" s="787"/>
      <c r="H203" s="787"/>
      <c r="I203" s="787"/>
      <c r="J203" s="787"/>
      <c r="K203" s="787"/>
      <c r="L203" s="787"/>
      <c r="M203" s="787"/>
      <c r="N203" s="787"/>
      <c r="O203" s="787"/>
      <c r="AC203" s="787"/>
      <c r="AD203" s="787"/>
      <c r="AE203" s="2419" t="s">
        <v>991</v>
      </c>
      <c r="AF203" s="2419"/>
      <c r="AG203" s="2419"/>
      <c r="AH203" s="2419"/>
      <c r="AI203" s="2419"/>
      <c r="AJ203" s="2419"/>
      <c r="AK203" s="2419"/>
      <c r="AL203" s="2419"/>
      <c r="AM203" s="2419"/>
      <c r="AN203" s="2419"/>
      <c r="AO203" s="2419"/>
      <c r="AP203" s="2419"/>
      <c r="AQ203" s="2419"/>
      <c r="AR203" s="2419"/>
      <c r="AS203" s="2419"/>
      <c r="AT203" s="2419"/>
      <c r="AU203" s="2419"/>
      <c r="AV203" s="2419"/>
      <c r="AW203" s="2419"/>
      <c r="AX203" s="2419"/>
      <c r="AY203" s="2419"/>
      <c r="AZ203" s="2419"/>
      <c r="BA203" s="2419"/>
      <c r="BB203" s="2419"/>
      <c r="BC203" s="2484">
        <v>1</v>
      </c>
      <c r="BD203" s="2484"/>
      <c r="BE203" s="2484"/>
      <c r="BF203" s="2484"/>
      <c r="BG203" s="2484"/>
      <c r="BH203" s="2484"/>
      <c r="BI203" s="2484"/>
      <c r="BJ203" s="2484"/>
      <c r="BK203" s="2419" t="s">
        <v>992</v>
      </c>
      <c r="BL203" s="2419"/>
      <c r="BM203" s="2419"/>
      <c r="BN203" s="2419"/>
      <c r="BO203" s="2419"/>
      <c r="BP203" s="787"/>
      <c r="BQ203" s="2533" t="s">
        <v>998</v>
      </c>
      <c r="BR203" s="2533"/>
      <c r="BS203" s="2533"/>
      <c r="BT203" s="2533"/>
      <c r="BU203" s="2533"/>
      <c r="BV203" s="2533"/>
      <c r="BW203" s="2533"/>
      <c r="BX203" s="2533"/>
      <c r="BY203" s="2533"/>
      <c r="BZ203" s="2533"/>
      <c r="CA203" s="2533"/>
      <c r="CB203" s="2533"/>
      <c r="CC203" s="2533"/>
      <c r="CD203" s="2533"/>
      <c r="CE203" s="2533"/>
      <c r="CF203" s="2533"/>
      <c r="CG203" s="2533"/>
      <c r="CH203" s="2533"/>
      <c r="CI203" s="2533"/>
      <c r="CJ203" s="2533"/>
      <c r="CK203" s="2533"/>
      <c r="CL203" s="2533"/>
      <c r="CM203" s="2533"/>
      <c r="CN203" s="2533"/>
      <c r="CO203" s="2533"/>
      <c r="CP203" s="2419"/>
      <c r="CQ203" s="2419"/>
      <c r="CR203" s="2419"/>
      <c r="CS203" s="2419"/>
      <c r="CW203" s="2419"/>
      <c r="CX203" s="2419"/>
      <c r="CY203" s="2419"/>
      <c r="CZ203" s="2419"/>
      <c r="DA203" s="2419"/>
      <c r="DB203" s="2419"/>
      <c r="DC203" s="2419"/>
      <c r="DD203" s="2419"/>
      <c r="DE203" s="2535" t="s">
        <v>614</v>
      </c>
      <c r="DF203" s="2535"/>
      <c r="DG203" s="2535"/>
      <c r="DH203" s="2535"/>
      <c r="DI203" s="2535"/>
      <c r="DJ203" s="2535"/>
      <c r="DK203" s="2535"/>
      <c r="DL203" s="2535"/>
      <c r="DM203" s="2535"/>
      <c r="DN203" s="2535"/>
      <c r="DO203" s="2535"/>
      <c r="DP203" s="2535"/>
      <c r="DQ203" s="2405"/>
      <c r="DR203" s="2405"/>
      <c r="DS203" s="2405"/>
      <c r="DT203" s="2405"/>
      <c r="DU203" s="2405"/>
      <c r="DV203" s="2405"/>
      <c r="DW203" s="693"/>
      <c r="DX203" s="674"/>
      <c r="DY203" s="673"/>
    </row>
    <row r="204" spans="3:133" ht="36" customHeight="1">
      <c r="C204" s="672"/>
      <c r="D204" s="787"/>
      <c r="E204" s="787"/>
      <c r="F204" s="787"/>
      <c r="G204" s="787"/>
      <c r="H204" s="787"/>
      <c r="I204" s="787"/>
      <c r="J204" s="787"/>
      <c r="K204" s="787"/>
      <c r="L204" s="787"/>
      <c r="M204" s="787"/>
      <c r="N204" s="787"/>
      <c r="O204" s="787"/>
      <c r="BH204" s="787"/>
      <c r="BI204" s="787"/>
      <c r="BJ204" s="787"/>
      <c r="BK204" s="787"/>
      <c r="BL204" s="787"/>
      <c r="BM204" s="787"/>
      <c r="BN204" s="787"/>
      <c r="BO204" s="787"/>
      <c r="BP204" s="787"/>
      <c r="BQ204" s="2419"/>
      <c r="BR204" s="2419"/>
      <c r="BS204" s="2419"/>
      <c r="BT204" s="2419"/>
      <c r="BU204" s="2419"/>
      <c r="BV204" s="2419"/>
      <c r="BW204" s="2419"/>
      <c r="BX204" s="2419"/>
      <c r="BY204" s="2419"/>
      <c r="BZ204" s="2419"/>
      <c r="CA204" s="2419"/>
      <c r="CB204" s="2419"/>
      <c r="CC204" s="2419"/>
      <c r="CD204" s="2419"/>
      <c r="CE204" s="2419"/>
      <c r="CF204" s="2419"/>
      <c r="CG204" s="2419"/>
      <c r="CH204" s="2419"/>
      <c r="CI204" s="2419"/>
      <c r="CJ204" s="2419"/>
      <c r="CK204" s="2419"/>
      <c r="CL204" s="2419"/>
      <c r="CM204" s="2419"/>
      <c r="CN204" s="2419"/>
      <c r="CO204" s="2419"/>
      <c r="CP204" s="2419"/>
      <c r="CQ204" s="2419"/>
      <c r="CR204" s="2419"/>
      <c r="CS204" s="2419"/>
      <c r="CW204" s="2419" t="s">
        <v>996</v>
      </c>
      <c r="CX204" s="2419"/>
      <c r="CY204" s="2419"/>
      <c r="CZ204" s="2419"/>
      <c r="DA204" s="2419" t="s">
        <v>640</v>
      </c>
      <c r="DB204" s="2419"/>
      <c r="DC204" s="2419"/>
      <c r="DD204" s="2419"/>
      <c r="DE204" s="2439" t="s">
        <v>614</v>
      </c>
      <c r="DF204" s="2439"/>
      <c r="DG204" s="2439"/>
      <c r="DH204" s="2439"/>
      <c r="DI204" s="2439"/>
      <c r="DJ204" s="2439"/>
      <c r="DK204" s="2439"/>
      <c r="DL204" s="2439"/>
      <c r="DM204" s="2439"/>
      <c r="DN204" s="2439"/>
      <c r="DO204" s="2439"/>
      <c r="DP204" s="2439"/>
      <c r="DQ204" s="2405" t="s">
        <v>993</v>
      </c>
      <c r="DR204" s="2405"/>
      <c r="DS204" s="2405"/>
      <c r="DT204" s="2405"/>
      <c r="DU204" s="2405"/>
      <c r="DV204" s="2405"/>
      <c r="DW204" s="693"/>
      <c r="DX204" s="674"/>
      <c r="DY204" s="673"/>
    </row>
    <row r="205" spans="3:133" ht="36" customHeight="1">
      <c r="C205" s="672"/>
      <c r="D205" s="787"/>
      <c r="E205" s="787"/>
      <c r="F205" s="787"/>
      <c r="G205" s="787"/>
      <c r="H205" s="787"/>
      <c r="I205" s="787"/>
      <c r="J205" s="787"/>
      <c r="K205" s="787"/>
      <c r="L205" s="787"/>
      <c r="M205" s="787"/>
      <c r="N205" s="787"/>
      <c r="O205" s="787"/>
      <c r="AB205" s="787"/>
      <c r="AC205" s="787"/>
      <c r="AD205" s="787"/>
      <c r="AE205" s="787"/>
      <c r="AF205" s="787"/>
      <c r="AG205" s="787"/>
      <c r="AH205" s="787"/>
      <c r="AI205" s="787"/>
      <c r="AJ205" s="787"/>
      <c r="AK205" s="787"/>
      <c r="AL205" s="787"/>
      <c r="AM205" s="787"/>
      <c r="AN205" s="787"/>
      <c r="AO205" s="787"/>
      <c r="AP205" s="787"/>
      <c r="AQ205" s="787"/>
      <c r="BM205" s="787"/>
      <c r="BN205" s="787"/>
      <c r="BO205" s="787"/>
      <c r="BP205" s="787"/>
      <c r="BQ205" s="2419" t="s">
        <v>999</v>
      </c>
      <c r="BR205" s="2419"/>
      <c r="BS205" s="2419"/>
      <c r="BT205" s="2419"/>
      <c r="BU205" s="2419"/>
      <c r="BV205" s="2419"/>
      <c r="BW205" s="2419"/>
      <c r="BX205" s="2419"/>
      <c r="BY205" s="2419"/>
      <c r="BZ205" s="2419"/>
      <c r="CA205" s="2419"/>
      <c r="CB205" s="2419"/>
      <c r="CC205" s="2419"/>
      <c r="CD205" s="2419"/>
      <c r="CE205" s="2419"/>
      <c r="CF205" s="2419"/>
      <c r="CG205" s="2419"/>
      <c r="CH205" s="2419"/>
      <c r="CI205" s="2419"/>
      <c r="CJ205" s="2419"/>
      <c r="CK205" s="2419"/>
      <c r="CL205" s="2419"/>
      <c r="CM205" s="2419"/>
      <c r="CN205" s="2419"/>
      <c r="CO205" s="2419"/>
      <c r="CP205" s="2419"/>
      <c r="CQ205" s="2419"/>
      <c r="CR205" s="2419"/>
      <c r="CS205" s="2419"/>
      <c r="CW205" s="2419" t="s">
        <v>996</v>
      </c>
      <c r="CX205" s="2419"/>
      <c r="CY205" s="2419"/>
      <c r="CZ205" s="2419"/>
      <c r="DA205" s="2419" t="s">
        <v>640</v>
      </c>
      <c r="DB205" s="2419"/>
      <c r="DC205" s="2419"/>
      <c r="DD205" s="2419"/>
      <c r="DE205" s="2439" t="s">
        <v>614</v>
      </c>
      <c r="DF205" s="2439"/>
      <c r="DG205" s="2439"/>
      <c r="DH205" s="2439"/>
      <c r="DI205" s="2439"/>
      <c r="DJ205" s="2439"/>
      <c r="DK205" s="2439"/>
      <c r="DL205" s="2439"/>
      <c r="DM205" s="2439"/>
      <c r="DN205" s="2439"/>
      <c r="DO205" s="2439"/>
      <c r="DP205" s="2439"/>
      <c r="DQ205" s="2405" t="s">
        <v>994</v>
      </c>
      <c r="DR205" s="2405"/>
      <c r="DS205" s="2405"/>
      <c r="DT205" s="2405"/>
      <c r="DU205" s="2405"/>
      <c r="DV205" s="2405"/>
      <c r="DW205" s="693"/>
      <c r="DX205" s="674"/>
      <c r="DY205" s="673"/>
    </row>
    <row r="206" spans="3:133" ht="36" customHeight="1">
      <c r="C206" s="672"/>
      <c r="D206" s="787"/>
      <c r="E206" s="787"/>
      <c r="F206" s="787"/>
      <c r="G206" s="787"/>
      <c r="H206" s="787"/>
      <c r="I206" s="787"/>
      <c r="J206" s="787"/>
      <c r="K206" s="787"/>
      <c r="L206" s="787"/>
      <c r="M206" s="787"/>
      <c r="N206" s="787"/>
      <c r="O206" s="787"/>
      <c r="AB206" s="787"/>
      <c r="AC206" s="787"/>
      <c r="AD206" s="787"/>
      <c r="AE206" s="787"/>
      <c r="AF206" s="787"/>
      <c r="AG206" s="787"/>
      <c r="AH206" s="787"/>
      <c r="AI206" s="787"/>
      <c r="AJ206" s="787"/>
      <c r="AK206" s="787"/>
      <c r="AL206" s="787"/>
      <c r="AM206" s="787"/>
      <c r="AN206" s="787"/>
      <c r="AO206" s="787"/>
      <c r="AP206" s="787"/>
      <c r="AQ206" s="787"/>
      <c r="AR206" s="787"/>
      <c r="AS206" s="787"/>
      <c r="AT206" s="787"/>
      <c r="AU206" s="787"/>
      <c r="AV206" s="787"/>
      <c r="AW206" s="787"/>
      <c r="AX206" s="787"/>
      <c r="AY206" s="787"/>
      <c r="AZ206" s="787"/>
      <c r="BA206" s="787"/>
      <c r="BB206" s="787"/>
      <c r="BC206" s="787"/>
      <c r="BD206" s="787"/>
      <c r="BE206" s="787"/>
      <c r="BF206" s="787"/>
      <c r="BG206" s="787"/>
      <c r="BH206" s="787"/>
      <c r="BI206" s="787"/>
      <c r="BJ206" s="787"/>
      <c r="BK206" s="787"/>
      <c r="BL206" s="787"/>
      <c r="BM206" s="787"/>
      <c r="BN206" s="787"/>
      <c r="BO206" s="787"/>
      <c r="BP206" s="787"/>
      <c r="BQ206" s="2419" t="s">
        <v>1000</v>
      </c>
      <c r="BR206" s="2419"/>
      <c r="BS206" s="2419"/>
      <c r="BT206" s="2419"/>
      <c r="BU206" s="2419"/>
      <c r="BV206" s="2419"/>
      <c r="BW206" s="2419"/>
      <c r="BX206" s="2419"/>
      <c r="BY206" s="2419"/>
      <c r="BZ206" s="2419"/>
      <c r="CA206" s="2419"/>
      <c r="CB206" s="2419"/>
      <c r="CC206" s="2419"/>
      <c r="CD206" s="2419"/>
      <c r="CE206" s="2419"/>
      <c r="CF206" s="2419"/>
      <c r="CG206" s="2419"/>
      <c r="CH206" s="2419"/>
      <c r="CI206" s="2419"/>
      <c r="CJ206" s="2419"/>
      <c r="CK206" s="2419"/>
      <c r="CL206" s="2419"/>
      <c r="CM206" s="2419"/>
      <c r="CN206" s="2419"/>
      <c r="CO206" s="2419"/>
      <c r="CP206" s="2419"/>
      <c r="CQ206" s="2419"/>
      <c r="CR206" s="2419"/>
      <c r="CS206" s="2419"/>
      <c r="CW206" s="2419" t="s">
        <v>996</v>
      </c>
      <c r="CX206" s="2419"/>
      <c r="CY206" s="2419"/>
      <c r="CZ206" s="2419"/>
      <c r="DA206" s="2419" t="s">
        <v>640</v>
      </c>
      <c r="DB206" s="2419"/>
      <c r="DC206" s="2419"/>
      <c r="DD206" s="2419"/>
      <c r="DE206" s="2439" t="s">
        <v>614</v>
      </c>
      <c r="DF206" s="2439"/>
      <c r="DG206" s="2439"/>
      <c r="DH206" s="2439"/>
      <c r="DI206" s="2439"/>
      <c r="DJ206" s="2439"/>
      <c r="DK206" s="2439"/>
      <c r="DL206" s="2439"/>
      <c r="DM206" s="2439"/>
      <c r="DN206" s="2439"/>
      <c r="DO206" s="2439"/>
      <c r="DP206" s="2439"/>
      <c r="DQ206" s="2405" t="s">
        <v>995</v>
      </c>
      <c r="DR206" s="2405"/>
      <c r="DS206" s="2405"/>
      <c r="DT206" s="2405"/>
      <c r="DU206" s="2405"/>
      <c r="DV206" s="2405"/>
      <c r="DW206" s="693"/>
      <c r="DX206" s="674"/>
      <c r="DY206" s="673"/>
    </row>
    <row r="207" spans="3:133" ht="32.25" customHeight="1">
      <c r="C207" s="2483" t="s">
        <v>989</v>
      </c>
      <c r="D207" s="2291"/>
      <c r="E207" s="2291"/>
      <c r="F207" s="2291"/>
      <c r="G207" s="2291"/>
      <c r="H207" s="2291"/>
      <c r="I207" s="2291"/>
      <c r="J207" s="2291"/>
      <c r="K207" s="2291"/>
      <c r="L207" s="2291"/>
      <c r="M207" s="2291"/>
      <c r="N207" s="2291"/>
      <c r="O207" s="2291"/>
      <c r="P207" s="2291"/>
      <c r="Q207" s="2291"/>
      <c r="R207" s="2291"/>
      <c r="S207" s="2291"/>
      <c r="T207" s="2291"/>
      <c r="U207" s="2291"/>
      <c r="V207" s="2291"/>
      <c r="W207" s="2291"/>
      <c r="X207" s="2291"/>
      <c r="Y207" s="2291"/>
      <c r="Z207" s="2291"/>
      <c r="AA207" s="2291"/>
      <c r="AB207" s="2291"/>
      <c r="AC207" s="2291"/>
      <c r="AD207" s="2291"/>
      <c r="AE207" s="787"/>
      <c r="AF207" s="787"/>
      <c r="AG207" s="787"/>
      <c r="AH207" s="787"/>
      <c r="AI207" s="787"/>
      <c r="AJ207" s="787"/>
      <c r="AK207" s="787"/>
      <c r="AL207" s="787"/>
      <c r="AM207" s="787"/>
      <c r="AN207" s="787"/>
      <c r="AO207" s="787"/>
      <c r="AP207" s="787"/>
      <c r="AQ207" s="787"/>
      <c r="AR207" s="787"/>
      <c r="AS207" s="787"/>
      <c r="AT207" s="787"/>
      <c r="AU207" s="787"/>
      <c r="AV207" s="787"/>
      <c r="AW207" s="787"/>
      <c r="AX207" s="787"/>
      <c r="AY207" s="787"/>
      <c r="AZ207" s="787"/>
      <c r="BA207" s="787"/>
      <c r="BB207" s="787"/>
      <c r="BC207" s="787"/>
      <c r="BD207" s="787"/>
      <c r="BE207" s="787"/>
      <c r="BF207" s="787"/>
      <c r="BG207" s="787"/>
      <c r="BH207" s="787"/>
      <c r="BI207" s="787"/>
      <c r="BJ207" s="787"/>
      <c r="BK207" s="787"/>
      <c r="BL207" s="787"/>
      <c r="BM207" s="787"/>
      <c r="BN207" s="787"/>
      <c r="BO207" s="787"/>
      <c r="BP207" s="787"/>
      <c r="BQ207" s="787"/>
      <c r="BR207" s="787"/>
      <c r="BS207" s="787"/>
      <c r="BT207" s="787"/>
      <c r="BU207" s="787"/>
      <c r="BV207" s="787"/>
      <c r="BW207" s="787"/>
      <c r="BX207" s="787"/>
      <c r="BY207" s="787"/>
      <c r="BZ207" s="787"/>
      <c r="CA207" s="787"/>
      <c r="CB207" s="787"/>
      <c r="CC207" s="787"/>
      <c r="CD207" s="787"/>
      <c r="CE207" s="787"/>
      <c r="CF207" s="787"/>
      <c r="CG207" s="787"/>
      <c r="CH207" s="787"/>
      <c r="CI207" s="787"/>
      <c r="CJ207" s="787"/>
      <c r="CK207" s="787"/>
      <c r="CL207" s="787"/>
      <c r="CM207" s="787"/>
      <c r="CN207" s="787"/>
      <c r="CO207" s="787"/>
      <c r="CP207" s="787"/>
      <c r="CQ207" s="787"/>
      <c r="CR207" s="787"/>
      <c r="CS207" s="787"/>
      <c r="CT207" s="787"/>
      <c r="CU207" s="787"/>
      <c r="CV207" s="787"/>
      <c r="CW207" s="787"/>
      <c r="CX207" s="787"/>
      <c r="CY207" s="787"/>
      <c r="CZ207" s="787"/>
      <c r="DA207" s="693"/>
      <c r="DB207" s="693"/>
      <c r="DC207" s="693"/>
      <c r="DD207" s="693"/>
      <c r="DE207" s="693"/>
      <c r="DF207" s="693"/>
      <c r="DG207" s="693"/>
      <c r="DH207" s="693"/>
      <c r="DI207" s="693"/>
      <c r="DJ207" s="693"/>
      <c r="DK207" s="693"/>
      <c r="DL207" s="693"/>
      <c r="DM207" s="693"/>
      <c r="DN207" s="693"/>
      <c r="DO207" s="693"/>
      <c r="DP207" s="693"/>
      <c r="DQ207" s="693"/>
      <c r="DR207" s="693"/>
      <c r="DS207" s="693"/>
      <c r="DT207" s="693"/>
      <c r="DU207" s="693"/>
      <c r="DV207" s="693"/>
      <c r="DW207" s="693"/>
      <c r="DX207" s="674"/>
      <c r="DY207" s="673"/>
    </row>
    <row r="208" spans="3:133" ht="32.25" customHeight="1">
      <c r="C208" s="672"/>
      <c r="F208" s="2395" t="s">
        <v>644</v>
      </c>
      <c r="G208" s="2396"/>
      <c r="H208" s="2396"/>
      <c r="I208" s="2396"/>
      <c r="J208" s="2396"/>
      <c r="K208" s="2396"/>
      <c r="L208" s="2396"/>
      <c r="M208" s="2396"/>
      <c r="N208" s="2396"/>
      <c r="O208" s="2396"/>
      <c r="P208" s="2396"/>
      <c r="Q208" s="2396"/>
      <c r="R208" s="2396"/>
      <c r="S208" s="2396"/>
      <c r="T208" s="2396"/>
      <c r="U208" s="2396"/>
      <c r="V208" s="2396"/>
      <c r="W208" s="2396"/>
      <c r="X208" s="2396"/>
      <c r="Y208" s="2396"/>
      <c r="Z208" s="2396"/>
      <c r="AA208" s="2396"/>
      <c r="AB208" s="2396"/>
      <c r="AC208" s="2396"/>
      <c r="AD208" s="2396"/>
      <c r="AE208" s="2396"/>
      <c r="AF208" s="2396"/>
      <c r="AG208" s="2396"/>
      <c r="AH208" s="2396"/>
      <c r="AI208" s="2396"/>
      <c r="AJ208" s="2396"/>
      <c r="AK208" s="2396"/>
      <c r="AL208" s="2396"/>
      <c r="AM208" s="2396"/>
      <c r="AN208" s="2396"/>
      <c r="AO208" s="2396"/>
      <c r="AP208" s="2396"/>
      <c r="AQ208" s="2396"/>
      <c r="AR208" s="2396"/>
      <c r="AS208" s="2396"/>
      <c r="AT208" s="2396"/>
      <c r="AU208" s="2396"/>
      <c r="AV208" s="2396"/>
      <c r="AW208" s="2396"/>
      <c r="AX208" s="2396"/>
      <c r="AY208" s="2396"/>
      <c r="AZ208" s="2396"/>
      <c r="BA208" s="2396"/>
      <c r="BB208" s="2396"/>
      <c r="BC208" s="2396"/>
      <c r="BD208" s="2396"/>
      <c r="BE208" s="2396"/>
      <c r="BF208" s="2396"/>
      <c r="BG208" s="2396"/>
      <c r="BH208" s="2396"/>
      <c r="BI208" s="2396"/>
      <c r="BJ208" s="2396"/>
      <c r="BK208" s="2396"/>
      <c r="BL208" s="2396"/>
      <c r="BM208" s="2397"/>
      <c r="BN208" s="2481" t="s">
        <v>645</v>
      </c>
      <c r="BO208" s="2481"/>
      <c r="BP208" s="2481"/>
      <c r="BQ208" s="2481"/>
      <c r="BR208" s="2481"/>
      <c r="BS208" s="2481"/>
      <c r="BT208" s="2481"/>
      <c r="BU208" s="2481"/>
      <c r="BV208" s="2481"/>
      <c r="BW208" s="2481"/>
      <c r="BX208" s="2481"/>
      <c r="BY208" s="2481"/>
      <c r="BZ208" s="2481"/>
      <c r="CA208" s="2481"/>
      <c r="CB208" s="2481"/>
      <c r="CC208" s="2481"/>
      <c r="CD208" s="2481"/>
      <c r="CE208" s="2481"/>
      <c r="CF208" s="2481"/>
      <c r="CG208" s="2481"/>
      <c r="CH208" s="2481"/>
      <c r="CI208" s="2481"/>
      <c r="CJ208" s="2481"/>
      <c r="CK208" s="2481"/>
      <c r="CL208" s="2481"/>
      <c r="CM208" s="2481"/>
      <c r="CN208" s="2481"/>
      <c r="CO208" s="2481"/>
      <c r="CP208" s="2481"/>
      <c r="CQ208" s="2481"/>
      <c r="CR208" s="2481"/>
      <c r="CS208" s="2481"/>
      <c r="CT208" s="2481" t="s">
        <v>646</v>
      </c>
      <c r="CU208" s="2481"/>
      <c r="CV208" s="2481"/>
      <c r="CW208" s="2481"/>
      <c r="CX208" s="2481"/>
      <c r="CY208" s="2481"/>
      <c r="CZ208" s="2481"/>
      <c r="DA208" s="2481"/>
      <c r="DB208" s="2481"/>
      <c r="DC208" s="2482" t="s">
        <v>647</v>
      </c>
      <c r="DD208" s="2482"/>
      <c r="DE208" s="2482"/>
      <c r="DF208" s="2482"/>
      <c r="DG208" s="2482"/>
      <c r="DH208" s="2482"/>
      <c r="DI208" s="2482"/>
      <c r="DJ208" s="2482"/>
      <c r="DK208" s="2482"/>
      <c r="DL208" s="2482"/>
      <c r="DM208" s="2482"/>
      <c r="DN208" s="2482"/>
      <c r="DO208" s="2482"/>
      <c r="DP208" s="2482"/>
      <c r="DQ208" s="2482"/>
      <c r="DR208" s="2482"/>
      <c r="DS208" s="2482"/>
      <c r="DT208" s="2482"/>
      <c r="DU208" s="2482"/>
      <c r="DV208" s="693"/>
      <c r="DW208" s="693"/>
      <c r="DX208" s="674"/>
      <c r="DY208" s="673"/>
    </row>
    <row r="209" spans="3:129" ht="32.25" customHeight="1">
      <c r="C209" s="672"/>
      <c r="D209" s="787"/>
      <c r="E209" s="787"/>
      <c r="F209" s="2536"/>
      <c r="G209" s="2428"/>
      <c r="H209" s="2428"/>
      <c r="I209" s="2428"/>
      <c r="J209" s="2428"/>
      <c r="K209" s="2428"/>
      <c r="L209" s="2428"/>
      <c r="M209" s="2428"/>
      <c r="N209" s="2428"/>
      <c r="O209" s="2428"/>
      <c r="P209" s="2428"/>
      <c r="Q209" s="2428"/>
      <c r="R209" s="2428"/>
      <c r="S209" s="2428"/>
      <c r="T209" s="2428"/>
      <c r="U209" s="2428"/>
      <c r="V209" s="2428"/>
      <c r="W209" s="2428"/>
      <c r="X209" s="2428"/>
      <c r="Y209" s="2428"/>
      <c r="Z209" s="2428"/>
      <c r="AA209" s="2428"/>
      <c r="AB209" s="2428"/>
      <c r="AC209" s="2428"/>
      <c r="AD209" s="2428"/>
      <c r="AE209" s="2428"/>
      <c r="AF209" s="2428"/>
      <c r="AG209" s="2428"/>
      <c r="AH209" s="2428"/>
      <c r="AI209" s="2428"/>
      <c r="AJ209" s="2428"/>
      <c r="AK209" s="2428"/>
      <c r="AL209" s="2428"/>
      <c r="AM209" s="2428"/>
      <c r="AN209" s="2428"/>
      <c r="AO209" s="2428"/>
      <c r="AP209" s="2428"/>
      <c r="AQ209" s="2428"/>
      <c r="AR209" s="2428"/>
      <c r="AS209" s="2428"/>
      <c r="AT209" s="2428"/>
      <c r="AU209" s="2428"/>
      <c r="AV209" s="2428"/>
      <c r="AW209" s="2428"/>
      <c r="AX209" s="2428"/>
      <c r="AY209" s="2428"/>
      <c r="AZ209" s="2428"/>
      <c r="BA209" s="2428"/>
      <c r="BB209" s="2428"/>
      <c r="BC209" s="2428"/>
      <c r="BD209" s="2428"/>
      <c r="BE209" s="2428"/>
      <c r="BF209" s="2428"/>
      <c r="BG209" s="2428"/>
      <c r="BH209" s="2428"/>
      <c r="BI209" s="2428"/>
      <c r="BJ209" s="2428"/>
      <c r="BK209" s="2428"/>
      <c r="BL209" s="2428"/>
      <c r="BM209" s="2429"/>
      <c r="BN209" s="2537"/>
      <c r="BO209" s="2537"/>
      <c r="BP209" s="2537"/>
      <c r="BQ209" s="2537"/>
      <c r="BR209" s="2537"/>
      <c r="BS209" s="2537"/>
      <c r="BT209" s="2537"/>
      <c r="BU209" s="2537"/>
      <c r="BV209" s="2537"/>
      <c r="BW209" s="2537"/>
      <c r="BX209" s="2537"/>
      <c r="BY209" s="2537"/>
      <c r="BZ209" s="2537"/>
      <c r="CA209" s="2537"/>
      <c r="CB209" s="2537"/>
      <c r="CC209" s="2537"/>
      <c r="CD209" s="2537"/>
      <c r="CE209" s="2537"/>
      <c r="CF209" s="2537"/>
      <c r="CG209" s="2537"/>
      <c r="CH209" s="2537"/>
      <c r="CI209" s="2537"/>
      <c r="CJ209" s="2537"/>
      <c r="CK209" s="2537"/>
      <c r="CL209" s="2537"/>
      <c r="CM209" s="2537"/>
      <c r="CN209" s="2537"/>
      <c r="CO209" s="2537"/>
      <c r="CP209" s="2537"/>
      <c r="CQ209" s="2537"/>
      <c r="CR209" s="2537"/>
      <c r="CS209" s="2537"/>
      <c r="CT209" s="2537"/>
      <c r="CU209" s="2537"/>
      <c r="CV209" s="2537"/>
      <c r="CW209" s="2537"/>
      <c r="CX209" s="2537"/>
      <c r="CY209" s="2537"/>
      <c r="CZ209" s="2537"/>
      <c r="DA209" s="2537"/>
      <c r="DB209" s="2537"/>
      <c r="DC209" s="2538"/>
      <c r="DD209" s="2538"/>
      <c r="DE209" s="2538"/>
      <c r="DF209" s="2538"/>
      <c r="DG209" s="2538"/>
      <c r="DH209" s="2538"/>
      <c r="DI209" s="2538"/>
      <c r="DJ209" s="2538"/>
      <c r="DK209" s="2538"/>
      <c r="DL209" s="2538"/>
      <c r="DM209" s="2538"/>
      <c r="DN209" s="2538"/>
      <c r="DO209" s="2538"/>
      <c r="DP209" s="2538"/>
      <c r="DQ209" s="2538"/>
      <c r="DR209" s="2538"/>
      <c r="DS209" s="2538"/>
      <c r="DT209" s="2538"/>
      <c r="DU209" s="2538"/>
      <c r="DV209" s="693"/>
      <c r="DW209" s="693"/>
      <c r="DX209" s="674"/>
      <c r="DY209" s="673"/>
    </row>
    <row r="210" spans="3:129" ht="32.25" customHeight="1">
      <c r="C210" s="672"/>
      <c r="D210" s="787"/>
      <c r="E210" s="787"/>
      <c r="F210" s="2401"/>
      <c r="G210" s="2539"/>
      <c r="H210" s="2539"/>
      <c r="I210" s="2539"/>
      <c r="J210" s="2539"/>
      <c r="K210" s="2539"/>
      <c r="L210" s="2539"/>
      <c r="M210" s="2539"/>
      <c r="N210" s="2539"/>
      <c r="O210" s="2539"/>
      <c r="P210" s="2539"/>
      <c r="Q210" s="2539"/>
      <c r="R210" s="2539"/>
      <c r="S210" s="2539"/>
      <c r="T210" s="2539"/>
      <c r="U210" s="2539"/>
      <c r="V210" s="2539"/>
      <c r="W210" s="2539"/>
      <c r="X210" s="2539"/>
      <c r="Y210" s="2539"/>
      <c r="Z210" s="2539"/>
      <c r="AA210" s="2539"/>
      <c r="AB210" s="2539"/>
      <c r="AC210" s="2539"/>
      <c r="AD210" s="2539"/>
      <c r="AE210" s="2539"/>
      <c r="AF210" s="2539"/>
      <c r="AG210" s="2539"/>
      <c r="AH210" s="2539"/>
      <c r="AI210" s="2539"/>
      <c r="AJ210" s="2539"/>
      <c r="AK210" s="2539"/>
      <c r="AL210" s="2539"/>
      <c r="AM210" s="2539"/>
      <c r="AN210" s="2539"/>
      <c r="AO210" s="2539"/>
      <c r="AP210" s="2539"/>
      <c r="AQ210" s="2539"/>
      <c r="AR210" s="2539"/>
      <c r="AS210" s="2539"/>
      <c r="AT210" s="2539"/>
      <c r="AU210" s="2539"/>
      <c r="AV210" s="2539"/>
      <c r="AW210" s="2539"/>
      <c r="AX210" s="2539"/>
      <c r="AY210" s="2539"/>
      <c r="AZ210" s="2539"/>
      <c r="BA210" s="2539"/>
      <c r="BB210" s="2539"/>
      <c r="BC210" s="2539"/>
      <c r="BD210" s="2539"/>
      <c r="BE210" s="2539"/>
      <c r="BF210" s="2539"/>
      <c r="BG210" s="2539"/>
      <c r="BH210" s="2539"/>
      <c r="BI210" s="2539"/>
      <c r="BJ210" s="2539"/>
      <c r="BK210" s="2539"/>
      <c r="BL210" s="2539"/>
      <c r="BM210" s="2414"/>
      <c r="BN210" s="2540"/>
      <c r="BO210" s="2540"/>
      <c r="BP210" s="2540"/>
      <c r="BQ210" s="2540"/>
      <c r="BR210" s="2540"/>
      <c r="BS210" s="2540"/>
      <c r="BT210" s="2540"/>
      <c r="BU210" s="2540"/>
      <c r="BV210" s="2540"/>
      <c r="BW210" s="2540"/>
      <c r="BX210" s="2540"/>
      <c r="BY210" s="2540"/>
      <c r="BZ210" s="2540"/>
      <c r="CA210" s="2540"/>
      <c r="CB210" s="2540"/>
      <c r="CC210" s="2540"/>
      <c r="CD210" s="2540"/>
      <c r="CE210" s="2540"/>
      <c r="CF210" s="2540"/>
      <c r="CG210" s="2540"/>
      <c r="CH210" s="2540"/>
      <c r="CI210" s="2540"/>
      <c r="CJ210" s="2540"/>
      <c r="CK210" s="2540"/>
      <c r="CL210" s="2540"/>
      <c r="CM210" s="2540"/>
      <c r="CN210" s="2540"/>
      <c r="CO210" s="2540"/>
      <c r="CP210" s="2540"/>
      <c r="CQ210" s="2540"/>
      <c r="CR210" s="2540"/>
      <c r="CS210" s="2540"/>
      <c r="CT210" s="2540"/>
      <c r="CU210" s="2540"/>
      <c r="CV210" s="2540"/>
      <c r="CW210" s="2540"/>
      <c r="CX210" s="2540"/>
      <c r="CY210" s="2540"/>
      <c r="CZ210" s="2540"/>
      <c r="DA210" s="2540"/>
      <c r="DB210" s="2540"/>
      <c r="DC210" s="2541"/>
      <c r="DD210" s="2541"/>
      <c r="DE210" s="2541"/>
      <c r="DF210" s="2541"/>
      <c r="DG210" s="2541"/>
      <c r="DH210" s="2541"/>
      <c r="DI210" s="2541"/>
      <c r="DJ210" s="2541"/>
      <c r="DK210" s="2541"/>
      <c r="DL210" s="2541"/>
      <c r="DM210" s="2541"/>
      <c r="DN210" s="2541"/>
      <c r="DO210" s="2541"/>
      <c r="DP210" s="2541"/>
      <c r="DQ210" s="2541"/>
      <c r="DR210" s="2541"/>
      <c r="DS210" s="2541"/>
      <c r="DT210" s="2541"/>
      <c r="DU210" s="2541"/>
      <c r="DV210" s="693"/>
      <c r="DW210" s="693"/>
      <c r="DX210" s="674"/>
      <c r="DY210" s="673"/>
    </row>
    <row r="211" spans="3:129" ht="32.25" customHeight="1">
      <c r="C211" s="672"/>
      <c r="D211" s="787"/>
      <c r="E211" s="787"/>
      <c r="F211" s="2536"/>
      <c r="G211" s="2428"/>
      <c r="H211" s="2428"/>
      <c r="I211" s="2428"/>
      <c r="J211" s="2428"/>
      <c r="K211" s="2428"/>
      <c r="L211" s="2428"/>
      <c r="M211" s="2428"/>
      <c r="N211" s="2428"/>
      <c r="O211" s="2428"/>
      <c r="P211" s="2428"/>
      <c r="Q211" s="2428"/>
      <c r="R211" s="2428"/>
      <c r="S211" s="2428"/>
      <c r="T211" s="2428"/>
      <c r="U211" s="2428"/>
      <c r="V211" s="2428"/>
      <c r="W211" s="2428"/>
      <c r="X211" s="2428"/>
      <c r="Y211" s="2428"/>
      <c r="Z211" s="2428"/>
      <c r="AA211" s="2428"/>
      <c r="AB211" s="2428"/>
      <c r="AC211" s="2428"/>
      <c r="AD211" s="2428"/>
      <c r="AE211" s="2428"/>
      <c r="AF211" s="2428"/>
      <c r="AG211" s="2428"/>
      <c r="AH211" s="2428"/>
      <c r="AI211" s="2428"/>
      <c r="AJ211" s="2428"/>
      <c r="AK211" s="2428"/>
      <c r="AL211" s="2428"/>
      <c r="AM211" s="2428"/>
      <c r="AN211" s="2428"/>
      <c r="AO211" s="2428"/>
      <c r="AP211" s="2428"/>
      <c r="AQ211" s="2428"/>
      <c r="AR211" s="2428"/>
      <c r="AS211" s="2428"/>
      <c r="AT211" s="2428"/>
      <c r="AU211" s="2428"/>
      <c r="AV211" s="2428"/>
      <c r="AW211" s="2428"/>
      <c r="AX211" s="2428"/>
      <c r="AY211" s="2428"/>
      <c r="AZ211" s="2428"/>
      <c r="BA211" s="2428"/>
      <c r="BB211" s="2428"/>
      <c r="BC211" s="2428"/>
      <c r="BD211" s="2428"/>
      <c r="BE211" s="2428"/>
      <c r="BF211" s="2428"/>
      <c r="BG211" s="2428"/>
      <c r="BH211" s="2428"/>
      <c r="BI211" s="2428"/>
      <c r="BJ211" s="2428"/>
      <c r="BK211" s="2428"/>
      <c r="BL211" s="2428"/>
      <c r="BM211" s="2429"/>
      <c r="BN211" s="2537"/>
      <c r="BO211" s="2537"/>
      <c r="BP211" s="2537"/>
      <c r="BQ211" s="2537"/>
      <c r="BR211" s="2537"/>
      <c r="BS211" s="2537"/>
      <c r="BT211" s="2537"/>
      <c r="BU211" s="2537"/>
      <c r="BV211" s="2537"/>
      <c r="BW211" s="2537"/>
      <c r="BX211" s="2537"/>
      <c r="BY211" s="2537"/>
      <c r="BZ211" s="2537"/>
      <c r="CA211" s="2537"/>
      <c r="CB211" s="2537"/>
      <c r="CC211" s="2537"/>
      <c r="CD211" s="2537"/>
      <c r="CE211" s="2537"/>
      <c r="CF211" s="2537"/>
      <c r="CG211" s="2537"/>
      <c r="CH211" s="2537"/>
      <c r="CI211" s="2537"/>
      <c r="CJ211" s="2537"/>
      <c r="CK211" s="2537"/>
      <c r="CL211" s="2537"/>
      <c r="CM211" s="2537"/>
      <c r="CN211" s="2537"/>
      <c r="CO211" s="2537"/>
      <c r="CP211" s="2537"/>
      <c r="CQ211" s="2537"/>
      <c r="CR211" s="2537"/>
      <c r="CS211" s="2537"/>
      <c r="CT211" s="2537"/>
      <c r="CU211" s="2537"/>
      <c r="CV211" s="2537"/>
      <c r="CW211" s="2537"/>
      <c r="CX211" s="2537"/>
      <c r="CY211" s="2537"/>
      <c r="CZ211" s="2537"/>
      <c r="DA211" s="2537"/>
      <c r="DB211" s="2537"/>
      <c r="DC211" s="2538"/>
      <c r="DD211" s="2538"/>
      <c r="DE211" s="2538"/>
      <c r="DF211" s="2538"/>
      <c r="DG211" s="2538"/>
      <c r="DH211" s="2538"/>
      <c r="DI211" s="2538"/>
      <c r="DJ211" s="2538"/>
      <c r="DK211" s="2538"/>
      <c r="DL211" s="2538"/>
      <c r="DM211" s="2538"/>
      <c r="DN211" s="2538"/>
      <c r="DO211" s="2538"/>
      <c r="DP211" s="2538"/>
      <c r="DQ211" s="2538"/>
      <c r="DR211" s="2538"/>
      <c r="DS211" s="2538"/>
      <c r="DT211" s="2538"/>
      <c r="DU211" s="2538"/>
      <c r="DV211" s="693"/>
      <c r="DW211" s="693"/>
      <c r="DX211" s="674"/>
      <c r="DY211" s="673"/>
    </row>
    <row r="212" spans="3:129" ht="32.25" customHeight="1">
      <c r="C212" s="672"/>
      <c r="D212" s="787"/>
      <c r="E212" s="787"/>
      <c r="F212" s="2401"/>
      <c r="G212" s="2539"/>
      <c r="H212" s="2539"/>
      <c r="I212" s="2539"/>
      <c r="J212" s="2539"/>
      <c r="K212" s="2539"/>
      <c r="L212" s="2539"/>
      <c r="M212" s="2539"/>
      <c r="N212" s="2539"/>
      <c r="O212" s="2539"/>
      <c r="P212" s="2539"/>
      <c r="Q212" s="2539"/>
      <c r="R212" s="2539"/>
      <c r="S212" s="2539"/>
      <c r="T212" s="2539"/>
      <c r="U212" s="2539"/>
      <c r="V212" s="2539"/>
      <c r="W212" s="2539"/>
      <c r="X212" s="2539"/>
      <c r="Y212" s="2539"/>
      <c r="Z212" s="2539"/>
      <c r="AA212" s="2539"/>
      <c r="AB212" s="2539"/>
      <c r="AC212" s="2539"/>
      <c r="AD212" s="2539"/>
      <c r="AE212" s="2539"/>
      <c r="AF212" s="2539"/>
      <c r="AG212" s="2539"/>
      <c r="AH212" s="2539"/>
      <c r="AI212" s="2539"/>
      <c r="AJ212" s="2539"/>
      <c r="AK212" s="2539"/>
      <c r="AL212" s="2539"/>
      <c r="AM212" s="2539"/>
      <c r="AN212" s="2539"/>
      <c r="AO212" s="2539"/>
      <c r="AP212" s="2539"/>
      <c r="AQ212" s="2539"/>
      <c r="AR212" s="2539"/>
      <c r="AS212" s="2539"/>
      <c r="AT212" s="2539"/>
      <c r="AU212" s="2539"/>
      <c r="AV212" s="2539"/>
      <c r="AW212" s="2539"/>
      <c r="AX212" s="2539"/>
      <c r="AY212" s="2539"/>
      <c r="AZ212" s="2539"/>
      <c r="BA212" s="2539"/>
      <c r="BB212" s="2539"/>
      <c r="BC212" s="2539"/>
      <c r="BD212" s="2539"/>
      <c r="BE212" s="2539"/>
      <c r="BF212" s="2539"/>
      <c r="BG212" s="2539"/>
      <c r="BH212" s="2539"/>
      <c r="BI212" s="2539"/>
      <c r="BJ212" s="2539"/>
      <c r="BK212" s="2539"/>
      <c r="BL212" s="2539"/>
      <c r="BM212" s="2414"/>
      <c r="BN212" s="2540"/>
      <c r="BO212" s="2540"/>
      <c r="BP212" s="2540"/>
      <c r="BQ212" s="2540"/>
      <c r="BR212" s="2540"/>
      <c r="BS212" s="2540"/>
      <c r="BT212" s="2540"/>
      <c r="BU212" s="2540"/>
      <c r="BV212" s="2540"/>
      <c r="BW212" s="2540"/>
      <c r="BX212" s="2540"/>
      <c r="BY212" s="2540"/>
      <c r="BZ212" s="2540"/>
      <c r="CA212" s="2540"/>
      <c r="CB212" s="2540"/>
      <c r="CC212" s="2540"/>
      <c r="CD212" s="2540"/>
      <c r="CE212" s="2540"/>
      <c r="CF212" s="2540"/>
      <c r="CG212" s="2540"/>
      <c r="CH212" s="2540"/>
      <c r="CI212" s="2540"/>
      <c r="CJ212" s="2540"/>
      <c r="CK212" s="2540"/>
      <c r="CL212" s="2540"/>
      <c r="CM212" s="2540"/>
      <c r="CN212" s="2540"/>
      <c r="CO212" s="2540"/>
      <c r="CP212" s="2540"/>
      <c r="CQ212" s="2540"/>
      <c r="CR212" s="2540"/>
      <c r="CS212" s="2540"/>
      <c r="CT212" s="2540"/>
      <c r="CU212" s="2540"/>
      <c r="CV212" s="2540"/>
      <c r="CW212" s="2540"/>
      <c r="CX212" s="2540"/>
      <c r="CY212" s="2540"/>
      <c r="CZ212" s="2540"/>
      <c r="DA212" s="2540"/>
      <c r="DB212" s="2540"/>
      <c r="DC212" s="2541"/>
      <c r="DD212" s="2541"/>
      <c r="DE212" s="2541"/>
      <c r="DF212" s="2541"/>
      <c r="DG212" s="2541"/>
      <c r="DH212" s="2541"/>
      <c r="DI212" s="2541"/>
      <c r="DJ212" s="2541"/>
      <c r="DK212" s="2541"/>
      <c r="DL212" s="2541"/>
      <c r="DM212" s="2541"/>
      <c r="DN212" s="2541"/>
      <c r="DO212" s="2541"/>
      <c r="DP212" s="2541"/>
      <c r="DQ212" s="2541"/>
      <c r="DR212" s="2541"/>
      <c r="DS212" s="2541"/>
      <c r="DT212" s="2541"/>
      <c r="DU212" s="2541"/>
      <c r="DV212" s="693"/>
      <c r="DW212" s="693"/>
      <c r="DX212" s="674"/>
      <c r="DY212" s="673"/>
    </row>
    <row r="213" spans="3:129" ht="32.25" customHeight="1">
      <c r="C213" s="800"/>
      <c r="D213" s="787"/>
      <c r="E213" s="787"/>
      <c r="F213" s="2536"/>
      <c r="G213" s="2428"/>
      <c r="H213" s="2428"/>
      <c r="I213" s="2428"/>
      <c r="J213" s="2428"/>
      <c r="K213" s="2428"/>
      <c r="L213" s="2428"/>
      <c r="M213" s="2428"/>
      <c r="N213" s="2428"/>
      <c r="O213" s="2428"/>
      <c r="P213" s="2428"/>
      <c r="Q213" s="2428"/>
      <c r="R213" s="2428"/>
      <c r="S213" s="2428"/>
      <c r="T213" s="2428"/>
      <c r="U213" s="2428"/>
      <c r="V213" s="2428"/>
      <c r="W213" s="2428"/>
      <c r="X213" s="2428"/>
      <c r="Y213" s="2428"/>
      <c r="Z213" s="2428"/>
      <c r="AA213" s="2428"/>
      <c r="AB213" s="2428"/>
      <c r="AC213" s="2428"/>
      <c r="AD213" s="2428"/>
      <c r="AE213" s="2428"/>
      <c r="AF213" s="2428"/>
      <c r="AG213" s="2428"/>
      <c r="AH213" s="2428"/>
      <c r="AI213" s="2428"/>
      <c r="AJ213" s="2428"/>
      <c r="AK213" s="2428"/>
      <c r="AL213" s="2428"/>
      <c r="AM213" s="2428"/>
      <c r="AN213" s="2428"/>
      <c r="AO213" s="2428"/>
      <c r="AP213" s="2428"/>
      <c r="AQ213" s="2428"/>
      <c r="AR213" s="2428"/>
      <c r="AS213" s="2428"/>
      <c r="AT213" s="2428"/>
      <c r="AU213" s="2428"/>
      <c r="AV213" s="2428"/>
      <c r="AW213" s="2428"/>
      <c r="AX213" s="2428"/>
      <c r="AY213" s="2428"/>
      <c r="AZ213" s="2428"/>
      <c r="BA213" s="2428"/>
      <c r="BB213" s="2428"/>
      <c r="BC213" s="2428"/>
      <c r="BD213" s="2428"/>
      <c r="BE213" s="2428"/>
      <c r="BF213" s="2428"/>
      <c r="BG213" s="2428"/>
      <c r="BH213" s="2428"/>
      <c r="BI213" s="2428"/>
      <c r="BJ213" s="2428"/>
      <c r="BK213" s="2428"/>
      <c r="BL213" s="2428"/>
      <c r="BM213" s="2429"/>
      <c r="BN213" s="2537"/>
      <c r="BO213" s="2537"/>
      <c r="BP213" s="2537"/>
      <c r="BQ213" s="2537"/>
      <c r="BR213" s="2537"/>
      <c r="BS213" s="2537"/>
      <c r="BT213" s="2537"/>
      <c r="BU213" s="2537"/>
      <c r="BV213" s="2537"/>
      <c r="BW213" s="2537"/>
      <c r="BX213" s="2537"/>
      <c r="BY213" s="2537"/>
      <c r="BZ213" s="2537"/>
      <c r="CA213" s="2537"/>
      <c r="CB213" s="2537"/>
      <c r="CC213" s="2537"/>
      <c r="CD213" s="2537"/>
      <c r="CE213" s="2537"/>
      <c r="CF213" s="2537"/>
      <c r="CG213" s="2537"/>
      <c r="CH213" s="2537"/>
      <c r="CI213" s="2537"/>
      <c r="CJ213" s="2537"/>
      <c r="CK213" s="2537"/>
      <c r="CL213" s="2537"/>
      <c r="CM213" s="2537"/>
      <c r="CN213" s="2537"/>
      <c r="CO213" s="2537"/>
      <c r="CP213" s="2537"/>
      <c r="CQ213" s="2537"/>
      <c r="CR213" s="2537"/>
      <c r="CS213" s="2537"/>
      <c r="CT213" s="2537"/>
      <c r="CU213" s="2537"/>
      <c r="CV213" s="2537"/>
      <c r="CW213" s="2537"/>
      <c r="CX213" s="2537"/>
      <c r="CY213" s="2537"/>
      <c r="CZ213" s="2537"/>
      <c r="DA213" s="2537"/>
      <c r="DB213" s="2537"/>
      <c r="DC213" s="2538"/>
      <c r="DD213" s="2538"/>
      <c r="DE213" s="2538"/>
      <c r="DF213" s="2538"/>
      <c r="DG213" s="2538"/>
      <c r="DH213" s="2538"/>
      <c r="DI213" s="2538"/>
      <c r="DJ213" s="2538"/>
      <c r="DK213" s="2538"/>
      <c r="DL213" s="2538"/>
      <c r="DM213" s="2538"/>
      <c r="DN213" s="2538"/>
      <c r="DO213" s="2538"/>
      <c r="DP213" s="2538"/>
      <c r="DQ213" s="2538"/>
      <c r="DR213" s="2538"/>
      <c r="DS213" s="2538"/>
      <c r="DT213" s="2538"/>
      <c r="DU213" s="2538"/>
      <c r="DV213" s="693"/>
      <c r="DW213" s="693"/>
      <c r="DX213" s="674"/>
      <c r="DY213" s="673"/>
    </row>
    <row r="214" spans="3:129" ht="32.25" customHeight="1">
      <c r="C214" s="800"/>
      <c r="D214" s="787"/>
      <c r="E214" s="787"/>
      <c r="F214" s="2401"/>
      <c r="G214" s="2539"/>
      <c r="H214" s="2539"/>
      <c r="I214" s="2539"/>
      <c r="J214" s="2539"/>
      <c r="K214" s="2539"/>
      <c r="L214" s="2539"/>
      <c r="M214" s="2539"/>
      <c r="N214" s="2539"/>
      <c r="O214" s="2539"/>
      <c r="P214" s="2539"/>
      <c r="Q214" s="2539"/>
      <c r="R214" s="2539"/>
      <c r="S214" s="2539"/>
      <c r="T214" s="2539"/>
      <c r="U214" s="2539"/>
      <c r="V214" s="2539"/>
      <c r="W214" s="2539"/>
      <c r="X214" s="2539"/>
      <c r="Y214" s="2539"/>
      <c r="Z214" s="2539"/>
      <c r="AA214" s="2539"/>
      <c r="AB214" s="2539"/>
      <c r="AC214" s="2539"/>
      <c r="AD214" s="2539"/>
      <c r="AE214" s="2539"/>
      <c r="AF214" s="2539"/>
      <c r="AG214" s="2539"/>
      <c r="AH214" s="2539"/>
      <c r="AI214" s="2539"/>
      <c r="AJ214" s="2539"/>
      <c r="AK214" s="2539"/>
      <c r="AL214" s="2539"/>
      <c r="AM214" s="2539"/>
      <c r="AN214" s="2539"/>
      <c r="AO214" s="2539"/>
      <c r="AP214" s="2539"/>
      <c r="AQ214" s="2539"/>
      <c r="AR214" s="2539"/>
      <c r="AS214" s="2539"/>
      <c r="AT214" s="2539"/>
      <c r="AU214" s="2539"/>
      <c r="AV214" s="2539"/>
      <c r="AW214" s="2539"/>
      <c r="AX214" s="2539"/>
      <c r="AY214" s="2539"/>
      <c r="AZ214" s="2539"/>
      <c r="BA214" s="2539"/>
      <c r="BB214" s="2539"/>
      <c r="BC214" s="2539"/>
      <c r="BD214" s="2539"/>
      <c r="BE214" s="2539"/>
      <c r="BF214" s="2539"/>
      <c r="BG214" s="2539"/>
      <c r="BH214" s="2539"/>
      <c r="BI214" s="2539"/>
      <c r="BJ214" s="2539"/>
      <c r="BK214" s="2539"/>
      <c r="BL214" s="2539"/>
      <c r="BM214" s="2414"/>
      <c r="BN214" s="2540"/>
      <c r="BO214" s="2540"/>
      <c r="BP214" s="2540"/>
      <c r="BQ214" s="2540"/>
      <c r="BR214" s="2540"/>
      <c r="BS214" s="2540"/>
      <c r="BT214" s="2540"/>
      <c r="BU214" s="2540"/>
      <c r="BV214" s="2540"/>
      <c r="BW214" s="2540"/>
      <c r="BX214" s="2540"/>
      <c r="BY214" s="2540"/>
      <c r="BZ214" s="2540"/>
      <c r="CA214" s="2540"/>
      <c r="CB214" s="2540"/>
      <c r="CC214" s="2540"/>
      <c r="CD214" s="2540"/>
      <c r="CE214" s="2540"/>
      <c r="CF214" s="2540"/>
      <c r="CG214" s="2540"/>
      <c r="CH214" s="2540"/>
      <c r="CI214" s="2540"/>
      <c r="CJ214" s="2540"/>
      <c r="CK214" s="2540"/>
      <c r="CL214" s="2540"/>
      <c r="CM214" s="2540"/>
      <c r="CN214" s="2540"/>
      <c r="CO214" s="2540"/>
      <c r="CP214" s="2540"/>
      <c r="CQ214" s="2540"/>
      <c r="CR214" s="2540"/>
      <c r="CS214" s="2540"/>
      <c r="CT214" s="2540"/>
      <c r="CU214" s="2540"/>
      <c r="CV214" s="2540"/>
      <c r="CW214" s="2540"/>
      <c r="CX214" s="2540"/>
      <c r="CY214" s="2540"/>
      <c r="CZ214" s="2540"/>
      <c r="DA214" s="2540"/>
      <c r="DB214" s="2540"/>
      <c r="DC214" s="2541"/>
      <c r="DD214" s="2541"/>
      <c r="DE214" s="2541"/>
      <c r="DF214" s="2541"/>
      <c r="DG214" s="2541"/>
      <c r="DH214" s="2541"/>
      <c r="DI214" s="2541"/>
      <c r="DJ214" s="2541"/>
      <c r="DK214" s="2541"/>
      <c r="DL214" s="2541"/>
      <c r="DM214" s="2541"/>
      <c r="DN214" s="2541"/>
      <c r="DO214" s="2541"/>
      <c r="DP214" s="2541"/>
      <c r="DQ214" s="2541"/>
      <c r="DR214" s="2541"/>
      <c r="DS214" s="2541"/>
      <c r="DT214" s="2541"/>
      <c r="DU214" s="2541"/>
      <c r="DV214" s="693"/>
      <c r="DW214" s="693"/>
      <c r="DX214" s="674"/>
      <c r="DY214" s="673"/>
    </row>
    <row r="215" spans="3:129" ht="32.25" customHeight="1">
      <c r="C215" s="800"/>
      <c r="D215" s="787"/>
      <c r="E215" s="787"/>
      <c r="F215" s="2536"/>
      <c r="G215" s="2428"/>
      <c r="H215" s="2428"/>
      <c r="I215" s="2428"/>
      <c r="J215" s="2428"/>
      <c r="K215" s="2428"/>
      <c r="L215" s="2428"/>
      <c r="M215" s="2428"/>
      <c r="N215" s="2428"/>
      <c r="O215" s="2428"/>
      <c r="P215" s="2428"/>
      <c r="Q215" s="2428"/>
      <c r="R215" s="2428"/>
      <c r="S215" s="2428"/>
      <c r="T215" s="2428"/>
      <c r="U215" s="2428"/>
      <c r="V215" s="2428"/>
      <c r="W215" s="2428"/>
      <c r="X215" s="2428"/>
      <c r="Y215" s="2428"/>
      <c r="Z215" s="2428"/>
      <c r="AA215" s="2428"/>
      <c r="AB215" s="2428"/>
      <c r="AC215" s="2428"/>
      <c r="AD215" s="2428"/>
      <c r="AE215" s="2428"/>
      <c r="AF215" s="2428"/>
      <c r="AG215" s="2428"/>
      <c r="AH215" s="2428"/>
      <c r="AI215" s="2428"/>
      <c r="AJ215" s="2428"/>
      <c r="AK215" s="2428"/>
      <c r="AL215" s="2428"/>
      <c r="AM215" s="2428"/>
      <c r="AN215" s="2428"/>
      <c r="AO215" s="2428"/>
      <c r="AP215" s="2428"/>
      <c r="AQ215" s="2428"/>
      <c r="AR215" s="2428"/>
      <c r="AS215" s="2428"/>
      <c r="AT215" s="2428"/>
      <c r="AU215" s="2428"/>
      <c r="AV215" s="2428"/>
      <c r="AW215" s="2428"/>
      <c r="AX215" s="2428"/>
      <c r="AY215" s="2428"/>
      <c r="AZ215" s="2428"/>
      <c r="BA215" s="2428"/>
      <c r="BB215" s="2428"/>
      <c r="BC215" s="2428"/>
      <c r="BD215" s="2428"/>
      <c r="BE215" s="2428"/>
      <c r="BF215" s="2428"/>
      <c r="BG215" s="2428"/>
      <c r="BH215" s="2428"/>
      <c r="BI215" s="2428"/>
      <c r="BJ215" s="2428"/>
      <c r="BK215" s="2428"/>
      <c r="BL215" s="2428"/>
      <c r="BM215" s="2429"/>
      <c r="BN215" s="2537"/>
      <c r="BO215" s="2537"/>
      <c r="BP215" s="2537"/>
      <c r="BQ215" s="2537"/>
      <c r="BR215" s="2537"/>
      <c r="BS215" s="2537"/>
      <c r="BT215" s="2537"/>
      <c r="BU215" s="2537"/>
      <c r="BV215" s="2537"/>
      <c r="BW215" s="2537"/>
      <c r="BX215" s="2537"/>
      <c r="BY215" s="2537"/>
      <c r="BZ215" s="2537"/>
      <c r="CA215" s="2537"/>
      <c r="CB215" s="2537"/>
      <c r="CC215" s="2537"/>
      <c r="CD215" s="2537"/>
      <c r="CE215" s="2537"/>
      <c r="CF215" s="2537"/>
      <c r="CG215" s="2537"/>
      <c r="CH215" s="2537"/>
      <c r="CI215" s="2537"/>
      <c r="CJ215" s="2537"/>
      <c r="CK215" s="2537"/>
      <c r="CL215" s="2537"/>
      <c r="CM215" s="2537"/>
      <c r="CN215" s="2537"/>
      <c r="CO215" s="2537"/>
      <c r="CP215" s="2537"/>
      <c r="CQ215" s="2537"/>
      <c r="CR215" s="2537"/>
      <c r="CS215" s="2537"/>
      <c r="CT215" s="2537"/>
      <c r="CU215" s="2537"/>
      <c r="CV215" s="2537"/>
      <c r="CW215" s="2537"/>
      <c r="CX215" s="2537"/>
      <c r="CY215" s="2537"/>
      <c r="CZ215" s="2537"/>
      <c r="DA215" s="2537"/>
      <c r="DB215" s="2537"/>
      <c r="DC215" s="2538"/>
      <c r="DD215" s="2538"/>
      <c r="DE215" s="2538"/>
      <c r="DF215" s="2538"/>
      <c r="DG215" s="2538"/>
      <c r="DH215" s="2538"/>
      <c r="DI215" s="2538"/>
      <c r="DJ215" s="2538"/>
      <c r="DK215" s="2538"/>
      <c r="DL215" s="2538"/>
      <c r="DM215" s="2538"/>
      <c r="DN215" s="2538"/>
      <c r="DO215" s="2538"/>
      <c r="DP215" s="2538"/>
      <c r="DQ215" s="2538"/>
      <c r="DR215" s="2538"/>
      <c r="DS215" s="2538"/>
      <c r="DT215" s="2538"/>
      <c r="DU215" s="2538"/>
      <c r="DV215" s="693"/>
      <c r="DW215" s="693"/>
      <c r="DX215" s="674"/>
      <c r="DY215" s="673"/>
    </row>
    <row r="216" spans="3:129" ht="32.25" customHeight="1">
      <c r="C216" s="800"/>
      <c r="D216" s="787"/>
      <c r="E216" s="787"/>
      <c r="F216" s="2401"/>
      <c r="G216" s="2539"/>
      <c r="H216" s="2539"/>
      <c r="I216" s="2539"/>
      <c r="J216" s="2539"/>
      <c r="K216" s="2539"/>
      <c r="L216" s="2539"/>
      <c r="M216" s="2539"/>
      <c r="N216" s="2539"/>
      <c r="O216" s="2539"/>
      <c r="P216" s="2539"/>
      <c r="Q216" s="2539"/>
      <c r="R216" s="2539"/>
      <c r="S216" s="2539"/>
      <c r="T216" s="2539"/>
      <c r="U216" s="2539"/>
      <c r="V216" s="2539"/>
      <c r="W216" s="2539"/>
      <c r="X216" s="2539"/>
      <c r="Y216" s="2539"/>
      <c r="Z216" s="2539"/>
      <c r="AA216" s="2539"/>
      <c r="AB216" s="2539"/>
      <c r="AC216" s="2539"/>
      <c r="AD216" s="2539"/>
      <c r="AE216" s="2539"/>
      <c r="AF216" s="2539"/>
      <c r="AG216" s="2539"/>
      <c r="AH216" s="2539"/>
      <c r="AI216" s="2539"/>
      <c r="AJ216" s="2539"/>
      <c r="AK216" s="2539"/>
      <c r="AL216" s="2539"/>
      <c r="AM216" s="2539"/>
      <c r="AN216" s="2539"/>
      <c r="AO216" s="2539"/>
      <c r="AP216" s="2539"/>
      <c r="AQ216" s="2539"/>
      <c r="AR216" s="2539"/>
      <c r="AS216" s="2539"/>
      <c r="AT216" s="2539"/>
      <c r="AU216" s="2539"/>
      <c r="AV216" s="2539"/>
      <c r="AW216" s="2539"/>
      <c r="AX216" s="2539"/>
      <c r="AY216" s="2539"/>
      <c r="AZ216" s="2539"/>
      <c r="BA216" s="2539"/>
      <c r="BB216" s="2539"/>
      <c r="BC216" s="2539"/>
      <c r="BD216" s="2539"/>
      <c r="BE216" s="2539"/>
      <c r="BF216" s="2539"/>
      <c r="BG216" s="2539"/>
      <c r="BH216" s="2539"/>
      <c r="BI216" s="2539"/>
      <c r="BJ216" s="2539"/>
      <c r="BK216" s="2539"/>
      <c r="BL216" s="2539"/>
      <c r="BM216" s="2414"/>
      <c r="BN216" s="2540"/>
      <c r="BO216" s="2540"/>
      <c r="BP216" s="2540"/>
      <c r="BQ216" s="2540"/>
      <c r="BR216" s="2540"/>
      <c r="BS216" s="2540"/>
      <c r="BT216" s="2540"/>
      <c r="BU216" s="2540"/>
      <c r="BV216" s="2540"/>
      <c r="BW216" s="2540"/>
      <c r="BX216" s="2540"/>
      <c r="BY216" s="2540"/>
      <c r="BZ216" s="2540"/>
      <c r="CA216" s="2540"/>
      <c r="CB216" s="2540"/>
      <c r="CC216" s="2540"/>
      <c r="CD216" s="2540"/>
      <c r="CE216" s="2540"/>
      <c r="CF216" s="2540"/>
      <c r="CG216" s="2540"/>
      <c r="CH216" s="2540"/>
      <c r="CI216" s="2540"/>
      <c r="CJ216" s="2540"/>
      <c r="CK216" s="2540"/>
      <c r="CL216" s="2540"/>
      <c r="CM216" s="2540"/>
      <c r="CN216" s="2540"/>
      <c r="CO216" s="2540"/>
      <c r="CP216" s="2540"/>
      <c r="CQ216" s="2540"/>
      <c r="CR216" s="2540"/>
      <c r="CS216" s="2540"/>
      <c r="CT216" s="2540"/>
      <c r="CU216" s="2540"/>
      <c r="CV216" s="2540"/>
      <c r="CW216" s="2540"/>
      <c r="CX216" s="2540"/>
      <c r="CY216" s="2540"/>
      <c r="CZ216" s="2540"/>
      <c r="DA216" s="2540"/>
      <c r="DB216" s="2540"/>
      <c r="DC216" s="2541"/>
      <c r="DD216" s="2541"/>
      <c r="DE216" s="2541"/>
      <c r="DF216" s="2541"/>
      <c r="DG216" s="2541"/>
      <c r="DH216" s="2541"/>
      <c r="DI216" s="2541"/>
      <c r="DJ216" s="2541"/>
      <c r="DK216" s="2541"/>
      <c r="DL216" s="2541"/>
      <c r="DM216" s="2541"/>
      <c r="DN216" s="2541"/>
      <c r="DO216" s="2541"/>
      <c r="DP216" s="2541"/>
      <c r="DQ216" s="2541"/>
      <c r="DR216" s="2541"/>
      <c r="DS216" s="2541"/>
      <c r="DT216" s="2541"/>
      <c r="DU216" s="2541"/>
      <c r="DV216" s="693"/>
      <c r="DW216" s="693"/>
      <c r="DX216" s="674"/>
      <c r="DY216" s="673"/>
    </row>
    <row r="217" spans="3:129" ht="32.25" customHeight="1">
      <c r="C217" s="800"/>
      <c r="D217" s="787"/>
      <c r="E217" s="787"/>
      <c r="F217" s="2536"/>
      <c r="G217" s="2428"/>
      <c r="H217" s="2428"/>
      <c r="I217" s="2428"/>
      <c r="J217" s="2428"/>
      <c r="K217" s="2428"/>
      <c r="L217" s="2428"/>
      <c r="M217" s="2428"/>
      <c r="N217" s="2428"/>
      <c r="O217" s="2428"/>
      <c r="P217" s="2428"/>
      <c r="Q217" s="2428"/>
      <c r="R217" s="2428"/>
      <c r="S217" s="2428"/>
      <c r="T217" s="2428"/>
      <c r="U217" s="2428"/>
      <c r="V217" s="2428"/>
      <c r="W217" s="2428"/>
      <c r="X217" s="2428"/>
      <c r="Y217" s="2428"/>
      <c r="Z217" s="2428"/>
      <c r="AA217" s="2428"/>
      <c r="AB217" s="2428"/>
      <c r="AC217" s="2428"/>
      <c r="AD217" s="2428"/>
      <c r="AE217" s="2428"/>
      <c r="AF217" s="2428"/>
      <c r="AG217" s="2428"/>
      <c r="AH217" s="2428"/>
      <c r="AI217" s="2428"/>
      <c r="AJ217" s="2428"/>
      <c r="AK217" s="2428"/>
      <c r="AL217" s="2428"/>
      <c r="AM217" s="2428"/>
      <c r="AN217" s="2428"/>
      <c r="AO217" s="2428"/>
      <c r="AP217" s="2428"/>
      <c r="AQ217" s="2428"/>
      <c r="AR217" s="2428"/>
      <c r="AS217" s="2428"/>
      <c r="AT217" s="2428"/>
      <c r="AU217" s="2428"/>
      <c r="AV217" s="2428"/>
      <c r="AW217" s="2428"/>
      <c r="AX217" s="2428"/>
      <c r="AY217" s="2428"/>
      <c r="AZ217" s="2428"/>
      <c r="BA217" s="2428"/>
      <c r="BB217" s="2428"/>
      <c r="BC217" s="2428"/>
      <c r="BD217" s="2428"/>
      <c r="BE217" s="2428"/>
      <c r="BF217" s="2428"/>
      <c r="BG217" s="2428"/>
      <c r="BH217" s="2428"/>
      <c r="BI217" s="2428"/>
      <c r="BJ217" s="2428"/>
      <c r="BK217" s="2428"/>
      <c r="BL217" s="2428"/>
      <c r="BM217" s="2429"/>
      <c r="BN217" s="2537"/>
      <c r="BO217" s="2537"/>
      <c r="BP217" s="2537"/>
      <c r="BQ217" s="2537"/>
      <c r="BR217" s="2537"/>
      <c r="BS217" s="2537"/>
      <c r="BT217" s="2537"/>
      <c r="BU217" s="2537"/>
      <c r="BV217" s="2537"/>
      <c r="BW217" s="2537"/>
      <c r="BX217" s="2537"/>
      <c r="BY217" s="2537"/>
      <c r="BZ217" s="2537"/>
      <c r="CA217" s="2537"/>
      <c r="CB217" s="2537"/>
      <c r="CC217" s="2537"/>
      <c r="CD217" s="2537"/>
      <c r="CE217" s="2537"/>
      <c r="CF217" s="2537"/>
      <c r="CG217" s="2537"/>
      <c r="CH217" s="2537"/>
      <c r="CI217" s="2537"/>
      <c r="CJ217" s="2537"/>
      <c r="CK217" s="2537"/>
      <c r="CL217" s="2537"/>
      <c r="CM217" s="2537"/>
      <c r="CN217" s="2537"/>
      <c r="CO217" s="2537"/>
      <c r="CP217" s="2537"/>
      <c r="CQ217" s="2537"/>
      <c r="CR217" s="2537"/>
      <c r="CS217" s="2537"/>
      <c r="CT217" s="2537"/>
      <c r="CU217" s="2537"/>
      <c r="CV217" s="2537"/>
      <c r="CW217" s="2537"/>
      <c r="CX217" s="2537"/>
      <c r="CY217" s="2537"/>
      <c r="CZ217" s="2537"/>
      <c r="DA217" s="2537"/>
      <c r="DB217" s="2537"/>
      <c r="DC217" s="2538"/>
      <c r="DD217" s="2538"/>
      <c r="DE217" s="2538"/>
      <c r="DF217" s="2538"/>
      <c r="DG217" s="2538"/>
      <c r="DH217" s="2538"/>
      <c r="DI217" s="2538"/>
      <c r="DJ217" s="2538"/>
      <c r="DK217" s="2538"/>
      <c r="DL217" s="2538"/>
      <c r="DM217" s="2538"/>
      <c r="DN217" s="2538"/>
      <c r="DO217" s="2538"/>
      <c r="DP217" s="2538"/>
      <c r="DQ217" s="2538"/>
      <c r="DR217" s="2538"/>
      <c r="DS217" s="2538"/>
      <c r="DT217" s="2538"/>
      <c r="DU217" s="2538"/>
      <c r="DV217" s="693"/>
      <c r="DW217" s="693"/>
      <c r="DX217" s="674"/>
      <c r="DY217" s="673"/>
    </row>
    <row r="218" spans="3:129" ht="32.25" customHeight="1">
      <c r="C218" s="800"/>
      <c r="D218" s="787"/>
      <c r="E218" s="787"/>
      <c r="F218" s="2401"/>
      <c r="G218" s="2539"/>
      <c r="H218" s="2539"/>
      <c r="I218" s="2539"/>
      <c r="J218" s="2539"/>
      <c r="K218" s="2539"/>
      <c r="L218" s="2539"/>
      <c r="M218" s="2539"/>
      <c r="N218" s="2539"/>
      <c r="O218" s="2539"/>
      <c r="P218" s="2539"/>
      <c r="Q218" s="2539"/>
      <c r="R218" s="2539"/>
      <c r="S218" s="2539"/>
      <c r="T218" s="2539"/>
      <c r="U218" s="2539"/>
      <c r="V218" s="2539"/>
      <c r="W218" s="2539"/>
      <c r="X218" s="2539"/>
      <c r="Y218" s="2539"/>
      <c r="Z218" s="2539"/>
      <c r="AA218" s="2539"/>
      <c r="AB218" s="2539"/>
      <c r="AC218" s="2539"/>
      <c r="AD218" s="2539"/>
      <c r="AE218" s="2539"/>
      <c r="AF218" s="2539"/>
      <c r="AG218" s="2539"/>
      <c r="AH218" s="2539"/>
      <c r="AI218" s="2539"/>
      <c r="AJ218" s="2539"/>
      <c r="AK218" s="2539"/>
      <c r="AL218" s="2539"/>
      <c r="AM218" s="2539"/>
      <c r="AN218" s="2539"/>
      <c r="AO218" s="2539"/>
      <c r="AP218" s="2539"/>
      <c r="AQ218" s="2539"/>
      <c r="AR218" s="2539"/>
      <c r="AS218" s="2539"/>
      <c r="AT218" s="2539"/>
      <c r="AU218" s="2539"/>
      <c r="AV218" s="2539"/>
      <c r="AW218" s="2539"/>
      <c r="AX218" s="2539"/>
      <c r="AY218" s="2539"/>
      <c r="AZ218" s="2539"/>
      <c r="BA218" s="2539"/>
      <c r="BB218" s="2539"/>
      <c r="BC218" s="2539"/>
      <c r="BD218" s="2539"/>
      <c r="BE218" s="2539"/>
      <c r="BF218" s="2539"/>
      <c r="BG218" s="2539"/>
      <c r="BH218" s="2539"/>
      <c r="BI218" s="2539"/>
      <c r="BJ218" s="2539"/>
      <c r="BK218" s="2539"/>
      <c r="BL218" s="2539"/>
      <c r="BM218" s="2414"/>
      <c r="BN218" s="2540"/>
      <c r="BO218" s="2540"/>
      <c r="BP218" s="2540"/>
      <c r="BQ218" s="2540"/>
      <c r="BR218" s="2540"/>
      <c r="BS218" s="2540"/>
      <c r="BT218" s="2540"/>
      <c r="BU218" s="2540"/>
      <c r="BV218" s="2540"/>
      <c r="BW218" s="2540"/>
      <c r="BX218" s="2540"/>
      <c r="BY218" s="2540"/>
      <c r="BZ218" s="2540"/>
      <c r="CA218" s="2540"/>
      <c r="CB218" s="2540"/>
      <c r="CC218" s="2540"/>
      <c r="CD218" s="2540"/>
      <c r="CE218" s="2540"/>
      <c r="CF218" s="2540"/>
      <c r="CG218" s="2540"/>
      <c r="CH218" s="2540"/>
      <c r="CI218" s="2540"/>
      <c r="CJ218" s="2540"/>
      <c r="CK218" s="2540"/>
      <c r="CL218" s="2540"/>
      <c r="CM218" s="2540"/>
      <c r="CN218" s="2540"/>
      <c r="CO218" s="2540"/>
      <c r="CP218" s="2540"/>
      <c r="CQ218" s="2540"/>
      <c r="CR218" s="2540"/>
      <c r="CS218" s="2540"/>
      <c r="CT218" s="2540"/>
      <c r="CU218" s="2540"/>
      <c r="CV218" s="2540"/>
      <c r="CW218" s="2540"/>
      <c r="CX218" s="2540"/>
      <c r="CY218" s="2540"/>
      <c r="CZ218" s="2540"/>
      <c r="DA218" s="2540"/>
      <c r="DB218" s="2540"/>
      <c r="DC218" s="2541"/>
      <c r="DD218" s="2541"/>
      <c r="DE218" s="2541"/>
      <c r="DF218" s="2541"/>
      <c r="DG218" s="2541"/>
      <c r="DH218" s="2541"/>
      <c r="DI218" s="2541"/>
      <c r="DJ218" s="2541"/>
      <c r="DK218" s="2541"/>
      <c r="DL218" s="2541"/>
      <c r="DM218" s="2541"/>
      <c r="DN218" s="2541"/>
      <c r="DO218" s="2541"/>
      <c r="DP218" s="2541"/>
      <c r="DQ218" s="2541"/>
      <c r="DR218" s="2541"/>
      <c r="DS218" s="2541"/>
      <c r="DT218" s="2541"/>
      <c r="DU218" s="2541"/>
      <c r="DV218" s="693"/>
      <c r="DW218" s="693"/>
      <c r="DX218" s="674"/>
      <c r="DY218" s="673"/>
    </row>
    <row r="219" spans="3:129" ht="18" customHeight="1">
      <c r="C219" s="676"/>
      <c r="D219" s="694"/>
      <c r="E219" s="694"/>
      <c r="F219" s="694"/>
      <c r="G219" s="694"/>
      <c r="H219" s="694"/>
      <c r="I219" s="694"/>
      <c r="J219" s="694"/>
      <c r="K219" s="694"/>
      <c r="L219" s="694"/>
      <c r="M219" s="694"/>
      <c r="N219" s="694"/>
      <c r="O219" s="694"/>
      <c r="P219" s="694"/>
      <c r="Q219" s="694"/>
      <c r="R219" s="694"/>
      <c r="S219" s="694"/>
      <c r="T219" s="694"/>
      <c r="U219" s="694"/>
      <c r="V219" s="694"/>
      <c r="W219" s="694"/>
      <c r="X219" s="694"/>
      <c r="Y219" s="694"/>
      <c r="Z219" s="694"/>
      <c r="AA219" s="694"/>
      <c r="AB219" s="694"/>
      <c r="AC219" s="694"/>
      <c r="AD219" s="694"/>
      <c r="AE219" s="694"/>
      <c r="AF219" s="694"/>
      <c r="AG219" s="694"/>
      <c r="AH219" s="694"/>
      <c r="AI219" s="694"/>
      <c r="AJ219" s="694"/>
      <c r="AK219" s="694"/>
      <c r="AL219" s="694"/>
      <c r="AM219" s="694"/>
      <c r="AN219" s="694"/>
      <c r="AO219" s="694"/>
      <c r="AP219" s="694"/>
      <c r="AQ219" s="694"/>
      <c r="AR219" s="694"/>
      <c r="AS219" s="694"/>
      <c r="AT219" s="694"/>
      <c r="AU219" s="694"/>
      <c r="AV219" s="694"/>
      <c r="AW219" s="694"/>
      <c r="AX219" s="694"/>
      <c r="AY219" s="694"/>
      <c r="AZ219" s="694"/>
      <c r="BA219" s="694"/>
      <c r="BB219" s="694"/>
      <c r="BC219" s="694"/>
      <c r="BD219" s="694"/>
      <c r="BE219" s="694"/>
      <c r="BF219" s="694"/>
      <c r="BG219" s="694"/>
      <c r="BH219" s="694"/>
      <c r="BI219" s="694"/>
      <c r="BJ219" s="694"/>
      <c r="BK219" s="694"/>
      <c r="BL219" s="694"/>
      <c r="BM219" s="694"/>
      <c r="BN219" s="694"/>
      <c r="BO219" s="694"/>
      <c r="BP219" s="694"/>
      <c r="BQ219" s="694"/>
      <c r="BR219" s="694"/>
      <c r="BS219" s="694"/>
      <c r="BT219" s="694"/>
      <c r="BU219" s="694"/>
      <c r="BV219" s="694"/>
      <c r="BW219" s="694"/>
      <c r="BX219" s="694"/>
      <c r="BY219" s="694"/>
      <c r="BZ219" s="694"/>
      <c r="CA219" s="694"/>
      <c r="CB219" s="694"/>
      <c r="CC219" s="694"/>
      <c r="CD219" s="694"/>
      <c r="CE219" s="694"/>
      <c r="CF219" s="694"/>
      <c r="CG219" s="694"/>
      <c r="CH219" s="694"/>
      <c r="CI219" s="694"/>
      <c r="CJ219" s="694"/>
      <c r="CK219" s="694"/>
      <c r="CL219" s="694"/>
      <c r="CM219" s="694"/>
      <c r="CN219" s="694"/>
      <c r="CO219" s="694"/>
      <c r="CP219" s="694"/>
      <c r="CQ219" s="694"/>
      <c r="CR219" s="694"/>
      <c r="CS219" s="694"/>
      <c r="CT219" s="694"/>
      <c r="CU219" s="694"/>
      <c r="CV219" s="694"/>
      <c r="CW219" s="694"/>
      <c r="CX219" s="694"/>
      <c r="CY219" s="694"/>
      <c r="CZ219" s="694"/>
      <c r="DA219" s="695"/>
      <c r="DB219" s="695"/>
      <c r="DC219" s="695"/>
      <c r="DD219" s="695"/>
      <c r="DE219" s="695"/>
      <c r="DF219" s="695"/>
      <c r="DG219" s="695"/>
      <c r="DH219" s="695"/>
      <c r="DI219" s="695"/>
      <c r="DJ219" s="695"/>
      <c r="DK219" s="695"/>
      <c r="DL219" s="695"/>
      <c r="DM219" s="695"/>
      <c r="DN219" s="695"/>
      <c r="DO219" s="695"/>
      <c r="DP219" s="695"/>
      <c r="DQ219" s="695"/>
      <c r="DR219" s="695"/>
      <c r="DS219" s="695"/>
      <c r="DT219" s="695"/>
      <c r="DU219" s="695"/>
      <c r="DV219" s="695"/>
      <c r="DW219" s="695"/>
      <c r="DX219" s="678"/>
      <c r="DY219" s="673"/>
    </row>
    <row r="220" spans="3:129" ht="18" customHeight="1">
      <c r="C220" s="673"/>
      <c r="D220" s="787"/>
      <c r="E220" s="787"/>
      <c r="F220" s="787"/>
      <c r="G220" s="787"/>
      <c r="H220" s="787"/>
      <c r="I220" s="787"/>
      <c r="J220" s="787"/>
      <c r="K220" s="787"/>
      <c r="L220" s="787"/>
      <c r="M220" s="787"/>
      <c r="N220" s="787"/>
      <c r="O220" s="787"/>
      <c r="P220" s="787"/>
      <c r="Q220" s="787"/>
      <c r="R220" s="787"/>
      <c r="S220" s="787"/>
      <c r="T220" s="787"/>
      <c r="U220" s="787"/>
      <c r="V220" s="787"/>
      <c r="W220" s="787"/>
      <c r="X220" s="787"/>
      <c r="Y220" s="787"/>
      <c r="Z220" s="787"/>
      <c r="AA220" s="787"/>
      <c r="AB220" s="787"/>
      <c r="AC220" s="787"/>
      <c r="AD220" s="787"/>
      <c r="AE220" s="787"/>
      <c r="AF220" s="787"/>
      <c r="AG220" s="787"/>
      <c r="AH220" s="787"/>
      <c r="AI220" s="787"/>
      <c r="AJ220" s="787"/>
      <c r="AK220" s="787"/>
      <c r="AL220" s="787"/>
      <c r="AM220" s="787"/>
      <c r="AN220" s="787"/>
      <c r="AO220" s="787"/>
      <c r="AP220" s="787"/>
      <c r="AQ220" s="787"/>
      <c r="AR220" s="787"/>
      <c r="AS220" s="787"/>
      <c r="AT220" s="787"/>
      <c r="AU220" s="787"/>
      <c r="AV220" s="787"/>
      <c r="AW220" s="787"/>
      <c r="AX220" s="787"/>
      <c r="AY220" s="787"/>
      <c r="AZ220" s="787"/>
      <c r="BA220" s="787"/>
      <c r="BB220" s="787"/>
      <c r="BC220" s="787"/>
      <c r="BD220" s="787"/>
      <c r="BE220" s="787"/>
      <c r="BF220" s="787"/>
      <c r="BG220" s="787"/>
      <c r="BH220" s="787"/>
      <c r="BI220" s="787"/>
      <c r="BJ220" s="787"/>
      <c r="BK220" s="787"/>
      <c r="BL220" s="787"/>
      <c r="BM220" s="787"/>
      <c r="BN220" s="787"/>
      <c r="BO220" s="787"/>
      <c r="BP220" s="787"/>
      <c r="BQ220" s="787"/>
      <c r="BR220" s="787"/>
      <c r="BS220" s="787"/>
      <c r="BT220" s="787"/>
      <c r="BU220" s="787"/>
      <c r="BV220" s="787"/>
      <c r="BW220" s="787"/>
      <c r="BX220" s="787"/>
      <c r="BY220" s="787"/>
      <c r="BZ220" s="787"/>
      <c r="CA220" s="787"/>
      <c r="CB220" s="787"/>
      <c r="CC220" s="787"/>
      <c r="CD220" s="787"/>
      <c r="CE220" s="787"/>
      <c r="CF220" s="787"/>
      <c r="CG220" s="787"/>
      <c r="CH220" s="787"/>
      <c r="CI220" s="787"/>
      <c r="CJ220" s="787"/>
      <c r="CK220" s="787"/>
      <c r="CL220" s="787"/>
      <c r="CM220" s="787"/>
      <c r="CN220" s="787"/>
      <c r="CO220" s="787"/>
      <c r="CP220" s="787"/>
      <c r="CQ220" s="787"/>
      <c r="CR220" s="787"/>
      <c r="CS220" s="787"/>
      <c r="CT220" s="787"/>
      <c r="CU220" s="787"/>
      <c r="CV220" s="787"/>
      <c r="CW220" s="787"/>
      <c r="CX220" s="787"/>
      <c r="CY220" s="787"/>
      <c r="CZ220" s="787"/>
      <c r="DA220" s="693"/>
      <c r="DB220" s="693"/>
      <c r="DC220" s="693"/>
      <c r="DD220" s="693"/>
      <c r="DE220" s="693"/>
      <c r="DF220" s="693"/>
      <c r="DG220" s="693"/>
      <c r="DH220" s="693"/>
      <c r="DI220" s="693"/>
      <c r="DJ220" s="693"/>
      <c r="DK220" s="693"/>
      <c r="DL220" s="693"/>
      <c r="DM220" s="693"/>
      <c r="DN220" s="693"/>
      <c r="DO220" s="693"/>
      <c r="DP220" s="693"/>
      <c r="DQ220" s="693"/>
      <c r="DR220" s="693"/>
      <c r="DS220" s="693"/>
      <c r="DT220" s="693"/>
      <c r="DU220" s="693"/>
      <c r="DV220" s="693"/>
      <c r="DW220" s="693"/>
      <c r="DX220" s="673"/>
      <c r="DY220" s="673"/>
    </row>
    <row r="221" spans="3:129" ht="18" customHeight="1">
      <c r="C221" s="673"/>
      <c r="D221" s="787"/>
      <c r="E221" s="787"/>
      <c r="F221" s="787"/>
      <c r="G221" s="787"/>
      <c r="H221" s="787"/>
      <c r="I221" s="787"/>
      <c r="J221" s="787"/>
      <c r="K221" s="787"/>
      <c r="L221" s="787"/>
      <c r="M221" s="787"/>
      <c r="N221" s="787"/>
      <c r="O221" s="787"/>
      <c r="P221" s="787"/>
      <c r="Q221" s="787"/>
      <c r="R221" s="787"/>
      <c r="S221" s="787"/>
      <c r="T221" s="787"/>
      <c r="U221" s="787"/>
      <c r="V221" s="787"/>
      <c r="W221" s="787"/>
      <c r="X221" s="787"/>
      <c r="Y221" s="787"/>
      <c r="Z221" s="787"/>
      <c r="AA221" s="787"/>
      <c r="AB221" s="787"/>
      <c r="AC221" s="787"/>
      <c r="AD221" s="787"/>
      <c r="AE221" s="787"/>
      <c r="AF221" s="787"/>
      <c r="AG221" s="787"/>
      <c r="AH221" s="787"/>
      <c r="AI221" s="787"/>
      <c r="AJ221" s="787"/>
      <c r="AK221" s="787"/>
      <c r="AL221" s="787"/>
      <c r="AM221" s="787"/>
      <c r="AN221" s="787"/>
      <c r="AO221" s="787"/>
      <c r="AP221" s="787"/>
      <c r="AQ221" s="787"/>
      <c r="AR221" s="787"/>
      <c r="AS221" s="787"/>
      <c r="AT221" s="787"/>
      <c r="AU221" s="787"/>
      <c r="AV221" s="787"/>
      <c r="AW221" s="787"/>
      <c r="AX221" s="787"/>
      <c r="AY221" s="787"/>
      <c r="AZ221" s="787"/>
      <c r="BA221" s="787"/>
      <c r="BB221" s="787"/>
      <c r="BC221" s="787"/>
      <c r="BD221" s="787"/>
      <c r="BE221" s="787"/>
      <c r="BF221" s="787"/>
      <c r="BG221" s="787"/>
      <c r="BH221" s="787"/>
      <c r="BI221" s="787"/>
      <c r="BJ221" s="787"/>
      <c r="BK221" s="787"/>
      <c r="BL221" s="787"/>
      <c r="BM221" s="787"/>
      <c r="BN221" s="787"/>
      <c r="BO221" s="787"/>
      <c r="BP221" s="787"/>
      <c r="BQ221" s="787"/>
      <c r="BR221" s="787"/>
      <c r="BS221" s="787"/>
      <c r="BT221" s="787"/>
      <c r="BU221" s="787"/>
      <c r="BV221" s="787"/>
      <c r="BW221" s="787"/>
      <c r="BX221" s="787"/>
      <c r="BY221" s="787"/>
      <c r="BZ221" s="787"/>
      <c r="CA221" s="787"/>
      <c r="CB221" s="787"/>
      <c r="CC221" s="787"/>
      <c r="CD221" s="787"/>
      <c r="CE221" s="787"/>
      <c r="CF221" s="787"/>
      <c r="CG221" s="787"/>
      <c r="CH221" s="787"/>
      <c r="CI221" s="787"/>
      <c r="CJ221" s="787"/>
      <c r="CK221" s="787"/>
      <c r="CL221" s="787"/>
      <c r="CM221" s="787"/>
      <c r="CN221" s="787"/>
      <c r="CO221" s="787"/>
      <c r="CP221" s="787"/>
      <c r="CQ221" s="787"/>
      <c r="CR221" s="787"/>
      <c r="CS221" s="787"/>
      <c r="CT221" s="787"/>
      <c r="CU221" s="787"/>
      <c r="CV221" s="787"/>
      <c r="CW221" s="787"/>
      <c r="CX221" s="787"/>
      <c r="CY221" s="787"/>
      <c r="CZ221" s="787"/>
      <c r="DA221" s="693"/>
      <c r="DB221" s="693"/>
      <c r="DC221" s="693"/>
      <c r="DD221" s="693"/>
      <c r="DE221" s="693"/>
      <c r="DF221" s="693"/>
      <c r="DG221" s="693"/>
      <c r="DH221" s="693"/>
      <c r="DI221" s="693"/>
      <c r="DJ221" s="693"/>
      <c r="DK221" s="693"/>
      <c r="DL221" s="693"/>
      <c r="DM221" s="693"/>
      <c r="DN221" s="693"/>
      <c r="DO221" s="693"/>
      <c r="DP221" s="693"/>
      <c r="DQ221" s="693"/>
      <c r="DR221" s="693"/>
      <c r="DS221" s="693"/>
      <c r="DT221" s="693"/>
      <c r="DU221" s="693"/>
      <c r="DV221" s="693"/>
      <c r="DW221" s="693"/>
      <c r="DX221" s="673"/>
      <c r="DY221" s="673"/>
    </row>
    <row r="222" spans="3:129" ht="18" customHeight="1">
      <c r="C222" s="673"/>
      <c r="D222" s="787"/>
      <c r="E222" s="787"/>
      <c r="F222" s="787"/>
      <c r="G222" s="787"/>
      <c r="H222" s="787"/>
      <c r="I222" s="787"/>
      <c r="J222" s="787"/>
      <c r="K222" s="787"/>
      <c r="L222" s="787"/>
      <c r="M222" s="787"/>
      <c r="N222" s="787"/>
      <c r="O222" s="787"/>
      <c r="P222" s="787"/>
      <c r="Q222" s="787"/>
      <c r="R222" s="787"/>
      <c r="S222" s="787"/>
      <c r="T222" s="787"/>
      <c r="U222" s="787"/>
      <c r="V222" s="787"/>
      <c r="W222" s="787"/>
      <c r="X222" s="787"/>
      <c r="Y222" s="787"/>
      <c r="Z222" s="787"/>
      <c r="AA222" s="787"/>
      <c r="AB222" s="787"/>
      <c r="AC222" s="787"/>
      <c r="AD222" s="787"/>
      <c r="AE222" s="787"/>
      <c r="AF222" s="787"/>
      <c r="AG222" s="787"/>
      <c r="AH222" s="787"/>
      <c r="AI222" s="787"/>
      <c r="AJ222" s="787"/>
      <c r="AK222" s="787"/>
      <c r="AL222" s="787"/>
      <c r="AM222" s="787"/>
      <c r="AN222" s="787"/>
      <c r="AO222" s="787"/>
      <c r="AP222" s="787"/>
      <c r="AQ222" s="787"/>
      <c r="AR222" s="787"/>
      <c r="AS222" s="787"/>
      <c r="AT222" s="787"/>
      <c r="AU222" s="787"/>
      <c r="AV222" s="787"/>
      <c r="AW222" s="787"/>
      <c r="AX222" s="787"/>
      <c r="AY222" s="787"/>
      <c r="AZ222" s="787"/>
      <c r="BA222" s="787"/>
      <c r="BB222" s="787"/>
      <c r="BC222" s="787"/>
      <c r="BD222" s="787"/>
      <c r="BE222" s="787"/>
      <c r="BF222" s="787"/>
      <c r="BG222" s="787"/>
      <c r="BH222" s="787"/>
      <c r="BI222" s="787"/>
      <c r="BJ222" s="787"/>
      <c r="BK222" s="787"/>
      <c r="BL222" s="787"/>
      <c r="BM222" s="787"/>
      <c r="BN222" s="787"/>
      <c r="BO222" s="787"/>
      <c r="BP222" s="787"/>
      <c r="BQ222" s="787"/>
      <c r="BR222" s="787"/>
      <c r="BS222" s="787"/>
      <c r="BT222" s="787"/>
      <c r="BU222" s="787"/>
      <c r="BV222" s="787"/>
      <c r="BW222" s="787"/>
      <c r="BX222" s="787"/>
      <c r="BY222" s="787"/>
      <c r="BZ222" s="787"/>
      <c r="CA222" s="787"/>
      <c r="CB222" s="787"/>
      <c r="CC222" s="787"/>
      <c r="CD222" s="787"/>
      <c r="CE222" s="787"/>
      <c r="CF222" s="787"/>
      <c r="CG222" s="787"/>
      <c r="CH222" s="787"/>
      <c r="CI222" s="787"/>
      <c r="CJ222" s="787"/>
      <c r="CK222" s="787"/>
      <c r="CL222" s="787"/>
      <c r="CM222" s="787"/>
      <c r="CN222" s="787"/>
      <c r="CO222" s="787"/>
      <c r="CP222" s="787"/>
      <c r="CQ222" s="787"/>
      <c r="CR222" s="787"/>
      <c r="CS222" s="787"/>
      <c r="CT222" s="787"/>
      <c r="CU222" s="787"/>
      <c r="CV222" s="787"/>
      <c r="CW222" s="787"/>
      <c r="CX222" s="787"/>
      <c r="CY222" s="787"/>
      <c r="CZ222" s="787"/>
      <c r="DA222" s="693"/>
      <c r="DB222" s="693"/>
      <c r="DC222" s="693"/>
      <c r="DD222" s="693"/>
      <c r="DE222" s="693"/>
      <c r="DF222" s="693"/>
      <c r="DG222" s="693"/>
      <c r="DH222" s="693"/>
      <c r="DI222" s="693"/>
      <c r="DJ222" s="693"/>
      <c r="DK222" s="693"/>
      <c r="DL222" s="693"/>
      <c r="DM222" s="693"/>
      <c r="DN222" s="693"/>
      <c r="DO222" s="693"/>
      <c r="DP222" s="693"/>
      <c r="DQ222" s="693"/>
      <c r="DR222" s="693"/>
      <c r="DS222" s="693"/>
      <c r="DT222" s="693"/>
      <c r="DU222" s="693"/>
      <c r="DV222" s="693"/>
      <c r="DW222" s="693"/>
      <c r="DX222" s="673"/>
      <c r="DY222" s="673"/>
    </row>
    <row r="223" spans="3:129" ht="18" customHeight="1">
      <c r="C223" s="673"/>
      <c r="D223" s="787"/>
      <c r="E223" s="787"/>
      <c r="F223" s="787"/>
      <c r="G223" s="787"/>
      <c r="H223" s="787"/>
      <c r="I223" s="787"/>
      <c r="J223" s="787"/>
      <c r="K223" s="787"/>
      <c r="L223" s="787"/>
      <c r="M223" s="787"/>
      <c r="N223" s="787"/>
      <c r="O223" s="787"/>
      <c r="P223" s="787"/>
      <c r="Q223" s="787"/>
      <c r="R223" s="787"/>
      <c r="S223" s="787"/>
      <c r="T223" s="787"/>
      <c r="U223" s="787"/>
      <c r="V223" s="787"/>
      <c r="W223" s="787"/>
      <c r="X223" s="787"/>
      <c r="Y223" s="787"/>
      <c r="Z223" s="787"/>
      <c r="AA223" s="787"/>
      <c r="AB223" s="787"/>
      <c r="AC223" s="787"/>
      <c r="AD223" s="787"/>
      <c r="AE223" s="787"/>
      <c r="AF223" s="787"/>
      <c r="AG223" s="787"/>
      <c r="AH223" s="787"/>
      <c r="AI223" s="787"/>
      <c r="AJ223" s="787"/>
      <c r="AK223" s="787"/>
      <c r="AL223" s="787"/>
      <c r="AM223" s="787"/>
      <c r="AN223" s="787"/>
      <c r="AO223" s="787"/>
      <c r="AP223" s="787"/>
      <c r="AQ223" s="787"/>
      <c r="AR223" s="787"/>
      <c r="AS223" s="787"/>
      <c r="AT223" s="787"/>
      <c r="AU223" s="787"/>
      <c r="AV223" s="787"/>
      <c r="AW223" s="787"/>
      <c r="AX223" s="787"/>
      <c r="AY223" s="787"/>
      <c r="AZ223" s="787"/>
      <c r="BA223" s="787"/>
      <c r="BB223" s="787"/>
      <c r="BC223" s="787"/>
      <c r="BD223" s="787"/>
      <c r="BE223" s="787"/>
      <c r="BF223" s="787"/>
      <c r="BG223" s="787"/>
      <c r="BH223" s="787"/>
      <c r="BI223" s="787"/>
      <c r="BJ223" s="787"/>
      <c r="BK223" s="787"/>
      <c r="BL223" s="787"/>
      <c r="BM223" s="787"/>
      <c r="BN223" s="787"/>
      <c r="BO223" s="787"/>
      <c r="BP223" s="787"/>
      <c r="BQ223" s="787"/>
      <c r="BR223" s="787"/>
      <c r="BS223" s="787"/>
      <c r="BT223" s="787"/>
      <c r="BU223" s="787"/>
      <c r="BV223" s="787"/>
      <c r="BW223" s="787"/>
      <c r="BX223" s="787"/>
      <c r="BY223" s="787"/>
      <c r="BZ223" s="787"/>
      <c r="CA223" s="787"/>
      <c r="CB223" s="787"/>
      <c r="CC223" s="787"/>
      <c r="CD223" s="787"/>
      <c r="CE223" s="787"/>
      <c r="CF223" s="787"/>
      <c r="CG223" s="787"/>
      <c r="CH223" s="787"/>
      <c r="CI223" s="787"/>
      <c r="CJ223" s="787"/>
      <c r="CK223" s="787"/>
      <c r="CL223" s="787"/>
      <c r="CM223" s="787"/>
      <c r="CN223" s="787"/>
      <c r="CO223" s="787"/>
      <c r="CP223" s="787"/>
      <c r="CQ223" s="787"/>
      <c r="CR223" s="787"/>
      <c r="CS223" s="787"/>
      <c r="CT223" s="787"/>
      <c r="CU223" s="787"/>
      <c r="CV223" s="787"/>
      <c r="CW223" s="787"/>
      <c r="CX223" s="787"/>
      <c r="CY223" s="787"/>
      <c r="CZ223" s="787"/>
      <c r="DA223" s="693"/>
      <c r="DB223" s="693"/>
      <c r="DC223" s="693"/>
      <c r="DD223" s="693"/>
      <c r="DE223" s="693"/>
      <c r="DF223" s="693"/>
      <c r="DG223" s="693"/>
      <c r="DH223" s="693"/>
      <c r="DI223" s="693"/>
      <c r="DJ223" s="693"/>
      <c r="DK223" s="693"/>
      <c r="DL223" s="693"/>
      <c r="DM223" s="693"/>
      <c r="DN223" s="693"/>
      <c r="DO223" s="693"/>
      <c r="DP223" s="693"/>
      <c r="DQ223" s="693"/>
      <c r="DR223" s="693"/>
      <c r="DS223" s="693"/>
      <c r="DT223" s="693"/>
      <c r="DU223" s="693"/>
      <c r="DV223" s="693"/>
      <c r="DW223" s="693"/>
      <c r="DX223" s="673"/>
      <c r="DY223" s="673"/>
    </row>
    <row r="224" spans="3:129" ht="20.25" customHeight="1">
      <c r="BH224" s="2294" t="s">
        <v>609</v>
      </c>
      <c r="BI224" s="2294"/>
      <c r="BJ224" s="2294"/>
      <c r="BK224" s="2294"/>
      <c r="BL224" s="2294"/>
      <c r="BM224" s="2295">
        <v>3</v>
      </c>
      <c r="BN224" s="2295"/>
      <c r="BO224" s="2295"/>
      <c r="BP224" s="2295"/>
      <c r="BQ224" s="2295"/>
      <c r="BR224" s="2292" t="s">
        <v>609</v>
      </c>
      <c r="BS224" s="2292"/>
      <c r="BT224" s="2292"/>
      <c r="BU224" s="2292"/>
      <c r="BV224" s="2292"/>
    </row>
    <row r="225" spans="3:65" ht="19.5" customHeight="1"/>
    <row r="226" spans="3:65" ht="19.5" customHeight="1"/>
    <row r="227" spans="3:65" ht="19.5" customHeight="1">
      <c r="C227" s="2292" t="str">
        <f>D133</f>
        <v>２　変更計画工程表</v>
      </c>
      <c r="D227" s="2292"/>
      <c r="E227" s="2292"/>
      <c r="F227" s="2292"/>
      <c r="G227" s="2292"/>
      <c r="H227" s="2292"/>
      <c r="I227" s="2292"/>
      <c r="J227" s="2292"/>
      <c r="K227" s="2292"/>
      <c r="L227" s="2292"/>
      <c r="M227" s="2292"/>
      <c r="N227" s="2292"/>
      <c r="O227" s="2292"/>
      <c r="P227" s="2292"/>
      <c r="Q227" s="2292"/>
      <c r="R227" s="2292"/>
      <c r="S227" s="2292"/>
      <c r="T227" s="2292"/>
      <c r="U227" s="2292"/>
      <c r="V227" s="2292"/>
      <c r="W227" s="2292"/>
      <c r="X227" s="2292"/>
      <c r="Y227" s="2292"/>
      <c r="Z227" s="2292"/>
      <c r="AA227" s="2292"/>
      <c r="AB227" s="2292"/>
      <c r="AC227" s="2292"/>
      <c r="AD227" s="2292"/>
      <c r="AE227" s="2292"/>
      <c r="AF227" s="2292"/>
      <c r="AG227" s="2292"/>
      <c r="AH227" s="2292"/>
      <c r="AI227" s="2292"/>
      <c r="AJ227" s="2292"/>
      <c r="AK227" s="2292"/>
      <c r="AL227" s="2292"/>
      <c r="AM227" s="777"/>
      <c r="AN227" s="777"/>
      <c r="AO227" s="777"/>
      <c r="AP227" s="777"/>
      <c r="AQ227" s="777"/>
      <c r="AR227" s="777"/>
      <c r="AS227" s="777"/>
      <c r="AT227" s="777"/>
      <c r="AU227" s="777"/>
    </row>
    <row r="228" spans="3:65" ht="19.5" customHeight="1">
      <c r="C228" s="2292"/>
      <c r="D228" s="2292"/>
      <c r="E228" s="2292"/>
      <c r="F228" s="2292"/>
      <c r="G228" s="2292"/>
      <c r="H228" s="2292"/>
      <c r="I228" s="2292"/>
      <c r="J228" s="2292"/>
      <c r="K228" s="2292"/>
      <c r="L228" s="2292"/>
      <c r="M228" s="2292"/>
      <c r="N228" s="2292"/>
      <c r="O228" s="2292"/>
      <c r="P228" s="2292"/>
      <c r="Q228" s="2292"/>
      <c r="R228" s="2292"/>
      <c r="S228" s="2292"/>
      <c r="T228" s="2292"/>
      <c r="U228" s="2292"/>
      <c r="V228" s="2292"/>
      <c r="W228" s="2292"/>
      <c r="X228" s="2292"/>
      <c r="Y228" s="2292"/>
      <c r="Z228" s="2292"/>
      <c r="AA228" s="2292"/>
      <c r="AB228" s="2292"/>
      <c r="AC228" s="2292"/>
      <c r="AD228" s="2292"/>
      <c r="AE228" s="2292"/>
      <c r="AF228" s="2292"/>
      <c r="AG228" s="2292"/>
      <c r="AH228" s="2292"/>
      <c r="AI228" s="2292"/>
      <c r="AJ228" s="2292"/>
      <c r="AK228" s="2292"/>
      <c r="AL228" s="2292"/>
      <c r="AM228" s="777"/>
      <c r="AN228" s="777"/>
      <c r="AO228" s="777"/>
      <c r="AP228" s="777"/>
      <c r="AQ228" s="777"/>
      <c r="AR228" s="777"/>
      <c r="AS228" s="777"/>
      <c r="AT228" s="777"/>
      <c r="AU228" s="777"/>
    </row>
    <row r="229" spans="3:65" ht="19.5" customHeight="1"/>
    <row r="230" spans="3:65" ht="19.5" customHeight="1">
      <c r="AA230" s="2503" t="s">
        <v>651</v>
      </c>
      <c r="AB230" s="2503"/>
      <c r="AC230" s="2503"/>
      <c r="AD230" s="2503"/>
      <c r="AE230" s="2503"/>
      <c r="AF230" s="2503"/>
      <c r="AG230" s="2503"/>
      <c r="AH230" s="2503"/>
      <c r="AI230" s="2503"/>
      <c r="AJ230" s="2503"/>
      <c r="AK230" s="2503"/>
      <c r="AL230" s="2503"/>
      <c r="AM230" s="2503"/>
      <c r="AN230" s="2503"/>
      <c r="AO230" s="2503"/>
      <c r="AP230" s="2503"/>
      <c r="AQ230" s="2503"/>
      <c r="AR230" s="2503"/>
    </row>
    <row r="231" spans="3:65" ht="19.5" customHeight="1"/>
    <row r="232" spans="3:65" ht="19.5" customHeight="1"/>
    <row r="233" spans="3:65" ht="19.5" customHeight="1">
      <c r="AA233" s="667"/>
      <c r="AB233" s="667"/>
      <c r="AC233" s="667"/>
      <c r="AD233" s="667"/>
      <c r="AE233" s="667"/>
      <c r="AF233" s="667"/>
      <c r="AG233" s="667"/>
      <c r="AH233" s="667"/>
      <c r="AI233" s="667"/>
      <c r="AJ233" s="667"/>
      <c r="AK233" s="667"/>
      <c r="AL233" s="667"/>
      <c r="AM233" s="667"/>
      <c r="AN233" s="667"/>
      <c r="AO233" s="667"/>
      <c r="AP233" s="667"/>
      <c r="AQ233" s="667"/>
      <c r="AR233" s="667"/>
      <c r="AS233" s="667"/>
      <c r="AT233" s="667"/>
      <c r="AU233" s="667"/>
      <c r="AV233" s="667"/>
      <c r="AW233" s="667"/>
      <c r="AX233" s="667"/>
      <c r="AY233" s="667"/>
      <c r="AZ233" s="667"/>
      <c r="BA233" s="667"/>
      <c r="BB233" s="667"/>
      <c r="BC233" s="667"/>
      <c r="BD233" s="667"/>
      <c r="BE233" s="667"/>
      <c r="BF233" s="667"/>
      <c r="BG233" s="667"/>
      <c r="BH233" s="667"/>
      <c r="BI233" s="667"/>
      <c r="BJ233" s="667"/>
      <c r="BK233" s="667"/>
      <c r="BL233" s="667"/>
      <c r="BM233" s="667"/>
    </row>
    <row r="234" spans="3:65" ht="19.5" customHeight="1"/>
    <row r="235" spans="3:65" ht="19.5" customHeight="1"/>
    <row r="236" spans="3:65" ht="19.5" customHeight="1"/>
    <row r="237" spans="3:65" ht="19.5" customHeight="1"/>
    <row r="238" spans="3:65" ht="19.5" customHeight="1"/>
    <row r="239" spans="3:65" ht="19.5" customHeight="1"/>
    <row r="240" spans="3:65" ht="19.5" customHeight="1"/>
    <row r="241" ht="19.5" customHeight="1"/>
    <row r="242" ht="19.5" customHeight="1"/>
    <row r="243" ht="19.5" customHeight="1"/>
    <row r="244" ht="19.5" customHeight="1"/>
    <row r="245" ht="19.5" customHeight="1"/>
    <row r="246" ht="19.5" customHeight="1"/>
    <row r="247" ht="19.5" customHeight="1"/>
    <row r="248" ht="19.5" customHeight="1"/>
    <row r="249" ht="19.5" customHeight="1"/>
    <row r="250" ht="19.5" customHeight="1"/>
    <row r="251" ht="19.5" customHeight="1"/>
    <row r="252" ht="19.5" customHeight="1"/>
    <row r="253" ht="19.5" customHeight="1"/>
    <row r="254" ht="19.5" customHeight="1"/>
    <row r="255" ht="19.5" customHeight="1"/>
    <row r="256" ht="19.5" customHeight="1"/>
    <row r="257" ht="19.5" customHeight="1"/>
    <row r="258" ht="19.5" customHeight="1"/>
    <row r="259" ht="19.5" customHeight="1"/>
    <row r="260" ht="19.5" customHeight="1"/>
    <row r="261" ht="19.5" customHeight="1"/>
    <row r="262" ht="19.5" customHeight="1"/>
    <row r="263" ht="19.5" customHeight="1"/>
    <row r="264" ht="19.5" customHeight="1"/>
    <row r="265" ht="19.5" customHeight="1"/>
    <row r="266" ht="19.5" customHeight="1"/>
    <row r="267" ht="19.5" customHeight="1"/>
    <row r="268" ht="19.5" customHeight="1"/>
    <row r="269" ht="19.5" customHeight="1"/>
    <row r="270" ht="19.5" customHeight="1"/>
    <row r="271" ht="19.5" customHeight="1"/>
    <row r="272" ht="19.5" customHeight="1"/>
    <row r="273" spans="3:74" ht="19.5" customHeight="1"/>
    <row r="274" spans="3:74" ht="19.5" customHeight="1"/>
    <row r="275" spans="3:74" ht="19.5" customHeight="1"/>
    <row r="276" spans="3:74" ht="19.5" customHeight="1"/>
    <row r="277" spans="3:74" ht="19.5" customHeight="1"/>
    <row r="278" spans="3:74" ht="19.5" customHeight="1"/>
    <row r="279" spans="3:74" ht="19.5" customHeight="1"/>
    <row r="280" spans="3:74" ht="19.5" customHeight="1"/>
    <row r="281" spans="3:74" ht="19.5" customHeight="1"/>
    <row r="282" spans="3:74" ht="19.5" customHeight="1"/>
    <row r="283" spans="3:74" ht="19.5" customHeight="1"/>
    <row r="284" spans="3:74" ht="19.5" customHeight="1"/>
    <row r="285" spans="3:74">
      <c r="BH285" s="2294" t="s">
        <v>609</v>
      </c>
      <c r="BI285" s="2294"/>
      <c r="BJ285" s="2294"/>
      <c r="BK285" s="2294"/>
      <c r="BL285" s="2294"/>
      <c r="BM285" s="2295">
        <v>4</v>
      </c>
      <c r="BN285" s="2295"/>
      <c r="BO285" s="2295"/>
      <c r="BP285" s="2295"/>
      <c r="BQ285" s="2295"/>
      <c r="BR285" s="2292" t="s">
        <v>609</v>
      </c>
      <c r="BS285" s="2292"/>
      <c r="BT285" s="2292"/>
      <c r="BU285" s="2292"/>
      <c r="BV285" s="2292"/>
    </row>
    <row r="288" spans="3:74">
      <c r="C288" s="2292" t="str">
        <f>D139</f>
        <v>５　納入機器</v>
      </c>
      <c r="D288" s="2292"/>
      <c r="E288" s="2292"/>
      <c r="F288" s="2292"/>
      <c r="G288" s="2292"/>
      <c r="H288" s="2292"/>
      <c r="I288" s="2292"/>
      <c r="J288" s="2292"/>
      <c r="K288" s="2292"/>
      <c r="L288" s="2292"/>
      <c r="M288" s="2292"/>
      <c r="N288" s="2292"/>
      <c r="O288" s="2292"/>
      <c r="P288" s="2292"/>
      <c r="Q288" s="2292"/>
      <c r="R288" s="2292"/>
      <c r="S288" s="2292"/>
      <c r="T288" s="2292"/>
      <c r="U288" s="2292"/>
      <c r="V288" s="2292"/>
      <c r="W288" s="2292"/>
      <c r="X288" s="2292"/>
      <c r="Y288" s="2292"/>
      <c r="Z288" s="2292"/>
      <c r="AA288" s="2292"/>
      <c r="AB288" s="2292"/>
      <c r="AC288" s="2292"/>
      <c r="AD288" s="2292"/>
      <c r="AE288" s="2292"/>
      <c r="AF288" s="2292"/>
      <c r="AG288" s="2292"/>
      <c r="AH288" s="2292"/>
      <c r="AI288" s="2292"/>
      <c r="AJ288" s="2292"/>
      <c r="AK288" s="2292"/>
      <c r="AL288" s="2292"/>
      <c r="AM288" s="777"/>
      <c r="AN288" s="777"/>
      <c r="AO288" s="777"/>
      <c r="AP288" s="777"/>
      <c r="AQ288" s="777"/>
      <c r="AR288" s="777"/>
      <c r="AS288" s="777"/>
      <c r="AT288" s="777"/>
      <c r="AU288" s="777"/>
    </row>
    <row r="289" spans="3:129">
      <c r="C289" s="2292"/>
      <c r="D289" s="2292"/>
      <c r="E289" s="2292"/>
      <c r="F289" s="2292"/>
      <c r="G289" s="2292"/>
      <c r="H289" s="2292"/>
      <c r="I289" s="2292"/>
      <c r="J289" s="2292"/>
      <c r="K289" s="2292"/>
      <c r="L289" s="2292"/>
      <c r="M289" s="2292"/>
      <c r="N289" s="2292"/>
      <c r="O289" s="2292"/>
      <c r="P289" s="2292"/>
      <c r="Q289" s="2292"/>
      <c r="R289" s="2292"/>
      <c r="S289" s="2292"/>
      <c r="T289" s="2292"/>
      <c r="U289" s="2292"/>
      <c r="V289" s="2292"/>
      <c r="W289" s="2292"/>
      <c r="X289" s="2292"/>
      <c r="Y289" s="2292"/>
      <c r="Z289" s="2292"/>
      <c r="AA289" s="2292"/>
      <c r="AB289" s="2292"/>
      <c r="AC289" s="2292"/>
      <c r="AD289" s="2292"/>
      <c r="AE289" s="2292"/>
      <c r="AF289" s="2292"/>
      <c r="AG289" s="2292"/>
      <c r="AH289" s="2292"/>
      <c r="AI289" s="2292"/>
      <c r="AJ289" s="2292"/>
      <c r="AK289" s="2292"/>
      <c r="AL289" s="2292"/>
      <c r="AM289" s="777"/>
      <c r="AN289" s="777"/>
      <c r="AO289" s="777"/>
      <c r="AP289" s="777"/>
      <c r="AQ289" s="777"/>
      <c r="AR289" s="777"/>
      <c r="AS289" s="777"/>
      <c r="AT289" s="777"/>
      <c r="AU289" s="777"/>
    </row>
    <row r="290" spans="3:129">
      <c r="DB290" s="787"/>
      <c r="DC290" s="787"/>
      <c r="DD290" s="787"/>
      <c r="DE290" s="787"/>
      <c r="DF290" s="787"/>
      <c r="DG290" s="787"/>
      <c r="DH290" s="787"/>
      <c r="DI290" s="787"/>
      <c r="DJ290" s="787"/>
      <c r="DK290" s="787"/>
      <c r="DL290" s="787"/>
      <c r="DM290" s="787"/>
      <c r="DN290" s="787"/>
      <c r="DO290" s="787"/>
      <c r="DP290" s="787"/>
      <c r="DQ290" s="787"/>
      <c r="DR290" s="787"/>
      <c r="DS290" s="787"/>
      <c r="DT290" s="787"/>
      <c r="DU290" s="787"/>
      <c r="DV290" s="787"/>
      <c r="DW290" s="787"/>
      <c r="DX290" s="787"/>
      <c r="DY290" s="786"/>
    </row>
    <row r="291" spans="3:129">
      <c r="C291" s="2427" t="s">
        <v>679</v>
      </c>
      <c r="D291" s="2406"/>
      <c r="E291" s="2406"/>
      <c r="F291" s="2406"/>
      <c r="G291" s="2406"/>
      <c r="H291" s="2406"/>
      <c r="I291" s="2406"/>
      <c r="J291" s="2406"/>
      <c r="K291" s="2406"/>
      <c r="L291" s="2406"/>
      <c r="M291" s="2406"/>
      <c r="N291" s="2406"/>
      <c r="O291" s="2406"/>
      <c r="P291" s="2406"/>
      <c r="Q291" s="2406"/>
      <c r="R291" s="2406"/>
      <c r="S291" s="2406"/>
      <c r="T291" s="2406"/>
      <c r="U291" s="2406"/>
      <c r="V291" s="2406"/>
      <c r="W291" s="2406"/>
      <c r="X291" s="2406"/>
      <c r="Y291" s="2406"/>
      <c r="Z291" s="2406"/>
      <c r="AA291" s="2406"/>
      <c r="AB291" s="2406"/>
      <c r="AC291" s="2406"/>
      <c r="AD291" s="2407"/>
      <c r="AE291" s="2454" t="s">
        <v>680</v>
      </c>
      <c r="AF291" s="2455"/>
      <c r="AG291" s="2455"/>
      <c r="AH291" s="2455"/>
      <c r="AI291" s="2455"/>
      <c r="AJ291" s="2455"/>
      <c r="AK291" s="2455"/>
      <c r="AL291" s="2455"/>
      <c r="AM291" s="2455"/>
      <c r="AN291" s="2455"/>
      <c r="AO291" s="2455"/>
      <c r="AP291" s="2455"/>
      <c r="AQ291" s="2455"/>
      <c r="AR291" s="2455"/>
      <c r="AS291" s="2455"/>
      <c r="AT291" s="2456"/>
      <c r="AU291" s="2427" t="s">
        <v>646</v>
      </c>
      <c r="AV291" s="2406"/>
      <c r="AW291" s="2406"/>
      <c r="AX291" s="2406"/>
      <c r="AY291" s="2406"/>
      <c r="AZ291" s="2406"/>
      <c r="BA291" s="2406"/>
      <c r="BB291" s="2407"/>
      <c r="BC291" s="2427" t="s">
        <v>681</v>
      </c>
      <c r="BD291" s="2406"/>
      <c r="BE291" s="2406"/>
      <c r="BF291" s="2406"/>
      <c r="BG291" s="2406"/>
      <c r="BH291" s="2406"/>
      <c r="BI291" s="2406"/>
      <c r="BJ291" s="2406"/>
      <c r="BK291" s="2406"/>
      <c r="BL291" s="2406"/>
      <c r="BM291" s="2406"/>
      <c r="BN291" s="2407"/>
      <c r="BO291" s="2427" t="s">
        <v>682</v>
      </c>
      <c r="BP291" s="2406"/>
      <c r="BQ291" s="2406"/>
      <c r="BR291" s="2406"/>
      <c r="BS291" s="2406"/>
      <c r="BT291" s="2406"/>
      <c r="BU291" s="2406"/>
      <c r="BV291" s="2406"/>
      <c r="BW291" s="2406"/>
      <c r="BX291" s="2406"/>
      <c r="BY291" s="2406"/>
      <c r="BZ291" s="2406"/>
      <c r="CA291" s="2406"/>
      <c r="CB291" s="2407"/>
      <c r="CC291" s="2427" t="s">
        <v>683</v>
      </c>
      <c r="CD291" s="2406"/>
      <c r="CE291" s="2406"/>
      <c r="CF291" s="2406"/>
      <c r="CG291" s="2406"/>
      <c r="CH291" s="2406"/>
      <c r="CI291" s="2406"/>
      <c r="CJ291" s="2406"/>
      <c r="CK291" s="2406"/>
      <c r="CL291" s="2406"/>
      <c r="CM291" s="2406"/>
      <c r="CN291" s="2407"/>
      <c r="CO291" s="2395" t="s">
        <v>684</v>
      </c>
      <c r="CP291" s="2396"/>
      <c r="CQ291" s="2396"/>
      <c r="CR291" s="2396"/>
      <c r="CS291" s="2396"/>
      <c r="CT291" s="2396"/>
      <c r="CU291" s="2396"/>
      <c r="CV291" s="2396"/>
      <c r="CW291" s="2396"/>
      <c r="CX291" s="2396"/>
      <c r="CY291" s="2396"/>
      <c r="CZ291" s="2396"/>
      <c r="DA291" s="2396"/>
      <c r="DB291" s="2396"/>
      <c r="DC291" s="2396"/>
      <c r="DD291" s="2396"/>
      <c r="DE291" s="2396"/>
      <c r="DF291" s="2396"/>
      <c r="DG291" s="2396"/>
      <c r="DH291" s="2396"/>
      <c r="DI291" s="2396"/>
      <c r="DJ291" s="2396"/>
      <c r="DK291" s="2396"/>
      <c r="DL291" s="2396"/>
      <c r="DM291" s="2396"/>
      <c r="DN291" s="2396"/>
      <c r="DO291" s="2396"/>
      <c r="DP291" s="2397"/>
      <c r="DQ291" s="2427" t="s">
        <v>685</v>
      </c>
      <c r="DR291" s="2406"/>
      <c r="DS291" s="2406"/>
      <c r="DT291" s="2406"/>
      <c r="DU291" s="2406"/>
      <c r="DV291" s="2406"/>
      <c r="DW291" s="2406"/>
      <c r="DX291" s="2407"/>
    </row>
    <row r="292" spans="3:129">
      <c r="C292" s="2398"/>
      <c r="D292" s="2399"/>
      <c r="E292" s="2399"/>
      <c r="F292" s="2399"/>
      <c r="G292" s="2399"/>
      <c r="H292" s="2399"/>
      <c r="I292" s="2399"/>
      <c r="J292" s="2399"/>
      <c r="K292" s="2399"/>
      <c r="L292" s="2399"/>
      <c r="M292" s="2399"/>
      <c r="N292" s="2399"/>
      <c r="O292" s="2399"/>
      <c r="P292" s="2399"/>
      <c r="Q292" s="2399"/>
      <c r="R292" s="2399"/>
      <c r="S292" s="2399"/>
      <c r="T292" s="2399"/>
      <c r="U292" s="2399"/>
      <c r="V292" s="2399"/>
      <c r="W292" s="2399"/>
      <c r="X292" s="2399"/>
      <c r="Y292" s="2399"/>
      <c r="Z292" s="2399"/>
      <c r="AA292" s="2399"/>
      <c r="AB292" s="2399"/>
      <c r="AC292" s="2399"/>
      <c r="AD292" s="2400"/>
      <c r="AE292" s="2457"/>
      <c r="AF292" s="2458"/>
      <c r="AG292" s="2458"/>
      <c r="AH292" s="2458"/>
      <c r="AI292" s="2458"/>
      <c r="AJ292" s="2458"/>
      <c r="AK292" s="2458"/>
      <c r="AL292" s="2458"/>
      <c r="AM292" s="2458"/>
      <c r="AN292" s="2458"/>
      <c r="AO292" s="2458"/>
      <c r="AP292" s="2458"/>
      <c r="AQ292" s="2458"/>
      <c r="AR292" s="2458"/>
      <c r="AS292" s="2458"/>
      <c r="AT292" s="2459"/>
      <c r="AU292" s="2398"/>
      <c r="AV292" s="2399"/>
      <c r="AW292" s="2399"/>
      <c r="AX292" s="2399"/>
      <c r="AY292" s="2399"/>
      <c r="AZ292" s="2399"/>
      <c r="BA292" s="2399"/>
      <c r="BB292" s="2400"/>
      <c r="BC292" s="2398"/>
      <c r="BD292" s="2399"/>
      <c r="BE292" s="2399"/>
      <c r="BF292" s="2399"/>
      <c r="BG292" s="2399"/>
      <c r="BH292" s="2399"/>
      <c r="BI292" s="2399"/>
      <c r="BJ292" s="2399"/>
      <c r="BK292" s="2399"/>
      <c r="BL292" s="2399"/>
      <c r="BM292" s="2399"/>
      <c r="BN292" s="2400"/>
      <c r="BO292" s="2398"/>
      <c r="BP292" s="2399"/>
      <c r="BQ292" s="2399"/>
      <c r="BR292" s="2399"/>
      <c r="BS292" s="2399"/>
      <c r="BT292" s="2399"/>
      <c r="BU292" s="2399"/>
      <c r="BV292" s="2399"/>
      <c r="BW292" s="2399"/>
      <c r="BX292" s="2399"/>
      <c r="BY292" s="2399"/>
      <c r="BZ292" s="2399"/>
      <c r="CA292" s="2399"/>
      <c r="CB292" s="2400"/>
      <c r="CC292" s="2398"/>
      <c r="CD292" s="2399"/>
      <c r="CE292" s="2399"/>
      <c r="CF292" s="2399"/>
      <c r="CG292" s="2399"/>
      <c r="CH292" s="2399"/>
      <c r="CI292" s="2399"/>
      <c r="CJ292" s="2399"/>
      <c r="CK292" s="2399"/>
      <c r="CL292" s="2399"/>
      <c r="CM292" s="2399"/>
      <c r="CN292" s="2400"/>
      <c r="CO292" s="2395"/>
      <c r="CP292" s="2396"/>
      <c r="CQ292" s="2396"/>
      <c r="CR292" s="2397"/>
      <c r="CS292" s="2395"/>
      <c r="CT292" s="2396"/>
      <c r="CU292" s="2396"/>
      <c r="CV292" s="2397"/>
      <c r="CW292" s="2395"/>
      <c r="CX292" s="2396"/>
      <c r="CY292" s="2396"/>
      <c r="CZ292" s="2397"/>
      <c r="DA292" s="2395"/>
      <c r="DB292" s="2396"/>
      <c r="DC292" s="2396"/>
      <c r="DD292" s="2397"/>
      <c r="DE292" s="2395"/>
      <c r="DF292" s="2396"/>
      <c r="DG292" s="2396"/>
      <c r="DH292" s="2397"/>
      <c r="DI292" s="2395"/>
      <c r="DJ292" s="2396"/>
      <c r="DK292" s="2396"/>
      <c r="DL292" s="2397"/>
      <c r="DM292" s="2395"/>
      <c r="DN292" s="2396"/>
      <c r="DO292" s="2396"/>
      <c r="DP292" s="2397"/>
      <c r="DQ292" s="2398"/>
      <c r="DR292" s="2399"/>
      <c r="DS292" s="2399"/>
      <c r="DT292" s="2399"/>
      <c r="DU292" s="2399"/>
      <c r="DV292" s="2399"/>
      <c r="DW292" s="2399"/>
      <c r="DX292" s="2400"/>
    </row>
    <row r="293" spans="3:129" ht="6.75" customHeight="1">
      <c r="C293" s="2442" t="s">
        <v>687</v>
      </c>
      <c r="D293" s="2443"/>
      <c r="E293" s="2443"/>
      <c r="F293" s="2443"/>
      <c r="G293" s="2443"/>
      <c r="H293" s="2443"/>
      <c r="I293" s="2443"/>
      <c r="J293" s="2443"/>
      <c r="K293" s="2443"/>
      <c r="L293" s="2443"/>
      <c r="M293" s="2443"/>
      <c r="N293" s="2443"/>
      <c r="O293" s="2443"/>
      <c r="P293" s="2443"/>
      <c r="Q293" s="2443"/>
      <c r="R293" s="2443"/>
      <c r="S293" s="2443"/>
      <c r="T293" s="2443"/>
      <c r="U293" s="2443"/>
      <c r="V293" s="2443"/>
      <c r="W293" s="2443"/>
      <c r="X293" s="2443"/>
      <c r="Y293" s="2443"/>
      <c r="Z293" s="2443"/>
      <c r="AA293" s="2443"/>
      <c r="AB293" s="2443"/>
      <c r="AC293" s="2443"/>
      <c r="AD293" s="2444"/>
      <c r="AE293" s="2442" t="s">
        <v>687</v>
      </c>
      <c r="AF293" s="2443"/>
      <c r="AG293" s="2443"/>
      <c r="AH293" s="2443"/>
      <c r="AI293" s="2443"/>
      <c r="AJ293" s="2443"/>
      <c r="AK293" s="2443"/>
      <c r="AL293" s="2443"/>
      <c r="AM293" s="2443"/>
      <c r="AN293" s="2443"/>
      <c r="AO293" s="2443"/>
      <c r="AP293" s="2443"/>
      <c r="AQ293" s="2443"/>
      <c r="AR293" s="2443"/>
      <c r="AS293" s="2443"/>
      <c r="AT293" s="2444"/>
      <c r="AU293" s="2442" t="s">
        <v>614</v>
      </c>
      <c r="AV293" s="2443"/>
      <c r="AW293" s="2443"/>
      <c r="AX293" s="2443"/>
      <c r="AY293" s="2443"/>
      <c r="AZ293" s="2443"/>
      <c r="BA293" s="2443"/>
      <c r="BB293" s="2444"/>
      <c r="BC293" s="2442" t="s">
        <v>689</v>
      </c>
      <c r="BD293" s="2443"/>
      <c r="BE293" s="2443"/>
      <c r="BF293" s="2443"/>
      <c r="BG293" s="2443"/>
      <c r="BH293" s="2443"/>
      <c r="BI293" s="2443"/>
      <c r="BJ293" s="2443"/>
      <c r="BK293" s="2443"/>
      <c r="BL293" s="2443"/>
      <c r="BM293" s="2443"/>
      <c r="BN293" s="2444"/>
      <c r="BO293" s="2442" t="s">
        <v>687</v>
      </c>
      <c r="BP293" s="2443"/>
      <c r="BQ293" s="2443"/>
      <c r="BR293" s="2443"/>
      <c r="BS293" s="2443"/>
      <c r="BT293" s="2443"/>
      <c r="BU293" s="2443"/>
      <c r="BV293" s="2443"/>
      <c r="BW293" s="2443"/>
      <c r="BX293" s="2443"/>
      <c r="BY293" s="2443"/>
      <c r="BZ293" s="2443"/>
      <c r="CA293" s="2443"/>
      <c r="CB293" s="2444"/>
      <c r="CC293" s="2383" t="s">
        <v>1017</v>
      </c>
      <c r="CD293" s="2384"/>
      <c r="CE293" s="2384"/>
      <c r="CF293" s="2384"/>
      <c r="CG293" s="2384"/>
      <c r="CH293" s="2384"/>
      <c r="CI293" s="2384"/>
      <c r="CJ293" s="2384"/>
      <c r="CK293" s="2384"/>
      <c r="CL293" s="2384"/>
      <c r="CM293" s="2384"/>
      <c r="CN293" s="2385"/>
      <c r="CO293" s="669"/>
      <c r="CP293" s="670"/>
      <c r="CQ293" s="670"/>
      <c r="CR293" s="670"/>
      <c r="CS293" s="669"/>
      <c r="CT293" s="670"/>
      <c r="CU293" s="670"/>
      <c r="CV293" s="671"/>
      <c r="CW293" s="669"/>
      <c r="CX293" s="670"/>
      <c r="CY293" s="670"/>
      <c r="CZ293" s="671"/>
      <c r="DA293" s="669"/>
      <c r="DB293" s="670"/>
      <c r="DC293" s="670"/>
      <c r="DD293" s="671"/>
      <c r="DE293" s="669"/>
      <c r="DF293" s="670"/>
      <c r="DG293" s="670"/>
      <c r="DH293" s="671"/>
      <c r="DI293" s="669"/>
      <c r="DJ293" s="670"/>
      <c r="DK293" s="670"/>
      <c r="DL293" s="671"/>
      <c r="DM293" s="669"/>
      <c r="DN293" s="670"/>
      <c r="DO293" s="670"/>
      <c r="DP293" s="671"/>
      <c r="DQ293" s="2427"/>
      <c r="DR293" s="2406"/>
      <c r="DS293" s="2406"/>
      <c r="DT293" s="2406"/>
      <c r="DU293" s="2406"/>
      <c r="DV293" s="2406"/>
      <c r="DW293" s="2406"/>
      <c r="DX293" s="2407"/>
      <c r="DY293" s="673"/>
    </row>
    <row r="294" spans="3:129" ht="6.75" customHeight="1">
      <c r="C294" s="2445"/>
      <c r="D294" s="2446"/>
      <c r="E294" s="2446"/>
      <c r="F294" s="2446"/>
      <c r="G294" s="2446"/>
      <c r="H294" s="2446"/>
      <c r="I294" s="2446"/>
      <c r="J294" s="2446"/>
      <c r="K294" s="2446"/>
      <c r="L294" s="2446"/>
      <c r="M294" s="2446"/>
      <c r="N294" s="2446"/>
      <c r="O294" s="2446"/>
      <c r="P294" s="2446"/>
      <c r="Q294" s="2446"/>
      <c r="R294" s="2446"/>
      <c r="S294" s="2446"/>
      <c r="T294" s="2446"/>
      <c r="U294" s="2446"/>
      <c r="V294" s="2446"/>
      <c r="W294" s="2446"/>
      <c r="X294" s="2446"/>
      <c r="Y294" s="2446"/>
      <c r="Z294" s="2446"/>
      <c r="AA294" s="2446"/>
      <c r="AB294" s="2446"/>
      <c r="AC294" s="2446"/>
      <c r="AD294" s="2447"/>
      <c r="AE294" s="2445"/>
      <c r="AF294" s="2446"/>
      <c r="AG294" s="2446"/>
      <c r="AH294" s="2446"/>
      <c r="AI294" s="2446"/>
      <c r="AJ294" s="2446"/>
      <c r="AK294" s="2446"/>
      <c r="AL294" s="2446"/>
      <c r="AM294" s="2446"/>
      <c r="AN294" s="2446"/>
      <c r="AO294" s="2446"/>
      <c r="AP294" s="2446"/>
      <c r="AQ294" s="2446"/>
      <c r="AR294" s="2446"/>
      <c r="AS294" s="2446"/>
      <c r="AT294" s="2447"/>
      <c r="AU294" s="2445"/>
      <c r="AV294" s="2446"/>
      <c r="AW294" s="2446"/>
      <c r="AX294" s="2446"/>
      <c r="AY294" s="2446"/>
      <c r="AZ294" s="2446"/>
      <c r="BA294" s="2446"/>
      <c r="BB294" s="2447"/>
      <c r="BC294" s="2445"/>
      <c r="BD294" s="2446"/>
      <c r="BE294" s="2446"/>
      <c r="BF294" s="2446"/>
      <c r="BG294" s="2446"/>
      <c r="BH294" s="2446"/>
      <c r="BI294" s="2446"/>
      <c r="BJ294" s="2446"/>
      <c r="BK294" s="2446"/>
      <c r="BL294" s="2446"/>
      <c r="BM294" s="2446"/>
      <c r="BN294" s="2447"/>
      <c r="BO294" s="2445"/>
      <c r="BP294" s="2446"/>
      <c r="BQ294" s="2446"/>
      <c r="BR294" s="2446"/>
      <c r="BS294" s="2446"/>
      <c r="BT294" s="2446"/>
      <c r="BU294" s="2446"/>
      <c r="BV294" s="2446"/>
      <c r="BW294" s="2446"/>
      <c r="BX294" s="2446"/>
      <c r="BY294" s="2446"/>
      <c r="BZ294" s="2446"/>
      <c r="CA294" s="2446"/>
      <c r="CB294" s="2447"/>
      <c r="CC294" s="2451"/>
      <c r="CD294" s="2452"/>
      <c r="CE294" s="2452"/>
      <c r="CF294" s="2452"/>
      <c r="CG294" s="2452"/>
      <c r="CH294" s="2452"/>
      <c r="CI294" s="2452"/>
      <c r="CJ294" s="2452"/>
      <c r="CK294" s="2452"/>
      <c r="CL294" s="2452"/>
      <c r="CM294" s="2452"/>
      <c r="CN294" s="2453"/>
      <c r="CO294" s="672"/>
      <c r="CP294" s="673"/>
      <c r="CQ294" s="673"/>
      <c r="CR294" s="673"/>
      <c r="CS294" s="672"/>
      <c r="CT294" s="673"/>
      <c r="CU294" s="673"/>
      <c r="CV294" s="674"/>
      <c r="CW294" s="672"/>
      <c r="CX294" s="673"/>
      <c r="CY294" s="673"/>
      <c r="CZ294" s="674"/>
      <c r="DA294" s="672"/>
      <c r="DB294" s="673"/>
      <c r="DC294" s="673"/>
      <c r="DD294" s="674"/>
      <c r="DE294" s="672"/>
      <c r="DF294" s="673"/>
      <c r="DG294" s="673"/>
      <c r="DH294" s="674"/>
      <c r="DI294" s="672"/>
      <c r="DJ294" s="673"/>
      <c r="DK294" s="673"/>
      <c r="DL294" s="674"/>
      <c r="DM294" s="672"/>
      <c r="DN294" s="673"/>
      <c r="DO294" s="673"/>
      <c r="DP294" s="674"/>
      <c r="DQ294" s="2418"/>
      <c r="DR294" s="2419"/>
      <c r="DS294" s="2419"/>
      <c r="DT294" s="2419"/>
      <c r="DU294" s="2419"/>
      <c r="DV294" s="2419"/>
      <c r="DW294" s="2419"/>
      <c r="DX294" s="2420"/>
      <c r="DY294" s="673"/>
    </row>
    <row r="295" spans="3:129" ht="6.75" customHeight="1">
      <c r="C295" s="2445"/>
      <c r="D295" s="2446"/>
      <c r="E295" s="2446"/>
      <c r="F295" s="2446"/>
      <c r="G295" s="2446"/>
      <c r="H295" s="2446"/>
      <c r="I295" s="2446"/>
      <c r="J295" s="2446"/>
      <c r="K295" s="2446"/>
      <c r="L295" s="2446"/>
      <c r="M295" s="2446"/>
      <c r="N295" s="2446"/>
      <c r="O295" s="2446"/>
      <c r="P295" s="2446"/>
      <c r="Q295" s="2446"/>
      <c r="R295" s="2446"/>
      <c r="S295" s="2446"/>
      <c r="T295" s="2446"/>
      <c r="U295" s="2446"/>
      <c r="V295" s="2446"/>
      <c r="W295" s="2446"/>
      <c r="X295" s="2446"/>
      <c r="Y295" s="2446"/>
      <c r="Z295" s="2446"/>
      <c r="AA295" s="2446"/>
      <c r="AB295" s="2446"/>
      <c r="AC295" s="2446"/>
      <c r="AD295" s="2447"/>
      <c r="AE295" s="2445"/>
      <c r="AF295" s="2446"/>
      <c r="AG295" s="2446"/>
      <c r="AH295" s="2446"/>
      <c r="AI295" s="2446"/>
      <c r="AJ295" s="2446"/>
      <c r="AK295" s="2446"/>
      <c r="AL295" s="2446"/>
      <c r="AM295" s="2446"/>
      <c r="AN295" s="2446"/>
      <c r="AO295" s="2446"/>
      <c r="AP295" s="2446"/>
      <c r="AQ295" s="2446"/>
      <c r="AR295" s="2446"/>
      <c r="AS295" s="2446"/>
      <c r="AT295" s="2447"/>
      <c r="AU295" s="2445"/>
      <c r="AV295" s="2446"/>
      <c r="AW295" s="2446"/>
      <c r="AX295" s="2446"/>
      <c r="AY295" s="2446"/>
      <c r="AZ295" s="2446"/>
      <c r="BA295" s="2446"/>
      <c r="BB295" s="2447"/>
      <c r="BC295" s="2445"/>
      <c r="BD295" s="2446"/>
      <c r="BE295" s="2446"/>
      <c r="BF295" s="2446"/>
      <c r="BG295" s="2446"/>
      <c r="BH295" s="2446"/>
      <c r="BI295" s="2446"/>
      <c r="BJ295" s="2446"/>
      <c r="BK295" s="2446"/>
      <c r="BL295" s="2446"/>
      <c r="BM295" s="2446"/>
      <c r="BN295" s="2447"/>
      <c r="BO295" s="2445"/>
      <c r="BP295" s="2446"/>
      <c r="BQ295" s="2446"/>
      <c r="BR295" s="2446"/>
      <c r="BS295" s="2446"/>
      <c r="BT295" s="2446"/>
      <c r="BU295" s="2446"/>
      <c r="BV295" s="2446"/>
      <c r="BW295" s="2446"/>
      <c r="BX295" s="2446"/>
      <c r="BY295" s="2446"/>
      <c r="BZ295" s="2446"/>
      <c r="CA295" s="2446"/>
      <c r="CB295" s="2447"/>
      <c r="CC295" s="2451"/>
      <c r="CD295" s="2452"/>
      <c r="CE295" s="2452"/>
      <c r="CF295" s="2452"/>
      <c r="CG295" s="2452"/>
      <c r="CH295" s="2452"/>
      <c r="CI295" s="2452"/>
      <c r="CJ295" s="2452"/>
      <c r="CK295" s="2452"/>
      <c r="CL295" s="2452"/>
      <c r="CM295" s="2452"/>
      <c r="CN295" s="2453"/>
      <c r="CO295" s="712"/>
      <c r="CP295" s="713"/>
      <c r="CQ295" s="713"/>
      <c r="CR295" s="713"/>
      <c r="CS295" s="801"/>
      <c r="CT295" s="802"/>
      <c r="CU295" s="802"/>
      <c r="CV295" s="803"/>
      <c r="CW295" s="801"/>
      <c r="CX295" s="802"/>
      <c r="CY295" s="802"/>
      <c r="CZ295" s="803"/>
      <c r="DA295" s="801"/>
      <c r="DB295" s="802"/>
      <c r="DC295" s="713"/>
      <c r="DD295" s="714"/>
      <c r="DE295" s="712"/>
      <c r="DF295" s="713"/>
      <c r="DG295" s="713"/>
      <c r="DH295" s="714"/>
      <c r="DI295" s="712"/>
      <c r="DJ295" s="713"/>
      <c r="DK295" s="713"/>
      <c r="DL295" s="714"/>
      <c r="DM295" s="712"/>
      <c r="DN295" s="713"/>
      <c r="DO295" s="713"/>
      <c r="DP295" s="714"/>
      <c r="DQ295" s="2418"/>
      <c r="DR295" s="2419"/>
      <c r="DS295" s="2419"/>
      <c r="DT295" s="2419"/>
      <c r="DU295" s="2419"/>
      <c r="DV295" s="2419"/>
      <c r="DW295" s="2419"/>
      <c r="DX295" s="2420"/>
      <c r="DY295" s="673"/>
    </row>
    <row r="296" spans="3:129" ht="6.75" customHeight="1">
      <c r="C296" s="2445"/>
      <c r="D296" s="2446"/>
      <c r="E296" s="2446"/>
      <c r="F296" s="2446"/>
      <c r="G296" s="2446"/>
      <c r="H296" s="2446"/>
      <c r="I296" s="2446"/>
      <c r="J296" s="2446"/>
      <c r="K296" s="2446"/>
      <c r="L296" s="2446"/>
      <c r="M296" s="2446"/>
      <c r="N296" s="2446"/>
      <c r="O296" s="2446"/>
      <c r="P296" s="2446"/>
      <c r="Q296" s="2446"/>
      <c r="R296" s="2446"/>
      <c r="S296" s="2446"/>
      <c r="T296" s="2446"/>
      <c r="U296" s="2446"/>
      <c r="V296" s="2446"/>
      <c r="W296" s="2446"/>
      <c r="X296" s="2446"/>
      <c r="Y296" s="2446"/>
      <c r="Z296" s="2446"/>
      <c r="AA296" s="2446"/>
      <c r="AB296" s="2446"/>
      <c r="AC296" s="2446"/>
      <c r="AD296" s="2447"/>
      <c r="AE296" s="2445"/>
      <c r="AF296" s="2446"/>
      <c r="AG296" s="2446"/>
      <c r="AH296" s="2446"/>
      <c r="AI296" s="2446"/>
      <c r="AJ296" s="2446"/>
      <c r="AK296" s="2446"/>
      <c r="AL296" s="2446"/>
      <c r="AM296" s="2446"/>
      <c r="AN296" s="2446"/>
      <c r="AO296" s="2446"/>
      <c r="AP296" s="2446"/>
      <c r="AQ296" s="2446"/>
      <c r="AR296" s="2446"/>
      <c r="AS296" s="2446"/>
      <c r="AT296" s="2447"/>
      <c r="AU296" s="2445"/>
      <c r="AV296" s="2446"/>
      <c r="AW296" s="2446"/>
      <c r="AX296" s="2446"/>
      <c r="AY296" s="2446"/>
      <c r="AZ296" s="2446"/>
      <c r="BA296" s="2446"/>
      <c r="BB296" s="2447"/>
      <c r="BC296" s="2445"/>
      <c r="BD296" s="2446"/>
      <c r="BE296" s="2446"/>
      <c r="BF296" s="2446"/>
      <c r="BG296" s="2446"/>
      <c r="BH296" s="2446"/>
      <c r="BI296" s="2446"/>
      <c r="BJ296" s="2446"/>
      <c r="BK296" s="2446"/>
      <c r="BL296" s="2446"/>
      <c r="BM296" s="2446"/>
      <c r="BN296" s="2447"/>
      <c r="BO296" s="2445"/>
      <c r="BP296" s="2446"/>
      <c r="BQ296" s="2446"/>
      <c r="BR296" s="2446"/>
      <c r="BS296" s="2446"/>
      <c r="BT296" s="2446"/>
      <c r="BU296" s="2446"/>
      <c r="BV296" s="2446"/>
      <c r="BW296" s="2446"/>
      <c r="BX296" s="2446"/>
      <c r="BY296" s="2446"/>
      <c r="BZ296" s="2446"/>
      <c r="CA296" s="2446"/>
      <c r="CB296" s="2447"/>
      <c r="CC296" s="2451"/>
      <c r="CD296" s="2452"/>
      <c r="CE296" s="2452"/>
      <c r="CF296" s="2452"/>
      <c r="CG296" s="2452"/>
      <c r="CH296" s="2452"/>
      <c r="CI296" s="2452"/>
      <c r="CJ296" s="2452"/>
      <c r="CK296" s="2452"/>
      <c r="CL296" s="2452"/>
      <c r="CM296" s="2452"/>
      <c r="CN296" s="2453"/>
      <c r="CO296" s="672"/>
      <c r="CP296" s="718"/>
      <c r="CQ296" s="718"/>
      <c r="CR296" s="718"/>
      <c r="CS296" s="719"/>
      <c r="CT296" s="718"/>
      <c r="CU296" s="718"/>
      <c r="CV296" s="720"/>
      <c r="CW296" s="719"/>
      <c r="CX296" s="718"/>
      <c r="CY296" s="718"/>
      <c r="CZ296" s="720"/>
      <c r="DA296" s="672"/>
      <c r="DB296" s="673"/>
      <c r="DC296" s="673"/>
      <c r="DD296" s="674"/>
      <c r="DE296" s="672"/>
      <c r="DF296" s="673"/>
      <c r="DG296" s="673"/>
      <c r="DH296" s="674"/>
      <c r="DI296" s="672"/>
      <c r="DJ296" s="673"/>
      <c r="DK296" s="673"/>
      <c r="DL296" s="674"/>
      <c r="DM296" s="672"/>
      <c r="DN296" s="673"/>
      <c r="DO296" s="673"/>
      <c r="DP296" s="674"/>
      <c r="DQ296" s="2418"/>
      <c r="DR296" s="2419"/>
      <c r="DS296" s="2419"/>
      <c r="DT296" s="2419"/>
      <c r="DU296" s="2419"/>
      <c r="DV296" s="2419"/>
      <c r="DW296" s="2419"/>
      <c r="DX296" s="2420"/>
      <c r="DY296" s="673"/>
    </row>
    <row r="297" spans="3:129" ht="6.75" customHeight="1">
      <c r="C297" s="2445"/>
      <c r="D297" s="2446"/>
      <c r="E297" s="2446"/>
      <c r="F297" s="2446"/>
      <c r="G297" s="2446"/>
      <c r="H297" s="2446"/>
      <c r="I297" s="2446"/>
      <c r="J297" s="2446"/>
      <c r="K297" s="2446"/>
      <c r="L297" s="2446"/>
      <c r="M297" s="2446"/>
      <c r="N297" s="2446"/>
      <c r="O297" s="2446"/>
      <c r="P297" s="2446"/>
      <c r="Q297" s="2446"/>
      <c r="R297" s="2446"/>
      <c r="S297" s="2446"/>
      <c r="T297" s="2446"/>
      <c r="U297" s="2446"/>
      <c r="V297" s="2446"/>
      <c r="W297" s="2446"/>
      <c r="X297" s="2446"/>
      <c r="Y297" s="2446"/>
      <c r="Z297" s="2446"/>
      <c r="AA297" s="2446"/>
      <c r="AB297" s="2446"/>
      <c r="AC297" s="2446"/>
      <c r="AD297" s="2447"/>
      <c r="AE297" s="2445"/>
      <c r="AF297" s="2446"/>
      <c r="AG297" s="2446"/>
      <c r="AH297" s="2446"/>
      <c r="AI297" s="2446"/>
      <c r="AJ297" s="2446"/>
      <c r="AK297" s="2446"/>
      <c r="AL297" s="2446"/>
      <c r="AM297" s="2446"/>
      <c r="AN297" s="2446"/>
      <c r="AO297" s="2446"/>
      <c r="AP297" s="2446"/>
      <c r="AQ297" s="2446"/>
      <c r="AR297" s="2446"/>
      <c r="AS297" s="2446"/>
      <c r="AT297" s="2447"/>
      <c r="AU297" s="2445"/>
      <c r="AV297" s="2446"/>
      <c r="AW297" s="2446"/>
      <c r="AX297" s="2446"/>
      <c r="AY297" s="2446"/>
      <c r="AZ297" s="2446"/>
      <c r="BA297" s="2446"/>
      <c r="BB297" s="2447"/>
      <c r="BC297" s="2445"/>
      <c r="BD297" s="2446"/>
      <c r="BE297" s="2446"/>
      <c r="BF297" s="2446"/>
      <c r="BG297" s="2446"/>
      <c r="BH297" s="2446"/>
      <c r="BI297" s="2446"/>
      <c r="BJ297" s="2446"/>
      <c r="BK297" s="2446"/>
      <c r="BL297" s="2446"/>
      <c r="BM297" s="2446"/>
      <c r="BN297" s="2447"/>
      <c r="BO297" s="2445"/>
      <c r="BP297" s="2446"/>
      <c r="BQ297" s="2446"/>
      <c r="BR297" s="2446"/>
      <c r="BS297" s="2446"/>
      <c r="BT297" s="2446"/>
      <c r="BU297" s="2446"/>
      <c r="BV297" s="2446"/>
      <c r="BW297" s="2446"/>
      <c r="BX297" s="2446"/>
      <c r="BY297" s="2446"/>
      <c r="BZ297" s="2446"/>
      <c r="CA297" s="2446"/>
      <c r="CB297" s="2447"/>
      <c r="CC297" s="2451"/>
      <c r="CD297" s="2452"/>
      <c r="CE297" s="2452"/>
      <c r="CF297" s="2452"/>
      <c r="CG297" s="2452"/>
      <c r="CH297" s="2452"/>
      <c r="CI297" s="2452"/>
      <c r="CJ297" s="2452"/>
      <c r="CK297" s="2452"/>
      <c r="CL297" s="2452"/>
      <c r="CM297" s="2452"/>
      <c r="CN297" s="2453"/>
      <c r="CO297" s="715"/>
      <c r="CP297" s="716"/>
      <c r="CQ297" s="716"/>
      <c r="CR297" s="716"/>
      <c r="CS297" s="715"/>
      <c r="CT297" s="716"/>
      <c r="CU297" s="716"/>
      <c r="CV297" s="717"/>
      <c r="CW297" s="715"/>
      <c r="CX297" s="716"/>
      <c r="CY297" s="716"/>
      <c r="CZ297" s="717"/>
      <c r="DA297" s="715"/>
      <c r="DB297" s="716"/>
      <c r="DC297" s="716"/>
      <c r="DD297" s="717"/>
      <c r="DE297" s="715"/>
      <c r="DF297" s="716"/>
      <c r="DG297" s="716"/>
      <c r="DH297" s="717"/>
      <c r="DI297" s="715"/>
      <c r="DJ297" s="716"/>
      <c r="DK297" s="716"/>
      <c r="DL297" s="717"/>
      <c r="DM297" s="715"/>
      <c r="DN297" s="716"/>
      <c r="DO297" s="716"/>
      <c r="DP297" s="717"/>
      <c r="DQ297" s="2418"/>
      <c r="DR297" s="2419"/>
      <c r="DS297" s="2419"/>
      <c r="DT297" s="2419"/>
      <c r="DU297" s="2419"/>
      <c r="DV297" s="2419"/>
      <c r="DW297" s="2419"/>
      <c r="DX297" s="2420"/>
      <c r="DY297" s="673"/>
    </row>
    <row r="298" spans="3:129" ht="6.75" customHeight="1">
      <c r="C298" s="2445"/>
      <c r="D298" s="2446"/>
      <c r="E298" s="2446"/>
      <c r="F298" s="2446"/>
      <c r="G298" s="2446"/>
      <c r="H298" s="2446"/>
      <c r="I298" s="2446"/>
      <c r="J298" s="2446"/>
      <c r="K298" s="2446"/>
      <c r="L298" s="2446"/>
      <c r="M298" s="2446"/>
      <c r="N298" s="2446"/>
      <c r="O298" s="2446"/>
      <c r="P298" s="2446"/>
      <c r="Q298" s="2446"/>
      <c r="R298" s="2446"/>
      <c r="S298" s="2446"/>
      <c r="T298" s="2446"/>
      <c r="U298" s="2446"/>
      <c r="V298" s="2446"/>
      <c r="W298" s="2446"/>
      <c r="X298" s="2446"/>
      <c r="Y298" s="2446"/>
      <c r="Z298" s="2446"/>
      <c r="AA298" s="2446"/>
      <c r="AB298" s="2446"/>
      <c r="AC298" s="2446"/>
      <c r="AD298" s="2447"/>
      <c r="AE298" s="2445"/>
      <c r="AF298" s="2446"/>
      <c r="AG298" s="2446"/>
      <c r="AH298" s="2446"/>
      <c r="AI298" s="2446"/>
      <c r="AJ298" s="2446"/>
      <c r="AK298" s="2446"/>
      <c r="AL298" s="2446"/>
      <c r="AM298" s="2446"/>
      <c r="AN298" s="2446"/>
      <c r="AO298" s="2446"/>
      <c r="AP298" s="2446"/>
      <c r="AQ298" s="2446"/>
      <c r="AR298" s="2446"/>
      <c r="AS298" s="2446"/>
      <c r="AT298" s="2447"/>
      <c r="AU298" s="2445"/>
      <c r="AV298" s="2446"/>
      <c r="AW298" s="2446"/>
      <c r="AX298" s="2446"/>
      <c r="AY298" s="2446"/>
      <c r="AZ298" s="2446"/>
      <c r="BA298" s="2446"/>
      <c r="BB298" s="2447"/>
      <c r="BC298" s="2445"/>
      <c r="BD298" s="2446"/>
      <c r="BE298" s="2446"/>
      <c r="BF298" s="2446"/>
      <c r="BG298" s="2446"/>
      <c r="BH298" s="2446"/>
      <c r="BI298" s="2446"/>
      <c r="BJ298" s="2446"/>
      <c r="BK298" s="2446"/>
      <c r="BL298" s="2446"/>
      <c r="BM298" s="2446"/>
      <c r="BN298" s="2447"/>
      <c r="BO298" s="2445"/>
      <c r="BP298" s="2446"/>
      <c r="BQ298" s="2446"/>
      <c r="BR298" s="2446"/>
      <c r="BS298" s="2446"/>
      <c r="BT298" s="2446"/>
      <c r="BU298" s="2446"/>
      <c r="BV298" s="2446"/>
      <c r="BW298" s="2446"/>
      <c r="BX298" s="2446"/>
      <c r="BY298" s="2446"/>
      <c r="BZ298" s="2446"/>
      <c r="CA298" s="2446"/>
      <c r="CB298" s="2447"/>
      <c r="CC298" s="2451"/>
      <c r="CD298" s="2452"/>
      <c r="CE298" s="2452"/>
      <c r="CF298" s="2452"/>
      <c r="CG298" s="2452"/>
      <c r="CH298" s="2452"/>
      <c r="CI298" s="2452"/>
      <c r="CJ298" s="2452"/>
      <c r="CK298" s="2452"/>
      <c r="CL298" s="2452"/>
      <c r="CM298" s="2452"/>
      <c r="CN298" s="2453"/>
      <c r="CO298" s="672"/>
      <c r="CP298" s="673"/>
      <c r="CQ298" s="673"/>
      <c r="CR298" s="673"/>
      <c r="CS298" s="672"/>
      <c r="CT298" s="673"/>
      <c r="CU298" s="673"/>
      <c r="CV298" s="674"/>
      <c r="CW298" s="672"/>
      <c r="CX298" s="673"/>
      <c r="CY298" s="673"/>
      <c r="CZ298" s="674"/>
      <c r="DA298" s="672"/>
      <c r="DB298" s="673"/>
      <c r="DC298" s="673"/>
      <c r="DD298" s="674"/>
      <c r="DE298" s="672"/>
      <c r="DF298" s="673"/>
      <c r="DG298" s="673"/>
      <c r="DH298" s="674"/>
      <c r="DI298" s="672"/>
      <c r="DJ298" s="673"/>
      <c r="DK298" s="673"/>
      <c r="DL298" s="674"/>
      <c r="DM298" s="672"/>
      <c r="DN298" s="673"/>
      <c r="DO298" s="673"/>
      <c r="DP298" s="674"/>
      <c r="DQ298" s="2418"/>
      <c r="DR298" s="2419"/>
      <c r="DS298" s="2419"/>
      <c r="DT298" s="2419"/>
      <c r="DU298" s="2419"/>
      <c r="DV298" s="2419"/>
      <c r="DW298" s="2419"/>
      <c r="DX298" s="2420"/>
      <c r="DY298" s="673"/>
    </row>
    <row r="299" spans="3:129" ht="6.75" customHeight="1">
      <c r="C299" s="2445"/>
      <c r="D299" s="2446"/>
      <c r="E299" s="2446"/>
      <c r="F299" s="2446"/>
      <c r="G299" s="2446"/>
      <c r="H299" s="2446"/>
      <c r="I299" s="2446"/>
      <c r="J299" s="2446"/>
      <c r="K299" s="2446"/>
      <c r="L299" s="2446"/>
      <c r="M299" s="2446"/>
      <c r="N299" s="2446"/>
      <c r="O299" s="2446"/>
      <c r="P299" s="2446"/>
      <c r="Q299" s="2446"/>
      <c r="R299" s="2446"/>
      <c r="S299" s="2446"/>
      <c r="T299" s="2446"/>
      <c r="U299" s="2446"/>
      <c r="V299" s="2446"/>
      <c r="W299" s="2446"/>
      <c r="X299" s="2446"/>
      <c r="Y299" s="2446"/>
      <c r="Z299" s="2446"/>
      <c r="AA299" s="2446"/>
      <c r="AB299" s="2446"/>
      <c r="AC299" s="2446"/>
      <c r="AD299" s="2447"/>
      <c r="AE299" s="2445"/>
      <c r="AF299" s="2446"/>
      <c r="AG299" s="2446"/>
      <c r="AH299" s="2446"/>
      <c r="AI299" s="2446"/>
      <c r="AJ299" s="2446"/>
      <c r="AK299" s="2446"/>
      <c r="AL299" s="2446"/>
      <c r="AM299" s="2446"/>
      <c r="AN299" s="2446"/>
      <c r="AO299" s="2446"/>
      <c r="AP299" s="2446"/>
      <c r="AQ299" s="2446"/>
      <c r="AR299" s="2446"/>
      <c r="AS299" s="2446"/>
      <c r="AT299" s="2447"/>
      <c r="AU299" s="2445"/>
      <c r="AV299" s="2446"/>
      <c r="AW299" s="2446"/>
      <c r="AX299" s="2446"/>
      <c r="AY299" s="2446"/>
      <c r="AZ299" s="2446"/>
      <c r="BA299" s="2446"/>
      <c r="BB299" s="2447"/>
      <c r="BC299" s="2445"/>
      <c r="BD299" s="2446"/>
      <c r="BE299" s="2446"/>
      <c r="BF299" s="2446"/>
      <c r="BG299" s="2446"/>
      <c r="BH299" s="2446"/>
      <c r="BI299" s="2446"/>
      <c r="BJ299" s="2446"/>
      <c r="BK299" s="2446"/>
      <c r="BL299" s="2446"/>
      <c r="BM299" s="2446"/>
      <c r="BN299" s="2447"/>
      <c r="BO299" s="2445"/>
      <c r="BP299" s="2446"/>
      <c r="BQ299" s="2446"/>
      <c r="BR299" s="2446"/>
      <c r="BS299" s="2446"/>
      <c r="BT299" s="2446"/>
      <c r="BU299" s="2446"/>
      <c r="BV299" s="2446"/>
      <c r="BW299" s="2446"/>
      <c r="BX299" s="2446"/>
      <c r="BY299" s="2446"/>
      <c r="BZ299" s="2446"/>
      <c r="CA299" s="2446"/>
      <c r="CB299" s="2447"/>
      <c r="CC299" s="2451"/>
      <c r="CD299" s="2452"/>
      <c r="CE299" s="2452"/>
      <c r="CF299" s="2452"/>
      <c r="CG299" s="2452"/>
      <c r="CH299" s="2452"/>
      <c r="CI299" s="2452"/>
      <c r="CJ299" s="2452"/>
      <c r="CK299" s="2452"/>
      <c r="CL299" s="2452"/>
      <c r="CM299" s="2452"/>
      <c r="CN299" s="2453"/>
      <c r="CO299" s="672"/>
      <c r="CP299" s="673"/>
      <c r="CQ299" s="673"/>
      <c r="CR299" s="673"/>
      <c r="CS299" s="672"/>
      <c r="CT299" s="673"/>
      <c r="CU299" s="673"/>
      <c r="CV299" s="674"/>
      <c r="CW299" s="672"/>
      <c r="CX299" s="673"/>
      <c r="CY299" s="673"/>
      <c r="CZ299" s="674"/>
      <c r="DA299" s="672"/>
      <c r="DB299" s="673"/>
      <c r="DC299" s="673"/>
      <c r="DD299" s="674"/>
      <c r="DE299" s="672"/>
      <c r="DF299" s="673"/>
      <c r="DG299" s="673"/>
      <c r="DH299" s="674"/>
      <c r="DI299" s="672"/>
      <c r="DJ299" s="673"/>
      <c r="DK299" s="673"/>
      <c r="DL299" s="674"/>
      <c r="DM299" s="672"/>
      <c r="DN299" s="673"/>
      <c r="DO299" s="673"/>
      <c r="DP299" s="674"/>
      <c r="DQ299" s="2418"/>
      <c r="DR299" s="2419"/>
      <c r="DS299" s="2419"/>
      <c r="DT299" s="2419"/>
      <c r="DU299" s="2419"/>
      <c r="DV299" s="2419"/>
      <c r="DW299" s="2419"/>
      <c r="DX299" s="2420"/>
      <c r="DY299" s="673"/>
    </row>
    <row r="300" spans="3:129" ht="6.75" customHeight="1">
      <c r="C300" s="2448"/>
      <c r="D300" s="2449"/>
      <c r="E300" s="2449"/>
      <c r="F300" s="2449"/>
      <c r="G300" s="2449"/>
      <c r="H300" s="2449"/>
      <c r="I300" s="2449"/>
      <c r="J300" s="2449"/>
      <c r="K300" s="2449"/>
      <c r="L300" s="2449"/>
      <c r="M300" s="2449"/>
      <c r="N300" s="2449"/>
      <c r="O300" s="2449"/>
      <c r="P300" s="2449"/>
      <c r="Q300" s="2449"/>
      <c r="R300" s="2449"/>
      <c r="S300" s="2449"/>
      <c r="T300" s="2449"/>
      <c r="U300" s="2449"/>
      <c r="V300" s="2449"/>
      <c r="W300" s="2449"/>
      <c r="X300" s="2449"/>
      <c r="Y300" s="2449"/>
      <c r="Z300" s="2449"/>
      <c r="AA300" s="2449"/>
      <c r="AB300" s="2449"/>
      <c r="AC300" s="2449"/>
      <c r="AD300" s="2450"/>
      <c r="AE300" s="2448"/>
      <c r="AF300" s="2449"/>
      <c r="AG300" s="2449"/>
      <c r="AH300" s="2449"/>
      <c r="AI300" s="2449"/>
      <c r="AJ300" s="2449"/>
      <c r="AK300" s="2449"/>
      <c r="AL300" s="2449"/>
      <c r="AM300" s="2449"/>
      <c r="AN300" s="2449"/>
      <c r="AO300" s="2449"/>
      <c r="AP300" s="2449"/>
      <c r="AQ300" s="2449"/>
      <c r="AR300" s="2449"/>
      <c r="AS300" s="2449"/>
      <c r="AT300" s="2450"/>
      <c r="AU300" s="2448"/>
      <c r="AV300" s="2449"/>
      <c r="AW300" s="2449"/>
      <c r="AX300" s="2449"/>
      <c r="AY300" s="2449"/>
      <c r="AZ300" s="2449"/>
      <c r="BA300" s="2449"/>
      <c r="BB300" s="2450"/>
      <c r="BC300" s="2448"/>
      <c r="BD300" s="2449"/>
      <c r="BE300" s="2449"/>
      <c r="BF300" s="2449"/>
      <c r="BG300" s="2449"/>
      <c r="BH300" s="2449"/>
      <c r="BI300" s="2449"/>
      <c r="BJ300" s="2449"/>
      <c r="BK300" s="2449"/>
      <c r="BL300" s="2449"/>
      <c r="BM300" s="2449"/>
      <c r="BN300" s="2450"/>
      <c r="BO300" s="2448"/>
      <c r="BP300" s="2449"/>
      <c r="BQ300" s="2449"/>
      <c r="BR300" s="2449"/>
      <c r="BS300" s="2449"/>
      <c r="BT300" s="2449"/>
      <c r="BU300" s="2449"/>
      <c r="BV300" s="2449"/>
      <c r="BW300" s="2449"/>
      <c r="BX300" s="2449"/>
      <c r="BY300" s="2449"/>
      <c r="BZ300" s="2449"/>
      <c r="CA300" s="2449"/>
      <c r="CB300" s="2450"/>
      <c r="CC300" s="2386"/>
      <c r="CD300" s="2387"/>
      <c r="CE300" s="2387"/>
      <c r="CF300" s="2387"/>
      <c r="CG300" s="2387"/>
      <c r="CH300" s="2387"/>
      <c r="CI300" s="2387"/>
      <c r="CJ300" s="2387"/>
      <c r="CK300" s="2387"/>
      <c r="CL300" s="2387"/>
      <c r="CM300" s="2387"/>
      <c r="CN300" s="2388"/>
      <c r="CO300" s="676"/>
      <c r="CP300" s="677"/>
      <c r="CQ300" s="677"/>
      <c r="CR300" s="677"/>
      <c r="CS300" s="676"/>
      <c r="CT300" s="677"/>
      <c r="CU300" s="677"/>
      <c r="CV300" s="678"/>
      <c r="CW300" s="676"/>
      <c r="CX300" s="677"/>
      <c r="CY300" s="677"/>
      <c r="CZ300" s="678"/>
      <c r="DA300" s="676"/>
      <c r="DB300" s="677"/>
      <c r="DC300" s="677"/>
      <c r="DD300" s="678"/>
      <c r="DE300" s="676"/>
      <c r="DF300" s="677"/>
      <c r="DG300" s="677"/>
      <c r="DH300" s="678"/>
      <c r="DI300" s="676"/>
      <c r="DJ300" s="677"/>
      <c r="DK300" s="677"/>
      <c r="DL300" s="678"/>
      <c r="DM300" s="676"/>
      <c r="DN300" s="677"/>
      <c r="DO300" s="677"/>
      <c r="DP300" s="678"/>
      <c r="DQ300" s="2398"/>
      <c r="DR300" s="2399"/>
      <c r="DS300" s="2399"/>
      <c r="DT300" s="2399"/>
      <c r="DU300" s="2399"/>
      <c r="DV300" s="2399"/>
      <c r="DW300" s="2399"/>
      <c r="DX300" s="2400"/>
      <c r="DY300" s="673"/>
    </row>
    <row r="301" spans="3:129" ht="6.75" customHeight="1">
      <c r="C301" s="2442" t="s">
        <v>687</v>
      </c>
      <c r="D301" s="2443"/>
      <c r="E301" s="2443"/>
      <c r="F301" s="2443"/>
      <c r="G301" s="2443"/>
      <c r="H301" s="2443"/>
      <c r="I301" s="2443"/>
      <c r="J301" s="2443"/>
      <c r="K301" s="2443"/>
      <c r="L301" s="2443"/>
      <c r="M301" s="2443"/>
      <c r="N301" s="2443"/>
      <c r="O301" s="2443"/>
      <c r="P301" s="2443"/>
      <c r="Q301" s="2443"/>
      <c r="R301" s="2443"/>
      <c r="S301" s="2443"/>
      <c r="T301" s="2443"/>
      <c r="U301" s="2443"/>
      <c r="V301" s="2443"/>
      <c r="W301" s="2443"/>
      <c r="X301" s="2443"/>
      <c r="Y301" s="2443"/>
      <c r="Z301" s="2443"/>
      <c r="AA301" s="2443"/>
      <c r="AB301" s="2443"/>
      <c r="AC301" s="2443"/>
      <c r="AD301" s="2444"/>
      <c r="AE301" s="2442" t="s">
        <v>687</v>
      </c>
      <c r="AF301" s="2443"/>
      <c r="AG301" s="2443"/>
      <c r="AH301" s="2443"/>
      <c r="AI301" s="2443"/>
      <c r="AJ301" s="2443"/>
      <c r="AK301" s="2443"/>
      <c r="AL301" s="2443"/>
      <c r="AM301" s="2443"/>
      <c r="AN301" s="2443"/>
      <c r="AO301" s="2443"/>
      <c r="AP301" s="2443"/>
      <c r="AQ301" s="2443"/>
      <c r="AR301" s="2443"/>
      <c r="AS301" s="2443"/>
      <c r="AT301" s="2444"/>
      <c r="AU301" s="2442" t="s">
        <v>614</v>
      </c>
      <c r="AV301" s="2443"/>
      <c r="AW301" s="2443"/>
      <c r="AX301" s="2443"/>
      <c r="AY301" s="2443"/>
      <c r="AZ301" s="2443"/>
      <c r="BA301" s="2443"/>
      <c r="BB301" s="2444"/>
      <c r="BC301" s="2442" t="s">
        <v>689</v>
      </c>
      <c r="BD301" s="2443"/>
      <c r="BE301" s="2443"/>
      <c r="BF301" s="2443"/>
      <c r="BG301" s="2443"/>
      <c r="BH301" s="2443"/>
      <c r="BI301" s="2443"/>
      <c r="BJ301" s="2443"/>
      <c r="BK301" s="2443"/>
      <c r="BL301" s="2443"/>
      <c r="BM301" s="2443"/>
      <c r="BN301" s="2444"/>
      <c r="BO301" s="2442" t="s">
        <v>687</v>
      </c>
      <c r="BP301" s="2443"/>
      <c r="BQ301" s="2443"/>
      <c r="BR301" s="2443"/>
      <c r="BS301" s="2443"/>
      <c r="BT301" s="2443"/>
      <c r="BU301" s="2443"/>
      <c r="BV301" s="2443"/>
      <c r="BW301" s="2443"/>
      <c r="BX301" s="2443"/>
      <c r="BY301" s="2443"/>
      <c r="BZ301" s="2443"/>
      <c r="CA301" s="2443"/>
      <c r="CB301" s="2444"/>
      <c r="CC301" s="2383" t="s">
        <v>1017</v>
      </c>
      <c r="CD301" s="2384"/>
      <c r="CE301" s="2384"/>
      <c r="CF301" s="2384"/>
      <c r="CG301" s="2384"/>
      <c r="CH301" s="2384"/>
      <c r="CI301" s="2384"/>
      <c r="CJ301" s="2384"/>
      <c r="CK301" s="2384"/>
      <c r="CL301" s="2384"/>
      <c r="CM301" s="2384"/>
      <c r="CN301" s="2385"/>
      <c r="CO301" s="669"/>
      <c r="CP301" s="670"/>
      <c r="CQ301" s="670"/>
      <c r="CR301" s="670"/>
      <c r="CS301" s="669"/>
      <c r="CT301" s="670"/>
      <c r="CU301" s="670"/>
      <c r="CV301" s="671"/>
      <c r="CW301" s="669"/>
      <c r="CX301" s="670"/>
      <c r="CY301" s="670"/>
      <c r="CZ301" s="671"/>
      <c r="DA301" s="669"/>
      <c r="DB301" s="670"/>
      <c r="DC301" s="670"/>
      <c r="DD301" s="671"/>
      <c r="DE301" s="669"/>
      <c r="DF301" s="670"/>
      <c r="DG301" s="670"/>
      <c r="DH301" s="671"/>
      <c r="DI301" s="669"/>
      <c r="DJ301" s="670"/>
      <c r="DK301" s="670"/>
      <c r="DL301" s="671"/>
      <c r="DM301" s="669"/>
      <c r="DN301" s="670"/>
      <c r="DO301" s="670"/>
      <c r="DP301" s="671"/>
      <c r="DQ301" s="2427"/>
      <c r="DR301" s="2406"/>
      <c r="DS301" s="2406"/>
      <c r="DT301" s="2406"/>
      <c r="DU301" s="2406"/>
      <c r="DV301" s="2406"/>
      <c r="DW301" s="2406"/>
      <c r="DX301" s="2407"/>
      <c r="DY301" s="673"/>
    </row>
    <row r="302" spans="3:129" ht="6.75" customHeight="1">
      <c r="C302" s="2445"/>
      <c r="D302" s="2446"/>
      <c r="E302" s="2446"/>
      <c r="F302" s="2446"/>
      <c r="G302" s="2446"/>
      <c r="H302" s="2446"/>
      <c r="I302" s="2446"/>
      <c r="J302" s="2446"/>
      <c r="K302" s="2446"/>
      <c r="L302" s="2446"/>
      <c r="M302" s="2446"/>
      <c r="N302" s="2446"/>
      <c r="O302" s="2446"/>
      <c r="P302" s="2446"/>
      <c r="Q302" s="2446"/>
      <c r="R302" s="2446"/>
      <c r="S302" s="2446"/>
      <c r="T302" s="2446"/>
      <c r="U302" s="2446"/>
      <c r="V302" s="2446"/>
      <c r="W302" s="2446"/>
      <c r="X302" s="2446"/>
      <c r="Y302" s="2446"/>
      <c r="Z302" s="2446"/>
      <c r="AA302" s="2446"/>
      <c r="AB302" s="2446"/>
      <c r="AC302" s="2446"/>
      <c r="AD302" s="2447"/>
      <c r="AE302" s="2445"/>
      <c r="AF302" s="2446"/>
      <c r="AG302" s="2446"/>
      <c r="AH302" s="2446"/>
      <c r="AI302" s="2446"/>
      <c r="AJ302" s="2446"/>
      <c r="AK302" s="2446"/>
      <c r="AL302" s="2446"/>
      <c r="AM302" s="2446"/>
      <c r="AN302" s="2446"/>
      <c r="AO302" s="2446"/>
      <c r="AP302" s="2446"/>
      <c r="AQ302" s="2446"/>
      <c r="AR302" s="2446"/>
      <c r="AS302" s="2446"/>
      <c r="AT302" s="2447"/>
      <c r="AU302" s="2445"/>
      <c r="AV302" s="2446"/>
      <c r="AW302" s="2446"/>
      <c r="AX302" s="2446"/>
      <c r="AY302" s="2446"/>
      <c r="AZ302" s="2446"/>
      <c r="BA302" s="2446"/>
      <c r="BB302" s="2447"/>
      <c r="BC302" s="2445"/>
      <c r="BD302" s="2446"/>
      <c r="BE302" s="2446"/>
      <c r="BF302" s="2446"/>
      <c r="BG302" s="2446"/>
      <c r="BH302" s="2446"/>
      <c r="BI302" s="2446"/>
      <c r="BJ302" s="2446"/>
      <c r="BK302" s="2446"/>
      <c r="BL302" s="2446"/>
      <c r="BM302" s="2446"/>
      <c r="BN302" s="2447"/>
      <c r="BO302" s="2445"/>
      <c r="BP302" s="2446"/>
      <c r="BQ302" s="2446"/>
      <c r="BR302" s="2446"/>
      <c r="BS302" s="2446"/>
      <c r="BT302" s="2446"/>
      <c r="BU302" s="2446"/>
      <c r="BV302" s="2446"/>
      <c r="BW302" s="2446"/>
      <c r="BX302" s="2446"/>
      <c r="BY302" s="2446"/>
      <c r="BZ302" s="2446"/>
      <c r="CA302" s="2446"/>
      <c r="CB302" s="2447"/>
      <c r="CC302" s="2451"/>
      <c r="CD302" s="2452"/>
      <c r="CE302" s="2452"/>
      <c r="CF302" s="2452"/>
      <c r="CG302" s="2452"/>
      <c r="CH302" s="2452"/>
      <c r="CI302" s="2452"/>
      <c r="CJ302" s="2452"/>
      <c r="CK302" s="2452"/>
      <c r="CL302" s="2452"/>
      <c r="CM302" s="2452"/>
      <c r="CN302" s="2453"/>
      <c r="CO302" s="672"/>
      <c r="CP302" s="673"/>
      <c r="CQ302" s="673"/>
      <c r="CR302" s="673"/>
      <c r="CS302" s="672"/>
      <c r="CT302" s="673"/>
      <c r="CU302" s="673"/>
      <c r="CV302" s="674"/>
      <c r="CW302" s="672"/>
      <c r="CX302" s="673"/>
      <c r="CY302" s="673"/>
      <c r="CZ302" s="674"/>
      <c r="DA302" s="672"/>
      <c r="DB302" s="673"/>
      <c r="DC302" s="673"/>
      <c r="DD302" s="674"/>
      <c r="DE302" s="672"/>
      <c r="DF302" s="673"/>
      <c r="DG302" s="673"/>
      <c r="DH302" s="674"/>
      <c r="DI302" s="672"/>
      <c r="DJ302" s="673"/>
      <c r="DK302" s="673"/>
      <c r="DL302" s="674"/>
      <c r="DM302" s="672"/>
      <c r="DN302" s="673"/>
      <c r="DO302" s="673"/>
      <c r="DP302" s="674"/>
      <c r="DQ302" s="2418"/>
      <c r="DR302" s="2419"/>
      <c r="DS302" s="2419"/>
      <c r="DT302" s="2419"/>
      <c r="DU302" s="2419"/>
      <c r="DV302" s="2419"/>
      <c r="DW302" s="2419"/>
      <c r="DX302" s="2420"/>
      <c r="DY302" s="673"/>
    </row>
    <row r="303" spans="3:129" ht="6.75" customHeight="1">
      <c r="C303" s="2445"/>
      <c r="D303" s="2446"/>
      <c r="E303" s="2446"/>
      <c r="F303" s="2446"/>
      <c r="G303" s="2446"/>
      <c r="H303" s="2446"/>
      <c r="I303" s="2446"/>
      <c r="J303" s="2446"/>
      <c r="K303" s="2446"/>
      <c r="L303" s="2446"/>
      <c r="M303" s="2446"/>
      <c r="N303" s="2446"/>
      <c r="O303" s="2446"/>
      <c r="P303" s="2446"/>
      <c r="Q303" s="2446"/>
      <c r="R303" s="2446"/>
      <c r="S303" s="2446"/>
      <c r="T303" s="2446"/>
      <c r="U303" s="2446"/>
      <c r="V303" s="2446"/>
      <c r="W303" s="2446"/>
      <c r="X303" s="2446"/>
      <c r="Y303" s="2446"/>
      <c r="Z303" s="2446"/>
      <c r="AA303" s="2446"/>
      <c r="AB303" s="2446"/>
      <c r="AC303" s="2446"/>
      <c r="AD303" s="2447"/>
      <c r="AE303" s="2445"/>
      <c r="AF303" s="2446"/>
      <c r="AG303" s="2446"/>
      <c r="AH303" s="2446"/>
      <c r="AI303" s="2446"/>
      <c r="AJ303" s="2446"/>
      <c r="AK303" s="2446"/>
      <c r="AL303" s="2446"/>
      <c r="AM303" s="2446"/>
      <c r="AN303" s="2446"/>
      <c r="AO303" s="2446"/>
      <c r="AP303" s="2446"/>
      <c r="AQ303" s="2446"/>
      <c r="AR303" s="2446"/>
      <c r="AS303" s="2446"/>
      <c r="AT303" s="2447"/>
      <c r="AU303" s="2445"/>
      <c r="AV303" s="2446"/>
      <c r="AW303" s="2446"/>
      <c r="AX303" s="2446"/>
      <c r="AY303" s="2446"/>
      <c r="AZ303" s="2446"/>
      <c r="BA303" s="2446"/>
      <c r="BB303" s="2447"/>
      <c r="BC303" s="2445"/>
      <c r="BD303" s="2446"/>
      <c r="BE303" s="2446"/>
      <c r="BF303" s="2446"/>
      <c r="BG303" s="2446"/>
      <c r="BH303" s="2446"/>
      <c r="BI303" s="2446"/>
      <c r="BJ303" s="2446"/>
      <c r="BK303" s="2446"/>
      <c r="BL303" s="2446"/>
      <c r="BM303" s="2446"/>
      <c r="BN303" s="2447"/>
      <c r="BO303" s="2445"/>
      <c r="BP303" s="2446"/>
      <c r="BQ303" s="2446"/>
      <c r="BR303" s="2446"/>
      <c r="BS303" s="2446"/>
      <c r="BT303" s="2446"/>
      <c r="BU303" s="2446"/>
      <c r="BV303" s="2446"/>
      <c r="BW303" s="2446"/>
      <c r="BX303" s="2446"/>
      <c r="BY303" s="2446"/>
      <c r="BZ303" s="2446"/>
      <c r="CA303" s="2446"/>
      <c r="CB303" s="2447"/>
      <c r="CC303" s="2451"/>
      <c r="CD303" s="2452"/>
      <c r="CE303" s="2452"/>
      <c r="CF303" s="2452"/>
      <c r="CG303" s="2452"/>
      <c r="CH303" s="2452"/>
      <c r="CI303" s="2452"/>
      <c r="CJ303" s="2452"/>
      <c r="CK303" s="2452"/>
      <c r="CL303" s="2452"/>
      <c r="CM303" s="2452"/>
      <c r="CN303" s="2453"/>
      <c r="CO303" s="712"/>
      <c r="CP303" s="713"/>
      <c r="CQ303" s="713"/>
      <c r="CR303" s="713"/>
      <c r="CS303" s="712"/>
      <c r="CT303" s="713"/>
      <c r="CU303" s="713"/>
      <c r="CV303" s="714"/>
      <c r="CW303" s="712"/>
      <c r="CX303" s="713"/>
      <c r="CY303" s="802"/>
      <c r="CZ303" s="803"/>
      <c r="DA303" s="801"/>
      <c r="DB303" s="802"/>
      <c r="DC303" s="802"/>
      <c r="DD303" s="803"/>
      <c r="DE303" s="801"/>
      <c r="DF303" s="802"/>
      <c r="DG303" s="802"/>
      <c r="DH303" s="714"/>
      <c r="DI303" s="712"/>
      <c r="DJ303" s="713"/>
      <c r="DK303" s="713"/>
      <c r="DL303" s="714"/>
      <c r="DM303" s="712"/>
      <c r="DN303" s="713"/>
      <c r="DO303" s="713"/>
      <c r="DP303" s="714"/>
      <c r="DQ303" s="2418"/>
      <c r="DR303" s="2419"/>
      <c r="DS303" s="2419"/>
      <c r="DT303" s="2419"/>
      <c r="DU303" s="2419"/>
      <c r="DV303" s="2419"/>
      <c r="DW303" s="2419"/>
      <c r="DX303" s="2420"/>
      <c r="DY303" s="673"/>
    </row>
    <row r="304" spans="3:129" ht="6.75" customHeight="1">
      <c r="C304" s="2445"/>
      <c r="D304" s="2446"/>
      <c r="E304" s="2446"/>
      <c r="F304" s="2446"/>
      <c r="G304" s="2446"/>
      <c r="H304" s="2446"/>
      <c r="I304" s="2446"/>
      <c r="J304" s="2446"/>
      <c r="K304" s="2446"/>
      <c r="L304" s="2446"/>
      <c r="M304" s="2446"/>
      <c r="N304" s="2446"/>
      <c r="O304" s="2446"/>
      <c r="P304" s="2446"/>
      <c r="Q304" s="2446"/>
      <c r="R304" s="2446"/>
      <c r="S304" s="2446"/>
      <c r="T304" s="2446"/>
      <c r="U304" s="2446"/>
      <c r="V304" s="2446"/>
      <c r="W304" s="2446"/>
      <c r="X304" s="2446"/>
      <c r="Y304" s="2446"/>
      <c r="Z304" s="2446"/>
      <c r="AA304" s="2446"/>
      <c r="AB304" s="2446"/>
      <c r="AC304" s="2446"/>
      <c r="AD304" s="2447"/>
      <c r="AE304" s="2445"/>
      <c r="AF304" s="2446"/>
      <c r="AG304" s="2446"/>
      <c r="AH304" s="2446"/>
      <c r="AI304" s="2446"/>
      <c r="AJ304" s="2446"/>
      <c r="AK304" s="2446"/>
      <c r="AL304" s="2446"/>
      <c r="AM304" s="2446"/>
      <c r="AN304" s="2446"/>
      <c r="AO304" s="2446"/>
      <c r="AP304" s="2446"/>
      <c r="AQ304" s="2446"/>
      <c r="AR304" s="2446"/>
      <c r="AS304" s="2446"/>
      <c r="AT304" s="2447"/>
      <c r="AU304" s="2445"/>
      <c r="AV304" s="2446"/>
      <c r="AW304" s="2446"/>
      <c r="AX304" s="2446"/>
      <c r="AY304" s="2446"/>
      <c r="AZ304" s="2446"/>
      <c r="BA304" s="2446"/>
      <c r="BB304" s="2447"/>
      <c r="BC304" s="2445"/>
      <c r="BD304" s="2446"/>
      <c r="BE304" s="2446"/>
      <c r="BF304" s="2446"/>
      <c r="BG304" s="2446"/>
      <c r="BH304" s="2446"/>
      <c r="BI304" s="2446"/>
      <c r="BJ304" s="2446"/>
      <c r="BK304" s="2446"/>
      <c r="BL304" s="2446"/>
      <c r="BM304" s="2446"/>
      <c r="BN304" s="2447"/>
      <c r="BO304" s="2445"/>
      <c r="BP304" s="2446"/>
      <c r="BQ304" s="2446"/>
      <c r="BR304" s="2446"/>
      <c r="BS304" s="2446"/>
      <c r="BT304" s="2446"/>
      <c r="BU304" s="2446"/>
      <c r="BV304" s="2446"/>
      <c r="BW304" s="2446"/>
      <c r="BX304" s="2446"/>
      <c r="BY304" s="2446"/>
      <c r="BZ304" s="2446"/>
      <c r="CA304" s="2446"/>
      <c r="CB304" s="2447"/>
      <c r="CC304" s="2451"/>
      <c r="CD304" s="2452"/>
      <c r="CE304" s="2452"/>
      <c r="CF304" s="2452"/>
      <c r="CG304" s="2452"/>
      <c r="CH304" s="2452"/>
      <c r="CI304" s="2452"/>
      <c r="CJ304" s="2452"/>
      <c r="CK304" s="2452"/>
      <c r="CL304" s="2452"/>
      <c r="CM304" s="2452"/>
      <c r="CN304" s="2453"/>
      <c r="CO304" s="672"/>
      <c r="CP304" s="673"/>
      <c r="CQ304" s="673"/>
      <c r="CR304" s="673"/>
      <c r="CS304" s="672"/>
      <c r="CT304" s="718"/>
      <c r="CU304" s="718"/>
      <c r="CV304" s="720"/>
      <c r="CW304" s="719"/>
      <c r="CX304" s="718"/>
      <c r="CY304" s="718"/>
      <c r="CZ304" s="720"/>
      <c r="DA304" s="719"/>
      <c r="DB304" s="718"/>
      <c r="DC304" s="673"/>
      <c r="DD304" s="674"/>
      <c r="DE304" s="672"/>
      <c r="DF304" s="673"/>
      <c r="DG304" s="673"/>
      <c r="DH304" s="674"/>
      <c r="DI304" s="672"/>
      <c r="DJ304" s="673"/>
      <c r="DK304" s="673"/>
      <c r="DL304" s="674"/>
      <c r="DM304" s="672"/>
      <c r="DN304" s="673"/>
      <c r="DO304" s="673"/>
      <c r="DP304" s="674"/>
      <c r="DQ304" s="2418"/>
      <c r="DR304" s="2419"/>
      <c r="DS304" s="2419"/>
      <c r="DT304" s="2419"/>
      <c r="DU304" s="2419"/>
      <c r="DV304" s="2419"/>
      <c r="DW304" s="2419"/>
      <c r="DX304" s="2420"/>
      <c r="DY304" s="673"/>
    </row>
    <row r="305" spans="3:129" ht="6.75" customHeight="1">
      <c r="C305" s="2445"/>
      <c r="D305" s="2446"/>
      <c r="E305" s="2446"/>
      <c r="F305" s="2446"/>
      <c r="G305" s="2446"/>
      <c r="H305" s="2446"/>
      <c r="I305" s="2446"/>
      <c r="J305" s="2446"/>
      <c r="K305" s="2446"/>
      <c r="L305" s="2446"/>
      <c r="M305" s="2446"/>
      <c r="N305" s="2446"/>
      <c r="O305" s="2446"/>
      <c r="P305" s="2446"/>
      <c r="Q305" s="2446"/>
      <c r="R305" s="2446"/>
      <c r="S305" s="2446"/>
      <c r="T305" s="2446"/>
      <c r="U305" s="2446"/>
      <c r="V305" s="2446"/>
      <c r="W305" s="2446"/>
      <c r="X305" s="2446"/>
      <c r="Y305" s="2446"/>
      <c r="Z305" s="2446"/>
      <c r="AA305" s="2446"/>
      <c r="AB305" s="2446"/>
      <c r="AC305" s="2446"/>
      <c r="AD305" s="2447"/>
      <c r="AE305" s="2445"/>
      <c r="AF305" s="2446"/>
      <c r="AG305" s="2446"/>
      <c r="AH305" s="2446"/>
      <c r="AI305" s="2446"/>
      <c r="AJ305" s="2446"/>
      <c r="AK305" s="2446"/>
      <c r="AL305" s="2446"/>
      <c r="AM305" s="2446"/>
      <c r="AN305" s="2446"/>
      <c r="AO305" s="2446"/>
      <c r="AP305" s="2446"/>
      <c r="AQ305" s="2446"/>
      <c r="AR305" s="2446"/>
      <c r="AS305" s="2446"/>
      <c r="AT305" s="2447"/>
      <c r="AU305" s="2445"/>
      <c r="AV305" s="2446"/>
      <c r="AW305" s="2446"/>
      <c r="AX305" s="2446"/>
      <c r="AY305" s="2446"/>
      <c r="AZ305" s="2446"/>
      <c r="BA305" s="2446"/>
      <c r="BB305" s="2447"/>
      <c r="BC305" s="2445"/>
      <c r="BD305" s="2446"/>
      <c r="BE305" s="2446"/>
      <c r="BF305" s="2446"/>
      <c r="BG305" s="2446"/>
      <c r="BH305" s="2446"/>
      <c r="BI305" s="2446"/>
      <c r="BJ305" s="2446"/>
      <c r="BK305" s="2446"/>
      <c r="BL305" s="2446"/>
      <c r="BM305" s="2446"/>
      <c r="BN305" s="2447"/>
      <c r="BO305" s="2445"/>
      <c r="BP305" s="2446"/>
      <c r="BQ305" s="2446"/>
      <c r="BR305" s="2446"/>
      <c r="BS305" s="2446"/>
      <c r="BT305" s="2446"/>
      <c r="BU305" s="2446"/>
      <c r="BV305" s="2446"/>
      <c r="BW305" s="2446"/>
      <c r="BX305" s="2446"/>
      <c r="BY305" s="2446"/>
      <c r="BZ305" s="2446"/>
      <c r="CA305" s="2446"/>
      <c r="CB305" s="2447"/>
      <c r="CC305" s="2451"/>
      <c r="CD305" s="2452"/>
      <c r="CE305" s="2452"/>
      <c r="CF305" s="2452"/>
      <c r="CG305" s="2452"/>
      <c r="CH305" s="2452"/>
      <c r="CI305" s="2452"/>
      <c r="CJ305" s="2452"/>
      <c r="CK305" s="2452"/>
      <c r="CL305" s="2452"/>
      <c r="CM305" s="2452"/>
      <c r="CN305" s="2453"/>
      <c r="CO305" s="715"/>
      <c r="CP305" s="716"/>
      <c r="CQ305" s="716"/>
      <c r="CR305" s="716"/>
      <c r="CS305" s="715"/>
      <c r="CT305" s="716"/>
      <c r="CU305" s="716"/>
      <c r="CV305" s="717"/>
      <c r="CW305" s="715"/>
      <c r="CX305" s="716"/>
      <c r="CY305" s="716"/>
      <c r="CZ305" s="717"/>
      <c r="DA305" s="715"/>
      <c r="DB305" s="716"/>
      <c r="DC305" s="716"/>
      <c r="DD305" s="717"/>
      <c r="DE305" s="715"/>
      <c r="DF305" s="716"/>
      <c r="DG305" s="716"/>
      <c r="DH305" s="717"/>
      <c r="DI305" s="715"/>
      <c r="DJ305" s="716"/>
      <c r="DK305" s="716"/>
      <c r="DL305" s="717"/>
      <c r="DM305" s="715"/>
      <c r="DN305" s="716"/>
      <c r="DO305" s="716"/>
      <c r="DP305" s="717"/>
      <c r="DQ305" s="2418"/>
      <c r="DR305" s="2419"/>
      <c r="DS305" s="2419"/>
      <c r="DT305" s="2419"/>
      <c r="DU305" s="2419"/>
      <c r="DV305" s="2419"/>
      <c r="DW305" s="2419"/>
      <c r="DX305" s="2420"/>
      <c r="DY305" s="673"/>
    </row>
    <row r="306" spans="3:129" ht="6.75" customHeight="1">
      <c r="C306" s="2445"/>
      <c r="D306" s="2446"/>
      <c r="E306" s="2446"/>
      <c r="F306" s="2446"/>
      <c r="G306" s="2446"/>
      <c r="H306" s="2446"/>
      <c r="I306" s="2446"/>
      <c r="J306" s="2446"/>
      <c r="K306" s="2446"/>
      <c r="L306" s="2446"/>
      <c r="M306" s="2446"/>
      <c r="N306" s="2446"/>
      <c r="O306" s="2446"/>
      <c r="P306" s="2446"/>
      <c r="Q306" s="2446"/>
      <c r="R306" s="2446"/>
      <c r="S306" s="2446"/>
      <c r="T306" s="2446"/>
      <c r="U306" s="2446"/>
      <c r="V306" s="2446"/>
      <c r="W306" s="2446"/>
      <c r="X306" s="2446"/>
      <c r="Y306" s="2446"/>
      <c r="Z306" s="2446"/>
      <c r="AA306" s="2446"/>
      <c r="AB306" s="2446"/>
      <c r="AC306" s="2446"/>
      <c r="AD306" s="2447"/>
      <c r="AE306" s="2445"/>
      <c r="AF306" s="2446"/>
      <c r="AG306" s="2446"/>
      <c r="AH306" s="2446"/>
      <c r="AI306" s="2446"/>
      <c r="AJ306" s="2446"/>
      <c r="AK306" s="2446"/>
      <c r="AL306" s="2446"/>
      <c r="AM306" s="2446"/>
      <c r="AN306" s="2446"/>
      <c r="AO306" s="2446"/>
      <c r="AP306" s="2446"/>
      <c r="AQ306" s="2446"/>
      <c r="AR306" s="2446"/>
      <c r="AS306" s="2446"/>
      <c r="AT306" s="2447"/>
      <c r="AU306" s="2445"/>
      <c r="AV306" s="2446"/>
      <c r="AW306" s="2446"/>
      <c r="AX306" s="2446"/>
      <c r="AY306" s="2446"/>
      <c r="AZ306" s="2446"/>
      <c r="BA306" s="2446"/>
      <c r="BB306" s="2447"/>
      <c r="BC306" s="2445"/>
      <c r="BD306" s="2446"/>
      <c r="BE306" s="2446"/>
      <c r="BF306" s="2446"/>
      <c r="BG306" s="2446"/>
      <c r="BH306" s="2446"/>
      <c r="BI306" s="2446"/>
      <c r="BJ306" s="2446"/>
      <c r="BK306" s="2446"/>
      <c r="BL306" s="2446"/>
      <c r="BM306" s="2446"/>
      <c r="BN306" s="2447"/>
      <c r="BO306" s="2445"/>
      <c r="BP306" s="2446"/>
      <c r="BQ306" s="2446"/>
      <c r="BR306" s="2446"/>
      <c r="BS306" s="2446"/>
      <c r="BT306" s="2446"/>
      <c r="BU306" s="2446"/>
      <c r="BV306" s="2446"/>
      <c r="BW306" s="2446"/>
      <c r="BX306" s="2446"/>
      <c r="BY306" s="2446"/>
      <c r="BZ306" s="2446"/>
      <c r="CA306" s="2446"/>
      <c r="CB306" s="2447"/>
      <c r="CC306" s="2451"/>
      <c r="CD306" s="2452"/>
      <c r="CE306" s="2452"/>
      <c r="CF306" s="2452"/>
      <c r="CG306" s="2452"/>
      <c r="CH306" s="2452"/>
      <c r="CI306" s="2452"/>
      <c r="CJ306" s="2452"/>
      <c r="CK306" s="2452"/>
      <c r="CL306" s="2452"/>
      <c r="CM306" s="2452"/>
      <c r="CN306" s="2453"/>
      <c r="CO306" s="672"/>
      <c r="CP306" s="673"/>
      <c r="CQ306" s="673"/>
      <c r="CR306" s="673"/>
      <c r="CS306" s="672"/>
      <c r="CT306" s="673"/>
      <c r="CU306" s="673"/>
      <c r="CV306" s="674"/>
      <c r="CW306" s="672"/>
      <c r="CX306" s="673"/>
      <c r="CY306" s="673"/>
      <c r="CZ306" s="674"/>
      <c r="DA306" s="672"/>
      <c r="DB306" s="673"/>
      <c r="DC306" s="673"/>
      <c r="DD306" s="674"/>
      <c r="DE306" s="672"/>
      <c r="DF306" s="673"/>
      <c r="DG306" s="673"/>
      <c r="DH306" s="674"/>
      <c r="DI306" s="672"/>
      <c r="DJ306" s="673"/>
      <c r="DK306" s="673"/>
      <c r="DL306" s="674"/>
      <c r="DM306" s="672"/>
      <c r="DN306" s="673"/>
      <c r="DO306" s="673"/>
      <c r="DP306" s="674"/>
      <c r="DQ306" s="2418"/>
      <c r="DR306" s="2419"/>
      <c r="DS306" s="2419"/>
      <c r="DT306" s="2419"/>
      <c r="DU306" s="2419"/>
      <c r="DV306" s="2419"/>
      <c r="DW306" s="2419"/>
      <c r="DX306" s="2420"/>
      <c r="DY306" s="673"/>
    </row>
    <row r="307" spans="3:129" ht="6.75" customHeight="1">
      <c r="C307" s="2445"/>
      <c r="D307" s="2446"/>
      <c r="E307" s="2446"/>
      <c r="F307" s="2446"/>
      <c r="G307" s="2446"/>
      <c r="H307" s="2446"/>
      <c r="I307" s="2446"/>
      <c r="J307" s="2446"/>
      <c r="K307" s="2446"/>
      <c r="L307" s="2446"/>
      <c r="M307" s="2446"/>
      <c r="N307" s="2446"/>
      <c r="O307" s="2446"/>
      <c r="P307" s="2446"/>
      <c r="Q307" s="2446"/>
      <c r="R307" s="2446"/>
      <c r="S307" s="2446"/>
      <c r="T307" s="2446"/>
      <c r="U307" s="2446"/>
      <c r="V307" s="2446"/>
      <c r="W307" s="2446"/>
      <c r="X307" s="2446"/>
      <c r="Y307" s="2446"/>
      <c r="Z307" s="2446"/>
      <c r="AA307" s="2446"/>
      <c r="AB307" s="2446"/>
      <c r="AC307" s="2446"/>
      <c r="AD307" s="2447"/>
      <c r="AE307" s="2445"/>
      <c r="AF307" s="2446"/>
      <c r="AG307" s="2446"/>
      <c r="AH307" s="2446"/>
      <c r="AI307" s="2446"/>
      <c r="AJ307" s="2446"/>
      <c r="AK307" s="2446"/>
      <c r="AL307" s="2446"/>
      <c r="AM307" s="2446"/>
      <c r="AN307" s="2446"/>
      <c r="AO307" s="2446"/>
      <c r="AP307" s="2446"/>
      <c r="AQ307" s="2446"/>
      <c r="AR307" s="2446"/>
      <c r="AS307" s="2446"/>
      <c r="AT307" s="2447"/>
      <c r="AU307" s="2445"/>
      <c r="AV307" s="2446"/>
      <c r="AW307" s="2446"/>
      <c r="AX307" s="2446"/>
      <c r="AY307" s="2446"/>
      <c r="AZ307" s="2446"/>
      <c r="BA307" s="2446"/>
      <c r="BB307" s="2447"/>
      <c r="BC307" s="2445"/>
      <c r="BD307" s="2446"/>
      <c r="BE307" s="2446"/>
      <c r="BF307" s="2446"/>
      <c r="BG307" s="2446"/>
      <c r="BH307" s="2446"/>
      <c r="BI307" s="2446"/>
      <c r="BJ307" s="2446"/>
      <c r="BK307" s="2446"/>
      <c r="BL307" s="2446"/>
      <c r="BM307" s="2446"/>
      <c r="BN307" s="2447"/>
      <c r="BO307" s="2445"/>
      <c r="BP307" s="2446"/>
      <c r="BQ307" s="2446"/>
      <c r="BR307" s="2446"/>
      <c r="BS307" s="2446"/>
      <c r="BT307" s="2446"/>
      <c r="BU307" s="2446"/>
      <c r="BV307" s="2446"/>
      <c r="BW307" s="2446"/>
      <c r="BX307" s="2446"/>
      <c r="BY307" s="2446"/>
      <c r="BZ307" s="2446"/>
      <c r="CA307" s="2446"/>
      <c r="CB307" s="2447"/>
      <c r="CC307" s="2451"/>
      <c r="CD307" s="2452"/>
      <c r="CE307" s="2452"/>
      <c r="CF307" s="2452"/>
      <c r="CG307" s="2452"/>
      <c r="CH307" s="2452"/>
      <c r="CI307" s="2452"/>
      <c r="CJ307" s="2452"/>
      <c r="CK307" s="2452"/>
      <c r="CL307" s="2452"/>
      <c r="CM307" s="2452"/>
      <c r="CN307" s="2453"/>
      <c r="CO307" s="672"/>
      <c r="CP307" s="673"/>
      <c r="CQ307" s="673"/>
      <c r="CR307" s="673"/>
      <c r="CS307" s="672"/>
      <c r="CT307" s="673"/>
      <c r="CU307" s="673"/>
      <c r="CV307" s="674"/>
      <c r="CW307" s="672"/>
      <c r="CX307" s="673"/>
      <c r="CY307" s="673"/>
      <c r="CZ307" s="674"/>
      <c r="DA307" s="672"/>
      <c r="DB307" s="673"/>
      <c r="DC307" s="673"/>
      <c r="DD307" s="674"/>
      <c r="DE307" s="672"/>
      <c r="DF307" s="673"/>
      <c r="DG307" s="673"/>
      <c r="DH307" s="674"/>
      <c r="DI307" s="672"/>
      <c r="DJ307" s="673"/>
      <c r="DK307" s="673"/>
      <c r="DL307" s="674"/>
      <c r="DM307" s="672"/>
      <c r="DN307" s="673"/>
      <c r="DO307" s="673"/>
      <c r="DP307" s="674"/>
      <c r="DQ307" s="2418"/>
      <c r="DR307" s="2419"/>
      <c r="DS307" s="2419"/>
      <c r="DT307" s="2419"/>
      <c r="DU307" s="2419"/>
      <c r="DV307" s="2419"/>
      <c r="DW307" s="2419"/>
      <c r="DX307" s="2420"/>
      <c r="DY307" s="673"/>
    </row>
    <row r="308" spans="3:129" ht="6.75" customHeight="1">
      <c r="C308" s="2448"/>
      <c r="D308" s="2449"/>
      <c r="E308" s="2449"/>
      <c r="F308" s="2449"/>
      <c r="G308" s="2449"/>
      <c r="H308" s="2449"/>
      <c r="I308" s="2449"/>
      <c r="J308" s="2449"/>
      <c r="K308" s="2449"/>
      <c r="L308" s="2449"/>
      <c r="M308" s="2449"/>
      <c r="N308" s="2449"/>
      <c r="O308" s="2449"/>
      <c r="P308" s="2449"/>
      <c r="Q308" s="2449"/>
      <c r="R308" s="2449"/>
      <c r="S308" s="2449"/>
      <c r="T308" s="2449"/>
      <c r="U308" s="2449"/>
      <c r="V308" s="2449"/>
      <c r="W308" s="2449"/>
      <c r="X308" s="2449"/>
      <c r="Y308" s="2449"/>
      <c r="Z308" s="2449"/>
      <c r="AA308" s="2449"/>
      <c r="AB308" s="2449"/>
      <c r="AC308" s="2449"/>
      <c r="AD308" s="2450"/>
      <c r="AE308" s="2448"/>
      <c r="AF308" s="2449"/>
      <c r="AG308" s="2449"/>
      <c r="AH308" s="2449"/>
      <c r="AI308" s="2449"/>
      <c r="AJ308" s="2449"/>
      <c r="AK308" s="2449"/>
      <c r="AL308" s="2449"/>
      <c r="AM308" s="2449"/>
      <c r="AN308" s="2449"/>
      <c r="AO308" s="2449"/>
      <c r="AP308" s="2449"/>
      <c r="AQ308" s="2449"/>
      <c r="AR308" s="2449"/>
      <c r="AS308" s="2449"/>
      <c r="AT308" s="2450"/>
      <c r="AU308" s="2448"/>
      <c r="AV308" s="2449"/>
      <c r="AW308" s="2449"/>
      <c r="AX308" s="2449"/>
      <c r="AY308" s="2449"/>
      <c r="AZ308" s="2449"/>
      <c r="BA308" s="2449"/>
      <c r="BB308" s="2450"/>
      <c r="BC308" s="2448"/>
      <c r="BD308" s="2449"/>
      <c r="BE308" s="2449"/>
      <c r="BF308" s="2449"/>
      <c r="BG308" s="2449"/>
      <c r="BH308" s="2449"/>
      <c r="BI308" s="2449"/>
      <c r="BJ308" s="2449"/>
      <c r="BK308" s="2449"/>
      <c r="BL308" s="2449"/>
      <c r="BM308" s="2449"/>
      <c r="BN308" s="2450"/>
      <c r="BO308" s="2448"/>
      <c r="BP308" s="2449"/>
      <c r="BQ308" s="2449"/>
      <c r="BR308" s="2449"/>
      <c r="BS308" s="2449"/>
      <c r="BT308" s="2449"/>
      <c r="BU308" s="2449"/>
      <c r="BV308" s="2449"/>
      <c r="BW308" s="2449"/>
      <c r="BX308" s="2449"/>
      <c r="BY308" s="2449"/>
      <c r="BZ308" s="2449"/>
      <c r="CA308" s="2449"/>
      <c r="CB308" s="2450"/>
      <c r="CC308" s="2386"/>
      <c r="CD308" s="2387"/>
      <c r="CE308" s="2387"/>
      <c r="CF308" s="2387"/>
      <c r="CG308" s="2387"/>
      <c r="CH308" s="2387"/>
      <c r="CI308" s="2387"/>
      <c r="CJ308" s="2387"/>
      <c r="CK308" s="2387"/>
      <c r="CL308" s="2387"/>
      <c r="CM308" s="2387"/>
      <c r="CN308" s="2388"/>
      <c r="CO308" s="676"/>
      <c r="CP308" s="677"/>
      <c r="CQ308" s="677"/>
      <c r="CR308" s="677"/>
      <c r="CS308" s="676"/>
      <c r="CT308" s="677"/>
      <c r="CU308" s="677"/>
      <c r="CV308" s="678"/>
      <c r="CW308" s="676"/>
      <c r="CX308" s="677"/>
      <c r="CY308" s="677"/>
      <c r="CZ308" s="678"/>
      <c r="DA308" s="676"/>
      <c r="DB308" s="677"/>
      <c r="DC308" s="677"/>
      <c r="DD308" s="678"/>
      <c r="DE308" s="676"/>
      <c r="DF308" s="677"/>
      <c r="DG308" s="677"/>
      <c r="DH308" s="678"/>
      <c r="DI308" s="676"/>
      <c r="DJ308" s="677"/>
      <c r="DK308" s="677"/>
      <c r="DL308" s="678"/>
      <c r="DM308" s="676"/>
      <c r="DN308" s="677"/>
      <c r="DO308" s="677"/>
      <c r="DP308" s="678"/>
      <c r="DQ308" s="2398"/>
      <c r="DR308" s="2399"/>
      <c r="DS308" s="2399"/>
      <c r="DT308" s="2399"/>
      <c r="DU308" s="2399"/>
      <c r="DV308" s="2399"/>
      <c r="DW308" s="2399"/>
      <c r="DX308" s="2400"/>
      <c r="DY308" s="673"/>
    </row>
    <row r="309" spans="3:129" ht="6.75" customHeight="1">
      <c r="C309" s="2427"/>
      <c r="D309" s="2406"/>
      <c r="E309" s="2406"/>
      <c r="F309" s="2406"/>
      <c r="G309" s="2406"/>
      <c r="H309" s="2406"/>
      <c r="I309" s="2406"/>
      <c r="J309" s="2406"/>
      <c r="K309" s="2406"/>
      <c r="L309" s="2406"/>
      <c r="M309" s="2406"/>
      <c r="N309" s="2406"/>
      <c r="O309" s="2406"/>
      <c r="P309" s="2406"/>
      <c r="Q309" s="2406"/>
      <c r="R309" s="2406"/>
      <c r="S309" s="2406"/>
      <c r="T309" s="2406"/>
      <c r="U309" s="2406"/>
      <c r="V309" s="2406"/>
      <c r="W309" s="2406"/>
      <c r="X309" s="2406"/>
      <c r="Y309" s="2406"/>
      <c r="Z309" s="2406"/>
      <c r="AA309" s="2406"/>
      <c r="AB309" s="2406"/>
      <c r="AC309" s="2406"/>
      <c r="AD309" s="2407"/>
      <c r="AE309" s="2427"/>
      <c r="AF309" s="2406"/>
      <c r="AG309" s="2406"/>
      <c r="AH309" s="2406"/>
      <c r="AI309" s="2406"/>
      <c r="AJ309" s="2406"/>
      <c r="AK309" s="2406"/>
      <c r="AL309" s="2406"/>
      <c r="AM309" s="2406"/>
      <c r="AN309" s="2406"/>
      <c r="AO309" s="2406"/>
      <c r="AP309" s="2406"/>
      <c r="AQ309" s="2406"/>
      <c r="AR309" s="2406"/>
      <c r="AS309" s="2406"/>
      <c r="AT309" s="2407"/>
      <c r="AU309" s="2427"/>
      <c r="AV309" s="2406"/>
      <c r="AW309" s="2406"/>
      <c r="AX309" s="2406"/>
      <c r="AY309" s="2406"/>
      <c r="AZ309" s="2406"/>
      <c r="BA309" s="2406"/>
      <c r="BB309" s="2407"/>
      <c r="BC309" s="2427"/>
      <c r="BD309" s="2406"/>
      <c r="BE309" s="2406"/>
      <c r="BF309" s="2406"/>
      <c r="BG309" s="2406"/>
      <c r="BH309" s="2406"/>
      <c r="BI309" s="2406"/>
      <c r="BJ309" s="2406"/>
      <c r="BK309" s="2406"/>
      <c r="BL309" s="2406"/>
      <c r="BM309" s="2406"/>
      <c r="BN309" s="2407"/>
      <c r="BO309" s="2427"/>
      <c r="BP309" s="2406"/>
      <c r="BQ309" s="2406"/>
      <c r="BR309" s="2406"/>
      <c r="BS309" s="2406"/>
      <c r="BT309" s="2406"/>
      <c r="BU309" s="2406"/>
      <c r="BV309" s="2406"/>
      <c r="BW309" s="2406"/>
      <c r="BX309" s="2406"/>
      <c r="BY309" s="2406"/>
      <c r="BZ309" s="2406"/>
      <c r="CA309" s="2406"/>
      <c r="CB309" s="2407"/>
      <c r="CC309" s="2427"/>
      <c r="CD309" s="2406"/>
      <c r="CE309" s="2406"/>
      <c r="CF309" s="2406"/>
      <c r="CG309" s="2406"/>
      <c r="CH309" s="2406"/>
      <c r="CI309" s="2406"/>
      <c r="CJ309" s="2406"/>
      <c r="CK309" s="2406"/>
      <c r="CL309" s="2406"/>
      <c r="CM309" s="2406"/>
      <c r="CN309" s="2407"/>
      <c r="CO309" s="669"/>
      <c r="CP309" s="670"/>
      <c r="CQ309" s="670"/>
      <c r="CR309" s="670"/>
      <c r="CS309" s="669"/>
      <c r="CT309" s="670"/>
      <c r="CU309" s="670"/>
      <c r="CV309" s="671"/>
      <c r="CW309" s="669"/>
      <c r="CX309" s="670"/>
      <c r="CY309" s="670"/>
      <c r="CZ309" s="671"/>
      <c r="DA309" s="669"/>
      <c r="DB309" s="670"/>
      <c r="DC309" s="670"/>
      <c r="DD309" s="671"/>
      <c r="DE309" s="669"/>
      <c r="DF309" s="670"/>
      <c r="DG309" s="670"/>
      <c r="DH309" s="671"/>
      <c r="DI309" s="669"/>
      <c r="DJ309" s="670"/>
      <c r="DK309" s="670"/>
      <c r="DL309" s="671"/>
      <c r="DM309" s="669"/>
      <c r="DN309" s="670"/>
      <c r="DO309" s="670"/>
      <c r="DP309" s="671"/>
      <c r="DQ309" s="2427"/>
      <c r="DR309" s="2406"/>
      <c r="DS309" s="2406"/>
      <c r="DT309" s="2406"/>
      <c r="DU309" s="2406"/>
      <c r="DV309" s="2406"/>
      <c r="DW309" s="2406"/>
      <c r="DX309" s="2407"/>
      <c r="DY309" s="673"/>
    </row>
    <row r="310" spans="3:129" ht="6.75" customHeight="1">
      <c r="C310" s="2418"/>
      <c r="D310" s="2419"/>
      <c r="E310" s="2419"/>
      <c r="F310" s="2419"/>
      <c r="G310" s="2419"/>
      <c r="H310" s="2419"/>
      <c r="I310" s="2419"/>
      <c r="J310" s="2419"/>
      <c r="K310" s="2419"/>
      <c r="L310" s="2419"/>
      <c r="M310" s="2419"/>
      <c r="N310" s="2419"/>
      <c r="O310" s="2419"/>
      <c r="P310" s="2419"/>
      <c r="Q310" s="2419"/>
      <c r="R310" s="2419"/>
      <c r="S310" s="2419"/>
      <c r="T310" s="2419"/>
      <c r="U310" s="2419"/>
      <c r="V310" s="2419"/>
      <c r="W310" s="2419"/>
      <c r="X310" s="2419"/>
      <c r="Y310" s="2419"/>
      <c r="Z310" s="2419"/>
      <c r="AA310" s="2419"/>
      <c r="AB310" s="2419"/>
      <c r="AC310" s="2419"/>
      <c r="AD310" s="2420"/>
      <c r="AE310" s="2418"/>
      <c r="AF310" s="2419"/>
      <c r="AG310" s="2419"/>
      <c r="AH310" s="2419"/>
      <c r="AI310" s="2419"/>
      <c r="AJ310" s="2419"/>
      <c r="AK310" s="2419"/>
      <c r="AL310" s="2419"/>
      <c r="AM310" s="2419"/>
      <c r="AN310" s="2419"/>
      <c r="AO310" s="2419"/>
      <c r="AP310" s="2419"/>
      <c r="AQ310" s="2419"/>
      <c r="AR310" s="2419"/>
      <c r="AS310" s="2419"/>
      <c r="AT310" s="2420"/>
      <c r="AU310" s="2418"/>
      <c r="AV310" s="2419"/>
      <c r="AW310" s="2419"/>
      <c r="AX310" s="2419"/>
      <c r="AY310" s="2419"/>
      <c r="AZ310" s="2419"/>
      <c r="BA310" s="2419"/>
      <c r="BB310" s="2420"/>
      <c r="BC310" s="2418"/>
      <c r="BD310" s="2419"/>
      <c r="BE310" s="2419"/>
      <c r="BF310" s="2419"/>
      <c r="BG310" s="2419"/>
      <c r="BH310" s="2419"/>
      <c r="BI310" s="2419"/>
      <c r="BJ310" s="2419"/>
      <c r="BK310" s="2419"/>
      <c r="BL310" s="2419"/>
      <c r="BM310" s="2419"/>
      <c r="BN310" s="2420"/>
      <c r="BO310" s="2418"/>
      <c r="BP310" s="2419"/>
      <c r="BQ310" s="2419"/>
      <c r="BR310" s="2419"/>
      <c r="BS310" s="2419"/>
      <c r="BT310" s="2419"/>
      <c r="BU310" s="2419"/>
      <c r="BV310" s="2419"/>
      <c r="BW310" s="2419"/>
      <c r="BX310" s="2419"/>
      <c r="BY310" s="2419"/>
      <c r="BZ310" s="2419"/>
      <c r="CA310" s="2419"/>
      <c r="CB310" s="2420"/>
      <c r="CC310" s="2418"/>
      <c r="CD310" s="2419"/>
      <c r="CE310" s="2419"/>
      <c r="CF310" s="2419"/>
      <c r="CG310" s="2419"/>
      <c r="CH310" s="2419"/>
      <c r="CI310" s="2419"/>
      <c r="CJ310" s="2419"/>
      <c r="CK310" s="2419"/>
      <c r="CL310" s="2419"/>
      <c r="CM310" s="2419"/>
      <c r="CN310" s="2420"/>
      <c r="CO310" s="672"/>
      <c r="CP310" s="673"/>
      <c r="CQ310" s="673"/>
      <c r="CR310" s="673"/>
      <c r="CS310" s="672"/>
      <c r="CT310" s="673"/>
      <c r="CU310" s="673"/>
      <c r="CV310" s="674"/>
      <c r="CW310" s="672"/>
      <c r="CX310" s="673"/>
      <c r="CY310" s="673"/>
      <c r="CZ310" s="674"/>
      <c r="DA310" s="672"/>
      <c r="DB310" s="673"/>
      <c r="DC310" s="673"/>
      <c r="DD310" s="674"/>
      <c r="DE310" s="672"/>
      <c r="DF310" s="673"/>
      <c r="DG310" s="673"/>
      <c r="DH310" s="674"/>
      <c r="DI310" s="672"/>
      <c r="DJ310" s="673"/>
      <c r="DK310" s="673"/>
      <c r="DL310" s="674"/>
      <c r="DM310" s="672"/>
      <c r="DN310" s="673"/>
      <c r="DO310" s="673"/>
      <c r="DP310" s="674"/>
      <c r="DQ310" s="2418"/>
      <c r="DR310" s="2419"/>
      <c r="DS310" s="2419"/>
      <c r="DT310" s="2419"/>
      <c r="DU310" s="2419"/>
      <c r="DV310" s="2419"/>
      <c r="DW310" s="2419"/>
      <c r="DX310" s="2420"/>
      <c r="DY310" s="673"/>
    </row>
    <row r="311" spans="3:129" ht="6.75" customHeight="1">
      <c r="C311" s="2418"/>
      <c r="D311" s="2419"/>
      <c r="E311" s="2419"/>
      <c r="F311" s="2419"/>
      <c r="G311" s="2419"/>
      <c r="H311" s="2419"/>
      <c r="I311" s="2419"/>
      <c r="J311" s="2419"/>
      <c r="K311" s="2419"/>
      <c r="L311" s="2419"/>
      <c r="M311" s="2419"/>
      <c r="N311" s="2419"/>
      <c r="O311" s="2419"/>
      <c r="P311" s="2419"/>
      <c r="Q311" s="2419"/>
      <c r="R311" s="2419"/>
      <c r="S311" s="2419"/>
      <c r="T311" s="2419"/>
      <c r="U311" s="2419"/>
      <c r="V311" s="2419"/>
      <c r="W311" s="2419"/>
      <c r="X311" s="2419"/>
      <c r="Y311" s="2419"/>
      <c r="Z311" s="2419"/>
      <c r="AA311" s="2419"/>
      <c r="AB311" s="2419"/>
      <c r="AC311" s="2419"/>
      <c r="AD311" s="2420"/>
      <c r="AE311" s="2418"/>
      <c r="AF311" s="2419"/>
      <c r="AG311" s="2419"/>
      <c r="AH311" s="2419"/>
      <c r="AI311" s="2419"/>
      <c r="AJ311" s="2419"/>
      <c r="AK311" s="2419"/>
      <c r="AL311" s="2419"/>
      <c r="AM311" s="2419"/>
      <c r="AN311" s="2419"/>
      <c r="AO311" s="2419"/>
      <c r="AP311" s="2419"/>
      <c r="AQ311" s="2419"/>
      <c r="AR311" s="2419"/>
      <c r="AS311" s="2419"/>
      <c r="AT311" s="2420"/>
      <c r="AU311" s="2418"/>
      <c r="AV311" s="2419"/>
      <c r="AW311" s="2419"/>
      <c r="AX311" s="2419"/>
      <c r="AY311" s="2419"/>
      <c r="AZ311" s="2419"/>
      <c r="BA311" s="2419"/>
      <c r="BB311" s="2420"/>
      <c r="BC311" s="2418"/>
      <c r="BD311" s="2419"/>
      <c r="BE311" s="2419"/>
      <c r="BF311" s="2419"/>
      <c r="BG311" s="2419"/>
      <c r="BH311" s="2419"/>
      <c r="BI311" s="2419"/>
      <c r="BJ311" s="2419"/>
      <c r="BK311" s="2419"/>
      <c r="BL311" s="2419"/>
      <c r="BM311" s="2419"/>
      <c r="BN311" s="2420"/>
      <c r="BO311" s="2418"/>
      <c r="BP311" s="2419"/>
      <c r="BQ311" s="2419"/>
      <c r="BR311" s="2419"/>
      <c r="BS311" s="2419"/>
      <c r="BT311" s="2419"/>
      <c r="BU311" s="2419"/>
      <c r="BV311" s="2419"/>
      <c r="BW311" s="2419"/>
      <c r="BX311" s="2419"/>
      <c r="BY311" s="2419"/>
      <c r="BZ311" s="2419"/>
      <c r="CA311" s="2419"/>
      <c r="CB311" s="2420"/>
      <c r="CC311" s="2418"/>
      <c r="CD311" s="2419"/>
      <c r="CE311" s="2419"/>
      <c r="CF311" s="2419"/>
      <c r="CG311" s="2419"/>
      <c r="CH311" s="2419"/>
      <c r="CI311" s="2419"/>
      <c r="CJ311" s="2419"/>
      <c r="CK311" s="2419"/>
      <c r="CL311" s="2419"/>
      <c r="CM311" s="2419"/>
      <c r="CN311" s="2420"/>
      <c r="CO311" s="712"/>
      <c r="CP311" s="713"/>
      <c r="CQ311" s="713"/>
      <c r="CR311" s="713"/>
      <c r="CS311" s="712"/>
      <c r="CT311" s="713"/>
      <c r="CU311" s="713"/>
      <c r="CV311" s="714"/>
      <c r="CW311" s="712"/>
      <c r="CX311" s="713"/>
      <c r="CY311" s="713"/>
      <c r="CZ311" s="714"/>
      <c r="DA311" s="712"/>
      <c r="DB311" s="713"/>
      <c r="DC311" s="713"/>
      <c r="DD311" s="714"/>
      <c r="DE311" s="712"/>
      <c r="DF311" s="713"/>
      <c r="DG311" s="713"/>
      <c r="DH311" s="714"/>
      <c r="DI311" s="712"/>
      <c r="DJ311" s="713"/>
      <c r="DK311" s="713"/>
      <c r="DL311" s="714"/>
      <c r="DM311" s="712"/>
      <c r="DN311" s="713"/>
      <c r="DO311" s="713"/>
      <c r="DP311" s="714"/>
      <c r="DQ311" s="2418"/>
      <c r="DR311" s="2419"/>
      <c r="DS311" s="2419"/>
      <c r="DT311" s="2419"/>
      <c r="DU311" s="2419"/>
      <c r="DV311" s="2419"/>
      <c r="DW311" s="2419"/>
      <c r="DX311" s="2420"/>
      <c r="DY311" s="673"/>
    </row>
    <row r="312" spans="3:129" ht="6.75" customHeight="1">
      <c r="C312" s="2418"/>
      <c r="D312" s="2419"/>
      <c r="E312" s="2419"/>
      <c r="F312" s="2419"/>
      <c r="G312" s="2419"/>
      <c r="H312" s="2419"/>
      <c r="I312" s="2419"/>
      <c r="J312" s="2419"/>
      <c r="K312" s="2419"/>
      <c r="L312" s="2419"/>
      <c r="M312" s="2419"/>
      <c r="N312" s="2419"/>
      <c r="O312" s="2419"/>
      <c r="P312" s="2419"/>
      <c r="Q312" s="2419"/>
      <c r="R312" s="2419"/>
      <c r="S312" s="2419"/>
      <c r="T312" s="2419"/>
      <c r="U312" s="2419"/>
      <c r="V312" s="2419"/>
      <c r="W312" s="2419"/>
      <c r="X312" s="2419"/>
      <c r="Y312" s="2419"/>
      <c r="Z312" s="2419"/>
      <c r="AA312" s="2419"/>
      <c r="AB312" s="2419"/>
      <c r="AC312" s="2419"/>
      <c r="AD312" s="2420"/>
      <c r="AE312" s="2418"/>
      <c r="AF312" s="2419"/>
      <c r="AG312" s="2419"/>
      <c r="AH312" s="2419"/>
      <c r="AI312" s="2419"/>
      <c r="AJ312" s="2419"/>
      <c r="AK312" s="2419"/>
      <c r="AL312" s="2419"/>
      <c r="AM312" s="2419"/>
      <c r="AN312" s="2419"/>
      <c r="AO312" s="2419"/>
      <c r="AP312" s="2419"/>
      <c r="AQ312" s="2419"/>
      <c r="AR312" s="2419"/>
      <c r="AS312" s="2419"/>
      <c r="AT312" s="2420"/>
      <c r="AU312" s="2418"/>
      <c r="AV312" s="2419"/>
      <c r="AW312" s="2419"/>
      <c r="AX312" s="2419"/>
      <c r="AY312" s="2419"/>
      <c r="AZ312" s="2419"/>
      <c r="BA312" s="2419"/>
      <c r="BB312" s="2420"/>
      <c r="BC312" s="2418"/>
      <c r="BD312" s="2419"/>
      <c r="BE312" s="2419"/>
      <c r="BF312" s="2419"/>
      <c r="BG312" s="2419"/>
      <c r="BH312" s="2419"/>
      <c r="BI312" s="2419"/>
      <c r="BJ312" s="2419"/>
      <c r="BK312" s="2419"/>
      <c r="BL312" s="2419"/>
      <c r="BM312" s="2419"/>
      <c r="BN312" s="2420"/>
      <c r="BO312" s="2418"/>
      <c r="BP312" s="2419"/>
      <c r="BQ312" s="2419"/>
      <c r="BR312" s="2419"/>
      <c r="BS312" s="2419"/>
      <c r="BT312" s="2419"/>
      <c r="BU312" s="2419"/>
      <c r="BV312" s="2419"/>
      <c r="BW312" s="2419"/>
      <c r="BX312" s="2419"/>
      <c r="BY312" s="2419"/>
      <c r="BZ312" s="2419"/>
      <c r="CA312" s="2419"/>
      <c r="CB312" s="2420"/>
      <c r="CC312" s="2418"/>
      <c r="CD312" s="2419"/>
      <c r="CE312" s="2419"/>
      <c r="CF312" s="2419"/>
      <c r="CG312" s="2419"/>
      <c r="CH312" s="2419"/>
      <c r="CI312" s="2419"/>
      <c r="CJ312" s="2419"/>
      <c r="CK312" s="2419"/>
      <c r="CL312" s="2419"/>
      <c r="CM312" s="2419"/>
      <c r="CN312" s="2420"/>
      <c r="CO312" s="672"/>
      <c r="CP312" s="673"/>
      <c r="CQ312" s="673"/>
      <c r="CR312" s="673"/>
      <c r="CS312" s="672"/>
      <c r="CT312" s="673"/>
      <c r="CU312" s="673"/>
      <c r="CV312" s="674"/>
      <c r="CW312" s="672"/>
      <c r="CX312" s="673"/>
      <c r="CY312" s="673"/>
      <c r="CZ312" s="674"/>
      <c r="DA312" s="672"/>
      <c r="DB312" s="673"/>
      <c r="DC312" s="673"/>
      <c r="DD312" s="674"/>
      <c r="DE312" s="672"/>
      <c r="DF312" s="673"/>
      <c r="DG312" s="673"/>
      <c r="DH312" s="674"/>
      <c r="DI312" s="672"/>
      <c r="DJ312" s="673"/>
      <c r="DK312" s="673"/>
      <c r="DL312" s="674"/>
      <c r="DM312" s="672"/>
      <c r="DN312" s="673"/>
      <c r="DO312" s="673"/>
      <c r="DP312" s="674"/>
      <c r="DQ312" s="2418"/>
      <c r="DR312" s="2419"/>
      <c r="DS312" s="2419"/>
      <c r="DT312" s="2419"/>
      <c r="DU312" s="2419"/>
      <c r="DV312" s="2419"/>
      <c r="DW312" s="2419"/>
      <c r="DX312" s="2420"/>
      <c r="DY312" s="673"/>
    </row>
    <row r="313" spans="3:129" ht="6.75" customHeight="1">
      <c r="C313" s="2418"/>
      <c r="D313" s="2419"/>
      <c r="E313" s="2419"/>
      <c r="F313" s="2419"/>
      <c r="G313" s="2419"/>
      <c r="H313" s="2419"/>
      <c r="I313" s="2419"/>
      <c r="J313" s="2419"/>
      <c r="K313" s="2419"/>
      <c r="L313" s="2419"/>
      <c r="M313" s="2419"/>
      <c r="N313" s="2419"/>
      <c r="O313" s="2419"/>
      <c r="P313" s="2419"/>
      <c r="Q313" s="2419"/>
      <c r="R313" s="2419"/>
      <c r="S313" s="2419"/>
      <c r="T313" s="2419"/>
      <c r="U313" s="2419"/>
      <c r="V313" s="2419"/>
      <c r="W313" s="2419"/>
      <c r="X313" s="2419"/>
      <c r="Y313" s="2419"/>
      <c r="Z313" s="2419"/>
      <c r="AA313" s="2419"/>
      <c r="AB313" s="2419"/>
      <c r="AC313" s="2419"/>
      <c r="AD313" s="2420"/>
      <c r="AE313" s="2418"/>
      <c r="AF313" s="2419"/>
      <c r="AG313" s="2419"/>
      <c r="AH313" s="2419"/>
      <c r="AI313" s="2419"/>
      <c r="AJ313" s="2419"/>
      <c r="AK313" s="2419"/>
      <c r="AL313" s="2419"/>
      <c r="AM313" s="2419"/>
      <c r="AN313" s="2419"/>
      <c r="AO313" s="2419"/>
      <c r="AP313" s="2419"/>
      <c r="AQ313" s="2419"/>
      <c r="AR313" s="2419"/>
      <c r="AS313" s="2419"/>
      <c r="AT313" s="2420"/>
      <c r="AU313" s="2418"/>
      <c r="AV313" s="2419"/>
      <c r="AW313" s="2419"/>
      <c r="AX313" s="2419"/>
      <c r="AY313" s="2419"/>
      <c r="AZ313" s="2419"/>
      <c r="BA313" s="2419"/>
      <c r="BB313" s="2420"/>
      <c r="BC313" s="2418"/>
      <c r="BD313" s="2419"/>
      <c r="BE313" s="2419"/>
      <c r="BF313" s="2419"/>
      <c r="BG313" s="2419"/>
      <c r="BH313" s="2419"/>
      <c r="BI313" s="2419"/>
      <c r="BJ313" s="2419"/>
      <c r="BK313" s="2419"/>
      <c r="BL313" s="2419"/>
      <c r="BM313" s="2419"/>
      <c r="BN313" s="2420"/>
      <c r="BO313" s="2418"/>
      <c r="BP313" s="2419"/>
      <c r="BQ313" s="2419"/>
      <c r="BR313" s="2419"/>
      <c r="BS313" s="2419"/>
      <c r="BT313" s="2419"/>
      <c r="BU313" s="2419"/>
      <c r="BV313" s="2419"/>
      <c r="BW313" s="2419"/>
      <c r="BX313" s="2419"/>
      <c r="BY313" s="2419"/>
      <c r="BZ313" s="2419"/>
      <c r="CA313" s="2419"/>
      <c r="CB313" s="2420"/>
      <c r="CC313" s="2418"/>
      <c r="CD313" s="2419"/>
      <c r="CE313" s="2419"/>
      <c r="CF313" s="2419"/>
      <c r="CG313" s="2419"/>
      <c r="CH313" s="2419"/>
      <c r="CI313" s="2419"/>
      <c r="CJ313" s="2419"/>
      <c r="CK313" s="2419"/>
      <c r="CL313" s="2419"/>
      <c r="CM313" s="2419"/>
      <c r="CN313" s="2420"/>
      <c r="CO313" s="715"/>
      <c r="CP313" s="716"/>
      <c r="CQ313" s="716"/>
      <c r="CR313" s="716"/>
      <c r="CS313" s="715"/>
      <c r="CT313" s="716"/>
      <c r="CU313" s="716"/>
      <c r="CV313" s="717"/>
      <c r="CW313" s="715"/>
      <c r="CX313" s="716"/>
      <c r="CY313" s="716"/>
      <c r="CZ313" s="717"/>
      <c r="DA313" s="715"/>
      <c r="DB313" s="716"/>
      <c r="DC313" s="716"/>
      <c r="DD313" s="717"/>
      <c r="DE313" s="715"/>
      <c r="DF313" s="716"/>
      <c r="DG313" s="716"/>
      <c r="DH313" s="717"/>
      <c r="DI313" s="715"/>
      <c r="DJ313" s="716"/>
      <c r="DK313" s="716"/>
      <c r="DL313" s="717"/>
      <c r="DM313" s="715"/>
      <c r="DN313" s="716"/>
      <c r="DO313" s="716"/>
      <c r="DP313" s="717"/>
      <c r="DQ313" s="2418"/>
      <c r="DR313" s="2419"/>
      <c r="DS313" s="2419"/>
      <c r="DT313" s="2419"/>
      <c r="DU313" s="2419"/>
      <c r="DV313" s="2419"/>
      <c r="DW313" s="2419"/>
      <c r="DX313" s="2420"/>
      <c r="DY313" s="673"/>
    </row>
    <row r="314" spans="3:129" ht="6.75" customHeight="1">
      <c r="C314" s="2418"/>
      <c r="D314" s="2419"/>
      <c r="E314" s="2419"/>
      <c r="F314" s="2419"/>
      <c r="G314" s="2419"/>
      <c r="H314" s="2419"/>
      <c r="I314" s="2419"/>
      <c r="J314" s="2419"/>
      <c r="K314" s="2419"/>
      <c r="L314" s="2419"/>
      <c r="M314" s="2419"/>
      <c r="N314" s="2419"/>
      <c r="O314" s="2419"/>
      <c r="P314" s="2419"/>
      <c r="Q314" s="2419"/>
      <c r="R314" s="2419"/>
      <c r="S314" s="2419"/>
      <c r="T314" s="2419"/>
      <c r="U314" s="2419"/>
      <c r="V314" s="2419"/>
      <c r="W314" s="2419"/>
      <c r="X314" s="2419"/>
      <c r="Y314" s="2419"/>
      <c r="Z314" s="2419"/>
      <c r="AA314" s="2419"/>
      <c r="AB314" s="2419"/>
      <c r="AC314" s="2419"/>
      <c r="AD314" s="2420"/>
      <c r="AE314" s="2418"/>
      <c r="AF314" s="2419"/>
      <c r="AG314" s="2419"/>
      <c r="AH314" s="2419"/>
      <c r="AI314" s="2419"/>
      <c r="AJ314" s="2419"/>
      <c r="AK314" s="2419"/>
      <c r="AL314" s="2419"/>
      <c r="AM314" s="2419"/>
      <c r="AN314" s="2419"/>
      <c r="AO314" s="2419"/>
      <c r="AP314" s="2419"/>
      <c r="AQ314" s="2419"/>
      <c r="AR314" s="2419"/>
      <c r="AS314" s="2419"/>
      <c r="AT314" s="2420"/>
      <c r="AU314" s="2418"/>
      <c r="AV314" s="2419"/>
      <c r="AW314" s="2419"/>
      <c r="AX314" s="2419"/>
      <c r="AY314" s="2419"/>
      <c r="AZ314" s="2419"/>
      <c r="BA314" s="2419"/>
      <c r="BB314" s="2420"/>
      <c r="BC314" s="2418"/>
      <c r="BD314" s="2419"/>
      <c r="BE314" s="2419"/>
      <c r="BF314" s="2419"/>
      <c r="BG314" s="2419"/>
      <c r="BH314" s="2419"/>
      <c r="BI314" s="2419"/>
      <c r="BJ314" s="2419"/>
      <c r="BK314" s="2419"/>
      <c r="BL314" s="2419"/>
      <c r="BM314" s="2419"/>
      <c r="BN314" s="2420"/>
      <c r="BO314" s="2418"/>
      <c r="BP314" s="2419"/>
      <c r="BQ314" s="2419"/>
      <c r="BR314" s="2419"/>
      <c r="BS314" s="2419"/>
      <c r="BT314" s="2419"/>
      <c r="BU314" s="2419"/>
      <c r="BV314" s="2419"/>
      <c r="BW314" s="2419"/>
      <c r="BX314" s="2419"/>
      <c r="BY314" s="2419"/>
      <c r="BZ314" s="2419"/>
      <c r="CA314" s="2419"/>
      <c r="CB314" s="2420"/>
      <c r="CC314" s="2418"/>
      <c r="CD314" s="2419"/>
      <c r="CE314" s="2419"/>
      <c r="CF314" s="2419"/>
      <c r="CG314" s="2419"/>
      <c r="CH314" s="2419"/>
      <c r="CI314" s="2419"/>
      <c r="CJ314" s="2419"/>
      <c r="CK314" s="2419"/>
      <c r="CL314" s="2419"/>
      <c r="CM314" s="2419"/>
      <c r="CN314" s="2420"/>
      <c r="CO314" s="672"/>
      <c r="CP314" s="673"/>
      <c r="CQ314" s="673"/>
      <c r="CR314" s="673"/>
      <c r="CS314" s="672"/>
      <c r="CT314" s="673"/>
      <c r="CU314" s="673"/>
      <c r="CV314" s="674"/>
      <c r="CW314" s="672"/>
      <c r="CX314" s="673"/>
      <c r="CY314" s="673"/>
      <c r="CZ314" s="674"/>
      <c r="DA314" s="672"/>
      <c r="DB314" s="673"/>
      <c r="DC314" s="673"/>
      <c r="DD314" s="674"/>
      <c r="DE314" s="672"/>
      <c r="DF314" s="673"/>
      <c r="DG314" s="673"/>
      <c r="DH314" s="674"/>
      <c r="DI314" s="672"/>
      <c r="DJ314" s="673"/>
      <c r="DK314" s="673"/>
      <c r="DL314" s="674"/>
      <c r="DM314" s="672"/>
      <c r="DN314" s="673"/>
      <c r="DO314" s="673"/>
      <c r="DP314" s="674"/>
      <c r="DQ314" s="2418"/>
      <c r="DR314" s="2419"/>
      <c r="DS314" s="2419"/>
      <c r="DT314" s="2419"/>
      <c r="DU314" s="2419"/>
      <c r="DV314" s="2419"/>
      <c r="DW314" s="2419"/>
      <c r="DX314" s="2420"/>
      <c r="DY314" s="673"/>
    </row>
    <row r="315" spans="3:129" ht="6.75" customHeight="1">
      <c r="C315" s="2418"/>
      <c r="D315" s="2419"/>
      <c r="E315" s="2419"/>
      <c r="F315" s="2419"/>
      <c r="G315" s="2419"/>
      <c r="H315" s="2419"/>
      <c r="I315" s="2419"/>
      <c r="J315" s="2419"/>
      <c r="K315" s="2419"/>
      <c r="L315" s="2419"/>
      <c r="M315" s="2419"/>
      <c r="N315" s="2419"/>
      <c r="O315" s="2419"/>
      <c r="P315" s="2419"/>
      <c r="Q315" s="2419"/>
      <c r="R315" s="2419"/>
      <c r="S315" s="2419"/>
      <c r="T315" s="2419"/>
      <c r="U315" s="2419"/>
      <c r="V315" s="2419"/>
      <c r="W315" s="2419"/>
      <c r="X315" s="2419"/>
      <c r="Y315" s="2419"/>
      <c r="Z315" s="2419"/>
      <c r="AA315" s="2419"/>
      <c r="AB315" s="2419"/>
      <c r="AC315" s="2419"/>
      <c r="AD315" s="2420"/>
      <c r="AE315" s="2418"/>
      <c r="AF315" s="2419"/>
      <c r="AG315" s="2419"/>
      <c r="AH315" s="2419"/>
      <c r="AI315" s="2419"/>
      <c r="AJ315" s="2419"/>
      <c r="AK315" s="2419"/>
      <c r="AL315" s="2419"/>
      <c r="AM315" s="2419"/>
      <c r="AN315" s="2419"/>
      <c r="AO315" s="2419"/>
      <c r="AP315" s="2419"/>
      <c r="AQ315" s="2419"/>
      <c r="AR315" s="2419"/>
      <c r="AS315" s="2419"/>
      <c r="AT315" s="2420"/>
      <c r="AU315" s="2418"/>
      <c r="AV315" s="2419"/>
      <c r="AW315" s="2419"/>
      <c r="AX315" s="2419"/>
      <c r="AY315" s="2419"/>
      <c r="AZ315" s="2419"/>
      <c r="BA315" s="2419"/>
      <c r="BB315" s="2420"/>
      <c r="BC315" s="2418"/>
      <c r="BD315" s="2419"/>
      <c r="BE315" s="2419"/>
      <c r="BF315" s="2419"/>
      <c r="BG315" s="2419"/>
      <c r="BH315" s="2419"/>
      <c r="BI315" s="2419"/>
      <c r="BJ315" s="2419"/>
      <c r="BK315" s="2419"/>
      <c r="BL315" s="2419"/>
      <c r="BM315" s="2419"/>
      <c r="BN315" s="2420"/>
      <c r="BO315" s="2418"/>
      <c r="BP315" s="2419"/>
      <c r="BQ315" s="2419"/>
      <c r="BR315" s="2419"/>
      <c r="BS315" s="2419"/>
      <c r="BT315" s="2419"/>
      <c r="BU315" s="2419"/>
      <c r="BV315" s="2419"/>
      <c r="BW315" s="2419"/>
      <c r="BX315" s="2419"/>
      <c r="BY315" s="2419"/>
      <c r="BZ315" s="2419"/>
      <c r="CA315" s="2419"/>
      <c r="CB315" s="2420"/>
      <c r="CC315" s="2418"/>
      <c r="CD315" s="2419"/>
      <c r="CE315" s="2419"/>
      <c r="CF315" s="2419"/>
      <c r="CG315" s="2419"/>
      <c r="CH315" s="2419"/>
      <c r="CI315" s="2419"/>
      <c r="CJ315" s="2419"/>
      <c r="CK315" s="2419"/>
      <c r="CL315" s="2419"/>
      <c r="CM315" s="2419"/>
      <c r="CN315" s="2420"/>
      <c r="CO315" s="672"/>
      <c r="CP315" s="673"/>
      <c r="CQ315" s="673"/>
      <c r="CR315" s="673"/>
      <c r="CS315" s="672"/>
      <c r="CT315" s="673"/>
      <c r="CU315" s="673"/>
      <c r="CV315" s="674"/>
      <c r="CW315" s="672"/>
      <c r="CX315" s="673"/>
      <c r="CY315" s="673"/>
      <c r="CZ315" s="674"/>
      <c r="DA315" s="672"/>
      <c r="DB315" s="673"/>
      <c r="DC315" s="673"/>
      <c r="DD315" s="674"/>
      <c r="DE315" s="672"/>
      <c r="DF315" s="673"/>
      <c r="DG315" s="673"/>
      <c r="DH315" s="674"/>
      <c r="DI315" s="672"/>
      <c r="DJ315" s="673"/>
      <c r="DK315" s="673"/>
      <c r="DL315" s="674"/>
      <c r="DM315" s="672"/>
      <c r="DN315" s="673"/>
      <c r="DO315" s="673"/>
      <c r="DP315" s="674"/>
      <c r="DQ315" s="2418"/>
      <c r="DR315" s="2419"/>
      <c r="DS315" s="2419"/>
      <c r="DT315" s="2419"/>
      <c r="DU315" s="2419"/>
      <c r="DV315" s="2419"/>
      <c r="DW315" s="2419"/>
      <c r="DX315" s="2420"/>
      <c r="DY315" s="673"/>
    </row>
    <row r="316" spans="3:129" ht="6.75" customHeight="1">
      <c r="C316" s="2398"/>
      <c r="D316" s="2399"/>
      <c r="E316" s="2399"/>
      <c r="F316" s="2399"/>
      <c r="G316" s="2399"/>
      <c r="H316" s="2399"/>
      <c r="I316" s="2399"/>
      <c r="J316" s="2399"/>
      <c r="K316" s="2399"/>
      <c r="L316" s="2399"/>
      <c r="M316" s="2399"/>
      <c r="N316" s="2399"/>
      <c r="O316" s="2399"/>
      <c r="P316" s="2399"/>
      <c r="Q316" s="2399"/>
      <c r="R316" s="2399"/>
      <c r="S316" s="2399"/>
      <c r="T316" s="2399"/>
      <c r="U316" s="2399"/>
      <c r="V316" s="2399"/>
      <c r="W316" s="2399"/>
      <c r="X316" s="2399"/>
      <c r="Y316" s="2399"/>
      <c r="Z316" s="2399"/>
      <c r="AA316" s="2399"/>
      <c r="AB316" s="2399"/>
      <c r="AC316" s="2399"/>
      <c r="AD316" s="2400"/>
      <c r="AE316" s="2398"/>
      <c r="AF316" s="2399"/>
      <c r="AG316" s="2399"/>
      <c r="AH316" s="2399"/>
      <c r="AI316" s="2399"/>
      <c r="AJ316" s="2399"/>
      <c r="AK316" s="2399"/>
      <c r="AL316" s="2399"/>
      <c r="AM316" s="2399"/>
      <c r="AN316" s="2399"/>
      <c r="AO316" s="2399"/>
      <c r="AP316" s="2399"/>
      <c r="AQ316" s="2399"/>
      <c r="AR316" s="2399"/>
      <c r="AS316" s="2399"/>
      <c r="AT316" s="2400"/>
      <c r="AU316" s="2398"/>
      <c r="AV316" s="2399"/>
      <c r="AW316" s="2399"/>
      <c r="AX316" s="2399"/>
      <c r="AY316" s="2399"/>
      <c r="AZ316" s="2399"/>
      <c r="BA316" s="2399"/>
      <c r="BB316" s="2400"/>
      <c r="BC316" s="2398"/>
      <c r="BD316" s="2399"/>
      <c r="BE316" s="2399"/>
      <c r="BF316" s="2399"/>
      <c r="BG316" s="2399"/>
      <c r="BH316" s="2399"/>
      <c r="BI316" s="2399"/>
      <c r="BJ316" s="2399"/>
      <c r="BK316" s="2399"/>
      <c r="BL316" s="2399"/>
      <c r="BM316" s="2399"/>
      <c r="BN316" s="2400"/>
      <c r="BO316" s="2398"/>
      <c r="BP316" s="2399"/>
      <c r="BQ316" s="2399"/>
      <c r="BR316" s="2399"/>
      <c r="BS316" s="2399"/>
      <c r="BT316" s="2399"/>
      <c r="BU316" s="2399"/>
      <c r="BV316" s="2399"/>
      <c r="BW316" s="2399"/>
      <c r="BX316" s="2399"/>
      <c r="BY316" s="2399"/>
      <c r="BZ316" s="2399"/>
      <c r="CA316" s="2399"/>
      <c r="CB316" s="2400"/>
      <c r="CC316" s="2398"/>
      <c r="CD316" s="2399"/>
      <c r="CE316" s="2399"/>
      <c r="CF316" s="2399"/>
      <c r="CG316" s="2399"/>
      <c r="CH316" s="2399"/>
      <c r="CI316" s="2399"/>
      <c r="CJ316" s="2399"/>
      <c r="CK316" s="2399"/>
      <c r="CL316" s="2399"/>
      <c r="CM316" s="2399"/>
      <c r="CN316" s="2400"/>
      <c r="CO316" s="676"/>
      <c r="CP316" s="677"/>
      <c r="CQ316" s="677"/>
      <c r="CR316" s="677"/>
      <c r="CS316" s="676"/>
      <c r="CT316" s="677"/>
      <c r="CU316" s="677"/>
      <c r="CV316" s="678"/>
      <c r="CW316" s="676"/>
      <c r="CX316" s="677"/>
      <c r="CY316" s="677"/>
      <c r="CZ316" s="678"/>
      <c r="DA316" s="676"/>
      <c r="DB316" s="677"/>
      <c r="DC316" s="677"/>
      <c r="DD316" s="678"/>
      <c r="DE316" s="676"/>
      <c r="DF316" s="677"/>
      <c r="DG316" s="677"/>
      <c r="DH316" s="678"/>
      <c r="DI316" s="676"/>
      <c r="DJ316" s="677"/>
      <c r="DK316" s="677"/>
      <c r="DL316" s="678"/>
      <c r="DM316" s="676"/>
      <c r="DN316" s="677"/>
      <c r="DO316" s="677"/>
      <c r="DP316" s="678"/>
      <c r="DQ316" s="2398"/>
      <c r="DR316" s="2399"/>
      <c r="DS316" s="2399"/>
      <c r="DT316" s="2399"/>
      <c r="DU316" s="2399"/>
      <c r="DV316" s="2399"/>
      <c r="DW316" s="2399"/>
      <c r="DX316" s="2400"/>
      <c r="DY316" s="673"/>
    </row>
    <row r="317" spans="3:129" ht="6.75" customHeight="1">
      <c r="C317" s="2427"/>
      <c r="D317" s="2406"/>
      <c r="E317" s="2406"/>
      <c r="F317" s="2406"/>
      <c r="G317" s="2406"/>
      <c r="H317" s="2406"/>
      <c r="I317" s="2406"/>
      <c r="J317" s="2406"/>
      <c r="K317" s="2406"/>
      <c r="L317" s="2406"/>
      <c r="M317" s="2406"/>
      <c r="N317" s="2406"/>
      <c r="O317" s="2406"/>
      <c r="P317" s="2406"/>
      <c r="Q317" s="2406"/>
      <c r="R317" s="2406"/>
      <c r="S317" s="2406"/>
      <c r="T317" s="2406"/>
      <c r="U317" s="2406"/>
      <c r="V317" s="2406"/>
      <c r="W317" s="2406"/>
      <c r="X317" s="2406"/>
      <c r="Y317" s="2406"/>
      <c r="Z317" s="2406"/>
      <c r="AA317" s="2406"/>
      <c r="AB317" s="2406"/>
      <c r="AC317" s="2406"/>
      <c r="AD317" s="2407"/>
      <c r="AE317" s="2427"/>
      <c r="AF317" s="2406"/>
      <c r="AG317" s="2406"/>
      <c r="AH317" s="2406"/>
      <c r="AI317" s="2406"/>
      <c r="AJ317" s="2406"/>
      <c r="AK317" s="2406"/>
      <c r="AL317" s="2406"/>
      <c r="AM317" s="2406"/>
      <c r="AN317" s="2406"/>
      <c r="AO317" s="2406"/>
      <c r="AP317" s="2406"/>
      <c r="AQ317" s="2406"/>
      <c r="AR317" s="2406"/>
      <c r="AS317" s="2406"/>
      <c r="AT317" s="2407"/>
      <c r="AU317" s="2427"/>
      <c r="AV317" s="2406"/>
      <c r="AW317" s="2406"/>
      <c r="AX317" s="2406"/>
      <c r="AY317" s="2406"/>
      <c r="AZ317" s="2406"/>
      <c r="BA317" s="2406"/>
      <c r="BB317" s="2407"/>
      <c r="BC317" s="2427"/>
      <c r="BD317" s="2406"/>
      <c r="BE317" s="2406"/>
      <c r="BF317" s="2406"/>
      <c r="BG317" s="2406"/>
      <c r="BH317" s="2406"/>
      <c r="BI317" s="2406"/>
      <c r="BJ317" s="2406"/>
      <c r="BK317" s="2406"/>
      <c r="BL317" s="2406"/>
      <c r="BM317" s="2406"/>
      <c r="BN317" s="2407"/>
      <c r="BO317" s="2427"/>
      <c r="BP317" s="2406"/>
      <c r="BQ317" s="2406"/>
      <c r="BR317" s="2406"/>
      <c r="BS317" s="2406"/>
      <c r="BT317" s="2406"/>
      <c r="BU317" s="2406"/>
      <c r="BV317" s="2406"/>
      <c r="BW317" s="2406"/>
      <c r="BX317" s="2406"/>
      <c r="BY317" s="2406"/>
      <c r="BZ317" s="2406"/>
      <c r="CA317" s="2406"/>
      <c r="CB317" s="2407"/>
      <c r="CC317" s="2427"/>
      <c r="CD317" s="2406"/>
      <c r="CE317" s="2406"/>
      <c r="CF317" s="2406"/>
      <c r="CG317" s="2406"/>
      <c r="CH317" s="2406"/>
      <c r="CI317" s="2406"/>
      <c r="CJ317" s="2406"/>
      <c r="CK317" s="2406"/>
      <c r="CL317" s="2406"/>
      <c r="CM317" s="2406"/>
      <c r="CN317" s="2407"/>
      <c r="CO317" s="669"/>
      <c r="CP317" s="670"/>
      <c r="CQ317" s="670"/>
      <c r="CR317" s="670"/>
      <c r="CS317" s="669"/>
      <c r="CT317" s="670"/>
      <c r="CU317" s="670"/>
      <c r="CV317" s="671"/>
      <c r="CW317" s="669"/>
      <c r="CX317" s="670"/>
      <c r="CY317" s="670"/>
      <c r="CZ317" s="671"/>
      <c r="DA317" s="669"/>
      <c r="DB317" s="670"/>
      <c r="DC317" s="670"/>
      <c r="DD317" s="671"/>
      <c r="DE317" s="669"/>
      <c r="DF317" s="670"/>
      <c r="DG317" s="670"/>
      <c r="DH317" s="671"/>
      <c r="DI317" s="669"/>
      <c r="DJ317" s="670"/>
      <c r="DK317" s="670"/>
      <c r="DL317" s="671"/>
      <c r="DM317" s="669"/>
      <c r="DN317" s="670"/>
      <c r="DO317" s="670"/>
      <c r="DP317" s="671"/>
      <c r="DQ317" s="2427"/>
      <c r="DR317" s="2406"/>
      <c r="DS317" s="2406"/>
      <c r="DT317" s="2406"/>
      <c r="DU317" s="2406"/>
      <c r="DV317" s="2406"/>
      <c r="DW317" s="2406"/>
      <c r="DX317" s="2407"/>
      <c r="DY317" s="673"/>
    </row>
    <row r="318" spans="3:129" ht="6.75" customHeight="1">
      <c r="C318" s="2418"/>
      <c r="D318" s="2419"/>
      <c r="E318" s="2419"/>
      <c r="F318" s="2419"/>
      <c r="G318" s="2419"/>
      <c r="H318" s="2419"/>
      <c r="I318" s="2419"/>
      <c r="J318" s="2419"/>
      <c r="K318" s="2419"/>
      <c r="L318" s="2419"/>
      <c r="M318" s="2419"/>
      <c r="N318" s="2419"/>
      <c r="O318" s="2419"/>
      <c r="P318" s="2419"/>
      <c r="Q318" s="2419"/>
      <c r="R318" s="2419"/>
      <c r="S318" s="2419"/>
      <c r="T318" s="2419"/>
      <c r="U318" s="2419"/>
      <c r="V318" s="2419"/>
      <c r="W318" s="2419"/>
      <c r="X318" s="2419"/>
      <c r="Y318" s="2419"/>
      <c r="Z318" s="2419"/>
      <c r="AA318" s="2419"/>
      <c r="AB318" s="2419"/>
      <c r="AC318" s="2419"/>
      <c r="AD318" s="2420"/>
      <c r="AE318" s="2418"/>
      <c r="AF318" s="2419"/>
      <c r="AG318" s="2419"/>
      <c r="AH318" s="2419"/>
      <c r="AI318" s="2419"/>
      <c r="AJ318" s="2419"/>
      <c r="AK318" s="2419"/>
      <c r="AL318" s="2419"/>
      <c r="AM318" s="2419"/>
      <c r="AN318" s="2419"/>
      <c r="AO318" s="2419"/>
      <c r="AP318" s="2419"/>
      <c r="AQ318" s="2419"/>
      <c r="AR318" s="2419"/>
      <c r="AS318" s="2419"/>
      <c r="AT318" s="2420"/>
      <c r="AU318" s="2418"/>
      <c r="AV318" s="2419"/>
      <c r="AW318" s="2419"/>
      <c r="AX318" s="2419"/>
      <c r="AY318" s="2419"/>
      <c r="AZ318" s="2419"/>
      <c r="BA318" s="2419"/>
      <c r="BB318" s="2420"/>
      <c r="BC318" s="2418"/>
      <c r="BD318" s="2419"/>
      <c r="BE318" s="2419"/>
      <c r="BF318" s="2419"/>
      <c r="BG318" s="2419"/>
      <c r="BH318" s="2419"/>
      <c r="BI318" s="2419"/>
      <c r="BJ318" s="2419"/>
      <c r="BK318" s="2419"/>
      <c r="BL318" s="2419"/>
      <c r="BM318" s="2419"/>
      <c r="BN318" s="2420"/>
      <c r="BO318" s="2418"/>
      <c r="BP318" s="2419"/>
      <c r="BQ318" s="2419"/>
      <c r="BR318" s="2419"/>
      <c r="BS318" s="2419"/>
      <c r="BT318" s="2419"/>
      <c r="BU318" s="2419"/>
      <c r="BV318" s="2419"/>
      <c r="BW318" s="2419"/>
      <c r="BX318" s="2419"/>
      <c r="BY318" s="2419"/>
      <c r="BZ318" s="2419"/>
      <c r="CA318" s="2419"/>
      <c r="CB318" s="2420"/>
      <c r="CC318" s="2418"/>
      <c r="CD318" s="2419"/>
      <c r="CE318" s="2419"/>
      <c r="CF318" s="2419"/>
      <c r="CG318" s="2419"/>
      <c r="CH318" s="2419"/>
      <c r="CI318" s="2419"/>
      <c r="CJ318" s="2419"/>
      <c r="CK318" s="2419"/>
      <c r="CL318" s="2419"/>
      <c r="CM318" s="2419"/>
      <c r="CN318" s="2420"/>
      <c r="CO318" s="672"/>
      <c r="CP318" s="673"/>
      <c r="CQ318" s="673"/>
      <c r="CR318" s="673"/>
      <c r="CS318" s="672"/>
      <c r="CT318" s="673"/>
      <c r="CU318" s="673"/>
      <c r="CV318" s="674"/>
      <c r="CW318" s="672"/>
      <c r="CX318" s="673"/>
      <c r="CY318" s="673"/>
      <c r="CZ318" s="674"/>
      <c r="DA318" s="672"/>
      <c r="DB318" s="673"/>
      <c r="DC318" s="673"/>
      <c r="DD318" s="674"/>
      <c r="DE318" s="672"/>
      <c r="DF318" s="673"/>
      <c r="DG318" s="673"/>
      <c r="DH318" s="674"/>
      <c r="DI318" s="672"/>
      <c r="DJ318" s="673"/>
      <c r="DK318" s="673"/>
      <c r="DL318" s="674"/>
      <c r="DM318" s="672"/>
      <c r="DN318" s="673"/>
      <c r="DO318" s="673"/>
      <c r="DP318" s="674"/>
      <c r="DQ318" s="2418"/>
      <c r="DR318" s="2419"/>
      <c r="DS318" s="2419"/>
      <c r="DT318" s="2419"/>
      <c r="DU318" s="2419"/>
      <c r="DV318" s="2419"/>
      <c r="DW318" s="2419"/>
      <c r="DX318" s="2420"/>
      <c r="DY318" s="673"/>
    </row>
    <row r="319" spans="3:129" ht="6.75" customHeight="1">
      <c r="C319" s="2418"/>
      <c r="D319" s="2419"/>
      <c r="E319" s="2419"/>
      <c r="F319" s="2419"/>
      <c r="G319" s="2419"/>
      <c r="H319" s="2419"/>
      <c r="I319" s="2419"/>
      <c r="J319" s="2419"/>
      <c r="K319" s="2419"/>
      <c r="L319" s="2419"/>
      <c r="M319" s="2419"/>
      <c r="N319" s="2419"/>
      <c r="O319" s="2419"/>
      <c r="P319" s="2419"/>
      <c r="Q319" s="2419"/>
      <c r="R319" s="2419"/>
      <c r="S319" s="2419"/>
      <c r="T319" s="2419"/>
      <c r="U319" s="2419"/>
      <c r="V319" s="2419"/>
      <c r="W319" s="2419"/>
      <c r="X319" s="2419"/>
      <c r="Y319" s="2419"/>
      <c r="Z319" s="2419"/>
      <c r="AA319" s="2419"/>
      <c r="AB319" s="2419"/>
      <c r="AC319" s="2419"/>
      <c r="AD319" s="2420"/>
      <c r="AE319" s="2418"/>
      <c r="AF319" s="2419"/>
      <c r="AG319" s="2419"/>
      <c r="AH319" s="2419"/>
      <c r="AI319" s="2419"/>
      <c r="AJ319" s="2419"/>
      <c r="AK319" s="2419"/>
      <c r="AL319" s="2419"/>
      <c r="AM319" s="2419"/>
      <c r="AN319" s="2419"/>
      <c r="AO319" s="2419"/>
      <c r="AP319" s="2419"/>
      <c r="AQ319" s="2419"/>
      <c r="AR319" s="2419"/>
      <c r="AS319" s="2419"/>
      <c r="AT319" s="2420"/>
      <c r="AU319" s="2418"/>
      <c r="AV319" s="2419"/>
      <c r="AW319" s="2419"/>
      <c r="AX319" s="2419"/>
      <c r="AY319" s="2419"/>
      <c r="AZ319" s="2419"/>
      <c r="BA319" s="2419"/>
      <c r="BB319" s="2420"/>
      <c r="BC319" s="2418"/>
      <c r="BD319" s="2419"/>
      <c r="BE319" s="2419"/>
      <c r="BF319" s="2419"/>
      <c r="BG319" s="2419"/>
      <c r="BH319" s="2419"/>
      <c r="BI319" s="2419"/>
      <c r="BJ319" s="2419"/>
      <c r="BK319" s="2419"/>
      <c r="BL319" s="2419"/>
      <c r="BM319" s="2419"/>
      <c r="BN319" s="2420"/>
      <c r="BO319" s="2418"/>
      <c r="BP319" s="2419"/>
      <c r="BQ319" s="2419"/>
      <c r="BR319" s="2419"/>
      <c r="BS319" s="2419"/>
      <c r="BT319" s="2419"/>
      <c r="BU319" s="2419"/>
      <c r="BV319" s="2419"/>
      <c r="BW319" s="2419"/>
      <c r="BX319" s="2419"/>
      <c r="BY319" s="2419"/>
      <c r="BZ319" s="2419"/>
      <c r="CA319" s="2419"/>
      <c r="CB319" s="2420"/>
      <c r="CC319" s="2418"/>
      <c r="CD319" s="2419"/>
      <c r="CE319" s="2419"/>
      <c r="CF319" s="2419"/>
      <c r="CG319" s="2419"/>
      <c r="CH319" s="2419"/>
      <c r="CI319" s="2419"/>
      <c r="CJ319" s="2419"/>
      <c r="CK319" s="2419"/>
      <c r="CL319" s="2419"/>
      <c r="CM319" s="2419"/>
      <c r="CN319" s="2420"/>
      <c r="CO319" s="712"/>
      <c r="CP319" s="713"/>
      <c r="CQ319" s="713"/>
      <c r="CR319" s="713"/>
      <c r="CS319" s="712"/>
      <c r="CT319" s="713"/>
      <c r="CU319" s="713"/>
      <c r="CV319" s="714"/>
      <c r="CW319" s="712"/>
      <c r="CX319" s="713"/>
      <c r="CY319" s="713"/>
      <c r="CZ319" s="714"/>
      <c r="DA319" s="712"/>
      <c r="DB319" s="713"/>
      <c r="DC319" s="713"/>
      <c r="DD319" s="714"/>
      <c r="DE319" s="712"/>
      <c r="DF319" s="713"/>
      <c r="DG319" s="713"/>
      <c r="DH319" s="714"/>
      <c r="DI319" s="712"/>
      <c r="DJ319" s="713"/>
      <c r="DK319" s="713"/>
      <c r="DL319" s="714"/>
      <c r="DM319" s="712"/>
      <c r="DN319" s="713"/>
      <c r="DO319" s="713"/>
      <c r="DP319" s="714"/>
      <c r="DQ319" s="2418"/>
      <c r="DR319" s="2419"/>
      <c r="DS319" s="2419"/>
      <c r="DT319" s="2419"/>
      <c r="DU319" s="2419"/>
      <c r="DV319" s="2419"/>
      <c r="DW319" s="2419"/>
      <c r="DX319" s="2420"/>
      <c r="DY319" s="673"/>
    </row>
    <row r="320" spans="3:129" ht="6.75" customHeight="1">
      <c r="C320" s="2418"/>
      <c r="D320" s="2419"/>
      <c r="E320" s="2419"/>
      <c r="F320" s="2419"/>
      <c r="G320" s="2419"/>
      <c r="H320" s="2419"/>
      <c r="I320" s="2419"/>
      <c r="J320" s="2419"/>
      <c r="K320" s="2419"/>
      <c r="L320" s="2419"/>
      <c r="M320" s="2419"/>
      <c r="N320" s="2419"/>
      <c r="O320" s="2419"/>
      <c r="P320" s="2419"/>
      <c r="Q320" s="2419"/>
      <c r="R320" s="2419"/>
      <c r="S320" s="2419"/>
      <c r="T320" s="2419"/>
      <c r="U320" s="2419"/>
      <c r="V320" s="2419"/>
      <c r="W320" s="2419"/>
      <c r="X320" s="2419"/>
      <c r="Y320" s="2419"/>
      <c r="Z320" s="2419"/>
      <c r="AA320" s="2419"/>
      <c r="AB320" s="2419"/>
      <c r="AC320" s="2419"/>
      <c r="AD320" s="2420"/>
      <c r="AE320" s="2418"/>
      <c r="AF320" s="2419"/>
      <c r="AG320" s="2419"/>
      <c r="AH320" s="2419"/>
      <c r="AI320" s="2419"/>
      <c r="AJ320" s="2419"/>
      <c r="AK320" s="2419"/>
      <c r="AL320" s="2419"/>
      <c r="AM320" s="2419"/>
      <c r="AN320" s="2419"/>
      <c r="AO320" s="2419"/>
      <c r="AP320" s="2419"/>
      <c r="AQ320" s="2419"/>
      <c r="AR320" s="2419"/>
      <c r="AS320" s="2419"/>
      <c r="AT320" s="2420"/>
      <c r="AU320" s="2418"/>
      <c r="AV320" s="2419"/>
      <c r="AW320" s="2419"/>
      <c r="AX320" s="2419"/>
      <c r="AY320" s="2419"/>
      <c r="AZ320" s="2419"/>
      <c r="BA320" s="2419"/>
      <c r="BB320" s="2420"/>
      <c r="BC320" s="2418"/>
      <c r="BD320" s="2419"/>
      <c r="BE320" s="2419"/>
      <c r="BF320" s="2419"/>
      <c r="BG320" s="2419"/>
      <c r="BH320" s="2419"/>
      <c r="BI320" s="2419"/>
      <c r="BJ320" s="2419"/>
      <c r="BK320" s="2419"/>
      <c r="BL320" s="2419"/>
      <c r="BM320" s="2419"/>
      <c r="BN320" s="2420"/>
      <c r="BO320" s="2418"/>
      <c r="BP320" s="2419"/>
      <c r="BQ320" s="2419"/>
      <c r="BR320" s="2419"/>
      <c r="BS320" s="2419"/>
      <c r="BT320" s="2419"/>
      <c r="BU320" s="2419"/>
      <c r="BV320" s="2419"/>
      <c r="BW320" s="2419"/>
      <c r="BX320" s="2419"/>
      <c r="BY320" s="2419"/>
      <c r="BZ320" s="2419"/>
      <c r="CA320" s="2419"/>
      <c r="CB320" s="2420"/>
      <c r="CC320" s="2418"/>
      <c r="CD320" s="2419"/>
      <c r="CE320" s="2419"/>
      <c r="CF320" s="2419"/>
      <c r="CG320" s="2419"/>
      <c r="CH320" s="2419"/>
      <c r="CI320" s="2419"/>
      <c r="CJ320" s="2419"/>
      <c r="CK320" s="2419"/>
      <c r="CL320" s="2419"/>
      <c r="CM320" s="2419"/>
      <c r="CN320" s="2420"/>
      <c r="CO320" s="672"/>
      <c r="CP320" s="673"/>
      <c r="CQ320" s="673"/>
      <c r="CR320" s="673"/>
      <c r="CS320" s="672"/>
      <c r="CT320" s="673"/>
      <c r="CU320" s="673"/>
      <c r="CV320" s="674"/>
      <c r="CW320" s="672"/>
      <c r="CX320" s="673"/>
      <c r="CY320" s="673"/>
      <c r="CZ320" s="674"/>
      <c r="DA320" s="672"/>
      <c r="DB320" s="673"/>
      <c r="DC320" s="673"/>
      <c r="DD320" s="674"/>
      <c r="DE320" s="672"/>
      <c r="DF320" s="673"/>
      <c r="DG320" s="673"/>
      <c r="DH320" s="674"/>
      <c r="DI320" s="672"/>
      <c r="DJ320" s="673"/>
      <c r="DK320" s="673"/>
      <c r="DL320" s="674"/>
      <c r="DM320" s="672"/>
      <c r="DN320" s="673"/>
      <c r="DO320" s="673"/>
      <c r="DP320" s="674"/>
      <c r="DQ320" s="2418"/>
      <c r="DR320" s="2419"/>
      <c r="DS320" s="2419"/>
      <c r="DT320" s="2419"/>
      <c r="DU320" s="2419"/>
      <c r="DV320" s="2419"/>
      <c r="DW320" s="2419"/>
      <c r="DX320" s="2420"/>
      <c r="DY320" s="673"/>
    </row>
    <row r="321" spans="3:129" ht="6.75" customHeight="1">
      <c r="C321" s="2418"/>
      <c r="D321" s="2419"/>
      <c r="E321" s="2419"/>
      <c r="F321" s="2419"/>
      <c r="G321" s="2419"/>
      <c r="H321" s="2419"/>
      <c r="I321" s="2419"/>
      <c r="J321" s="2419"/>
      <c r="K321" s="2419"/>
      <c r="L321" s="2419"/>
      <c r="M321" s="2419"/>
      <c r="N321" s="2419"/>
      <c r="O321" s="2419"/>
      <c r="P321" s="2419"/>
      <c r="Q321" s="2419"/>
      <c r="R321" s="2419"/>
      <c r="S321" s="2419"/>
      <c r="T321" s="2419"/>
      <c r="U321" s="2419"/>
      <c r="V321" s="2419"/>
      <c r="W321" s="2419"/>
      <c r="X321" s="2419"/>
      <c r="Y321" s="2419"/>
      <c r="Z321" s="2419"/>
      <c r="AA321" s="2419"/>
      <c r="AB321" s="2419"/>
      <c r="AC321" s="2419"/>
      <c r="AD321" s="2420"/>
      <c r="AE321" s="2418"/>
      <c r="AF321" s="2419"/>
      <c r="AG321" s="2419"/>
      <c r="AH321" s="2419"/>
      <c r="AI321" s="2419"/>
      <c r="AJ321" s="2419"/>
      <c r="AK321" s="2419"/>
      <c r="AL321" s="2419"/>
      <c r="AM321" s="2419"/>
      <c r="AN321" s="2419"/>
      <c r="AO321" s="2419"/>
      <c r="AP321" s="2419"/>
      <c r="AQ321" s="2419"/>
      <c r="AR321" s="2419"/>
      <c r="AS321" s="2419"/>
      <c r="AT321" s="2420"/>
      <c r="AU321" s="2418"/>
      <c r="AV321" s="2419"/>
      <c r="AW321" s="2419"/>
      <c r="AX321" s="2419"/>
      <c r="AY321" s="2419"/>
      <c r="AZ321" s="2419"/>
      <c r="BA321" s="2419"/>
      <c r="BB321" s="2420"/>
      <c r="BC321" s="2418"/>
      <c r="BD321" s="2419"/>
      <c r="BE321" s="2419"/>
      <c r="BF321" s="2419"/>
      <c r="BG321" s="2419"/>
      <c r="BH321" s="2419"/>
      <c r="BI321" s="2419"/>
      <c r="BJ321" s="2419"/>
      <c r="BK321" s="2419"/>
      <c r="BL321" s="2419"/>
      <c r="BM321" s="2419"/>
      <c r="BN321" s="2420"/>
      <c r="BO321" s="2418"/>
      <c r="BP321" s="2419"/>
      <c r="BQ321" s="2419"/>
      <c r="BR321" s="2419"/>
      <c r="BS321" s="2419"/>
      <c r="BT321" s="2419"/>
      <c r="BU321" s="2419"/>
      <c r="BV321" s="2419"/>
      <c r="BW321" s="2419"/>
      <c r="BX321" s="2419"/>
      <c r="BY321" s="2419"/>
      <c r="BZ321" s="2419"/>
      <c r="CA321" s="2419"/>
      <c r="CB321" s="2420"/>
      <c r="CC321" s="2418"/>
      <c r="CD321" s="2419"/>
      <c r="CE321" s="2419"/>
      <c r="CF321" s="2419"/>
      <c r="CG321" s="2419"/>
      <c r="CH321" s="2419"/>
      <c r="CI321" s="2419"/>
      <c r="CJ321" s="2419"/>
      <c r="CK321" s="2419"/>
      <c r="CL321" s="2419"/>
      <c r="CM321" s="2419"/>
      <c r="CN321" s="2420"/>
      <c r="CO321" s="715"/>
      <c r="CP321" s="716"/>
      <c r="CQ321" s="716"/>
      <c r="CR321" s="716"/>
      <c r="CS321" s="715"/>
      <c r="CT321" s="716"/>
      <c r="CU321" s="716"/>
      <c r="CV321" s="717"/>
      <c r="CW321" s="715"/>
      <c r="CX321" s="716"/>
      <c r="CY321" s="716"/>
      <c r="CZ321" s="717"/>
      <c r="DA321" s="715"/>
      <c r="DB321" s="716"/>
      <c r="DC321" s="716"/>
      <c r="DD321" s="717"/>
      <c r="DE321" s="715"/>
      <c r="DF321" s="716"/>
      <c r="DG321" s="716"/>
      <c r="DH321" s="717"/>
      <c r="DI321" s="715"/>
      <c r="DJ321" s="716"/>
      <c r="DK321" s="716"/>
      <c r="DL321" s="717"/>
      <c r="DM321" s="715"/>
      <c r="DN321" s="716"/>
      <c r="DO321" s="716"/>
      <c r="DP321" s="717"/>
      <c r="DQ321" s="2418"/>
      <c r="DR321" s="2419"/>
      <c r="DS321" s="2419"/>
      <c r="DT321" s="2419"/>
      <c r="DU321" s="2419"/>
      <c r="DV321" s="2419"/>
      <c r="DW321" s="2419"/>
      <c r="DX321" s="2420"/>
      <c r="DY321" s="673"/>
    </row>
    <row r="322" spans="3:129" ht="6.75" customHeight="1">
      <c r="C322" s="2418"/>
      <c r="D322" s="2419"/>
      <c r="E322" s="2419"/>
      <c r="F322" s="2419"/>
      <c r="G322" s="2419"/>
      <c r="H322" s="2419"/>
      <c r="I322" s="2419"/>
      <c r="J322" s="2419"/>
      <c r="K322" s="2419"/>
      <c r="L322" s="2419"/>
      <c r="M322" s="2419"/>
      <c r="N322" s="2419"/>
      <c r="O322" s="2419"/>
      <c r="P322" s="2419"/>
      <c r="Q322" s="2419"/>
      <c r="R322" s="2419"/>
      <c r="S322" s="2419"/>
      <c r="T322" s="2419"/>
      <c r="U322" s="2419"/>
      <c r="V322" s="2419"/>
      <c r="W322" s="2419"/>
      <c r="X322" s="2419"/>
      <c r="Y322" s="2419"/>
      <c r="Z322" s="2419"/>
      <c r="AA322" s="2419"/>
      <c r="AB322" s="2419"/>
      <c r="AC322" s="2419"/>
      <c r="AD322" s="2420"/>
      <c r="AE322" s="2418"/>
      <c r="AF322" s="2419"/>
      <c r="AG322" s="2419"/>
      <c r="AH322" s="2419"/>
      <c r="AI322" s="2419"/>
      <c r="AJ322" s="2419"/>
      <c r="AK322" s="2419"/>
      <c r="AL322" s="2419"/>
      <c r="AM322" s="2419"/>
      <c r="AN322" s="2419"/>
      <c r="AO322" s="2419"/>
      <c r="AP322" s="2419"/>
      <c r="AQ322" s="2419"/>
      <c r="AR322" s="2419"/>
      <c r="AS322" s="2419"/>
      <c r="AT322" s="2420"/>
      <c r="AU322" s="2418"/>
      <c r="AV322" s="2419"/>
      <c r="AW322" s="2419"/>
      <c r="AX322" s="2419"/>
      <c r="AY322" s="2419"/>
      <c r="AZ322" s="2419"/>
      <c r="BA322" s="2419"/>
      <c r="BB322" s="2420"/>
      <c r="BC322" s="2418"/>
      <c r="BD322" s="2419"/>
      <c r="BE322" s="2419"/>
      <c r="BF322" s="2419"/>
      <c r="BG322" s="2419"/>
      <c r="BH322" s="2419"/>
      <c r="BI322" s="2419"/>
      <c r="BJ322" s="2419"/>
      <c r="BK322" s="2419"/>
      <c r="BL322" s="2419"/>
      <c r="BM322" s="2419"/>
      <c r="BN322" s="2420"/>
      <c r="BO322" s="2418"/>
      <c r="BP322" s="2419"/>
      <c r="BQ322" s="2419"/>
      <c r="BR322" s="2419"/>
      <c r="BS322" s="2419"/>
      <c r="BT322" s="2419"/>
      <c r="BU322" s="2419"/>
      <c r="BV322" s="2419"/>
      <c r="BW322" s="2419"/>
      <c r="BX322" s="2419"/>
      <c r="BY322" s="2419"/>
      <c r="BZ322" s="2419"/>
      <c r="CA322" s="2419"/>
      <c r="CB322" s="2420"/>
      <c r="CC322" s="2418"/>
      <c r="CD322" s="2419"/>
      <c r="CE322" s="2419"/>
      <c r="CF322" s="2419"/>
      <c r="CG322" s="2419"/>
      <c r="CH322" s="2419"/>
      <c r="CI322" s="2419"/>
      <c r="CJ322" s="2419"/>
      <c r="CK322" s="2419"/>
      <c r="CL322" s="2419"/>
      <c r="CM322" s="2419"/>
      <c r="CN322" s="2420"/>
      <c r="CO322" s="672"/>
      <c r="CP322" s="673"/>
      <c r="CQ322" s="673"/>
      <c r="CR322" s="673"/>
      <c r="CS322" s="672"/>
      <c r="CT322" s="673"/>
      <c r="CU322" s="673"/>
      <c r="CV322" s="674"/>
      <c r="CW322" s="672"/>
      <c r="CX322" s="673"/>
      <c r="CY322" s="673"/>
      <c r="CZ322" s="674"/>
      <c r="DA322" s="672"/>
      <c r="DB322" s="673"/>
      <c r="DC322" s="673"/>
      <c r="DD322" s="674"/>
      <c r="DE322" s="672"/>
      <c r="DF322" s="673"/>
      <c r="DG322" s="673"/>
      <c r="DH322" s="674"/>
      <c r="DI322" s="672"/>
      <c r="DJ322" s="673"/>
      <c r="DK322" s="673"/>
      <c r="DL322" s="674"/>
      <c r="DM322" s="672"/>
      <c r="DN322" s="673"/>
      <c r="DO322" s="673"/>
      <c r="DP322" s="674"/>
      <c r="DQ322" s="2418"/>
      <c r="DR322" s="2419"/>
      <c r="DS322" s="2419"/>
      <c r="DT322" s="2419"/>
      <c r="DU322" s="2419"/>
      <c r="DV322" s="2419"/>
      <c r="DW322" s="2419"/>
      <c r="DX322" s="2420"/>
      <c r="DY322" s="673"/>
    </row>
    <row r="323" spans="3:129" ht="6.75" customHeight="1">
      <c r="C323" s="2418"/>
      <c r="D323" s="2419"/>
      <c r="E323" s="2419"/>
      <c r="F323" s="2419"/>
      <c r="G323" s="2419"/>
      <c r="H323" s="2419"/>
      <c r="I323" s="2419"/>
      <c r="J323" s="2419"/>
      <c r="K323" s="2419"/>
      <c r="L323" s="2419"/>
      <c r="M323" s="2419"/>
      <c r="N323" s="2419"/>
      <c r="O323" s="2419"/>
      <c r="P323" s="2419"/>
      <c r="Q323" s="2419"/>
      <c r="R323" s="2419"/>
      <c r="S323" s="2419"/>
      <c r="T323" s="2419"/>
      <c r="U323" s="2419"/>
      <c r="V323" s="2419"/>
      <c r="W323" s="2419"/>
      <c r="X323" s="2419"/>
      <c r="Y323" s="2419"/>
      <c r="Z323" s="2419"/>
      <c r="AA323" s="2419"/>
      <c r="AB323" s="2419"/>
      <c r="AC323" s="2419"/>
      <c r="AD323" s="2420"/>
      <c r="AE323" s="2418"/>
      <c r="AF323" s="2419"/>
      <c r="AG323" s="2419"/>
      <c r="AH323" s="2419"/>
      <c r="AI323" s="2419"/>
      <c r="AJ323" s="2419"/>
      <c r="AK323" s="2419"/>
      <c r="AL323" s="2419"/>
      <c r="AM323" s="2419"/>
      <c r="AN323" s="2419"/>
      <c r="AO323" s="2419"/>
      <c r="AP323" s="2419"/>
      <c r="AQ323" s="2419"/>
      <c r="AR323" s="2419"/>
      <c r="AS323" s="2419"/>
      <c r="AT323" s="2420"/>
      <c r="AU323" s="2418"/>
      <c r="AV323" s="2419"/>
      <c r="AW323" s="2419"/>
      <c r="AX323" s="2419"/>
      <c r="AY323" s="2419"/>
      <c r="AZ323" s="2419"/>
      <c r="BA323" s="2419"/>
      <c r="BB323" s="2420"/>
      <c r="BC323" s="2418"/>
      <c r="BD323" s="2419"/>
      <c r="BE323" s="2419"/>
      <c r="BF323" s="2419"/>
      <c r="BG323" s="2419"/>
      <c r="BH323" s="2419"/>
      <c r="BI323" s="2419"/>
      <c r="BJ323" s="2419"/>
      <c r="BK323" s="2419"/>
      <c r="BL323" s="2419"/>
      <c r="BM323" s="2419"/>
      <c r="BN323" s="2420"/>
      <c r="BO323" s="2418"/>
      <c r="BP323" s="2419"/>
      <c r="BQ323" s="2419"/>
      <c r="BR323" s="2419"/>
      <c r="BS323" s="2419"/>
      <c r="BT323" s="2419"/>
      <c r="BU323" s="2419"/>
      <c r="BV323" s="2419"/>
      <c r="BW323" s="2419"/>
      <c r="BX323" s="2419"/>
      <c r="BY323" s="2419"/>
      <c r="BZ323" s="2419"/>
      <c r="CA323" s="2419"/>
      <c r="CB323" s="2420"/>
      <c r="CC323" s="2418"/>
      <c r="CD323" s="2419"/>
      <c r="CE323" s="2419"/>
      <c r="CF323" s="2419"/>
      <c r="CG323" s="2419"/>
      <c r="CH323" s="2419"/>
      <c r="CI323" s="2419"/>
      <c r="CJ323" s="2419"/>
      <c r="CK323" s="2419"/>
      <c r="CL323" s="2419"/>
      <c r="CM323" s="2419"/>
      <c r="CN323" s="2420"/>
      <c r="CO323" s="672"/>
      <c r="CP323" s="673"/>
      <c r="CQ323" s="673"/>
      <c r="CR323" s="673"/>
      <c r="CS323" s="672"/>
      <c r="CT323" s="673"/>
      <c r="CU323" s="673"/>
      <c r="CV323" s="674"/>
      <c r="CW323" s="672"/>
      <c r="CX323" s="673"/>
      <c r="CY323" s="673"/>
      <c r="CZ323" s="674"/>
      <c r="DA323" s="672"/>
      <c r="DB323" s="673"/>
      <c r="DC323" s="673"/>
      <c r="DD323" s="674"/>
      <c r="DE323" s="672"/>
      <c r="DF323" s="673"/>
      <c r="DG323" s="673"/>
      <c r="DH323" s="674"/>
      <c r="DI323" s="672"/>
      <c r="DJ323" s="673"/>
      <c r="DK323" s="673"/>
      <c r="DL323" s="674"/>
      <c r="DM323" s="672"/>
      <c r="DN323" s="673"/>
      <c r="DO323" s="673"/>
      <c r="DP323" s="674"/>
      <c r="DQ323" s="2418"/>
      <c r="DR323" s="2419"/>
      <c r="DS323" s="2419"/>
      <c r="DT323" s="2419"/>
      <c r="DU323" s="2419"/>
      <c r="DV323" s="2419"/>
      <c r="DW323" s="2419"/>
      <c r="DX323" s="2420"/>
      <c r="DY323" s="673"/>
    </row>
    <row r="324" spans="3:129" ht="6.75" customHeight="1">
      <c r="C324" s="2398"/>
      <c r="D324" s="2399"/>
      <c r="E324" s="2399"/>
      <c r="F324" s="2399"/>
      <c r="G324" s="2399"/>
      <c r="H324" s="2399"/>
      <c r="I324" s="2399"/>
      <c r="J324" s="2399"/>
      <c r="K324" s="2399"/>
      <c r="L324" s="2399"/>
      <c r="M324" s="2399"/>
      <c r="N324" s="2399"/>
      <c r="O324" s="2399"/>
      <c r="P324" s="2399"/>
      <c r="Q324" s="2399"/>
      <c r="R324" s="2399"/>
      <c r="S324" s="2399"/>
      <c r="T324" s="2399"/>
      <c r="U324" s="2399"/>
      <c r="V324" s="2399"/>
      <c r="W324" s="2399"/>
      <c r="X324" s="2399"/>
      <c r="Y324" s="2399"/>
      <c r="Z324" s="2399"/>
      <c r="AA324" s="2399"/>
      <c r="AB324" s="2399"/>
      <c r="AC324" s="2399"/>
      <c r="AD324" s="2400"/>
      <c r="AE324" s="2398"/>
      <c r="AF324" s="2399"/>
      <c r="AG324" s="2399"/>
      <c r="AH324" s="2399"/>
      <c r="AI324" s="2399"/>
      <c r="AJ324" s="2399"/>
      <c r="AK324" s="2399"/>
      <c r="AL324" s="2399"/>
      <c r="AM324" s="2399"/>
      <c r="AN324" s="2399"/>
      <c r="AO324" s="2399"/>
      <c r="AP324" s="2399"/>
      <c r="AQ324" s="2399"/>
      <c r="AR324" s="2399"/>
      <c r="AS324" s="2399"/>
      <c r="AT324" s="2400"/>
      <c r="AU324" s="2398"/>
      <c r="AV324" s="2399"/>
      <c r="AW324" s="2399"/>
      <c r="AX324" s="2399"/>
      <c r="AY324" s="2399"/>
      <c r="AZ324" s="2399"/>
      <c r="BA324" s="2399"/>
      <c r="BB324" s="2400"/>
      <c r="BC324" s="2398"/>
      <c r="BD324" s="2399"/>
      <c r="BE324" s="2399"/>
      <c r="BF324" s="2399"/>
      <c r="BG324" s="2399"/>
      <c r="BH324" s="2399"/>
      <c r="BI324" s="2399"/>
      <c r="BJ324" s="2399"/>
      <c r="BK324" s="2399"/>
      <c r="BL324" s="2399"/>
      <c r="BM324" s="2399"/>
      <c r="BN324" s="2400"/>
      <c r="BO324" s="2398"/>
      <c r="BP324" s="2399"/>
      <c r="BQ324" s="2399"/>
      <c r="BR324" s="2399"/>
      <c r="BS324" s="2399"/>
      <c r="BT324" s="2399"/>
      <c r="BU324" s="2399"/>
      <c r="BV324" s="2399"/>
      <c r="BW324" s="2399"/>
      <c r="BX324" s="2399"/>
      <c r="BY324" s="2399"/>
      <c r="BZ324" s="2399"/>
      <c r="CA324" s="2399"/>
      <c r="CB324" s="2400"/>
      <c r="CC324" s="2398"/>
      <c r="CD324" s="2399"/>
      <c r="CE324" s="2399"/>
      <c r="CF324" s="2399"/>
      <c r="CG324" s="2399"/>
      <c r="CH324" s="2399"/>
      <c r="CI324" s="2399"/>
      <c r="CJ324" s="2399"/>
      <c r="CK324" s="2399"/>
      <c r="CL324" s="2399"/>
      <c r="CM324" s="2399"/>
      <c r="CN324" s="2400"/>
      <c r="CO324" s="676"/>
      <c r="CP324" s="677"/>
      <c r="CQ324" s="677"/>
      <c r="CR324" s="677"/>
      <c r="CS324" s="676"/>
      <c r="CT324" s="677"/>
      <c r="CU324" s="677"/>
      <c r="CV324" s="678"/>
      <c r="CW324" s="676"/>
      <c r="CX324" s="677"/>
      <c r="CY324" s="677"/>
      <c r="CZ324" s="678"/>
      <c r="DA324" s="676"/>
      <c r="DB324" s="677"/>
      <c r="DC324" s="677"/>
      <c r="DD324" s="678"/>
      <c r="DE324" s="676"/>
      <c r="DF324" s="677"/>
      <c r="DG324" s="677"/>
      <c r="DH324" s="678"/>
      <c r="DI324" s="676"/>
      <c r="DJ324" s="677"/>
      <c r="DK324" s="677"/>
      <c r="DL324" s="678"/>
      <c r="DM324" s="676"/>
      <c r="DN324" s="677"/>
      <c r="DO324" s="677"/>
      <c r="DP324" s="678"/>
      <c r="DQ324" s="2398"/>
      <c r="DR324" s="2399"/>
      <c r="DS324" s="2399"/>
      <c r="DT324" s="2399"/>
      <c r="DU324" s="2399"/>
      <c r="DV324" s="2399"/>
      <c r="DW324" s="2399"/>
      <c r="DX324" s="2400"/>
      <c r="DY324" s="673"/>
    </row>
    <row r="325" spans="3:129" ht="6.75" customHeight="1">
      <c r="C325" s="2427"/>
      <c r="D325" s="2406"/>
      <c r="E325" s="2406"/>
      <c r="F325" s="2406"/>
      <c r="G325" s="2406"/>
      <c r="H325" s="2406"/>
      <c r="I325" s="2406"/>
      <c r="J325" s="2406"/>
      <c r="K325" s="2406"/>
      <c r="L325" s="2406"/>
      <c r="M325" s="2406"/>
      <c r="N325" s="2406"/>
      <c r="O325" s="2406"/>
      <c r="P325" s="2406"/>
      <c r="Q325" s="2406"/>
      <c r="R325" s="2406"/>
      <c r="S325" s="2406"/>
      <c r="T325" s="2406"/>
      <c r="U325" s="2406"/>
      <c r="V325" s="2406"/>
      <c r="W325" s="2406"/>
      <c r="X325" s="2406"/>
      <c r="Y325" s="2406"/>
      <c r="Z325" s="2406"/>
      <c r="AA325" s="2406"/>
      <c r="AB325" s="2406"/>
      <c r="AC325" s="2406"/>
      <c r="AD325" s="2407"/>
      <c r="AE325" s="2427"/>
      <c r="AF325" s="2406"/>
      <c r="AG325" s="2406"/>
      <c r="AH325" s="2406"/>
      <c r="AI325" s="2406"/>
      <c r="AJ325" s="2406"/>
      <c r="AK325" s="2406"/>
      <c r="AL325" s="2406"/>
      <c r="AM325" s="2406"/>
      <c r="AN325" s="2406"/>
      <c r="AO325" s="2406"/>
      <c r="AP325" s="2406"/>
      <c r="AQ325" s="2406"/>
      <c r="AR325" s="2406"/>
      <c r="AS325" s="2406"/>
      <c r="AT325" s="2407"/>
      <c r="AU325" s="2427"/>
      <c r="AV325" s="2406"/>
      <c r="AW325" s="2406"/>
      <c r="AX325" s="2406"/>
      <c r="AY325" s="2406"/>
      <c r="AZ325" s="2406"/>
      <c r="BA325" s="2406"/>
      <c r="BB325" s="2407"/>
      <c r="BC325" s="2427"/>
      <c r="BD325" s="2406"/>
      <c r="BE325" s="2406"/>
      <c r="BF325" s="2406"/>
      <c r="BG325" s="2406"/>
      <c r="BH325" s="2406"/>
      <c r="BI325" s="2406"/>
      <c r="BJ325" s="2406"/>
      <c r="BK325" s="2406"/>
      <c r="BL325" s="2406"/>
      <c r="BM325" s="2406"/>
      <c r="BN325" s="2407"/>
      <c r="BO325" s="2427"/>
      <c r="BP325" s="2406"/>
      <c r="BQ325" s="2406"/>
      <c r="BR325" s="2406"/>
      <c r="BS325" s="2406"/>
      <c r="BT325" s="2406"/>
      <c r="BU325" s="2406"/>
      <c r="BV325" s="2406"/>
      <c r="BW325" s="2406"/>
      <c r="BX325" s="2406"/>
      <c r="BY325" s="2406"/>
      <c r="BZ325" s="2406"/>
      <c r="CA325" s="2406"/>
      <c r="CB325" s="2407"/>
      <c r="CC325" s="2427"/>
      <c r="CD325" s="2406"/>
      <c r="CE325" s="2406"/>
      <c r="CF325" s="2406"/>
      <c r="CG325" s="2406"/>
      <c r="CH325" s="2406"/>
      <c r="CI325" s="2406"/>
      <c r="CJ325" s="2406"/>
      <c r="CK325" s="2406"/>
      <c r="CL325" s="2406"/>
      <c r="CM325" s="2406"/>
      <c r="CN325" s="2407"/>
      <c r="CO325" s="669"/>
      <c r="CP325" s="670"/>
      <c r="CQ325" s="670"/>
      <c r="CR325" s="670"/>
      <c r="CS325" s="669"/>
      <c r="CT325" s="670"/>
      <c r="CU325" s="670"/>
      <c r="CV325" s="671"/>
      <c r="CW325" s="669"/>
      <c r="CX325" s="670"/>
      <c r="CY325" s="670"/>
      <c r="CZ325" s="671"/>
      <c r="DA325" s="669"/>
      <c r="DB325" s="670"/>
      <c r="DC325" s="670"/>
      <c r="DD325" s="671"/>
      <c r="DE325" s="669"/>
      <c r="DF325" s="670"/>
      <c r="DG325" s="670"/>
      <c r="DH325" s="671"/>
      <c r="DI325" s="669"/>
      <c r="DJ325" s="670"/>
      <c r="DK325" s="670"/>
      <c r="DL325" s="671"/>
      <c r="DM325" s="669"/>
      <c r="DN325" s="670"/>
      <c r="DO325" s="670"/>
      <c r="DP325" s="671"/>
      <c r="DQ325" s="2427"/>
      <c r="DR325" s="2406"/>
      <c r="DS325" s="2406"/>
      <c r="DT325" s="2406"/>
      <c r="DU325" s="2406"/>
      <c r="DV325" s="2406"/>
      <c r="DW325" s="2406"/>
      <c r="DX325" s="2407"/>
      <c r="DY325" s="673"/>
    </row>
    <row r="326" spans="3:129" ht="6.75" customHeight="1">
      <c r="C326" s="2418"/>
      <c r="D326" s="2419"/>
      <c r="E326" s="2419"/>
      <c r="F326" s="2419"/>
      <c r="G326" s="2419"/>
      <c r="H326" s="2419"/>
      <c r="I326" s="2419"/>
      <c r="J326" s="2419"/>
      <c r="K326" s="2419"/>
      <c r="L326" s="2419"/>
      <c r="M326" s="2419"/>
      <c r="N326" s="2419"/>
      <c r="O326" s="2419"/>
      <c r="P326" s="2419"/>
      <c r="Q326" s="2419"/>
      <c r="R326" s="2419"/>
      <c r="S326" s="2419"/>
      <c r="T326" s="2419"/>
      <c r="U326" s="2419"/>
      <c r="V326" s="2419"/>
      <c r="W326" s="2419"/>
      <c r="X326" s="2419"/>
      <c r="Y326" s="2419"/>
      <c r="Z326" s="2419"/>
      <c r="AA326" s="2419"/>
      <c r="AB326" s="2419"/>
      <c r="AC326" s="2419"/>
      <c r="AD326" s="2420"/>
      <c r="AE326" s="2418"/>
      <c r="AF326" s="2419"/>
      <c r="AG326" s="2419"/>
      <c r="AH326" s="2419"/>
      <c r="AI326" s="2419"/>
      <c r="AJ326" s="2419"/>
      <c r="AK326" s="2419"/>
      <c r="AL326" s="2419"/>
      <c r="AM326" s="2419"/>
      <c r="AN326" s="2419"/>
      <c r="AO326" s="2419"/>
      <c r="AP326" s="2419"/>
      <c r="AQ326" s="2419"/>
      <c r="AR326" s="2419"/>
      <c r="AS326" s="2419"/>
      <c r="AT326" s="2420"/>
      <c r="AU326" s="2418"/>
      <c r="AV326" s="2419"/>
      <c r="AW326" s="2419"/>
      <c r="AX326" s="2419"/>
      <c r="AY326" s="2419"/>
      <c r="AZ326" s="2419"/>
      <c r="BA326" s="2419"/>
      <c r="BB326" s="2420"/>
      <c r="BC326" s="2418"/>
      <c r="BD326" s="2419"/>
      <c r="BE326" s="2419"/>
      <c r="BF326" s="2419"/>
      <c r="BG326" s="2419"/>
      <c r="BH326" s="2419"/>
      <c r="BI326" s="2419"/>
      <c r="BJ326" s="2419"/>
      <c r="BK326" s="2419"/>
      <c r="BL326" s="2419"/>
      <c r="BM326" s="2419"/>
      <c r="BN326" s="2420"/>
      <c r="BO326" s="2418"/>
      <c r="BP326" s="2419"/>
      <c r="BQ326" s="2419"/>
      <c r="BR326" s="2419"/>
      <c r="BS326" s="2419"/>
      <c r="BT326" s="2419"/>
      <c r="BU326" s="2419"/>
      <c r="BV326" s="2419"/>
      <c r="BW326" s="2419"/>
      <c r="BX326" s="2419"/>
      <c r="BY326" s="2419"/>
      <c r="BZ326" s="2419"/>
      <c r="CA326" s="2419"/>
      <c r="CB326" s="2420"/>
      <c r="CC326" s="2418"/>
      <c r="CD326" s="2419"/>
      <c r="CE326" s="2419"/>
      <c r="CF326" s="2419"/>
      <c r="CG326" s="2419"/>
      <c r="CH326" s="2419"/>
      <c r="CI326" s="2419"/>
      <c r="CJ326" s="2419"/>
      <c r="CK326" s="2419"/>
      <c r="CL326" s="2419"/>
      <c r="CM326" s="2419"/>
      <c r="CN326" s="2420"/>
      <c r="CO326" s="672"/>
      <c r="CP326" s="673"/>
      <c r="CQ326" s="673"/>
      <c r="CR326" s="673"/>
      <c r="CS326" s="672"/>
      <c r="CT326" s="673"/>
      <c r="CU326" s="673"/>
      <c r="CV326" s="674"/>
      <c r="CW326" s="672"/>
      <c r="CX326" s="673"/>
      <c r="CY326" s="673"/>
      <c r="CZ326" s="674"/>
      <c r="DA326" s="672"/>
      <c r="DB326" s="673"/>
      <c r="DC326" s="673"/>
      <c r="DD326" s="674"/>
      <c r="DE326" s="672"/>
      <c r="DF326" s="673"/>
      <c r="DG326" s="673"/>
      <c r="DH326" s="674"/>
      <c r="DI326" s="672"/>
      <c r="DJ326" s="673"/>
      <c r="DK326" s="673"/>
      <c r="DL326" s="674"/>
      <c r="DM326" s="672"/>
      <c r="DN326" s="673"/>
      <c r="DO326" s="673"/>
      <c r="DP326" s="674"/>
      <c r="DQ326" s="2418"/>
      <c r="DR326" s="2419"/>
      <c r="DS326" s="2419"/>
      <c r="DT326" s="2419"/>
      <c r="DU326" s="2419"/>
      <c r="DV326" s="2419"/>
      <c r="DW326" s="2419"/>
      <c r="DX326" s="2420"/>
      <c r="DY326" s="673"/>
    </row>
    <row r="327" spans="3:129" ht="6.75" customHeight="1">
      <c r="C327" s="2418"/>
      <c r="D327" s="2419"/>
      <c r="E327" s="2419"/>
      <c r="F327" s="2419"/>
      <c r="G327" s="2419"/>
      <c r="H327" s="2419"/>
      <c r="I327" s="2419"/>
      <c r="J327" s="2419"/>
      <c r="K327" s="2419"/>
      <c r="L327" s="2419"/>
      <c r="M327" s="2419"/>
      <c r="N327" s="2419"/>
      <c r="O327" s="2419"/>
      <c r="P327" s="2419"/>
      <c r="Q327" s="2419"/>
      <c r="R327" s="2419"/>
      <c r="S327" s="2419"/>
      <c r="T327" s="2419"/>
      <c r="U327" s="2419"/>
      <c r="V327" s="2419"/>
      <c r="W327" s="2419"/>
      <c r="X327" s="2419"/>
      <c r="Y327" s="2419"/>
      <c r="Z327" s="2419"/>
      <c r="AA327" s="2419"/>
      <c r="AB327" s="2419"/>
      <c r="AC327" s="2419"/>
      <c r="AD327" s="2420"/>
      <c r="AE327" s="2418"/>
      <c r="AF327" s="2419"/>
      <c r="AG327" s="2419"/>
      <c r="AH327" s="2419"/>
      <c r="AI327" s="2419"/>
      <c r="AJ327" s="2419"/>
      <c r="AK327" s="2419"/>
      <c r="AL327" s="2419"/>
      <c r="AM327" s="2419"/>
      <c r="AN327" s="2419"/>
      <c r="AO327" s="2419"/>
      <c r="AP327" s="2419"/>
      <c r="AQ327" s="2419"/>
      <c r="AR327" s="2419"/>
      <c r="AS327" s="2419"/>
      <c r="AT327" s="2420"/>
      <c r="AU327" s="2418"/>
      <c r="AV327" s="2419"/>
      <c r="AW327" s="2419"/>
      <c r="AX327" s="2419"/>
      <c r="AY327" s="2419"/>
      <c r="AZ327" s="2419"/>
      <c r="BA327" s="2419"/>
      <c r="BB327" s="2420"/>
      <c r="BC327" s="2418"/>
      <c r="BD327" s="2419"/>
      <c r="BE327" s="2419"/>
      <c r="BF327" s="2419"/>
      <c r="BG327" s="2419"/>
      <c r="BH327" s="2419"/>
      <c r="BI327" s="2419"/>
      <c r="BJ327" s="2419"/>
      <c r="BK327" s="2419"/>
      <c r="BL327" s="2419"/>
      <c r="BM327" s="2419"/>
      <c r="BN327" s="2420"/>
      <c r="BO327" s="2418"/>
      <c r="BP327" s="2419"/>
      <c r="BQ327" s="2419"/>
      <c r="BR327" s="2419"/>
      <c r="BS327" s="2419"/>
      <c r="BT327" s="2419"/>
      <c r="BU327" s="2419"/>
      <c r="BV327" s="2419"/>
      <c r="BW327" s="2419"/>
      <c r="BX327" s="2419"/>
      <c r="BY327" s="2419"/>
      <c r="BZ327" s="2419"/>
      <c r="CA327" s="2419"/>
      <c r="CB327" s="2420"/>
      <c r="CC327" s="2418"/>
      <c r="CD327" s="2419"/>
      <c r="CE327" s="2419"/>
      <c r="CF327" s="2419"/>
      <c r="CG327" s="2419"/>
      <c r="CH327" s="2419"/>
      <c r="CI327" s="2419"/>
      <c r="CJ327" s="2419"/>
      <c r="CK327" s="2419"/>
      <c r="CL327" s="2419"/>
      <c r="CM327" s="2419"/>
      <c r="CN327" s="2420"/>
      <c r="CO327" s="712"/>
      <c r="CP327" s="713"/>
      <c r="CQ327" s="713"/>
      <c r="CR327" s="713"/>
      <c r="CS327" s="712"/>
      <c r="CT327" s="713"/>
      <c r="CU327" s="713"/>
      <c r="CV327" s="714"/>
      <c r="CW327" s="712"/>
      <c r="CX327" s="713"/>
      <c r="CY327" s="713"/>
      <c r="CZ327" s="714"/>
      <c r="DA327" s="712"/>
      <c r="DB327" s="713"/>
      <c r="DC327" s="713"/>
      <c r="DD327" s="714"/>
      <c r="DE327" s="712"/>
      <c r="DF327" s="713"/>
      <c r="DG327" s="713"/>
      <c r="DH327" s="714"/>
      <c r="DI327" s="712"/>
      <c r="DJ327" s="713"/>
      <c r="DK327" s="713"/>
      <c r="DL327" s="714"/>
      <c r="DM327" s="712"/>
      <c r="DN327" s="713"/>
      <c r="DO327" s="713"/>
      <c r="DP327" s="714"/>
      <c r="DQ327" s="2418"/>
      <c r="DR327" s="2419"/>
      <c r="DS327" s="2419"/>
      <c r="DT327" s="2419"/>
      <c r="DU327" s="2419"/>
      <c r="DV327" s="2419"/>
      <c r="DW327" s="2419"/>
      <c r="DX327" s="2420"/>
      <c r="DY327" s="673"/>
    </row>
    <row r="328" spans="3:129" ht="6.75" customHeight="1">
      <c r="C328" s="2418"/>
      <c r="D328" s="2419"/>
      <c r="E328" s="2419"/>
      <c r="F328" s="2419"/>
      <c r="G328" s="2419"/>
      <c r="H328" s="2419"/>
      <c r="I328" s="2419"/>
      <c r="J328" s="2419"/>
      <c r="K328" s="2419"/>
      <c r="L328" s="2419"/>
      <c r="M328" s="2419"/>
      <c r="N328" s="2419"/>
      <c r="O328" s="2419"/>
      <c r="P328" s="2419"/>
      <c r="Q328" s="2419"/>
      <c r="R328" s="2419"/>
      <c r="S328" s="2419"/>
      <c r="T328" s="2419"/>
      <c r="U328" s="2419"/>
      <c r="V328" s="2419"/>
      <c r="W328" s="2419"/>
      <c r="X328" s="2419"/>
      <c r="Y328" s="2419"/>
      <c r="Z328" s="2419"/>
      <c r="AA328" s="2419"/>
      <c r="AB328" s="2419"/>
      <c r="AC328" s="2419"/>
      <c r="AD328" s="2420"/>
      <c r="AE328" s="2418"/>
      <c r="AF328" s="2419"/>
      <c r="AG328" s="2419"/>
      <c r="AH328" s="2419"/>
      <c r="AI328" s="2419"/>
      <c r="AJ328" s="2419"/>
      <c r="AK328" s="2419"/>
      <c r="AL328" s="2419"/>
      <c r="AM328" s="2419"/>
      <c r="AN328" s="2419"/>
      <c r="AO328" s="2419"/>
      <c r="AP328" s="2419"/>
      <c r="AQ328" s="2419"/>
      <c r="AR328" s="2419"/>
      <c r="AS328" s="2419"/>
      <c r="AT328" s="2420"/>
      <c r="AU328" s="2418"/>
      <c r="AV328" s="2419"/>
      <c r="AW328" s="2419"/>
      <c r="AX328" s="2419"/>
      <c r="AY328" s="2419"/>
      <c r="AZ328" s="2419"/>
      <c r="BA328" s="2419"/>
      <c r="BB328" s="2420"/>
      <c r="BC328" s="2418"/>
      <c r="BD328" s="2419"/>
      <c r="BE328" s="2419"/>
      <c r="BF328" s="2419"/>
      <c r="BG328" s="2419"/>
      <c r="BH328" s="2419"/>
      <c r="BI328" s="2419"/>
      <c r="BJ328" s="2419"/>
      <c r="BK328" s="2419"/>
      <c r="BL328" s="2419"/>
      <c r="BM328" s="2419"/>
      <c r="BN328" s="2420"/>
      <c r="BO328" s="2418"/>
      <c r="BP328" s="2419"/>
      <c r="BQ328" s="2419"/>
      <c r="BR328" s="2419"/>
      <c r="BS328" s="2419"/>
      <c r="BT328" s="2419"/>
      <c r="BU328" s="2419"/>
      <c r="BV328" s="2419"/>
      <c r="BW328" s="2419"/>
      <c r="BX328" s="2419"/>
      <c r="BY328" s="2419"/>
      <c r="BZ328" s="2419"/>
      <c r="CA328" s="2419"/>
      <c r="CB328" s="2420"/>
      <c r="CC328" s="2418"/>
      <c r="CD328" s="2419"/>
      <c r="CE328" s="2419"/>
      <c r="CF328" s="2419"/>
      <c r="CG328" s="2419"/>
      <c r="CH328" s="2419"/>
      <c r="CI328" s="2419"/>
      <c r="CJ328" s="2419"/>
      <c r="CK328" s="2419"/>
      <c r="CL328" s="2419"/>
      <c r="CM328" s="2419"/>
      <c r="CN328" s="2420"/>
      <c r="CO328" s="672"/>
      <c r="CP328" s="673"/>
      <c r="CQ328" s="673"/>
      <c r="CR328" s="673"/>
      <c r="CS328" s="672"/>
      <c r="CT328" s="673"/>
      <c r="CU328" s="673"/>
      <c r="CV328" s="674"/>
      <c r="CW328" s="672"/>
      <c r="CX328" s="673"/>
      <c r="CY328" s="673"/>
      <c r="CZ328" s="674"/>
      <c r="DA328" s="672"/>
      <c r="DB328" s="673"/>
      <c r="DC328" s="673"/>
      <c r="DD328" s="674"/>
      <c r="DE328" s="672"/>
      <c r="DF328" s="673"/>
      <c r="DG328" s="673"/>
      <c r="DH328" s="674"/>
      <c r="DI328" s="672"/>
      <c r="DJ328" s="673"/>
      <c r="DK328" s="673"/>
      <c r="DL328" s="674"/>
      <c r="DM328" s="672"/>
      <c r="DN328" s="673"/>
      <c r="DO328" s="673"/>
      <c r="DP328" s="674"/>
      <c r="DQ328" s="2418"/>
      <c r="DR328" s="2419"/>
      <c r="DS328" s="2419"/>
      <c r="DT328" s="2419"/>
      <c r="DU328" s="2419"/>
      <c r="DV328" s="2419"/>
      <c r="DW328" s="2419"/>
      <c r="DX328" s="2420"/>
      <c r="DY328" s="673"/>
    </row>
    <row r="329" spans="3:129" ht="6.75" customHeight="1">
      <c r="C329" s="2418"/>
      <c r="D329" s="2419"/>
      <c r="E329" s="2419"/>
      <c r="F329" s="2419"/>
      <c r="G329" s="2419"/>
      <c r="H329" s="2419"/>
      <c r="I329" s="2419"/>
      <c r="J329" s="2419"/>
      <c r="K329" s="2419"/>
      <c r="L329" s="2419"/>
      <c r="M329" s="2419"/>
      <c r="N329" s="2419"/>
      <c r="O329" s="2419"/>
      <c r="P329" s="2419"/>
      <c r="Q329" s="2419"/>
      <c r="R329" s="2419"/>
      <c r="S329" s="2419"/>
      <c r="T329" s="2419"/>
      <c r="U329" s="2419"/>
      <c r="V329" s="2419"/>
      <c r="W329" s="2419"/>
      <c r="X329" s="2419"/>
      <c r="Y329" s="2419"/>
      <c r="Z329" s="2419"/>
      <c r="AA329" s="2419"/>
      <c r="AB329" s="2419"/>
      <c r="AC329" s="2419"/>
      <c r="AD329" s="2420"/>
      <c r="AE329" s="2418"/>
      <c r="AF329" s="2419"/>
      <c r="AG329" s="2419"/>
      <c r="AH329" s="2419"/>
      <c r="AI329" s="2419"/>
      <c r="AJ329" s="2419"/>
      <c r="AK329" s="2419"/>
      <c r="AL329" s="2419"/>
      <c r="AM329" s="2419"/>
      <c r="AN329" s="2419"/>
      <c r="AO329" s="2419"/>
      <c r="AP329" s="2419"/>
      <c r="AQ329" s="2419"/>
      <c r="AR329" s="2419"/>
      <c r="AS329" s="2419"/>
      <c r="AT329" s="2420"/>
      <c r="AU329" s="2418"/>
      <c r="AV329" s="2419"/>
      <c r="AW329" s="2419"/>
      <c r="AX329" s="2419"/>
      <c r="AY329" s="2419"/>
      <c r="AZ329" s="2419"/>
      <c r="BA329" s="2419"/>
      <c r="BB329" s="2420"/>
      <c r="BC329" s="2418"/>
      <c r="BD329" s="2419"/>
      <c r="BE329" s="2419"/>
      <c r="BF329" s="2419"/>
      <c r="BG329" s="2419"/>
      <c r="BH329" s="2419"/>
      <c r="BI329" s="2419"/>
      <c r="BJ329" s="2419"/>
      <c r="BK329" s="2419"/>
      <c r="BL329" s="2419"/>
      <c r="BM329" s="2419"/>
      <c r="BN329" s="2420"/>
      <c r="BO329" s="2418"/>
      <c r="BP329" s="2419"/>
      <c r="BQ329" s="2419"/>
      <c r="BR329" s="2419"/>
      <c r="BS329" s="2419"/>
      <c r="BT329" s="2419"/>
      <c r="BU329" s="2419"/>
      <c r="BV329" s="2419"/>
      <c r="BW329" s="2419"/>
      <c r="BX329" s="2419"/>
      <c r="BY329" s="2419"/>
      <c r="BZ329" s="2419"/>
      <c r="CA329" s="2419"/>
      <c r="CB329" s="2420"/>
      <c r="CC329" s="2418"/>
      <c r="CD329" s="2419"/>
      <c r="CE329" s="2419"/>
      <c r="CF329" s="2419"/>
      <c r="CG329" s="2419"/>
      <c r="CH329" s="2419"/>
      <c r="CI329" s="2419"/>
      <c r="CJ329" s="2419"/>
      <c r="CK329" s="2419"/>
      <c r="CL329" s="2419"/>
      <c r="CM329" s="2419"/>
      <c r="CN329" s="2420"/>
      <c r="CO329" s="715"/>
      <c r="CP329" s="716"/>
      <c r="CQ329" s="716"/>
      <c r="CR329" s="716"/>
      <c r="CS329" s="715"/>
      <c r="CT329" s="716"/>
      <c r="CU329" s="716"/>
      <c r="CV329" s="717"/>
      <c r="CW329" s="715"/>
      <c r="CX329" s="716"/>
      <c r="CY329" s="716"/>
      <c r="CZ329" s="717"/>
      <c r="DA329" s="715"/>
      <c r="DB329" s="716"/>
      <c r="DC329" s="716"/>
      <c r="DD329" s="717"/>
      <c r="DE329" s="715"/>
      <c r="DF329" s="716"/>
      <c r="DG329" s="716"/>
      <c r="DH329" s="717"/>
      <c r="DI329" s="715"/>
      <c r="DJ329" s="716"/>
      <c r="DK329" s="716"/>
      <c r="DL329" s="717"/>
      <c r="DM329" s="715"/>
      <c r="DN329" s="716"/>
      <c r="DO329" s="716"/>
      <c r="DP329" s="717"/>
      <c r="DQ329" s="2418"/>
      <c r="DR329" s="2419"/>
      <c r="DS329" s="2419"/>
      <c r="DT329" s="2419"/>
      <c r="DU329" s="2419"/>
      <c r="DV329" s="2419"/>
      <c r="DW329" s="2419"/>
      <c r="DX329" s="2420"/>
      <c r="DY329" s="673"/>
    </row>
    <row r="330" spans="3:129" ht="6.75" customHeight="1">
      <c r="C330" s="2418"/>
      <c r="D330" s="2419"/>
      <c r="E330" s="2419"/>
      <c r="F330" s="2419"/>
      <c r="G330" s="2419"/>
      <c r="H330" s="2419"/>
      <c r="I330" s="2419"/>
      <c r="J330" s="2419"/>
      <c r="K330" s="2419"/>
      <c r="L330" s="2419"/>
      <c r="M330" s="2419"/>
      <c r="N330" s="2419"/>
      <c r="O330" s="2419"/>
      <c r="P330" s="2419"/>
      <c r="Q330" s="2419"/>
      <c r="R330" s="2419"/>
      <c r="S330" s="2419"/>
      <c r="T330" s="2419"/>
      <c r="U330" s="2419"/>
      <c r="V330" s="2419"/>
      <c r="W330" s="2419"/>
      <c r="X330" s="2419"/>
      <c r="Y330" s="2419"/>
      <c r="Z330" s="2419"/>
      <c r="AA330" s="2419"/>
      <c r="AB330" s="2419"/>
      <c r="AC330" s="2419"/>
      <c r="AD330" s="2420"/>
      <c r="AE330" s="2418"/>
      <c r="AF330" s="2419"/>
      <c r="AG330" s="2419"/>
      <c r="AH330" s="2419"/>
      <c r="AI330" s="2419"/>
      <c r="AJ330" s="2419"/>
      <c r="AK330" s="2419"/>
      <c r="AL330" s="2419"/>
      <c r="AM330" s="2419"/>
      <c r="AN330" s="2419"/>
      <c r="AO330" s="2419"/>
      <c r="AP330" s="2419"/>
      <c r="AQ330" s="2419"/>
      <c r="AR330" s="2419"/>
      <c r="AS330" s="2419"/>
      <c r="AT330" s="2420"/>
      <c r="AU330" s="2418"/>
      <c r="AV330" s="2419"/>
      <c r="AW330" s="2419"/>
      <c r="AX330" s="2419"/>
      <c r="AY330" s="2419"/>
      <c r="AZ330" s="2419"/>
      <c r="BA330" s="2419"/>
      <c r="BB330" s="2420"/>
      <c r="BC330" s="2418"/>
      <c r="BD330" s="2419"/>
      <c r="BE330" s="2419"/>
      <c r="BF330" s="2419"/>
      <c r="BG330" s="2419"/>
      <c r="BH330" s="2419"/>
      <c r="BI330" s="2419"/>
      <c r="BJ330" s="2419"/>
      <c r="BK330" s="2419"/>
      <c r="BL330" s="2419"/>
      <c r="BM330" s="2419"/>
      <c r="BN330" s="2420"/>
      <c r="BO330" s="2418"/>
      <c r="BP330" s="2419"/>
      <c r="BQ330" s="2419"/>
      <c r="BR330" s="2419"/>
      <c r="BS330" s="2419"/>
      <c r="BT330" s="2419"/>
      <c r="BU330" s="2419"/>
      <c r="BV330" s="2419"/>
      <c r="BW330" s="2419"/>
      <c r="BX330" s="2419"/>
      <c r="BY330" s="2419"/>
      <c r="BZ330" s="2419"/>
      <c r="CA330" s="2419"/>
      <c r="CB330" s="2420"/>
      <c r="CC330" s="2418"/>
      <c r="CD330" s="2419"/>
      <c r="CE330" s="2419"/>
      <c r="CF330" s="2419"/>
      <c r="CG330" s="2419"/>
      <c r="CH330" s="2419"/>
      <c r="CI330" s="2419"/>
      <c r="CJ330" s="2419"/>
      <c r="CK330" s="2419"/>
      <c r="CL330" s="2419"/>
      <c r="CM330" s="2419"/>
      <c r="CN330" s="2420"/>
      <c r="CO330" s="672"/>
      <c r="CP330" s="673"/>
      <c r="CQ330" s="673"/>
      <c r="CR330" s="673"/>
      <c r="CS330" s="672"/>
      <c r="CT330" s="673"/>
      <c r="CU330" s="673"/>
      <c r="CV330" s="674"/>
      <c r="CW330" s="672"/>
      <c r="CX330" s="673"/>
      <c r="CY330" s="673"/>
      <c r="CZ330" s="674"/>
      <c r="DA330" s="672"/>
      <c r="DB330" s="673"/>
      <c r="DC330" s="673"/>
      <c r="DD330" s="674"/>
      <c r="DE330" s="672"/>
      <c r="DF330" s="673"/>
      <c r="DG330" s="673"/>
      <c r="DH330" s="674"/>
      <c r="DI330" s="672"/>
      <c r="DJ330" s="673"/>
      <c r="DK330" s="673"/>
      <c r="DL330" s="674"/>
      <c r="DM330" s="672"/>
      <c r="DN330" s="673"/>
      <c r="DO330" s="673"/>
      <c r="DP330" s="674"/>
      <c r="DQ330" s="2418"/>
      <c r="DR330" s="2419"/>
      <c r="DS330" s="2419"/>
      <c r="DT330" s="2419"/>
      <c r="DU330" s="2419"/>
      <c r="DV330" s="2419"/>
      <c r="DW330" s="2419"/>
      <c r="DX330" s="2420"/>
      <c r="DY330" s="673"/>
    </row>
    <row r="331" spans="3:129" ht="6.75" customHeight="1">
      <c r="C331" s="2418"/>
      <c r="D331" s="2419"/>
      <c r="E331" s="2419"/>
      <c r="F331" s="2419"/>
      <c r="G331" s="2419"/>
      <c r="H331" s="2419"/>
      <c r="I331" s="2419"/>
      <c r="J331" s="2419"/>
      <c r="K331" s="2419"/>
      <c r="L331" s="2419"/>
      <c r="M331" s="2419"/>
      <c r="N331" s="2419"/>
      <c r="O331" s="2419"/>
      <c r="P331" s="2419"/>
      <c r="Q331" s="2419"/>
      <c r="R331" s="2419"/>
      <c r="S331" s="2419"/>
      <c r="T331" s="2419"/>
      <c r="U331" s="2419"/>
      <c r="V331" s="2419"/>
      <c r="W331" s="2419"/>
      <c r="X331" s="2419"/>
      <c r="Y331" s="2419"/>
      <c r="Z331" s="2419"/>
      <c r="AA331" s="2419"/>
      <c r="AB331" s="2419"/>
      <c r="AC331" s="2419"/>
      <c r="AD331" s="2420"/>
      <c r="AE331" s="2418"/>
      <c r="AF331" s="2419"/>
      <c r="AG331" s="2419"/>
      <c r="AH331" s="2419"/>
      <c r="AI331" s="2419"/>
      <c r="AJ331" s="2419"/>
      <c r="AK331" s="2419"/>
      <c r="AL331" s="2419"/>
      <c r="AM331" s="2419"/>
      <c r="AN331" s="2419"/>
      <c r="AO331" s="2419"/>
      <c r="AP331" s="2419"/>
      <c r="AQ331" s="2419"/>
      <c r="AR331" s="2419"/>
      <c r="AS331" s="2419"/>
      <c r="AT331" s="2420"/>
      <c r="AU331" s="2418"/>
      <c r="AV331" s="2419"/>
      <c r="AW331" s="2419"/>
      <c r="AX331" s="2419"/>
      <c r="AY331" s="2419"/>
      <c r="AZ331" s="2419"/>
      <c r="BA331" s="2419"/>
      <c r="BB331" s="2420"/>
      <c r="BC331" s="2418"/>
      <c r="BD331" s="2419"/>
      <c r="BE331" s="2419"/>
      <c r="BF331" s="2419"/>
      <c r="BG331" s="2419"/>
      <c r="BH331" s="2419"/>
      <c r="BI331" s="2419"/>
      <c r="BJ331" s="2419"/>
      <c r="BK331" s="2419"/>
      <c r="BL331" s="2419"/>
      <c r="BM331" s="2419"/>
      <c r="BN331" s="2420"/>
      <c r="BO331" s="2418"/>
      <c r="BP331" s="2419"/>
      <c r="BQ331" s="2419"/>
      <c r="BR331" s="2419"/>
      <c r="BS331" s="2419"/>
      <c r="BT331" s="2419"/>
      <c r="BU331" s="2419"/>
      <c r="BV331" s="2419"/>
      <c r="BW331" s="2419"/>
      <c r="BX331" s="2419"/>
      <c r="BY331" s="2419"/>
      <c r="BZ331" s="2419"/>
      <c r="CA331" s="2419"/>
      <c r="CB331" s="2420"/>
      <c r="CC331" s="2418"/>
      <c r="CD331" s="2419"/>
      <c r="CE331" s="2419"/>
      <c r="CF331" s="2419"/>
      <c r="CG331" s="2419"/>
      <c r="CH331" s="2419"/>
      <c r="CI331" s="2419"/>
      <c r="CJ331" s="2419"/>
      <c r="CK331" s="2419"/>
      <c r="CL331" s="2419"/>
      <c r="CM331" s="2419"/>
      <c r="CN331" s="2420"/>
      <c r="CO331" s="672"/>
      <c r="CP331" s="673"/>
      <c r="CQ331" s="673"/>
      <c r="CR331" s="673"/>
      <c r="CS331" s="672"/>
      <c r="CT331" s="673"/>
      <c r="CU331" s="673"/>
      <c r="CV331" s="674"/>
      <c r="CW331" s="672"/>
      <c r="CX331" s="673"/>
      <c r="CY331" s="673"/>
      <c r="CZ331" s="674"/>
      <c r="DA331" s="672"/>
      <c r="DB331" s="673"/>
      <c r="DC331" s="673"/>
      <c r="DD331" s="674"/>
      <c r="DE331" s="672"/>
      <c r="DF331" s="673"/>
      <c r="DG331" s="673"/>
      <c r="DH331" s="674"/>
      <c r="DI331" s="672"/>
      <c r="DJ331" s="673"/>
      <c r="DK331" s="673"/>
      <c r="DL331" s="674"/>
      <c r="DM331" s="672"/>
      <c r="DN331" s="673"/>
      <c r="DO331" s="673"/>
      <c r="DP331" s="674"/>
      <c r="DQ331" s="2418"/>
      <c r="DR331" s="2419"/>
      <c r="DS331" s="2419"/>
      <c r="DT331" s="2419"/>
      <c r="DU331" s="2419"/>
      <c r="DV331" s="2419"/>
      <c r="DW331" s="2419"/>
      <c r="DX331" s="2420"/>
      <c r="DY331" s="673"/>
    </row>
    <row r="332" spans="3:129" ht="6.75" customHeight="1">
      <c r="C332" s="2398"/>
      <c r="D332" s="2399"/>
      <c r="E332" s="2399"/>
      <c r="F332" s="2399"/>
      <c r="G332" s="2399"/>
      <c r="H332" s="2399"/>
      <c r="I332" s="2399"/>
      <c r="J332" s="2399"/>
      <c r="K332" s="2399"/>
      <c r="L332" s="2399"/>
      <c r="M332" s="2399"/>
      <c r="N332" s="2399"/>
      <c r="O332" s="2399"/>
      <c r="P332" s="2399"/>
      <c r="Q332" s="2399"/>
      <c r="R332" s="2399"/>
      <c r="S332" s="2399"/>
      <c r="T332" s="2399"/>
      <c r="U332" s="2399"/>
      <c r="V332" s="2399"/>
      <c r="W332" s="2399"/>
      <c r="X332" s="2399"/>
      <c r="Y332" s="2399"/>
      <c r="Z332" s="2399"/>
      <c r="AA332" s="2399"/>
      <c r="AB332" s="2399"/>
      <c r="AC332" s="2399"/>
      <c r="AD332" s="2400"/>
      <c r="AE332" s="2398"/>
      <c r="AF332" s="2399"/>
      <c r="AG332" s="2399"/>
      <c r="AH332" s="2399"/>
      <c r="AI332" s="2399"/>
      <c r="AJ332" s="2399"/>
      <c r="AK332" s="2399"/>
      <c r="AL332" s="2399"/>
      <c r="AM332" s="2399"/>
      <c r="AN332" s="2399"/>
      <c r="AO332" s="2399"/>
      <c r="AP332" s="2399"/>
      <c r="AQ332" s="2399"/>
      <c r="AR332" s="2399"/>
      <c r="AS332" s="2399"/>
      <c r="AT332" s="2400"/>
      <c r="AU332" s="2398"/>
      <c r="AV332" s="2399"/>
      <c r="AW332" s="2399"/>
      <c r="AX332" s="2399"/>
      <c r="AY332" s="2399"/>
      <c r="AZ332" s="2399"/>
      <c r="BA332" s="2399"/>
      <c r="BB332" s="2400"/>
      <c r="BC332" s="2398"/>
      <c r="BD332" s="2399"/>
      <c r="BE332" s="2399"/>
      <c r="BF332" s="2399"/>
      <c r="BG332" s="2399"/>
      <c r="BH332" s="2399"/>
      <c r="BI332" s="2399"/>
      <c r="BJ332" s="2399"/>
      <c r="BK332" s="2399"/>
      <c r="BL332" s="2399"/>
      <c r="BM332" s="2399"/>
      <c r="BN332" s="2400"/>
      <c r="BO332" s="2398"/>
      <c r="BP332" s="2399"/>
      <c r="BQ332" s="2399"/>
      <c r="BR332" s="2399"/>
      <c r="BS332" s="2399"/>
      <c r="BT332" s="2399"/>
      <c r="BU332" s="2399"/>
      <c r="BV332" s="2399"/>
      <c r="BW332" s="2399"/>
      <c r="BX332" s="2399"/>
      <c r="BY332" s="2399"/>
      <c r="BZ332" s="2399"/>
      <c r="CA332" s="2399"/>
      <c r="CB332" s="2400"/>
      <c r="CC332" s="2398"/>
      <c r="CD332" s="2399"/>
      <c r="CE332" s="2399"/>
      <c r="CF332" s="2399"/>
      <c r="CG332" s="2399"/>
      <c r="CH332" s="2399"/>
      <c r="CI332" s="2399"/>
      <c r="CJ332" s="2399"/>
      <c r="CK332" s="2399"/>
      <c r="CL332" s="2399"/>
      <c r="CM332" s="2399"/>
      <c r="CN332" s="2400"/>
      <c r="CO332" s="676"/>
      <c r="CP332" s="677"/>
      <c r="CQ332" s="677"/>
      <c r="CR332" s="677"/>
      <c r="CS332" s="676"/>
      <c r="CT332" s="677"/>
      <c r="CU332" s="677"/>
      <c r="CV332" s="678"/>
      <c r="CW332" s="676"/>
      <c r="CX332" s="677"/>
      <c r="CY332" s="677"/>
      <c r="CZ332" s="678"/>
      <c r="DA332" s="676"/>
      <c r="DB332" s="677"/>
      <c r="DC332" s="677"/>
      <c r="DD332" s="678"/>
      <c r="DE332" s="676"/>
      <c r="DF332" s="677"/>
      <c r="DG332" s="677"/>
      <c r="DH332" s="678"/>
      <c r="DI332" s="676"/>
      <c r="DJ332" s="677"/>
      <c r="DK332" s="677"/>
      <c r="DL332" s="678"/>
      <c r="DM332" s="676"/>
      <c r="DN332" s="677"/>
      <c r="DO332" s="677"/>
      <c r="DP332" s="678"/>
      <c r="DQ332" s="2398"/>
      <c r="DR332" s="2399"/>
      <c r="DS332" s="2399"/>
      <c r="DT332" s="2399"/>
      <c r="DU332" s="2399"/>
      <c r="DV332" s="2399"/>
      <c r="DW332" s="2399"/>
      <c r="DX332" s="2400"/>
      <c r="DY332" s="673"/>
    </row>
    <row r="333" spans="3:129" ht="6.75" customHeight="1">
      <c r="C333" s="2427"/>
      <c r="D333" s="2406"/>
      <c r="E333" s="2406"/>
      <c r="F333" s="2406"/>
      <c r="G333" s="2406"/>
      <c r="H333" s="2406"/>
      <c r="I333" s="2406"/>
      <c r="J333" s="2406"/>
      <c r="K333" s="2406"/>
      <c r="L333" s="2406"/>
      <c r="M333" s="2406"/>
      <c r="N333" s="2406"/>
      <c r="O333" s="2406"/>
      <c r="P333" s="2406"/>
      <c r="Q333" s="2406"/>
      <c r="R333" s="2406"/>
      <c r="S333" s="2406"/>
      <c r="T333" s="2406"/>
      <c r="U333" s="2406"/>
      <c r="V333" s="2406"/>
      <c r="W333" s="2406"/>
      <c r="X333" s="2406"/>
      <c r="Y333" s="2406"/>
      <c r="Z333" s="2406"/>
      <c r="AA333" s="2406"/>
      <c r="AB333" s="2406"/>
      <c r="AC333" s="2406"/>
      <c r="AD333" s="2407"/>
      <c r="AE333" s="2427"/>
      <c r="AF333" s="2406"/>
      <c r="AG333" s="2406"/>
      <c r="AH333" s="2406"/>
      <c r="AI333" s="2406"/>
      <c r="AJ333" s="2406"/>
      <c r="AK333" s="2406"/>
      <c r="AL333" s="2406"/>
      <c r="AM333" s="2406"/>
      <c r="AN333" s="2406"/>
      <c r="AO333" s="2406"/>
      <c r="AP333" s="2406"/>
      <c r="AQ333" s="2406"/>
      <c r="AR333" s="2406"/>
      <c r="AS333" s="2406"/>
      <c r="AT333" s="2407"/>
      <c r="AU333" s="2427"/>
      <c r="AV333" s="2406"/>
      <c r="AW333" s="2406"/>
      <c r="AX333" s="2406"/>
      <c r="AY333" s="2406"/>
      <c r="AZ333" s="2406"/>
      <c r="BA333" s="2406"/>
      <c r="BB333" s="2407"/>
      <c r="BC333" s="2427"/>
      <c r="BD333" s="2406"/>
      <c r="BE333" s="2406"/>
      <c r="BF333" s="2406"/>
      <c r="BG333" s="2406"/>
      <c r="BH333" s="2406"/>
      <c r="BI333" s="2406"/>
      <c r="BJ333" s="2406"/>
      <c r="BK333" s="2406"/>
      <c r="BL333" s="2406"/>
      <c r="BM333" s="2406"/>
      <c r="BN333" s="2407"/>
      <c r="BO333" s="2427"/>
      <c r="BP333" s="2406"/>
      <c r="BQ333" s="2406"/>
      <c r="BR333" s="2406"/>
      <c r="BS333" s="2406"/>
      <c r="BT333" s="2406"/>
      <c r="BU333" s="2406"/>
      <c r="BV333" s="2406"/>
      <c r="BW333" s="2406"/>
      <c r="BX333" s="2406"/>
      <c r="BY333" s="2406"/>
      <c r="BZ333" s="2406"/>
      <c r="CA333" s="2406"/>
      <c r="CB333" s="2407"/>
      <c r="CC333" s="2427"/>
      <c r="CD333" s="2406"/>
      <c r="CE333" s="2406"/>
      <c r="CF333" s="2406"/>
      <c r="CG333" s="2406"/>
      <c r="CH333" s="2406"/>
      <c r="CI333" s="2406"/>
      <c r="CJ333" s="2406"/>
      <c r="CK333" s="2406"/>
      <c r="CL333" s="2406"/>
      <c r="CM333" s="2406"/>
      <c r="CN333" s="2407"/>
      <c r="CO333" s="669"/>
      <c r="CP333" s="670"/>
      <c r="CQ333" s="670"/>
      <c r="CR333" s="670"/>
      <c r="CS333" s="669"/>
      <c r="CT333" s="670"/>
      <c r="CU333" s="670"/>
      <c r="CV333" s="671"/>
      <c r="CW333" s="669"/>
      <c r="CX333" s="670"/>
      <c r="CY333" s="670"/>
      <c r="CZ333" s="671"/>
      <c r="DA333" s="669"/>
      <c r="DB333" s="670"/>
      <c r="DC333" s="670"/>
      <c r="DD333" s="671"/>
      <c r="DE333" s="669"/>
      <c r="DF333" s="670"/>
      <c r="DG333" s="670"/>
      <c r="DH333" s="671"/>
      <c r="DI333" s="669"/>
      <c r="DJ333" s="670"/>
      <c r="DK333" s="670"/>
      <c r="DL333" s="671"/>
      <c r="DM333" s="669"/>
      <c r="DN333" s="670"/>
      <c r="DO333" s="670"/>
      <c r="DP333" s="671"/>
      <c r="DQ333" s="2427"/>
      <c r="DR333" s="2406"/>
      <c r="DS333" s="2406"/>
      <c r="DT333" s="2406"/>
      <c r="DU333" s="2406"/>
      <c r="DV333" s="2406"/>
      <c r="DW333" s="2406"/>
      <c r="DX333" s="2407"/>
      <c r="DY333" s="673"/>
    </row>
    <row r="334" spans="3:129" ht="6.75" customHeight="1">
      <c r="C334" s="2418"/>
      <c r="D334" s="2419"/>
      <c r="E334" s="2419"/>
      <c r="F334" s="2419"/>
      <c r="G334" s="2419"/>
      <c r="H334" s="2419"/>
      <c r="I334" s="2419"/>
      <c r="J334" s="2419"/>
      <c r="K334" s="2419"/>
      <c r="L334" s="2419"/>
      <c r="M334" s="2419"/>
      <c r="N334" s="2419"/>
      <c r="O334" s="2419"/>
      <c r="P334" s="2419"/>
      <c r="Q334" s="2419"/>
      <c r="R334" s="2419"/>
      <c r="S334" s="2419"/>
      <c r="T334" s="2419"/>
      <c r="U334" s="2419"/>
      <c r="V334" s="2419"/>
      <c r="W334" s="2419"/>
      <c r="X334" s="2419"/>
      <c r="Y334" s="2419"/>
      <c r="Z334" s="2419"/>
      <c r="AA334" s="2419"/>
      <c r="AB334" s="2419"/>
      <c r="AC334" s="2419"/>
      <c r="AD334" s="2420"/>
      <c r="AE334" s="2418"/>
      <c r="AF334" s="2419"/>
      <c r="AG334" s="2419"/>
      <c r="AH334" s="2419"/>
      <c r="AI334" s="2419"/>
      <c r="AJ334" s="2419"/>
      <c r="AK334" s="2419"/>
      <c r="AL334" s="2419"/>
      <c r="AM334" s="2419"/>
      <c r="AN334" s="2419"/>
      <c r="AO334" s="2419"/>
      <c r="AP334" s="2419"/>
      <c r="AQ334" s="2419"/>
      <c r="AR334" s="2419"/>
      <c r="AS334" s="2419"/>
      <c r="AT334" s="2420"/>
      <c r="AU334" s="2418"/>
      <c r="AV334" s="2419"/>
      <c r="AW334" s="2419"/>
      <c r="AX334" s="2419"/>
      <c r="AY334" s="2419"/>
      <c r="AZ334" s="2419"/>
      <c r="BA334" s="2419"/>
      <c r="BB334" s="2420"/>
      <c r="BC334" s="2418"/>
      <c r="BD334" s="2419"/>
      <c r="BE334" s="2419"/>
      <c r="BF334" s="2419"/>
      <c r="BG334" s="2419"/>
      <c r="BH334" s="2419"/>
      <c r="BI334" s="2419"/>
      <c r="BJ334" s="2419"/>
      <c r="BK334" s="2419"/>
      <c r="BL334" s="2419"/>
      <c r="BM334" s="2419"/>
      <c r="BN334" s="2420"/>
      <c r="BO334" s="2418"/>
      <c r="BP334" s="2419"/>
      <c r="BQ334" s="2419"/>
      <c r="BR334" s="2419"/>
      <c r="BS334" s="2419"/>
      <c r="BT334" s="2419"/>
      <c r="BU334" s="2419"/>
      <c r="BV334" s="2419"/>
      <c r="BW334" s="2419"/>
      <c r="BX334" s="2419"/>
      <c r="BY334" s="2419"/>
      <c r="BZ334" s="2419"/>
      <c r="CA334" s="2419"/>
      <c r="CB334" s="2420"/>
      <c r="CC334" s="2418"/>
      <c r="CD334" s="2419"/>
      <c r="CE334" s="2419"/>
      <c r="CF334" s="2419"/>
      <c r="CG334" s="2419"/>
      <c r="CH334" s="2419"/>
      <c r="CI334" s="2419"/>
      <c r="CJ334" s="2419"/>
      <c r="CK334" s="2419"/>
      <c r="CL334" s="2419"/>
      <c r="CM334" s="2419"/>
      <c r="CN334" s="2420"/>
      <c r="CO334" s="672"/>
      <c r="CP334" s="673"/>
      <c r="CQ334" s="673"/>
      <c r="CR334" s="673"/>
      <c r="CS334" s="672"/>
      <c r="CT334" s="673"/>
      <c r="CU334" s="673"/>
      <c r="CV334" s="674"/>
      <c r="CW334" s="672"/>
      <c r="CX334" s="673"/>
      <c r="CY334" s="673"/>
      <c r="CZ334" s="674"/>
      <c r="DA334" s="672"/>
      <c r="DB334" s="673"/>
      <c r="DC334" s="673"/>
      <c r="DD334" s="674"/>
      <c r="DE334" s="672"/>
      <c r="DF334" s="673"/>
      <c r="DG334" s="673"/>
      <c r="DH334" s="674"/>
      <c r="DI334" s="672"/>
      <c r="DJ334" s="673"/>
      <c r="DK334" s="673"/>
      <c r="DL334" s="674"/>
      <c r="DM334" s="672"/>
      <c r="DN334" s="673"/>
      <c r="DO334" s="673"/>
      <c r="DP334" s="674"/>
      <c r="DQ334" s="2418"/>
      <c r="DR334" s="2419"/>
      <c r="DS334" s="2419"/>
      <c r="DT334" s="2419"/>
      <c r="DU334" s="2419"/>
      <c r="DV334" s="2419"/>
      <c r="DW334" s="2419"/>
      <c r="DX334" s="2420"/>
      <c r="DY334" s="673"/>
    </row>
    <row r="335" spans="3:129" ht="6.75" customHeight="1">
      <c r="C335" s="2418"/>
      <c r="D335" s="2419"/>
      <c r="E335" s="2419"/>
      <c r="F335" s="2419"/>
      <c r="G335" s="2419"/>
      <c r="H335" s="2419"/>
      <c r="I335" s="2419"/>
      <c r="J335" s="2419"/>
      <c r="K335" s="2419"/>
      <c r="L335" s="2419"/>
      <c r="M335" s="2419"/>
      <c r="N335" s="2419"/>
      <c r="O335" s="2419"/>
      <c r="P335" s="2419"/>
      <c r="Q335" s="2419"/>
      <c r="R335" s="2419"/>
      <c r="S335" s="2419"/>
      <c r="T335" s="2419"/>
      <c r="U335" s="2419"/>
      <c r="V335" s="2419"/>
      <c r="W335" s="2419"/>
      <c r="X335" s="2419"/>
      <c r="Y335" s="2419"/>
      <c r="Z335" s="2419"/>
      <c r="AA335" s="2419"/>
      <c r="AB335" s="2419"/>
      <c r="AC335" s="2419"/>
      <c r="AD335" s="2420"/>
      <c r="AE335" s="2418"/>
      <c r="AF335" s="2419"/>
      <c r="AG335" s="2419"/>
      <c r="AH335" s="2419"/>
      <c r="AI335" s="2419"/>
      <c r="AJ335" s="2419"/>
      <c r="AK335" s="2419"/>
      <c r="AL335" s="2419"/>
      <c r="AM335" s="2419"/>
      <c r="AN335" s="2419"/>
      <c r="AO335" s="2419"/>
      <c r="AP335" s="2419"/>
      <c r="AQ335" s="2419"/>
      <c r="AR335" s="2419"/>
      <c r="AS335" s="2419"/>
      <c r="AT335" s="2420"/>
      <c r="AU335" s="2418"/>
      <c r="AV335" s="2419"/>
      <c r="AW335" s="2419"/>
      <c r="AX335" s="2419"/>
      <c r="AY335" s="2419"/>
      <c r="AZ335" s="2419"/>
      <c r="BA335" s="2419"/>
      <c r="BB335" s="2420"/>
      <c r="BC335" s="2418"/>
      <c r="BD335" s="2419"/>
      <c r="BE335" s="2419"/>
      <c r="BF335" s="2419"/>
      <c r="BG335" s="2419"/>
      <c r="BH335" s="2419"/>
      <c r="BI335" s="2419"/>
      <c r="BJ335" s="2419"/>
      <c r="BK335" s="2419"/>
      <c r="BL335" s="2419"/>
      <c r="BM335" s="2419"/>
      <c r="BN335" s="2420"/>
      <c r="BO335" s="2418"/>
      <c r="BP335" s="2419"/>
      <c r="BQ335" s="2419"/>
      <c r="BR335" s="2419"/>
      <c r="BS335" s="2419"/>
      <c r="BT335" s="2419"/>
      <c r="BU335" s="2419"/>
      <c r="BV335" s="2419"/>
      <c r="BW335" s="2419"/>
      <c r="BX335" s="2419"/>
      <c r="BY335" s="2419"/>
      <c r="BZ335" s="2419"/>
      <c r="CA335" s="2419"/>
      <c r="CB335" s="2420"/>
      <c r="CC335" s="2418"/>
      <c r="CD335" s="2419"/>
      <c r="CE335" s="2419"/>
      <c r="CF335" s="2419"/>
      <c r="CG335" s="2419"/>
      <c r="CH335" s="2419"/>
      <c r="CI335" s="2419"/>
      <c r="CJ335" s="2419"/>
      <c r="CK335" s="2419"/>
      <c r="CL335" s="2419"/>
      <c r="CM335" s="2419"/>
      <c r="CN335" s="2420"/>
      <c r="CO335" s="712"/>
      <c r="CP335" s="713"/>
      <c r="CQ335" s="713"/>
      <c r="CR335" s="713"/>
      <c r="CS335" s="712"/>
      <c r="CT335" s="713"/>
      <c r="CU335" s="713"/>
      <c r="CV335" s="714"/>
      <c r="CW335" s="712"/>
      <c r="CX335" s="713"/>
      <c r="CY335" s="713"/>
      <c r="CZ335" s="714"/>
      <c r="DA335" s="712"/>
      <c r="DB335" s="713"/>
      <c r="DC335" s="713"/>
      <c r="DD335" s="714"/>
      <c r="DE335" s="712"/>
      <c r="DF335" s="713"/>
      <c r="DG335" s="713"/>
      <c r="DH335" s="714"/>
      <c r="DI335" s="712"/>
      <c r="DJ335" s="713"/>
      <c r="DK335" s="713"/>
      <c r="DL335" s="714"/>
      <c r="DM335" s="712"/>
      <c r="DN335" s="713"/>
      <c r="DO335" s="713"/>
      <c r="DP335" s="714"/>
      <c r="DQ335" s="2418"/>
      <c r="DR335" s="2419"/>
      <c r="DS335" s="2419"/>
      <c r="DT335" s="2419"/>
      <c r="DU335" s="2419"/>
      <c r="DV335" s="2419"/>
      <c r="DW335" s="2419"/>
      <c r="DX335" s="2420"/>
      <c r="DY335" s="673"/>
    </row>
    <row r="336" spans="3:129" ht="6.75" customHeight="1">
      <c r="C336" s="2418"/>
      <c r="D336" s="2419"/>
      <c r="E336" s="2419"/>
      <c r="F336" s="2419"/>
      <c r="G336" s="2419"/>
      <c r="H336" s="2419"/>
      <c r="I336" s="2419"/>
      <c r="J336" s="2419"/>
      <c r="K336" s="2419"/>
      <c r="L336" s="2419"/>
      <c r="M336" s="2419"/>
      <c r="N336" s="2419"/>
      <c r="O336" s="2419"/>
      <c r="P336" s="2419"/>
      <c r="Q336" s="2419"/>
      <c r="R336" s="2419"/>
      <c r="S336" s="2419"/>
      <c r="T336" s="2419"/>
      <c r="U336" s="2419"/>
      <c r="V336" s="2419"/>
      <c r="W336" s="2419"/>
      <c r="X336" s="2419"/>
      <c r="Y336" s="2419"/>
      <c r="Z336" s="2419"/>
      <c r="AA336" s="2419"/>
      <c r="AB336" s="2419"/>
      <c r="AC336" s="2419"/>
      <c r="AD336" s="2420"/>
      <c r="AE336" s="2418"/>
      <c r="AF336" s="2419"/>
      <c r="AG336" s="2419"/>
      <c r="AH336" s="2419"/>
      <c r="AI336" s="2419"/>
      <c r="AJ336" s="2419"/>
      <c r="AK336" s="2419"/>
      <c r="AL336" s="2419"/>
      <c r="AM336" s="2419"/>
      <c r="AN336" s="2419"/>
      <c r="AO336" s="2419"/>
      <c r="AP336" s="2419"/>
      <c r="AQ336" s="2419"/>
      <c r="AR336" s="2419"/>
      <c r="AS336" s="2419"/>
      <c r="AT336" s="2420"/>
      <c r="AU336" s="2418"/>
      <c r="AV336" s="2419"/>
      <c r="AW336" s="2419"/>
      <c r="AX336" s="2419"/>
      <c r="AY336" s="2419"/>
      <c r="AZ336" s="2419"/>
      <c r="BA336" s="2419"/>
      <c r="BB336" s="2420"/>
      <c r="BC336" s="2418"/>
      <c r="BD336" s="2419"/>
      <c r="BE336" s="2419"/>
      <c r="BF336" s="2419"/>
      <c r="BG336" s="2419"/>
      <c r="BH336" s="2419"/>
      <c r="BI336" s="2419"/>
      <c r="BJ336" s="2419"/>
      <c r="BK336" s="2419"/>
      <c r="BL336" s="2419"/>
      <c r="BM336" s="2419"/>
      <c r="BN336" s="2420"/>
      <c r="BO336" s="2418"/>
      <c r="BP336" s="2419"/>
      <c r="BQ336" s="2419"/>
      <c r="BR336" s="2419"/>
      <c r="BS336" s="2419"/>
      <c r="BT336" s="2419"/>
      <c r="BU336" s="2419"/>
      <c r="BV336" s="2419"/>
      <c r="BW336" s="2419"/>
      <c r="BX336" s="2419"/>
      <c r="BY336" s="2419"/>
      <c r="BZ336" s="2419"/>
      <c r="CA336" s="2419"/>
      <c r="CB336" s="2420"/>
      <c r="CC336" s="2418"/>
      <c r="CD336" s="2419"/>
      <c r="CE336" s="2419"/>
      <c r="CF336" s="2419"/>
      <c r="CG336" s="2419"/>
      <c r="CH336" s="2419"/>
      <c r="CI336" s="2419"/>
      <c r="CJ336" s="2419"/>
      <c r="CK336" s="2419"/>
      <c r="CL336" s="2419"/>
      <c r="CM336" s="2419"/>
      <c r="CN336" s="2420"/>
      <c r="CO336" s="672"/>
      <c r="CP336" s="673"/>
      <c r="CQ336" s="673"/>
      <c r="CR336" s="673"/>
      <c r="CS336" s="672"/>
      <c r="CT336" s="673"/>
      <c r="CU336" s="673"/>
      <c r="CV336" s="674"/>
      <c r="CW336" s="672"/>
      <c r="CX336" s="673"/>
      <c r="CY336" s="673"/>
      <c r="CZ336" s="674"/>
      <c r="DA336" s="672"/>
      <c r="DB336" s="673"/>
      <c r="DC336" s="673"/>
      <c r="DD336" s="674"/>
      <c r="DE336" s="672"/>
      <c r="DF336" s="673"/>
      <c r="DG336" s="673"/>
      <c r="DH336" s="674"/>
      <c r="DI336" s="672"/>
      <c r="DJ336" s="673"/>
      <c r="DK336" s="673"/>
      <c r="DL336" s="674"/>
      <c r="DM336" s="672"/>
      <c r="DN336" s="673"/>
      <c r="DO336" s="673"/>
      <c r="DP336" s="674"/>
      <c r="DQ336" s="2418"/>
      <c r="DR336" s="2419"/>
      <c r="DS336" s="2419"/>
      <c r="DT336" s="2419"/>
      <c r="DU336" s="2419"/>
      <c r="DV336" s="2419"/>
      <c r="DW336" s="2419"/>
      <c r="DX336" s="2420"/>
      <c r="DY336" s="673"/>
    </row>
    <row r="337" spans="3:129" ht="6.75" customHeight="1">
      <c r="C337" s="2418"/>
      <c r="D337" s="2419"/>
      <c r="E337" s="2419"/>
      <c r="F337" s="2419"/>
      <c r="G337" s="2419"/>
      <c r="H337" s="2419"/>
      <c r="I337" s="2419"/>
      <c r="J337" s="2419"/>
      <c r="K337" s="2419"/>
      <c r="L337" s="2419"/>
      <c r="M337" s="2419"/>
      <c r="N337" s="2419"/>
      <c r="O337" s="2419"/>
      <c r="P337" s="2419"/>
      <c r="Q337" s="2419"/>
      <c r="R337" s="2419"/>
      <c r="S337" s="2419"/>
      <c r="T337" s="2419"/>
      <c r="U337" s="2419"/>
      <c r="V337" s="2419"/>
      <c r="W337" s="2419"/>
      <c r="X337" s="2419"/>
      <c r="Y337" s="2419"/>
      <c r="Z337" s="2419"/>
      <c r="AA337" s="2419"/>
      <c r="AB337" s="2419"/>
      <c r="AC337" s="2419"/>
      <c r="AD337" s="2420"/>
      <c r="AE337" s="2418"/>
      <c r="AF337" s="2419"/>
      <c r="AG337" s="2419"/>
      <c r="AH337" s="2419"/>
      <c r="AI337" s="2419"/>
      <c r="AJ337" s="2419"/>
      <c r="AK337" s="2419"/>
      <c r="AL337" s="2419"/>
      <c r="AM337" s="2419"/>
      <c r="AN337" s="2419"/>
      <c r="AO337" s="2419"/>
      <c r="AP337" s="2419"/>
      <c r="AQ337" s="2419"/>
      <c r="AR337" s="2419"/>
      <c r="AS337" s="2419"/>
      <c r="AT337" s="2420"/>
      <c r="AU337" s="2418"/>
      <c r="AV337" s="2419"/>
      <c r="AW337" s="2419"/>
      <c r="AX337" s="2419"/>
      <c r="AY337" s="2419"/>
      <c r="AZ337" s="2419"/>
      <c r="BA337" s="2419"/>
      <c r="BB337" s="2420"/>
      <c r="BC337" s="2418"/>
      <c r="BD337" s="2419"/>
      <c r="BE337" s="2419"/>
      <c r="BF337" s="2419"/>
      <c r="BG337" s="2419"/>
      <c r="BH337" s="2419"/>
      <c r="BI337" s="2419"/>
      <c r="BJ337" s="2419"/>
      <c r="BK337" s="2419"/>
      <c r="BL337" s="2419"/>
      <c r="BM337" s="2419"/>
      <c r="BN337" s="2420"/>
      <c r="BO337" s="2418"/>
      <c r="BP337" s="2419"/>
      <c r="BQ337" s="2419"/>
      <c r="BR337" s="2419"/>
      <c r="BS337" s="2419"/>
      <c r="BT337" s="2419"/>
      <c r="BU337" s="2419"/>
      <c r="BV337" s="2419"/>
      <c r="BW337" s="2419"/>
      <c r="BX337" s="2419"/>
      <c r="BY337" s="2419"/>
      <c r="BZ337" s="2419"/>
      <c r="CA337" s="2419"/>
      <c r="CB337" s="2420"/>
      <c r="CC337" s="2418"/>
      <c r="CD337" s="2419"/>
      <c r="CE337" s="2419"/>
      <c r="CF337" s="2419"/>
      <c r="CG337" s="2419"/>
      <c r="CH337" s="2419"/>
      <c r="CI337" s="2419"/>
      <c r="CJ337" s="2419"/>
      <c r="CK337" s="2419"/>
      <c r="CL337" s="2419"/>
      <c r="CM337" s="2419"/>
      <c r="CN337" s="2420"/>
      <c r="CO337" s="715"/>
      <c r="CP337" s="716"/>
      <c r="CQ337" s="716"/>
      <c r="CR337" s="716"/>
      <c r="CS337" s="715"/>
      <c r="CT337" s="716"/>
      <c r="CU337" s="716"/>
      <c r="CV337" s="717"/>
      <c r="CW337" s="715"/>
      <c r="CX337" s="716"/>
      <c r="CY337" s="716"/>
      <c r="CZ337" s="717"/>
      <c r="DA337" s="715"/>
      <c r="DB337" s="716"/>
      <c r="DC337" s="716"/>
      <c r="DD337" s="717"/>
      <c r="DE337" s="715"/>
      <c r="DF337" s="716"/>
      <c r="DG337" s="716"/>
      <c r="DH337" s="717"/>
      <c r="DI337" s="715"/>
      <c r="DJ337" s="716"/>
      <c r="DK337" s="716"/>
      <c r="DL337" s="717"/>
      <c r="DM337" s="715"/>
      <c r="DN337" s="716"/>
      <c r="DO337" s="716"/>
      <c r="DP337" s="717"/>
      <c r="DQ337" s="2418"/>
      <c r="DR337" s="2419"/>
      <c r="DS337" s="2419"/>
      <c r="DT337" s="2419"/>
      <c r="DU337" s="2419"/>
      <c r="DV337" s="2419"/>
      <c r="DW337" s="2419"/>
      <c r="DX337" s="2420"/>
      <c r="DY337" s="673"/>
    </row>
    <row r="338" spans="3:129" ht="6.75" customHeight="1">
      <c r="C338" s="2418"/>
      <c r="D338" s="2419"/>
      <c r="E338" s="2419"/>
      <c r="F338" s="2419"/>
      <c r="G338" s="2419"/>
      <c r="H338" s="2419"/>
      <c r="I338" s="2419"/>
      <c r="J338" s="2419"/>
      <c r="K338" s="2419"/>
      <c r="L338" s="2419"/>
      <c r="M338" s="2419"/>
      <c r="N338" s="2419"/>
      <c r="O338" s="2419"/>
      <c r="P338" s="2419"/>
      <c r="Q338" s="2419"/>
      <c r="R338" s="2419"/>
      <c r="S338" s="2419"/>
      <c r="T338" s="2419"/>
      <c r="U338" s="2419"/>
      <c r="V338" s="2419"/>
      <c r="W338" s="2419"/>
      <c r="X338" s="2419"/>
      <c r="Y338" s="2419"/>
      <c r="Z338" s="2419"/>
      <c r="AA338" s="2419"/>
      <c r="AB338" s="2419"/>
      <c r="AC338" s="2419"/>
      <c r="AD338" s="2420"/>
      <c r="AE338" s="2418"/>
      <c r="AF338" s="2419"/>
      <c r="AG338" s="2419"/>
      <c r="AH338" s="2419"/>
      <c r="AI338" s="2419"/>
      <c r="AJ338" s="2419"/>
      <c r="AK338" s="2419"/>
      <c r="AL338" s="2419"/>
      <c r="AM338" s="2419"/>
      <c r="AN338" s="2419"/>
      <c r="AO338" s="2419"/>
      <c r="AP338" s="2419"/>
      <c r="AQ338" s="2419"/>
      <c r="AR338" s="2419"/>
      <c r="AS338" s="2419"/>
      <c r="AT338" s="2420"/>
      <c r="AU338" s="2418"/>
      <c r="AV338" s="2419"/>
      <c r="AW338" s="2419"/>
      <c r="AX338" s="2419"/>
      <c r="AY338" s="2419"/>
      <c r="AZ338" s="2419"/>
      <c r="BA338" s="2419"/>
      <c r="BB338" s="2420"/>
      <c r="BC338" s="2418"/>
      <c r="BD338" s="2419"/>
      <c r="BE338" s="2419"/>
      <c r="BF338" s="2419"/>
      <c r="BG338" s="2419"/>
      <c r="BH338" s="2419"/>
      <c r="BI338" s="2419"/>
      <c r="BJ338" s="2419"/>
      <c r="BK338" s="2419"/>
      <c r="BL338" s="2419"/>
      <c r="BM338" s="2419"/>
      <c r="BN338" s="2420"/>
      <c r="BO338" s="2418"/>
      <c r="BP338" s="2419"/>
      <c r="BQ338" s="2419"/>
      <c r="BR338" s="2419"/>
      <c r="BS338" s="2419"/>
      <c r="BT338" s="2419"/>
      <c r="BU338" s="2419"/>
      <c r="BV338" s="2419"/>
      <c r="BW338" s="2419"/>
      <c r="BX338" s="2419"/>
      <c r="BY338" s="2419"/>
      <c r="BZ338" s="2419"/>
      <c r="CA338" s="2419"/>
      <c r="CB338" s="2420"/>
      <c r="CC338" s="2418"/>
      <c r="CD338" s="2419"/>
      <c r="CE338" s="2419"/>
      <c r="CF338" s="2419"/>
      <c r="CG338" s="2419"/>
      <c r="CH338" s="2419"/>
      <c r="CI338" s="2419"/>
      <c r="CJ338" s="2419"/>
      <c r="CK338" s="2419"/>
      <c r="CL338" s="2419"/>
      <c r="CM338" s="2419"/>
      <c r="CN338" s="2420"/>
      <c r="CO338" s="672"/>
      <c r="CP338" s="673"/>
      <c r="CQ338" s="673"/>
      <c r="CR338" s="673"/>
      <c r="CS338" s="672"/>
      <c r="CT338" s="673"/>
      <c r="CU338" s="673"/>
      <c r="CV338" s="674"/>
      <c r="CW338" s="672"/>
      <c r="CX338" s="673"/>
      <c r="CY338" s="673"/>
      <c r="CZ338" s="674"/>
      <c r="DA338" s="672"/>
      <c r="DB338" s="673"/>
      <c r="DC338" s="673"/>
      <c r="DD338" s="674"/>
      <c r="DE338" s="672"/>
      <c r="DF338" s="673"/>
      <c r="DG338" s="673"/>
      <c r="DH338" s="674"/>
      <c r="DI338" s="672"/>
      <c r="DJ338" s="673"/>
      <c r="DK338" s="673"/>
      <c r="DL338" s="674"/>
      <c r="DM338" s="672"/>
      <c r="DN338" s="673"/>
      <c r="DO338" s="673"/>
      <c r="DP338" s="674"/>
      <c r="DQ338" s="2418"/>
      <c r="DR338" s="2419"/>
      <c r="DS338" s="2419"/>
      <c r="DT338" s="2419"/>
      <c r="DU338" s="2419"/>
      <c r="DV338" s="2419"/>
      <c r="DW338" s="2419"/>
      <c r="DX338" s="2420"/>
      <c r="DY338" s="673"/>
    </row>
    <row r="339" spans="3:129" ht="6.75" customHeight="1">
      <c r="C339" s="2418"/>
      <c r="D339" s="2419"/>
      <c r="E339" s="2419"/>
      <c r="F339" s="2419"/>
      <c r="G339" s="2419"/>
      <c r="H339" s="2419"/>
      <c r="I339" s="2419"/>
      <c r="J339" s="2419"/>
      <c r="K339" s="2419"/>
      <c r="L339" s="2419"/>
      <c r="M339" s="2419"/>
      <c r="N339" s="2419"/>
      <c r="O339" s="2419"/>
      <c r="P339" s="2419"/>
      <c r="Q339" s="2419"/>
      <c r="R339" s="2419"/>
      <c r="S339" s="2419"/>
      <c r="T339" s="2419"/>
      <c r="U339" s="2419"/>
      <c r="V339" s="2419"/>
      <c r="W339" s="2419"/>
      <c r="X339" s="2419"/>
      <c r="Y339" s="2419"/>
      <c r="Z339" s="2419"/>
      <c r="AA339" s="2419"/>
      <c r="AB339" s="2419"/>
      <c r="AC339" s="2419"/>
      <c r="AD339" s="2420"/>
      <c r="AE339" s="2418"/>
      <c r="AF339" s="2419"/>
      <c r="AG339" s="2419"/>
      <c r="AH339" s="2419"/>
      <c r="AI339" s="2419"/>
      <c r="AJ339" s="2419"/>
      <c r="AK339" s="2419"/>
      <c r="AL339" s="2419"/>
      <c r="AM339" s="2419"/>
      <c r="AN339" s="2419"/>
      <c r="AO339" s="2419"/>
      <c r="AP339" s="2419"/>
      <c r="AQ339" s="2419"/>
      <c r="AR339" s="2419"/>
      <c r="AS339" s="2419"/>
      <c r="AT339" s="2420"/>
      <c r="AU339" s="2418"/>
      <c r="AV339" s="2419"/>
      <c r="AW339" s="2419"/>
      <c r="AX339" s="2419"/>
      <c r="AY339" s="2419"/>
      <c r="AZ339" s="2419"/>
      <c r="BA339" s="2419"/>
      <c r="BB339" s="2420"/>
      <c r="BC339" s="2418"/>
      <c r="BD339" s="2419"/>
      <c r="BE339" s="2419"/>
      <c r="BF339" s="2419"/>
      <c r="BG339" s="2419"/>
      <c r="BH339" s="2419"/>
      <c r="BI339" s="2419"/>
      <c r="BJ339" s="2419"/>
      <c r="BK339" s="2419"/>
      <c r="BL339" s="2419"/>
      <c r="BM339" s="2419"/>
      <c r="BN339" s="2420"/>
      <c r="BO339" s="2418"/>
      <c r="BP339" s="2419"/>
      <c r="BQ339" s="2419"/>
      <c r="BR339" s="2419"/>
      <c r="BS339" s="2419"/>
      <c r="BT339" s="2419"/>
      <c r="BU339" s="2419"/>
      <c r="BV339" s="2419"/>
      <c r="BW339" s="2419"/>
      <c r="BX339" s="2419"/>
      <c r="BY339" s="2419"/>
      <c r="BZ339" s="2419"/>
      <c r="CA339" s="2419"/>
      <c r="CB339" s="2420"/>
      <c r="CC339" s="2418"/>
      <c r="CD339" s="2419"/>
      <c r="CE339" s="2419"/>
      <c r="CF339" s="2419"/>
      <c r="CG339" s="2419"/>
      <c r="CH339" s="2419"/>
      <c r="CI339" s="2419"/>
      <c r="CJ339" s="2419"/>
      <c r="CK339" s="2419"/>
      <c r="CL339" s="2419"/>
      <c r="CM339" s="2419"/>
      <c r="CN339" s="2420"/>
      <c r="CO339" s="672"/>
      <c r="CP339" s="673"/>
      <c r="CQ339" s="673"/>
      <c r="CR339" s="673"/>
      <c r="CS339" s="672"/>
      <c r="CT339" s="673"/>
      <c r="CU339" s="673"/>
      <c r="CV339" s="674"/>
      <c r="CW339" s="672"/>
      <c r="CX339" s="673"/>
      <c r="CY339" s="673"/>
      <c r="CZ339" s="674"/>
      <c r="DA339" s="672"/>
      <c r="DB339" s="673"/>
      <c r="DC339" s="673"/>
      <c r="DD339" s="674"/>
      <c r="DE339" s="672"/>
      <c r="DF339" s="673"/>
      <c r="DG339" s="673"/>
      <c r="DH339" s="674"/>
      <c r="DI339" s="672"/>
      <c r="DJ339" s="673"/>
      <c r="DK339" s="673"/>
      <c r="DL339" s="674"/>
      <c r="DM339" s="672"/>
      <c r="DN339" s="673"/>
      <c r="DO339" s="673"/>
      <c r="DP339" s="674"/>
      <c r="DQ339" s="2418"/>
      <c r="DR339" s="2419"/>
      <c r="DS339" s="2419"/>
      <c r="DT339" s="2419"/>
      <c r="DU339" s="2419"/>
      <c r="DV339" s="2419"/>
      <c r="DW339" s="2419"/>
      <c r="DX339" s="2420"/>
      <c r="DY339" s="673"/>
    </row>
    <row r="340" spans="3:129" ht="6.75" customHeight="1">
      <c r="C340" s="2398"/>
      <c r="D340" s="2399"/>
      <c r="E340" s="2399"/>
      <c r="F340" s="2399"/>
      <c r="G340" s="2399"/>
      <c r="H340" s="2399"/>
      <c r="I340" s="2399"/>
      <c r="J340" s="2399"/>
      <c r="K340" s="2399"/>
      <c r="L340" s="2399"/>
      <c r="M340" s="2399"/>
      <c r="N340" s="2399"/>
      <c r="O340" s="2399"/>
      <c r="P340" s="2399"/>
      <c r="Q340" s="2399"/>
      <c r="R340" s="2399"/>
      <c r="S340" s="2399"/>
      <c r="T340" s="2399"/>
      <c r="U340" s="2399"/>
      <c r="V340" s="2399"/>
      <c r="W340" s="2399"/>
      <c r="X340" s="2399"/>
      <c r="Y340" s="2399"/>
      <c r="Z340" s="2399"/>
      <c r="AA340" s="2399"/>
      <c r="AB340" s="2399"/>
      <c r="AC340" s="2399"/>
      <c r="AD340" s="2400"/>
      <c r="AE340" s="2398"/>
      <c r="AF340" s="2399"/>
      <c r="AG340" s="2399"/>
      <c r="AH340" s="2399"/>
      <c r="AI340" s="2399"/>
      <c r="AJ340" s="2399"/>
      <c r="AK340" s="2399"/>
      <c r="AL340" s="2399"/>
      <c r="AM340" s="2399"/>
      <c r="AN340" s="2399"/>
      <c r="AO340" s="2399"/>
      <c r="AP340" s="2399"/>
      <c r="AQ340" s="2399"/>
      <c r="AR340" s="2399"/>
      <c r="AS340" s="2399"/>
      <c r="AT340" s="2400"/>
      <c r="AU340" s="2398"/>
      <c r="AV340" s="2399"/>
      <c r="AW340" s="2399"/>
      <c r="AX340" s="2399"/>
      <c r="AY340" s="2399"/>
      <c r="AZ340" s="2399"/>
      <c r="BA340" s="2399"/>
      <c r="BB340" s="2400"/>
      <c r="BC340" s="2398"/>
      <c r="BD340" s="2399"/>
      <c r="BE340" s="2399"/>
      <c r="BF340" s="2399"/>
      <c r="BG340" s="2399"/>
      <c r="BH340" s="2399"/>
      <c r="BI340" s="2399"/>
      <c r="BJ340" s="2399"/>
      <c r="BK340" s="2399"/>
      <c r="BL340" s="2399"/>
      <c r="BM340" s="2399"/>
      <c r="BN340" s="2400"/>
      <c r="BO340" s="2398"/>
      <c r="BP340" s="2399"/>
      <c r="BQ340" s="2399"/>
      <c r="BR340" s="2399"/>
      <c r="BS340" s="2399"/>
      <c r="BT340" s="2399"/>
      <c r="BU340" s="2399"/>
      <c r="BV340" s="2399"/>
      <c r="BW340" s="2399"/>
      <c r="BX340" s="2399"/>
      <c r="BY340" s="2399"/>
      <c r="BZ340" s="2399"/>
      <c r="CA340" s="2399"/>
      <c r="CB340" s="2400"/>
      <c r="CC340" s="2398"/>
      <c r="CD340" s="2399"/>
      <c r="CE340" s="2399"/>
      <c r="CF340" s="2399"/>
      <c r="CG340" s="2399"/>
      <c r="CH340" s="2399"/>
      <c r="CI340" s="2399"/>
      <c r="CJ340" s="2399"/>
      <c r="CK340" s="2399"/>
      <c r="CL340" s="2399"/>
      <c r="CM340" s="2399"/>
      <c r="CN340" s="2400"/>
      <c r="CO340" s="676"/>
      <c r="CP340" s="677"/>
      <c r="CQ340" s="677"/>
      <c r="CR340" s="677"/>
      <c r="CS340" s="676"/>
      <c r="CT340" s="677"/>
      <c r="CU340" s="677"/>
      <c r="CV340" s="678"/>
      <c r="CW340" s="676"/>
      <c r="CX340" s="677"/>
      <c r="CY340" s="677"/>
      <c r="CZ340" s="678"/>
      <c r="DA340" s="676"/>
      <c r="DB340" s="677"/>
      <c r="DC340" s="677"/>
      <c r="DD340" s="678"/>
      <c r="DE340" s="676"/>
      <c r="DF340" s="677"/>
      <c r="DG340" s="677"/>
      <c r="DH340" s="678"/>
      <c r="DI340" s="676"/>
      <c r="DJ340" s="677"/>
      <c r="DK340" s="677"/>
      <c r="DL340" s="678"/>
      <c r="DM340" s="676"/>
      <c r="DN340" s="677"/>
      <c r="DO340" s="677"/>
      <c r="DP340" s="678"/>
      <c r="DQ340" s="2398"/>
      <c r="DR340" s="2399"/>
      <c r="DS340" s="2399"/>
      <c r="DT340" s="2399"/>
      <c r="DU340" s="2399"/>
      <c r="DV340" s="2399"/>
      <c r="DW340" s="2399"/>
      <c r="DX340" s="2400"/>
      <c r="DY340" s="673"/>
    </row>
    <row r="341" spans="3:129" ht="6.75" customHeight="1">
      <c r="C341" s="2427"/>
      <c r="D341" s="2406"/>
      <c r="E341" s="2406"/>
      <c r="F341" s="2406"/>
      <c r="G341" s="2406"/>
      <c r="H341" s="2406"/>
      <c r="I341" s="2406"/>
      <c r="J341" s="2406"/>
      <c r="K341" s="2406"/>
      <c r="L341" s="2406"/>
      <c r="M341" s="2406"/>
      <c r="N341" s="2406"/>
      <c r="O341" s="2406"/>
      <c r="P341" s="2406"/>
      <c r="Q341" s="2406"/>
      <c r="R341" s="2406"/>
      <c r="S341" s="2406"/>
      <c r="T341" s="2406"/>
      <c r="U341" s="2406"/>
      <c r="V341" s="2406"/>
      <c r="W341" s="2406"/>
      <c r="X341" s="2406"/>
      <c r="Y341" s="2406"/>
      <c r="Z341" s="2406"/>
      <c r="AA341" s="2406"/>
      <c r="AB341" s="2406"/>
      <c r="AC341" s="2406"/>
      <c r="AD341" s="2407"/>
      <c r="AE341" s="2427"/>
      <c r="AF341" s="2406"/>
      <c r="AG341" s="2406"/>
      <c r="AH341" s="2406"/>
      <c r="AI341" s="2406"/>
      <c r="AJ341" s="2406"/>
      <c r="AK341" s="2406"/>
      <c r="AL341" s="2406"/>
      <c r="AM341" s="2406"/>
      <c r="AN341" s="2406"/>
      <c r="AO341" s="2406"/>
      <c r="AP341" s="2406"/>
      <c r="AQ341" s="2406"/>
      <c r="AR341" s="2406"/>
      <c r="AS341" s="2406"/>
      <c r="AT341" s="2407"/>
      <c r="AU341" s="2427"/>
      <c r="AV341" s="2406"/>
      <c r="AW341" s="2406"/>
      <c r="AX341" s="2406"/>
      <c r="AY341" s="2406"/>
      <c r="AZ341" s="2406"/>
      <c r="BA341" s="2406"/>
      <c r="BB341" s="2407"/>
      <c r="BC341" s="2427"/>
      <c r="BD341" s="2406"/>
      <c r="BE341" s="2406"/>
      <c r="BF341" s="2406"/>
      <c r="BG341" s="2406"/>
      <c r="BH341" s="2406"/>
      <c r="BI341" s="2406"/>
      <c r="BJ341" s="2406"/>
      <c r="BK341" s="2406"/>
      <c r="BL341" s="2406"/>
      <c r="BM341" s="2406"/>
      <c r="BN341" s="2407"/>
      <c r="BO341" s="2427"/>
      <c r="BP341" s="2406"/>
      <c r="BQ341" s="2406"/>
      <c r="BR341" s="2406"/>
      <c r="BS341" s="2406"/>
      <c r="BT341" s="2406"/>
      <c r="BU341" s="2406"/>
      <c r="BV341" s="2406"/>
      <c r="BW341" s="2406"/>
      <c r="BX341" s="2406"/>
      <c r="BY341" s="2406"/>
      <c r="BZ341" s="2406"/>
      <c r="CA341" s="2406"/>
      <c r="CB341" s="2407"/>
      <c r="CC341" s="2427"/>
      <c r="CD341" s="2406"/>
      <c r="CE341" s="2406"/>
      <c r="CF341" s="2406"/>
      <c r="CG341" s="2406"/>
      <c r="CH341" s="2406"/>
      <c r="CI341" s="2406"/>
      <c r="CJ341" s="2406"/>
      <c r="CK341" s="2406"/>
      <c r="CL341" s="2406"/>
      <c r="CM341" s="2406"/>
      <c r="CN341" s="2407"/>
      <c r="CO341" s="669"/>
      <c r="CP341" s="670"/>
      <c r="CQ341" s="670"/>
      <c r="CR341" s="670"/>
      <c r="CS341" s="669"/>
      <c r="CT341" s="670"/>
      <c r="CU341" s="670"/>
      <c r="CV341" s="671"/>
      <c r="CW341" s="669"/>
      <c r="CX341" s="670"/>
      <c r="CY341" s="670"/>
      <c r="CZ341" s="671"/>
      <c r="DA341" s="669"/>
      <c r="DB341" s="670"/>
      <c r="DC341" s="670"/>
      <c r="DD341" s="671"/>
      <c r="DE341" s="669"/>
      <c r="DF341" s="670"/>
      <c r="DG341" s="670"/>
      <c r="DH341" s="671"/>
      <c r="DI341" s="669"/>
      <c r="DJ341" s="670"/>
      <c r="DK341" s="670"/>
      <c r="DL341" s="671"/>
      <c r="DM341" s="669"/>
      <c r="DN341" s="670"/>
      <c r="DO341" s="670"/>
      <c r="DP341" s="671"/>
      <c r="DQ341" s="2427"/>
      <c r="DR341" s="2406"/>
      <c r="DS341" s="2406"/>
      <c r="DT341" s="2406"/>
      <c r="DU341" s="2406"/>
      <c r="DV341" s="2406"/>
      <c r="DW341" s="2406"/>
      <c r="DX341" s="2407"/>
      <c r="DY341" s="673"/>
    </row>
    <row r="342" spans="3:129" ht="6.75" customHeight="1">
      <c r="C342" s="2418"/>
      <c r="D342" s="2419"/>
      <c r="E342" s="2419"/>
      <c r="F342" s="2419"/>
      <c r="G342" s="2419"/>
      <c r="H342" s="2419"/>
      <c r="I342" s="2419"/>
      <c r="J342" s="2419"/>
      <c r="K342" s="2419"/>
      <c r="L342" s="2419"/>
      <c r="M342" s="2419"/>
      <c r="N342" s="2419"/>
      <c r="O342" s="2419"/>
      <c r="P342" s="2419"/>
      <c r="Q342" s="2419"/>
      <c r="R342" s="2419"/>
      <c r="S342" s="2419"/>
      <c r="T342" s="2419"/>
      <c r="U342" s="2419"/>
      <c r="V342" s="2419"/>
      <c r="W342" s="2419"/>
      <c r="X342" s="2419"/>
      <c r="Y342" s="2419"/>
      <c r="Z342" s="2419"/>
      <c r="AA342" s="2419"/>
      <c r="AB342" s="2419"/>
      <c r="AC342" s="2419"/>
      <c r="AD342" s="2420"/>
      <c r="AE342" s="2418"/>
      <c r="AF342" s="2419"/>
      <c r="AG342" s="2419"/>
      <c r="AH342" s="2419"/>
      <c r="AI342" s="2419"/>
      <c r="AJ342" s="2419"/>
      <c r="AK342" s="2419"/>
      <c r="AL342" s="2419"/>
      <c r="AM342" s="2419"/>
      <c r="AN342" s="2419"/>
      <c r="AO342" s="2419"/>
      <c r="AP342" s="2419"/>
      <c r="AQ342" s="2419"/>
      <c r="AR342" s="2419"/>
      <c r="AS342" s="2419"/>
      <c r="AT342" s="2420"/>
      <c r="AU342" s="2418"/>
      <c r="AV342" s="2419"/>
      <c r="AW342" s="2419"/>
      <c r="AX342" s="2419"/>
      <c r="AY342" s="2419"/>
      <c r="AZ342" s="2419"/>
      <c r="BA342" s="2419"/>
      <c r="BB342" s="2420"/>
      <c r="BC342" s="2418"/>
      <c r="BD342" s="2419"/>
      <c r="BE342" s="2419"/>
      <c r="BF342" s="2419"/>
      <c r="BG342" s="2419"/>
      <c r="BH342" s="2419"/>
      <c r="BI342" s="2419"/>
      <c r="BJ342" s="2419"/>
      <c r="BK342" s="2419"/>
      <c r="BL342" s="2419"/>
      <c r="BM342" s="2419"/>
      <c r="BN342" s="2420"/>
      <c r="BO342" s="2418"/>
      <c r="BP342" s="2419"/>
      <c r="BQ342" s="2419"/>
      <c r="BR342" s="2419"/>
      <c r="BS342" s="2419"/>
      <c r="BT342" s="2419"/>
      <c r="BU342" s="2419"/>
      <c r="BV342" s="2419"/>
      <c r="BW342" s="2419"/>
      <c r="BX342" s="2419"/>
      <c r="BY342" s="2419"/>
      <c r="BZ342" s="2419"/>
      <c r="CA342" s="2419"/>
      <c r="CB342" s="2420"/>
      <c r="CC342" s="2418"/>
      <c r="CD342" s="2419"/>
      <c r="CE342" s="2419"/>
      <c r="CF342" s="2419"/>
      <c r="CG342" s="2419"/>
      <c r="CH342" s="2419"/>
      <c r="CI342" s="2419"/>
      <c r="CJ342" s="2419"/>
      <c r="CK342" s="2419"/>
      <c r="CL342" s="2419"/>
      <c r="CM342" s="2419"/>
      <c r="CN342" s="2420"/>
      <c r="CO342" s="672"/>
      <c r="CP342" s="673"/>
      <c r="CQ342" s="673"/>
      <c r="CR342" s="673"/>
      <c r="CS342" s="672"/>
      <c r="CT342" s="673"/>
      <c r="CU342" s="673"/>
      <c r="CV342" s="674"/>
      <c r="CW342" s="672"/>
      <c r="CX342" s="673"/>
      <c r="CY342" s="673"/>
      <c r="CZ342" s="674"/>
      <c r="DA342" s="672"/>
      <c r="DB342" s="673"/>
      <c r="DC342" s="673"/>
      <c r="DD342" s="674"/>
      <c r="DE342" s="672"/>
      <c r="DF342" s="673"/>
      <c r="DG342" s="673"/>
      <c r="DH342" s="674"/>
      <c r="DI342" s="672"/>
      <c r="DJ342" s="673"/>
      <c r="DK342" s="673"/>
      <c r="DL342" s="674"/>
      <c r="DM342" s="672"/>
      <c r="DN342" s="673"/>
      <c r="DO342" s="673"/>
      <c r="DP342" s="674"/>
      <c r="DQ342" s="2418"/>
      <c r="DR342" s="2419"/>
      <c r="DS342" s="2419"/>
      <c r="DT342" s="2419"/>
      <c r="DU342" s="2419"/>
      <c r="DV342" s="2419"/>
      <c r="DW342" s="2419"/>
      <c r="DX342" s="2420"/>
      <c r="DY342" s="673"/>
    </row>
    <row r="343" spans="3:129" ht="6.75" customHeight="1">
      <c r="C343" s="2418"/>
      <c r="D343" s="2419"/>
      <c r="E343" s="2419"/>
      <c r="F343" s="2419"/>
      <c r="G343" s="2419"/>
      <c r="H343" s="2419"/>
      <c r="I343" s="2419"/>
      <c r="J343" s="2419"/>
      <c r="K343" s="2419"/>
      <c r="L343" s="2419"/>
      <c r="M343" s="2419"/>
      <c r="N343" s="2419"/>
      <c r="O343" s="2419"/>
      <c r="P343" s="2419"/>
      <c r="Q343" s="2419"/>
      <c r="R343" s="2419"/>
      <c r="S343" s="2419"/>
      <c r="T343" s="2419"/>
      <c r="U343" s="2419"/>
      <c r="V343" s="2419"/>
      <c r="W343" s="2419"/>
      <c r="X343" s="2419"/>
      <c r="Y343" s="2419"/>
      <c r="Z343" s="2419"/>
      <c r="AA343" s="2419"/>
      <c r="AB343" s="2419"/>
      <c r="AC343" s="2419"/>
      <c r="AD343" s="2420"/>
      <c r="AE343" s="2418"/>
      <c r="AF343" s="2419"/>
      <c r="AG343" s="2419"/>
      <c r="AH343" s="2419"/>
      <c r="AI343" s="2419"/>
      <c r="AJ343" s="2419"/>
      <c r="AK343" s="2419"/>
      <c r="AL343" s="2419"/>
      <c r="AM343" s="2419"/>
      <c r="AN343" s="2419"/>
      <c r="AO343" s="2419"/>
      <c r="AP343" s="2419"/>
      <c r="AQ343" s="2419"/>
      <c r="AR343" s="2419"/>
      <c r="AS343" s="2419"/>
      <c r="AT343" s="2420"/>
      <c r="AU343" s="2418"/>
      <c r="AV343" s="2419"/>
      <c r="AW343" s="2419"/>
      <c r="AX343" s="2419"/>
      <c r="AY343" s="2419"/>
      <c r="AZ343" s="2419"/>
      <c r="BA343" s="2419"/>
      <c r="BB343" s="2420"/>
      <c r="BC343" s="2418"/>
      <c r="BD343" s="2419"/>
      <c r="BE343" s="2419"/>
      <c r="BF343" s="2419"/>
      <c r="BG343" s="2419"/>
      <c r="BH343" s="2419"/>
      <c r="BI343" s="2419"/>
      <c r="BJ343" s="2419"/>
      <c r="BK343" s="2419"/>
      <c r="BL343" s="2419"/>
      <c r="BM343" s="2419"/>
      <c r="BN343" s="2420"/>
      <c r="BO343" s="2418"/>
      <c r="BP343" s="2419"/>
      <c r="BQ343" s="2419"/>
      <c r="BR343" s="2419"/>
      <c r="BS343" s="2419"/>
      <c r="BT343" s="2419"/>
      <c r="BU343" s="2419"/>
      <c r="BV343" s="2419"/>
      <c r="BW343" s="2419"/>
      <c r="BX343" s="2419"/>
      <c r="BY343" s="2419"/>
      <c r="BZ343" s="2419"/>
      <c r="CA343" s="2419"/>
      <c r="CB343" s="2420"/>
      <c r="CC343" s="2418"/>
      <c r="CD343" s="2419"/>
      <c r="CE343" s="2419"/>
      <c r="CF343" s="2419"/>
      <c r="CG343" s="2419"/>
      <c r="CH343" s="2419"/>
      <c r="CI343" s="2419"/>
      <c r="CJ343" s="2419"/>
      <c r="CK343" s="2419"/>
      <c r="CL343" s="2419"/>
      <c r="CM343" s="2419"/>
      <c r="CN343" s="2420"/>
      <c r="CO343" s="712"/>
      <c r="CP343" s="713"/>
      <c r="CQ343" s="713"/>
      <c r="CR343" s="713"/>
      <c r="CS343" s="712"/>
      <c r="CT343" s="713"/>
      <c r="CU343" s="713"/>
      <c r="CV343" s="714"/>
      <c r="CW343" s="712"/>
      <c r="CX343" s="713"/>
      <c r="CY343" s="713"/>
      <c r="CZ343" s="714"/>
      <c r="DA343" s="712"/>
      <c r="DB343" s="713"/>
      <c r="DC343" s="713"/>
      <c r="DD343" s="714"/>
      <c r="DE343" s="712"/>
      <c r="DF343" s="713"/>
      <c r="DG343" s="713"/>
      <c r="DH343" s="714"/>
      <c r="DI343" s="712"/>
      <c r="DJ343" s="713"/>
      <c r="DK343" s="713"/>
      <c r="DL343" s="714"/>
      <c r="DM343" s="712"/>
      <c r="DN343" s="713"/>
      <c r="DO343" s="713"/>
      <c r="DP343" s="714"/>
      <c r="DQ343" s="2418"/>
      <c r="DR343" s="2419"/>
      <c r="DS343" s="2419"/>
      <c r="DT343" s="2419"/>
      <c r="DU343" s="2419"/>
      <c r="DV343" s="2419"/>
      <c r="DW343" s="2419"/>
      <c r="DX343" s="2420"/>
      <c r="DY343" s="673"/>
    </row>
    <row r="344" spans="3:129" ht="6.75" customHeight="1">
      <c r="C344" s="2418"/>
      <c r="D344" s="2419"/>
      <c r="E344" s="2419"/>
      <c r="F344" s="2419"/>
      <c r="G344" s="2419"/>
      <c r="H344" s="2419"/>
      <c r="I344" s="2419"/>
      <c r="J344" s="2419"/>
      <c r="K344" s="2419"/>
      <c r="L344" s="2419"/>
      <c r="M344" s="2419"/>
      <c r="N344" s="2419"/>
      <c r="O344" s="2419"/>
      <c r="P344" s="2419"/>
      <c r="Q344" s="2419"/>
      <c r="R344" s="2419"/>
      <c r="S344" s="2419"/>
      <c r="T344" s="2419"/>
      <c r="U344" s="2419"/>
      <c r="V344" s="2419"/>
      <c r="W344" s="2419"/>
      <c r="X344" s="2419"/>
      <c r="Y344" s="2419"/>
      <c r="Z344" s="2419"/>
      <c r="AA344" s="2419"/>
      <c r="AB344" s="2419"/>
      <c r="AC344" s="2419"/>
      <c r="AD344" s="2420"/>
      <c r="AE344" s="2418"/>
      <c r="AF344" s="2419"/>
      <c r="AG344" s="2419"/>
      <c r="AH344" s="2419"/>
      <c r="AI344" s="2419"/>
      <c r="AJ344" s="2419"/>
      <c r="AK344" s="2419"/>
      <c r="AL344" s="2419"/>
      <c r="AM344" s="2419"/>
      <c r="AN344" s="2419"/>
      <c r="AO344" s="2419"/>
      <c r="AP344" s="2419"/>
      <c r="AQ344" s="2419"/>
      <c r="AR344" s="2419"/>
      <c r="AS344" s="2419"/>
      <c r="AT344" s="2420"/>
      <c r="AU344" s="2418"/>
      <c r="AV344" s="2419"/>
      <c r="AW344" s="2419"/>
      <c r="AX344" s="2419"/>
      <c r="AY344" s="2419"/>
      <c r="AZ344" s="2419"/>
      <c r="BA344" s="2419"/>
      <c r="BB344" s="2420"/>
      <c r="BC344" s="2418"/>
      <c r="BD344" s="2419"/>
      <c r="BE344" s="2419"/>
      <c r="BF344" s="2419"/>
      <c r="BG344" s="2419"/>
      <c r="BH344" s="2419"/>
      <c r="BI344" s="2419"/>
      <c r="BJ344" s="2419"/>
      <c r="BK344" s="2419"/>
      <c r="BL344" s="2419"/>
      <c r="BM344" s="2419"/>
      <c r="BN344" s="2420"/>
      <c r="BO344" s="2418"/>
      <c r="BP344" s="2419"/>
      <c r="BQ344" s="2419"/>
      <c r="BR344" s="2419"/>
      <c r="BS344" s="2419"/>
      <c r="BT344" s="2419"/>
      <c r="BU344" s="2419"/>
      <c r="BV344" s="2419"/>
      <c r="BW344" s="2419"/>
      <c r="BX344" s="2419"/>
      <c r="BY344" s="2419"/>
      <c r="BZ344" s="2419"/>
      <c r="CA344" s="2419"/>
      <c r="CB344" s="2420"/>
      <c r="CC344" s="2418"/>
      <c r="CD344" s="2419"/>
      <c r="CE344" s="2419"/>
      <c r="CF344" s="2419"/>
      <c r="CG344" s="2419"/>
      <c r="CH344" s="2419"/>
      <c r="CI344" s="2419"/>
      <c r="CJ344" s="2419"/>
      <c r="CK344" s="2419"/>
      <c r="CL344" s="2419"/>
      <c r="CM344" s="2419"/>
      <c r="CN344" s="2420"/>
      <c r="CO344" s="672"/>
      <c r="CP344" s="673"/>
      <c r="CQ344" s="673"/>
      <c r="CR344" s="673"/>
      <c r="CS344" s="672"/>
      <c r="CT344" s="673"/>
      <c r="CU344" s="673"/>
      <c r="CV344" s="674"/>
      <c r="CW344" s="672"/>
      <c r="CX344" s="673"/>
      <c r="CY344" s="673"/>
      <c r="CZ344" s="674"/>
      <c r="DA344" s="672"/>
      <c r="DB344" s="673"/>
      <c r="DC344" s="673"/>
      <c r="DD344" s="674"/>
      <c r="DE344" s="672"/>
      <c r="DF344" s="673"/>
      <c r="DG344" s="673"/>
      <c r="DH344" s="674"/>
      <c r="DI344" s="672"/>
      <c r="DJ344" s="673"/>
      <c r="DK344" s="673"/>
      <c r="DL344" s="674"/>
      <c r="DM344" s="672"/>
      <c r="DN344" s="673"/>
      <c r="DO344" s="673"/>
      <c r="DP344" s="674"/>
      <c r="DQ344" s="2418"/>
      <c r="DR344" s="2419"/>
      <c r="DS344" s="2419"/>
      <c r="DT344" s="2419"/>
      <c r="DU344" s="2419"/>
      <c r="DV344" s="2419"/>
      <c r="DW344" s="2419"/>
      <c r="DX344" s="2420"/>
      <c r="DY344" s="673"/>
    </row>
    <row r="345" spans="3:129" ht="6.75" customHeight="1">
      <c r="C345" s="2418"/>
      <c r="D345" s="2419"/>
      <c r="E345" s="2419"/>
      <c r="F345" s="2419"/>
      <c r="G345" s="2419"/>
      <c r="H345" s="2419"/>
      <c r="I345" s="2419"/>
      <c r="J345" s="2419"/>
      <c r="K345" s="2419"/>
      <c r="L345" s="2419"/>
      <c r="M345" s="2419"/>
      <c r="N345" s="2419"/>
      <c r="O345" s="2419"/>
      <c r="P345" s="2419"/>
      <c r="Q345" s="2419"/>
      <c r="R345" s="2419"/>
      <c r="S345" s="2419"/>
      <c r="T345" s="2419"/>
      <c r="U345" s="2419"/>
      <c r="V345" s="2419"/>
      <c r="W345" s="2419"/>
      <c r="X345" s="2419"/>
      <c r="Y345" s="2419"/>
      <c r="Z345" s="2419"/>
      <c r="AA345" s="2419"/>
      <c r="AB345" s="2419"/>
      <c r="AC345" s="2419"/>
      <c r="AD345" s="2420"/>
      <c r="AE345" s="2418"/>
      <c r="AF345" s="2419"/>
      <c r="AG345" s="2419"/>
      <c r="AH345" s="2419"/>
      <c r="AI345" s="2419"/>
      <c r="AJ345" s="2419"/>
      <c r="AK345" s="2419"/>
      <c r="AL345" s="2419"/>
      <c r="AM345" s="2419"/>
      <c r="AN345" s="2419"/>
      <c r="AO345" s="2419"/>
      <c r="AP345" s="2419"/>
      <c r="AQ345" s="2419"/>
      <c r="AR345" s="2419"/>
      <c r="AS345" s="2419"/>
      <c r="AT345" s="2420"/>
      <c r="AU345" s="2418"/>
      <c r="AV345" s="2419"/>
      <c r="AW345" s="2419"/>
      <c r="AX345" s="2419"/>
      <c r="AY345" s="2419"/>
      <c r="AZ345" s="2419"/>
      <c r="BA345" s="2419"/>
      <c r="BB345" s="2420"/>
      <c r="BC345" s="2418"/>
      <c r="BD345" s="2419"/>
      <c r="BE345" s="2419"/>
      <c r="BF345" s="2419"/>
      <c r="BG345" s="2419"/>
      <c r="BH345" s="2419"/>
      <c r="BI345" s="2419"/>
      <c r="BJ345" s="2419"/>
      <c r="BK345" s="2419"/>
      <c r="BL345" s="2419"/>
      <c r="BM345" s="2419"/>
      <c r="BN345" s="2420"/>
      <c r="BO345" s="2418"/>
      <c r="BP345" s="2419"/>
      <c r="BQ345" s="2419"/>
      <c r="BR345" s="2419"/>
      <c r="BS345" s="2419"/>
      <c r="BT345" s="2419"/>
      <c r="BU345" s="2419"/>
      <c r="BV345" s="2419"/>
      <c r="BW345" s="2419"/>
      <c r="BX345" s="2419"/>
      <c r="BY345" s="2419"/>
      <c r="BZ345" s="2419"/>
      <c r="CA345" s="2419"/>
      <c r="CB345" s="2420"/>
      <c r="CC345" s="2418"/>
      <c r="CD345" s="2419"/>
      <c r="CE345" s="2419"/>
      <c r="CF345" s="2419"/>
      <c r="CG345" s="2419"/>
      <c r="CH345" s="2419"/>
      <c r="CI345" s="2419"/>
      <c r="CJ345" s="2419"/>
      <c r="CK345" s="2419"/>
      <c r="CL345" s="2419"/>
      <c r="CM345" s="2419"/>
      <c r="CN345" s="2420"/>
      <c r="CO345" s="715"/>
      <c r="CP345" s="716"/>
      <c r="CQ345" s="716"/>
      <c r="CR345" s="716"/>
      <c r="CS345" s="715"/>
      <c r="CT345" s="716"/>
      <c r="CU345" s="716"/>
      <c r="CV345" s="717"/>
      <c r="CW345" s="715"/>
      <c r="CX345" s="716"/>
      <c r="CY345" s="716"/>
      <c r="CZ345" s="717"/>
      <c r="DA345" s="715"/>
      <c r="DB345" s="716"/>
      <c r="DC345" s="716"/>
      <c r="DD345" s="717"/>
      <c r="DE345" s="715"/>
      <c r="DF345" s="716"/>
      <c r="DG345" s="716"/>
      <c r="DH345" s="717"/>
      <c r="DI345" s="715"/>
      <c r="DJ345" s="716"/>
      <c r="DK345" s="716"/>
      <c r="DL345" s="717"/>
      <c r="DM345" s="715"/>
      <c r="DN345" s="716"/>
      <c r="DO345" s="716"/>
      <c r="DP345" s="717"/>
      <c r="DQ345" s="2418"/>
      <c r="DR345" s="2419"/>
      <c r="DS345" s="2419"/>
      <c r="DT345" s="2419"/>
      <c r="DU345" s="2419"/>
      <c r="DV345" s="2419"/>
      <c r="DW345" s="2419"/>
      <c r="DX345" s="2420"/>
      <c r="DY345" s="673"/>
    </row>
    <row r="346" spans="3:129" ht="6.75" customHeight="1">
      <c r="C346" s="2418"/>
      <c r="D346" s="2419"/>
      <c r="E346" s="2419"/>
      <c r="F346" s="2419"/>
      <c r="G346" s="2419"/>
      <c r="H346" s="2419"/>
      <c r="I346" s="2419"/>
      <c r="J346" s="2419"/>
      <c r="K346" s="2419"/>
      <c r="L346" s="2419"/>
      <c r="M346" s="2419"/>
      <c r="N346" s="2419"/>
      <c r="O346" s="2419"/>
      <c r="P346" s="2419"/>
      <c r="Q346" s="2419"/>
      <c r="R346" s="2419"/>
      <c r="S346" s="2419"/>
      <c r="T346" s="2419"/>
      <c r="U346" s="2419"/>
      <c r="V346" s="2419"/>
      <c r="W346" s="2419"/>
      <c r="X346" s="2419"/>
      <c r="Y346" s="2419"/>
      <c r="Z346" s="2419"/>
      <c r="AA346" s="2419"/>
      <c r="AB346" s="2419"/>
      <c r="AC346" s="2419"/>
      <c r="AD346" s="2420"/>
      <c r="AE346" s="2418"/>
      <c r="AF346" s="2419"/>
      <c r="AG346" s="2419"/>
      <c r="AH346" s="2419"/>
      <c r="AI346" s="2419"/>
      <c r="AJ346" s="2419"/>
      <c r="AK346" s="2419"/>
      <c r="AL346" s="2419"/>
      <c r="AM346" s="2419"/>
      <c r="AN346" s="2419"/>
      <c r="AO346" s="2419"/>
      <c r="AP346" s="2419"/>
      <c r="AQ346" s="2419"/>
      <c r="AR346" s="2419"/>
      <c r="AS346" s="2419"/>
      <c r="AT346" s="2420"/>
      <c r="AU346" s="2418"/>
      <c r="AV346" s="2419"/>
      <c r="AW346" s="2419"/>
      <c r="AX346" s="2419"/>
      <c r="AY346" s="2419"/>
      <c r="AZ346" s="2419"/>
      <c r="BA346" s="2419"/>
      <c r="BB346" s="2420"/>
      <c r="BC346" s="2418"/>
      <c r="BD346" s="2419"/>
      <c r="BE346" s="2419"/>
      <c r="BF346" s="2419"/>
      <c r="BG346" s="2419"/>
      <c r="BH346" s="2419"/>
      <c r="BI346" s="2419"/>
      <c r="BJ346" s="2419"/>
      <c r="BK346" s="2419"/>
      <c r="BL346" s="2419"/>
      <c r="BM346" s="2419"/>
      <c r="BN346" s="2420"/>
      <c r="BO346" s="2418"/>
      <c r="BP346" s="2419"/>
      <c r="BQ346" s="2419"/>
      <c r="BR346" s="2419"/>
      <c r="BS346" s="2419"/>
      <c r="BT346" s="2419"/>
      <c r="BU346" s="2419"/>
      <c r="BV346" s="2419"/>
      <c r="BW346" s="2419"/>
      <c r="BX346" s="2419"/>
      <c r="BY346" s="2419"/>
      <c r="BZ346" s="2419"/>
      <c r="CA346" s="2419"/>
      <c r="CB346" s="2420"/>
      <c r="CC346" s="2418"/>
      <c r="CD346" s="2419"/>
      <c r="CE346" s="2419"/>
      <c r="CF346" s="2419"/>
      <c r="CG346" s="2419"/>
      <c r="CH346" s="2419"/>
      <c r="CI346" s="2419"/>
      <c r="CJ346" s="2419"/>
      <c r="CK346" s="2419"/>
      <c r="CL346" s="2419"/>
      <c r="CM346" s="2419"/>
      <c r="CN346" s="2420"/>
      <c r="CO346" s="672"/>
      <c r="CP346" s="673"/>
      <c r="CQ346" s="673"/>
      <c r="CR346" s="673"/>
      <c r="CS346" s="672"/>
      <c r="CT346" s="673"/>
      <c r="CU346" s="673"/>
      <c r="CV346" s="674"/>
      <c r="CW346" s="672"/>
      <c r="CX346" s="673"/>
      <c r="CY346" s="673"/>
      <c r="CZ346" s="674"/>
      <c r="DA346" s="672"/>
      <c r="DB346" s="673"/>
      <c r="DC346" s="673"/>
      <c r="DD346" s="674"/>
      <c r="DE346" s="672"/>
      <c r="DF346" s="673"/>
      <c r="DG346" s="673"/>
      <c r="DH346" s="674"/>
      <c r="DI346" s="672"/>
      <c r="DJ346" s="673"/>
      <c r="DK346" s="673"/>
      <c r="DL346" s="674"/>
      <c r="DM346" s="672"/>
      <c r="DN346" s="673"/>
      <c r="DO346" s="673"/>
      <c r="DP346" s="674"/>
      <c r="DQ346" s="2418"/>
      <c r="DR346" s="2419"/>
      <c r="DS346" s="2419"/>
      <c r="DT346" s="2419"/>
      <c r="DU346" s="2419"/>
      <c r="DV346" s="2419"/>
      <c r="DW346" s="2419"/>
      <c r="DX346" s="2420"/>
      <c r="DY346" s="673"/>
    </row>
    <row r="347" spans="3:129" ht="6.75" customHeight="1">
      <c r="C347" s="2418"/>
      <c r="D347" s="2419"/>
      <c r="E347" s="2419"/>
      <c r="F347" s="2419"/>
      <c r="G347" s="2419"/>
      <c r="H347" s="2419"/>
      <c r="I347" s="2419"/>
      <c r="J347" s="2419"/>
      <c r="K347" s="2419"/>
      <c r="L347" s="2419"/>
      <c r="M347" s="2419"/>
      <c r="N347" s="2419"/>
      <c r="O347" s="2419"/>
      <c r="P347" s="2419"/>
      <c r="Q347" s="2419"/>
      <c r="R347" s="2419"/>
      <c r="S347" s="2419"/>
      <c r="T347" s="2419"/>
      <c r="U347" s="2419"/>
      <c r="V347" s="2419"/>
      <c r="W347" s="2419"/>
      <c r="X347" s="2419"/>
      <c r="Y347" s="2419"/>
      <c r="Z347" s="2419"/>
      <c r="AA347" s="2419"/>
      <c r="AB347" s="2419"/>
      <c r="AC347" s="2419"/>
      <c r="AD347" s="2420"/>
      <c r="AE347" s="2418"/>
      <c r="AF347" s="2419"/>
      <c r="AG347" s="2419"/>
      <c r="AH347" s="2419"/>
      <c r="AI347" s="2419"/>
      <c r="AJ347" s="2419"/>
      <c r="AK347" s="2419"/>
      <c r="AL347" s="2419"/>
      <c r="AM347" s="2419"/>
      <c r="AN347" s="2419"/>
      <c r="AO347" s="2419"/>
      <c r="AP347" s="2419"/>
      <c r="AQ347" s="2419"/>
      <c r="AR347" s="2419"/>
      <c r="AS347" s="2419"/>
      <c r="AT347" s="2420"/>
      <c r="AU347" s="2418"/>
      <c r="AV347" s="2419"/>
      <c r="AW347" s="2419"/>
      <c r="AX347" s="2419"/>
      <c r="AY347" s="2419"/>
      <c r="AZ347" s="2419"/>
      <c r="BA347" s="2419"/>
      <c r="BB347" s="2420"/>
      <c r="BC347" s="2418"/>
      <c r="BD347" s="2419"/>
      <c r="BE347" s="2419"/>
      <c r="BF347" s="2419"/>
      <c r="BG347" s="2419"/>
      <c r="BH347" s="2419"/>
      <c r="BI347" s="2419"/>
      <c r="BJ347" s="2419"/>
      <c r="BK347" s="2419"/>
      <c r="BL347" s="2419"/>
      <c r="BM347" s="2419"/>
      <c r="BN347" s="2420"/>
      <c r="BO347" s="2418"/>
      <c r="BP347" s="2419"/>
      <c r="BQ347" s="2419"/>
      <c r="BR347" s="2419"/>
      <c r="BS347" s="2419"/>
      <c r="BT347" s="2419"/>
      <c r="BU347" s="2419"/>
      <c r="BV347" s="2419"/>
      <c r="BW347" s="2419"/>
      <c r="BX347" s="2419"/>
      <c r="BY347" s="2419"/>
      <c r="BZ347" s="2419"/>
      <c r="CA347" s="2419"/>
      <c r="CB347" s="2420"/>
      <c r="CC347" s="2418"/>
      <c r="CD347" s="2419"/>
      <c r="CE347" s="2419"/>
      <c r="CF347" s="2419"/>
      <c r="CG347" s="2419"/>
      <c r="CH347" s="2419"/>
      <c r="CI347" s="2419"/>
      <c r="CJ347" s="2419"/>
      <c r="CK347" s="2419"/>
      <c r="CL347" s="2419"/>
      <c r="CM347" s="2419"/>
      <c r="CN347" s="2420"/>
      <c r="CO347" s="672"/>
      <c r="CP347" s="673"/>
      <c r="CQ347" s="673"/>
      <c r="CR347" s="673"/>
      <c r="CS347" s="672"/>
      <c r="CT347" s="673"/>
      <c r="CU347" s="673"/>
      <c r="CV347" s="674"/>
      <c r="CW347" s="672"/>
      <c r="CX347" s="673"/>
      <c r="CY347" s="673"/>
      <c r="CZ347" s="674"/>
      <c r="DA347" s="672"/>
      <c r="DB347" s="673"/>
      <c r="DC347" s="673"/>
      <c r="DD347" s="674"/>
      <c r="DE347" s="672"/>
      <c r="DF347" s="673"/>
      <c r="DG347" s="673"/>
      <c r="DH347" s="674"/>
      <c r="DI347" s="672"/>
      <c r="DJ347" s="673"/>
      <c r="DK347" s="673"/>
      <c r="DL347" s="674"/>
      <c r="DM347" s="672"/>
      <c r="DN347" s="673"/>
      <c r="DO347" s="673"/>
      <c r="DP347" s="674"/>
      <c r="DQ347" s="2418"/>
      <c r="DR347" s="2419"/>
      <c r="DS347" s="2419"/>
      <c r="DT347" s="2419"/>
      <c r="DU347" s="2419"/>
      <c r="DV347" s="2419"/>
      <c r="DW347" s="2419"/>
      <c r="DX347" s="2420"/>
      <c r="DY347" s="673"/>
    </row>
    <row r="348" spans="3:129" ht="6.75" customHeight="1">
      <c r="C348" s="2398"/>
      <c r="D348" s="2399"/>
      <c r="E348" s="2399"/>
      <c r="F348" s="2399"/>
      <c r="G348" s="2399"/>
      <c r="H348" s="2399"/>
      <c r="I348" s="2399"/>
      <c r="J348" s="2399"/>
      <c r="K348" s="2399"/>
      <c r="L348" s="2399"/>
      <c r="M348" s="2399"/>
      <c r="N348" s="2399"/>
      <c r="O348" s="2399"/>
      <c r="P348" s="2399"/>
      <c r="Q348" s="2399"/>
      <c r="R348" s="2399"/>
      <c r="S348" s="2399"/>
      <c r="T348" s="2399"/>
      <c r="U348" s="2399"/>
      <c r="V348" s="2399"/>
      <c r="W348" s="2399"/>
      <c r="X348" s="2399"/>
      <c r="Y348" s="2399"/>
      <c r="Z348" s="2399"/>
      <c r="AA348" s="2399"/>
      <c r="AB348" s="2399"/>
      <c r="AC348" s="2399"/>
      <c r="AD348" s="2400"/>
      <c r="AE348" s="2398"/>
      <c r="AF348" s="2399"/>
      <c r="AG348" s="2399"/>
      <c r="AH348" s="2399"/>
      <c r="AI348" s="2399"/>
      <c r="AJ348" s="2399"/>
      <c r="AK348" s="2399"/>
      <c r="AL348" s="2399"/>
      <c r="AM348" s="2399"/>
      <c r="AN348" s="2399"/>
      <c r="AO348" s="2399"/>
      <c r="AP348" s="2399"/>
      <c r="AQ348" s="2399"/>
      <c r="AR348" s="2399"/>
      <c r="AS348" s="2399"/>
      <c r="AT348" s="2400"/>
      <c r="AU348" s="2398"/>
      <c r="AV348" s="2399"/>
      <c r="AW348" s="2399"/>
      <c r="AX348" s="2399"/>
      <c r="AY348" s="2399"/>
      <c r="AZ348" s="2399"/>
      <c r="BA348" s="2399"/>
      <c r="BB348" s="2400"/>
      <c r="BC348" s="2398"/>
      <c r="BD348" s="2399"/>
      <c r="BE348" s="2399"/>
      <c r="BF348" s="2399"/>
      <c r="BG348" s="2399"/>
      <c r="BH348" s="2399"/>
      <c r="BI348" s="2399"/>
      <c r="BJ348" s="2399"/>
      <c r="BK348" s="2399"/>
      <c r="BL348" s="2399"/>
      <c r="BM348" s="2399"/>
      <c r="BN348" s="2400"/>
      <c r="BO348" s="2398"/>
      <c r="BP348" s="2399"/>
      <c r="BQ348" s="2399"/>
      <c r="BR348" s="2399"/>
      <c r="BS348" s="2399"/>
      <c r="BT348" s="2399"/>
      <c r="BU348" s="2399"/>
      <c r="BV348" s="2399"/>
      <c r="BW348" s="2399"/>
      <c r="BX348" s="2399"/>
      <c r="BY348" s="2399"/>
      <c r="BZ348" s="2399"/>
      <c r="CA348" s="2399"/>
      <c r="CB348" s="2400"/>
      <c r="CC348" s="2398"/>
      <c r="CD348" s="2399"/>
      <c r="CE348" s="2399"/>
      <c r="CF348" s="2399"/>
      <c r="CG348" s="2399"/>
      <c r="CH348" s="2399"/>
      <c r="CI348" s="2399"/>
      <c r="CJ348" s="2399"/>
      <c r="CK348" s="2399"/>
      <c r="CL348" s="2399"/>
      <c r="CM348" s="2399"/>
      <c r="CN348" s="2400"/>
      <c r="CO348" s="676"/>
      <c r="CP348" s="677"/>
      <c r="CQ348" s="677"/>
      <c r="CR348" s="677"/>
      <c r="CS348" s="676"/>
      <c r="CT348" s="677"/>
      <c r="CU348" s="677"/>
      <c r="CV348" s="678"/>
      <c r="CW348" s="676"/>
      <c r="CX348" s="677"/>
      <c r="CY348" s="677"/>
      <c r="CZ348" s="678"/>
      <c r="DA348" s="676"/>
      <c r="DB348" s="677"/>
      <c r="DC348" s="677"/>
      <c r="DD348" s="678"/>
      <c r="DE348" s="676"/>
      <c r="DF348" s="677"/>
      <c r="DG348" s="677"/>
      <c r="DH348" s="678"/>
      <c r="DI348" s="676"/>
      <c r="DJ348" s="677"/>
      <c r="DK348" s="677"/>
      <c r="DL348" s="678"/>
      <c r="DM348" s="676"/>
      <c r="DN348" s="677"/>
      <c r="DO348" s="677"/>
      <c r="DP348" s="678"/>
      <c r="DQ348" s="2398"/>
      <c r="DR348" s="2399"/>
      <c r="DS348" s="2399"/>
      <c r="DT348" s="2399"/>
      <c r="DU348" s="2399"/>
      <c r="DV348" s="2399"/>
      <c r="DW348" s="2399"/>
      <c r="DX348" s="2400"/>
      <c r="DY348" s="673"/>
    </row>
    <row r="349" spans="3:129" ht="6.75" customHeight="1">
      <c r="C349" s="2427"/>
      <c r="D349" s="2406"/>
      <c r="E349" s="2406"/>
      <c r="F349" s="2406"/>
      <c r="G349" s="2406"/>
      <c r="H349" s="2406"/>
      <c r="I349" s="2406"/>
      <c r="J349" s="2406"/>
      <c r="K349" s="2406"/>
      <c r="L349" s="2406"/>
      <c r="M349" s="2406"/>
      <c r="N349" s="2406"/>
      <c r="O349" s="2406"/>
      <c r="P349" s="2406"/>
      <c r="Q349" s="2406"/>
      <c r="R349" s="2406"/>
      <c r="S349" s="2406"/>
      <c r="T349" s="2406"/>
      <c r="U349" s="2406"/>
      <c r="V349" s="2406"/>
      <c r="W349" s="2406"/>
      <c r="X349" s="2406"/>
      <c r="Y349" s="2406"/>
      <c r="Z349" s="2406"/>
      <c r="AA349" s="2406"/>
      <c r="AB349" s="2406"/>
      <c r="AC349" s="2406"/>
      <c r="AD349" s="2407"/>
      <c r="AE349" s="2427"/>
      <c r="AF349" s="2406"/>
      <c r="AG349" s="2406"/>
      <c r="AH349" s="2406"/>
      <c r="AI349" s="2406"/>
      <c r="AJ349" s="2406"/>
      <c r="AK349" s="2406"/>
      <c r="AL349" s="2406"/>
      <c r="AM349" s="2406"/>
      <c r="AN349" s="2406"/>
      <c r="AO349" s="2406"/>
      <c r="AP349" s="2406"/>
      <c r="AQ349" s="2406"/>
      <c r="AR349" s="2406"/>
      <c r="AS349" s="2406"/>
      <c r="AT349" s="2407"/>
      <c r="AU349" s="2427"/>
      <c r="AV349" s="2406"/>
      <c r="AW349" s="2406"/>
      <c r="AX349" s="2406"/>
      <c r="AY349" s="2406"/>
      <c r="AZ349" s="2406"/>
      <c r="BA349" s="2406"/>
      <c r="BB349" s="2407"/>
      <c r="BC349" s="2427"/>
      <c r="BD349" s="2406"/>
      <c r="BE349" s="2406"/>
      <c r="BF349" s="2406"/>
      <c r="BG349" s="2406"/>
      <c r="BH349" s="2406"/>
      <c r="BI349" s="2406"/>
      <c r="BJ349" s="2406"/>
      <c r="BK349" s="2406"/>
      <c r="BL349" s="2406"/>
      <c r="BM349" s="2406"/>
      <c r="BN349" s="2407"/>
      <c r="BO349" s="2427"/>
      <c r="BP349" s="2406"/>
      <c r="BQ349" s="2406"/>
      <c r="BR349" s="2406"/>
      <c r="BS349" s="2406"/>
      <c r="BT349" s="2406"/>
      <c r="BU349" s="2406"/>
      <c r="BV349" s="2406"/>
      <c r="BW349" s="2406"/>
      <c r="BX349" s="2406"/>
      <c r="BY349" s="2406"/>
      <c r="BZ349" s="2406"/>
      <c r="CA349" s="2406"/>
      <c r="CB349" s="2407"/>
      <c r="CC349" s="2427"/>
      <c r="CD349" s="2406"/>
      <c r="CE349" s="2406"/>
      <c r="CF349" s="2406"/>
      <c r="CG349" s="2406"/>
      <c r="CH349" s="2406"/>
      <c r="CI349" s="2406"/>
      <c r="CJ349" s="2406"/>
      <c r="CK349" s="2406"/>
      <c r="CL349" s="2406"/>
      <c r="CM349" s="2406"/>
      <c r="CN349" s="2407"/>
      <c r="CO349" s="669"/>
      <c r="CP349" s="670"/>
      <c r="CQ349" s="670"/>
      <c r="CR349" s="670"/>
      <c r="CS349" s="669"/>
      <c r="CT349" s="670"/>
      <c r="CU349" s="670"/>
      <c r="CV349" s="671"/>
      <c r="CW349" s="669"/>
      <c r="CX349" s="670"/>
      <c r="CY349" s="670"/>
      <c r="CZ349" s="671"/>
      <c r="DA349" s="669"/>
      <c r="DB349" s="670"/>
      <c r="DC349" s="670"/>
      <c r="DD349" s="671"/>
      <c r="DE349" s="669"/>
      <c r="DF349" s="670"/>
      <c r="DG349" s="670"/>
      <c r="DH349" s="671"/>
      <c r="DI349" s="669"/>
      <c r="DJ349" s="670"/>
      <c r="DK349" s="670"/>
      <c r="DL349" s="671"/>
      <c r="DM349" s="669"/>
      <c r="DN349" s="670"/>
      <c r="DO349" s="670"/>
      <c r="DP349" s="671"/>
      <c r="DQ349" s="2427"/>
      <c r="DR349" s="2406"/>
      <c r="DS349" s="2406"/>
      <c r="DT349" s="2406"/>
      <c r="DU349" s="2406"/>
      <c r="DV349" s="2406"/>
      <c r="DW349" s="2406"/>
      <c r="DX349" s="2407"/>
      <c r="DY349" s="673"/>
    </row>
    <row r="350" spans="3:129" ht="6.75" customHeight="1">
      <c r="C350" s="2418"/>
      <c r="D350" s="2419"/>
      <c r="E350" s="2419"/>
      <c r="F350" s="2419"/>
      <c r="G350" s="2419"/>
      <c r="H350" s="2419"/>
      <c r="I350" s="2419"/>
      <c r="J350" s="2419"/>
      <c r="K350" s="2419"/>
      <c r="L350" s="2419"/>
      <c r="M350" s="2419"/>
      <c r="N350" s="2419"/>
      <c r="O350" s="2419"/>
      <c r="P350" s="2419"/>
      <c r="Q350" s="2419"/>
      <c r="R350" s="2419"/>
      <c r="S350" s="2419"/>
      <c r="T350" s="2419"/>
      <c r="U350" s="2419"/>
      <c r="V350" s="2419"/>
      <c r="W350" s="2419"/>
      <c r="X350" s="2419"/>
      <c r="Y350" s="2419"/>
      <c r="Z350" s="2419"/>
      <c r="AA350" s="2419"/>
      <c r="AB350" s="2419"/>
      <c r="AC350" s="2419"/>
      <c r="AD350" s="2420"/>
      <c r="AE350" s="2418"/>
      <c r="AF350" s="2419"/>
      <c r="AG350" s="2419"/>
      <c r="AH350" s="2419"/>
      <c r="AI350" s="2419"/>
      <c r="AJ350" s="2419"/>
      <c r="AK350" s="2419"/>
      <c r="AL350" s="2419"/>
      <c r="AM350" s="2419"/>
      <c r="AN350" s="2419"/>
      <c r="AO350" s="2419"/>
      <c r="AP350" s="2419"/>
      <c r="AQ350" s="2419"/>
      <c r="AR350" s="2419"/>
      <c r="AS350" s="2419"/>
      <c r="AT350" s="2420"/>
      <c r="AU350" s="2418"/>
      <c r="AV350" s="2419"/>
      <c r="AW350" s="2419"/>
      <c r="AX350" s="2419"/>
      <c r="AY350" s="2419"/>
      <c r="AZ350" s="2419"/>
      <c r="BA350" s="2419"/>
      <c r="BB350" s="2420"/>
      <c r="BC350" s="2418"/>
      <c r="BD350" s="2419"/>
      <c r="BE350" s="2419"/>
      <c r="BF350" s="2419"/>
      <c r="BG350" s="2419"/>
      <c r="BH350" s="2419"/>
      <c r="BI350" s="2419"/>
      <c r="BJ350" s="2419"/>
      <c r="BK350" s="2419"/>
      <c r="BL350" s="2419"/>
      <c r="BM350" s="2419"/>
      <c r="BN350" s="2420"/>
      <c r="BO350" s="2418"/>
      <c r="BP350" s="2419"/>
      <c r="BQ350" s="2419"/>
      <c r="BR350" s="2419"/>
      <c r="BS350" s="2419"/>
      <c r="BT350" s="2419"/>
      <c r="BU350" s="2419"/>
      <c r="BV350" s="2419"/>
      <c r="BW350" s="2419"/>
      <c r="BX350" s="2419"/>
      <c r="BY350" s="2419"/>
      <c r="BZ350" s="2419"/>
      <c r="CA350" s="2419"/>
      <c r="CB350" s="2420"/>
      <c r="CC350" s="2418"/>
      <c r="CD350" s="2419"/>
      <c r="CE350" s="2419"/>
      <c r="CF350" s="2419"/>
      <c r="CG350" s="2419"/>
      <c r="CH350" s="2419"/>
      <c r="CI350" s="2419"/>
      <c r="CJ350" s="2419"/>
      <c r="CK350" s="2419"/>
      <c r="CL350" s="2419"/>
      <c r="CM350" s="2419"/>
      <c r="CN350" s="2420"/>
      <c r="CO350" s="672"/>
      <c r="CP350" s="673"/>
      <c r="CQ350" s="673"/>
      <c r="CR350" s="673"/>
      <c r="CS350" s="672"/>
      <c r="CT350" s="673"/>
      <c r="CU350" s="673"/>
      <c r="CV350" s="674"/>
      <c r="CW350" s="672"/>
      <c r="CX350" s="673"/>
      <c r="CY350" s="673"/>
      <c r="CZ350" s="674"/>
      <c r="DA350" s="672"/>
      <c r="DB350" s="673"/>
      <c r="DC350" s="673"/>
      <c r="DD350" s="674"/>
      <c r="DE350" s="672"/>
      <c r="DF350" s="673"/>
      <c r="DG350" s="673"/>
      <c r="DH350" s="674"/>
      <c r="DI350" s="672"/>
      <c r="DJ350" s="673"/>
      <c r="DK350" s="673"/>
      <c r="DL350" s="674"/>
      <c r="DM350" s="672"/>
      <c r="DN350" s="673"/>
      <c r="DO350" s="673"/>
      <c r="DP350" s="674"/>
      <c r="DQ350" s="2418"/>
      <c r="DR350" s="2419"/>
      <c r="DS350" s="2419"/>
      <c r="DT350" s="2419"/>
      <c r="DU350" s="2419"/>
      <c r="DV350" s="2419"/>
      <c r="DW350" s="2419"/>
      <c r="DX350" s="2420"/>
      <c r="DY350" s="673"/>
    </row>
    <row r="351" spans="3:129" ht="6.75" customHeight="1">
      <c r="C351" s="2418"/>
      <c r="D351" s="2419"/>
      <c r="E351" s="2419"/>
      <c r="F351" s="2419"/>
      <c r="G351" s="2419"/>
      <c r="H351" s="2419"/>
      <c r="I351" s="2419"/>
      <c r="J351" s="2419"/>
      <c r="K351" s="2419"/>
      <c r="L351" s="2419"/>
      <c r="M351" s="2419"/>
      <c r="N351" s="2419"/>
      <c r="O351" s="2419"/>
      <c r="P351" s="2419"/>
      <c r="Q351" s="2419"/>
      <c r="R351" s="2419"/>
      <c r="S351" s="2419"/>
      <c r="T351" s="2419"/>
      <c r="U351" s="2419"/>
      <c r="V351" s="2419"/>
      <c r="W351" s="2419"/>
      <c r="X351" s="2419"/>
      <c r="Y351" s="2419"/>
      <c r="Z351" s="2419"/>
      <c r="AA351" s="2419"/>
      <c r="AB351" s="2419"/>
      <c r="AC351" s="2419"/>
      <c r="AD351" s="2420"/>
      <c r="AE351" s="2418"/>
      <c r="AF351" s="2419"/>
      <c r="AG351" s="2419"/>
      <c r="AH351" s="2419"/>
      <c r="AI351" s="2419"/>
      <c r="AJ351" s="2419"/>
      <c r="AK351" s="2419"/>
      <c r="AL351" s="2419"/>
      <c r="AM351" s="2419"/>
      <c r="AN351" s="2419"/>
      <c r="AO351" s="2419"/>
      <c r="AP351" s="2419"/>
      <c r="AQ351" s="2419"/>
      <c r="AR351" s="2419"/>
      <c r="AS351" s="2419"/>
      <c r="AT351" s="2420"/>
      <c r="AU351" s="2418"/>
      <c r="AV351" s="2419"/>
      <c r="AW351" s="2419"/>
      <c r="AX351" s="2419"/>
      <c r="AY351" s="2419"/>
      <c r="AZ351" s="2419"/>
      <c r="BA351" s="2419"/>
      <c r="BB351" s="2420"/>
      <c r="BC351" s="2418"/>
      <c r="BD351" s="2419"/>
      <c r="BE351" s="2419"/>
      <c r="BF351" s="2419"/>
      <c r="BG351" s="2419"/>
      <c r="BH351" s="2419"/>
      <c r="BI351" s="2419"/>
      <c r="BJ351" s="2419"/>
      <c r="BK351" s="2419"/>
      <c r="BL351" s="2419"/>
      <c r="BM351" s="2419"/>
      <c r="BN351" s="2420"/>
      <c r="BO351" s="2418"/>
      <c r="BP351" s="2419"/>
      <c r="BQ351" s="2419"/>
      <c r="BR351" s="2419"/>
      <c r="BS351" s="2419"/>
      <c r="BT351" s="2419"/>
      <c r="BU351" s="2419"/>
      <c r="BV351" s="2419"/>
      <c r="BW351" s="2419"/>
      <c r="BX351" s="2419"/>
      <c r="BY351" s="2419"/>
      <c r="BZ351" s="2419"/>
      <c r="CA351" s="2419"/>
      <c r="CB351" s="2420"/>
      <c r="CC351" s="2418"/>
      <c r="CD351" s="2419"/>
      <c r="CE351" s="2419"/>
      <c r="CF351" s="2419"/>
      <c r="CG351" s="2419"/>
      <c r="CH351" s="2419"/>
      <c r="CI351" s="2419"/>
      <c r="CJ351" s="2419"/>
      <c r="CK351" s="2419"/>
      <c r="CL351" s="2419"/>
      <c r="CM351" s="2419"/>
      <c r="CN351" s="2420"/>
      <c r="CO351" s="712"/>
      <c r="CP351" s="713"/>
      <c r="CQ351" s="713"/>
      <c r="CR351" s="713"/>
      <c r="CS351" s="712"/>
      <c r="CT351" s="713"/>
      <c r="CU351" s="713"/>
      <c r="CV351" s="714"/>
      <c r="CW351" s="712"/>
      <c r="CX351" s="713"/>
      <c r="CY351" s="713"/>
      <c r="CZ351" s="714"/>
      <c r="DA351" s="712"/>
      <c r="DB351" s="713"/>
      <c r="DC351" s="713"/>
      <c r="DD351" s="714"/>
      <c r="DE351" s="712"/>
      <c r="DF351" s="713"/>
      <c r="DG351" s="713"/>
      <c r="DH351" s="714"/>
      <c r="DI351" s="712"/>
      <c r="DJ351" s="713"/>
      <c r="DK351" s="713"/>
      <c r="DL351" s="714"/>
      <c r="DM351" s="712"/>
      <c r="DN351" s="713"/>
      <c r="DO351" s="713"/>
      <c r="DP351" s="714"/>
      <c r="DQ351" s="2418"/>
      <c r="DR351" s="2419"/>
      <c r="DS351" s="2419"/>
      <c r="DT351" s="2419"/>
      <c r="DU351" s="2419"/>
      <c r="DV351" s="2419"/>
      <c r="DW351" s="2419"/>
      <c r="DX351" s="2420"/>
      <c r="DY351" s="673"/>
    </row>
    <row r="352" spans="3:129" ht="6.75" customHeight="1">
      <c r="C352" s="2418"/>
      <c r="D352" s="2419"/>
      <c r="E352" s="2419"/>
      <c r="F352" s="2419"/>
      <c r="G352" s="2419"/>
      <c r="H352" s="2419"/>
      <c r="I352" s="2419"/>
      <c r="J352" s="2419"/>
      <c r="K352" s="2419"/>
      <c r="L352" s="2419"/>
      <c r="M352" s="2419"/>
      <c r="N352" s="2419"/>
      <c r="O352" s="2419"/>
      <c r="P352" s="2419"/>
      <c r="Q352" s="2419"/>
      <c r="R352" s="2419"/>
      <c r="S352" s="2419"/>
      <c r="T352" s="2419"/>
      <c r="U352" s="2419"/>
      <c r="V352" s="2419"/>
      <c r="W352" s="2419"/>
      <c r="X352" s="2419"/>
      <c r="Y352" s="2419"/>
      <c r="Z352" s="2419"/>
      <c r="AA352" s="2419"/>
      <c r="AB352" s="2419"/>
      <c r="AC352" s="2419"/>
      <c r="AD352" s="2420"/>
      <c r="AE352" s="2418"/>
      <c r="AF352" s="2419"/>
      <c r="AG352" s="2419"/>
      <c r="AH352" s="2419"/>
      <c r="AI352" s="2419"/>
      <c r="AJ352" s="2419"/>
      <c r="AK352" s="2419"/>
      <c r="AL352" s="2419"/>
      <c r="AM352" s="2419"/>
      <c r="AN352" s="2419"/>
      <c r="AO352" s="2419"/>
      <c r="AP352" s="2419"/>
      <c r="AQ352" s="2419"/>
      <c r="AR352" s="2419"/>
      <c r="AS352" s="2419"/>
      <c r="AT352" s="2420"/>
      <c r="AU352" s="2418"/>
      <c r="AV352" s="2419"/>
      <c r="AW352" s="2419"/>
      <c r="AX352" s="2419"/>
      <c r="AY352" s="2419"/>
      <c r="AZ352" s="2419"/>
      <c r="BA352" s="2419"/>
      <c r="BB352" s="2420"/>
      <c r="BC352" s="2418"/>
      <c r="BD352" s="2419"/>
      <c r="BE352" s="2419"/>
      <c r="BF352" s="2419"/>
      <c r="BG352" s="2419"/>
      <c r="BH352" s="2419"/>
      <c r="BI352" s="2419"/>
      <c r="BJ352" s="2419"/>
      <c r="BK352" s="2419"/>
      <c r="BL352" s="2419"/>
      <c r="BM352" s="2419"/>
      <c r="BN352" s="2420"/>
      <c r="BO352" s="2418"/>
      <c r="BP352" s="2419"/>
      <c r="BQ352" s="2419"/>
      <c r="BR352" s="2419"/>
      <c r="BS352" s="2419"/>
      <c r="BT352" s="2419"/>
      <c r="BU352" s="2419"/>
      <c r="BV352" s="2419"/>
      <c r="BW352" s="2419"/>
      <c r="BX352" s="2419"/>
      <c r="BY352" s="2419"/>
      <c r="BZ352" s="2419"/>
      <c r="CA352" s="2419"/>
      <c r="CB352" s="2420"/>
      <c r="CC352" s="2418"/>
      <c r="CD352" s="2419"/>
      <c r="CE352" s="2419"/>
      <c r="CF352" s="2419"/>
      <c r="CG352" s="2419"/>
      <c r="CH352" s="2419"/>
      <c r="CI352" s="2419"/>
      <c r="CJ352" s="2419"/>
      <c r="CK352" s="2419"/>
      <c r="CL352" s="2419"/>
      <c r="CM352" s="2419"/>
      <c r="CN352" s="2420"/>
      <c r="CO352" s="672"/>
      <c r="CP352" s="673"/>
      <c r="CQ352" s="673"/>
      <c r="CR352" s="673"/>
      <c r="CS352" s="672"/>
      <c r="CT352" s="673"/>
      <c r="CU352" s="673"/>
      <c r="CV352" s="674"/>
      <c r="CW352" s="672"/>
      <c r="CX352" s="673"/>
      <c r="CY352" s="673"/>
      <c r="CZ352" s="674"/>
      <c r="DA352" s="672"/>
      <c r="DB352" s="673"/>
      <c r="DC352" s="673"/>
      <c r="DD352" s="674"/>
      <c r="DE352" s="672"/>
      <c r="DF352" s="673"/>
      <c r="DG352" s="673"/>
      <c r="DH352" s="674"/>
      <c r="DI352" s="672"/>
      <c r="DJ352" s="673"/>
      <c r="DK352" s="673"/>
      <c r="DL352" s="674"/>
      <c r="DM352" s="672"/>
      <c r="DN352" s="673"/>
      <c r="DO352" s="673"/>
      <c r="DP352" s="674"/>
      <c r="DQ352" s="2418"/>
      <c r="DR352" s="2419"/>
      <c r="DS352" s="2419"/>
      <c r="DT352" s="2419"/>
      <c r="DU352" s="2419"/>
      <c r="DV352" s="2419"/>
      <c r="DW352" s="2419"/>
      <c r="DX352" s="2420"/>
      <c r="DY352" s="673"/>
    </row>
    <row r="353" spans="3:129" ht="6.75" customHeight="1">
      <c r="C353" s="2418"/>
      <c r="D353" s="2419"/>
      <c r="E353" s="2419"/>
      <c r="F353" s="2419"/>
      <c r="G353" s="2419"/>
      <c r="H353" s="2419"/>
      <c r="I353" s="2419"/>
      <c r="J353" s="2419"/>
      <c r="K353" s="2419"/>
      <c r="L353" s="2419"/>
      <c r="M353" s="2419"/>
      <c r="N353" s="2419"/>
      <c r="O353" s="2419"/>
      <c r="P353" s="2419"/>
      <c r="Q353" s="2419"/>
      <c r="R353" s="2419"/>
      <c r="S353" s="2419"/>
      <c r="T353" s="2419"/>
      <c r="U353" s="2419"/>
      <c r="V353" s="2419"/>
      <c r="W353" s="2419"/>
      <c r="X353" s="2419"/>
      <c r="Y353" s="2419"/>
      <c r="Z353" s="2419"/>
      <c r="AA353" s="2419"/>
      <c r="AB353" s="2419"/>
      <c r="AC353" s="2419"/>
      <c r="AD353" s="2420"/>
      <c r="AE353" s="2418"/>
      <c r="AF353" s="2419"/>
      <c r="AG353" s="2419"/>
      <c r="AH353" s="2419"/>
      <c r="AI353" s="2419"/>
      <c r="AJ353" s="2419"/>
      <c r="AK353" s="2419"/>
      <c r="AL353" s="2419"/>
      <c r="AM353" s="2419"/>
      <c r="AN353" s="2419"/>
      <c r="AO353" s="2419"/>
      <c r="AP353" s="2419"/>
      <c r="AQ353" s="2419"/>
      <c r="AR353" s="2419"/>
      <c r="AS353" s="2419"/>
      <c r="AT353" s="2420"/>
      <c r="AU353" s="2418"/>
      <c r="AV353" s="2419"/>
      <c r="AW353" s="2419"/>
      <c r="AX353" s="2419"/>
      <c r="AY353" s="2419"/>
      <c r="AZ353" s="2419"/>
      <c r="BA353" s="2419"/>
      <c r="BB353" s="2420"/>
      <c r="BC353" s="2418"/>
      <c r="BD353" s="2419"/>
      <c r="BE353" s="2419"/>
      <c r="BF353" s="2419"/>
      <c r="BG353" s="2419"/>
      <c r="BH353" s="2419"/>
      <c r="BI353" s="2419"/>
      <c r="BJ353" s="2419"/>
      <c r="BK353" s="2419"/>
      <c r="BL353" s="2419"/>
      <c r="BM353" s="2419"/>
      <c r="BN353" s="2420"/>
      <c r="BO353" s="2418"/>
      <c r="BP353" s="2419"/>
      <c r="BQ353" s="2419"/>
      <c r="BR353" s="2419"/>
      <c r="BS353" s="2419"/>
      <c r="BT353" s="2419"/>
      <c r="BU353" s="2419"/>
      <c r="BV353" s="2419"/>
      <c r="BW353" s="2419"/>
      <c r="BX353" s="2419"/>
      <c r="BY353" s="2419"/>
      <c r="BZ353" s="2419"/>
      <c r="CA353" s="2419"/>
      <c r="CB353" s="2420"/>
      <c r="CC353" s="2418"/>
      <c r="CD353" s="2419"/>
      <c r="CE353" s="2419"/>
      <c r="CF353" s="2419"/>
      <c r="CG353" s="2419"/>
      <c r="CH353" s="2419"/>
      <c r="CI353" s="2419"/>
      <c r="CJ353" s="2419"/>
      <c r="CK353" s="2419"/>
      <c r="CL353" s="2419"/>
      <c r="CM353" s="2419"/>
      <c r="CN353" s="2420"/>
      <c r="CO353" s="715"/>
      <c r="CP353" s="716"/>
      <c r="CQ353" s="716"/>
      <c r="CR353" s="716"/>
      <c r="CS353" s="715"/>
      <c r="CT353" s="716"/>
      <c r="CU353" s="716"/>
      <c r="CV353" s="717"/>
      <c r="CW353" s="715"/>
      <c r="CX353" s="716"/>
      <c r="CY353" s="716"/>
      <c r="CZ353" s="717"/>
      <c r="DA353" s="715"/>
      <c r="DB353" s="716"/>
      <c r="DC353" s="716"/>
      <c r="DD353" s="717"/>
      <c r="DE353" s="715"/>
      <c r="DF353" s="716"/>
      <c r="DG353" s="716"/>
      <c r="DH353" s="717"/>
      <c r="DI353" s="715"/>
      <c r="DJ353" s="716"/>
      <c r="DK353" s="716"/>
      <c r="DL353" s="717"/>
      <c r="DM353" s="715"/>
      <c r="DN353" s="716"/>
      <c r="DO353" s="716"/>
      <c r="DP353" s="717"/>
      <c r="DQ353" s="2418"/>
      <c r="DR353" s="2419"/>
      <c r="DS353" s="2419"/>
      <c r="DT353" s="2419"/>
      <c r="DU353" s="2419"/>
      <c r="DV353" s="2419"/>
      <c r="DW353" s="2419"/>
      <c r="DX353" s="2420"/>
      <c r="DY353" s="673"/>
    </row>
    <row r="354" spans="3:129" ht="6.75" customHeight="1">
      <c r="C354" s="2418"/>
      <c r="D354" s="2419"/>
      <c r="E354" s="2419"/>
      <c r="F354" s="2419"/>
      <c r="G354" s="2419"/>
      <c r="H354" s="2419"/>
      <c r="I354" s="2419"/>
      <c r="J354" s="2419"/>
      <c r="K354" s="2419"/>
      <c r="L354" s="2419"/>
      <c r="M354" s="2419"/>
      <c r="N354" s="2419"/>
      <c r="O354" s="2419"/>
      <c r="P354" s="2419"/>
      <c r="Q354" s="2419"/>
      <c r="R354" s="2419"/>
      <c r="S354" s="2419"/>
      <c r="T354" s="2419"/>
      <c r="U354" s="2419"/>
      <c r="V354" s="2419"/>
      <c r="W354" s="2419"/>
      <c r="X354" s="2419"/>
      <c r="Y354" s="2419"/>
      <c r="Z354" s="2419"/>
      <c r="AA354" s="2419"/>
      <c r="AB354" s="2419"/>
      <c r="AC354" s="2419"/>
      <c r="AD354" s="2420"/>
      <c r="AE354" s="2418"/>
      <c r="AF354" s="2419"/>
      <c r="AG354" s="2419"/>
      <c r="AH354" s="2419"/>
      <c r="AI354" s="2419"/>
      <c r="AJ354" s="2419"/>
      <c r="AK354" s="2419"/>
      <c r="AL354" s="2419"/>
      <c r="AM354" s="2419"/>
      <c r="AN354" s="2419"/>
      <c r="AO354" s="2419"/>
      <c r="AP354" s="2419"/>
      <c r="AQ354" s="2419"/>
      <c r="AR354" s="2419"/>
      <c r="AS354" s="2419"/>
      <c r="AT354" s="2420"/>
      <c r="AU354" s="2418"/>
      <c r="AV354" s="2419"/>
      <c r="AW354" s="2419"/>
      <c r="AX354" s="2419"/>
      <c r="AY354" s="2419"/>
      <c r="AZ354" s="2419"/>
      <c r="BA354" s="2419"/>
      <c r="BB354" s="2420"/>
      <c r="BC354" s="2418"/>
      <c r="BD354" s="2419"/>
      <c r="BE354" s="2419"/>
      <c r="BF354" s="2419"/>
      <c r="BG354" s="2419"/>
      <c r="BH354" s="2419"/>
      <c r="BI354" s="2419"/>
      <c r="BJ354" s="2419"/>
      <c r="BK354" s="2419"/>
      <c r="BL354" s="2419"/>
      <c r="BM354" s="2419"/>
      <c r="BN354" s="2420"/>
      <c r="BO354" s="2418"/>
      <c r="BP354" s="2419"/>
      <c r="BQ354" s="2419"/>
      <c r="BR354" s="2419"/>
      <c r="BS354" s="2419"/>
      <c r="BT354" s="2419"/>
      <c r="BU354" s="2419"/>
      <c r="BV354" s="2419"/>
      <c r="BW354" s="2419"/>
      <c r="BX354" s="2419"/>
      <c r="BY354" s="2419"/>
      <c r="BZ354" s="2419"/>
      <c r="CA354" s="2419"/>
      <c r="CB354" s="2420"/>
      <c r="CC354" s="2418"/>
      <c r="CD354" s="2419"/>
      <c r="CE354" s="2419"/>
      <c r="CF354" s="2419"/>
      <c r="CG354" s="2419"/>
      <c r="CH354" s="2419"/>
      <c r="CI354" s="2419"/>
      <c r="CJ354" s="2419"/>
      <c r="CK354" s="2419"/>
      <c r="CL354" s="2419"/>
      <c r="CM354" s="2419"/>
      <c r="CN354" s="2420"/>
      <c r="CO354" s="672"/>
      <c r="CP354" s="673"/>
      <c r="CQ354" s="673"/>
      <c r="CR354" s="673"/>
      <c r="CS354" s="672"/>
      <c r="CT354" s="673"/>
      <c r="CU354" s="673"/>
      <c r="CV354" s="674"/>
      <c r="CW354" s="672"/>
      <c r="CX354" s="673"/>
      <c r="CY354" s="673"/>
      <c r="CZ354" s="674"/>
      <c r="DA354" s="672"/>
      <c r="DB354" s="673"/>
      <c r="DC354" s="673"/>
      <c r="DD354" s="674"/>
      <c r="DE354" s="672"/>
      <c r="DF354" s="673"/>
      <c r="DG354" s="673"/>
      <c r="DH354" s="674"/>
      <c r="DI354" s="672"/>
      <c r="DJ354" s="673"/>
      <c r="DK354" s="673"/>
      <c r="DL354" s="674"/>
      <c r="DM354" s="672"/>
      <c r="DN354" s="673"/>
      <c r="DO354" s="673"/>
      <c r="DP354" s="674"/>
      <c r="DQ354" s="2418"/>
      <c r="DR354" s="2419"/>
      <c r="DS354" s="2419"/>
      <c r="DT354" s="2419"/>
      <c r="DU354" s="2419"/>
      <c r="DV354" s="2419"/>
      <c r="DW354" s="2419"/>
      <c r="DX354" s="2420"/>
      <c r="DY354" s="673"/>
    </row>
    <row r="355" spans="3:129" ht="6.75" customHeight="1">
      <c r="C355" s="2418"/>
      <c r="D355" s="2419"/>
      <c r="E355" s="2419"/>
      <c r="F355" s="2419"/>
      <c r="G355" s="2419"/>
      <c r="H355" s="2419"/>
      <c r="I355" s="2419"/>
      <c r="J355" s="2419"/>
      <c r="K355" s="2419"/>
      <c r="L355" s="2419"/>
      <c r="M355" s="2419"/>
      <c r="N355" s="2419"/>
      <c r="O355" s="2419"/>
      <c r="P355" s="2419"/>
      <c r="Q355" s="2419"/>
      <c r="R355" s="2419"/>
      <c r="S355" s="2419"/>
      <c r="T355" s="2419"/>
      <c r="U355" s="2419"/>
      <c r="V355" s="2419"/>
      <c r="W355" s="2419"/>
      <c r="X355" s="2419"/>
      <c r="Y355" s="2419"/>
      <c r="Z355" s="2419"/>
      <c r="AA355" s="2419"/>
      <c r="AB355" s="2419"/>
      <c r="AC355" s="2419"/>
      <c r="AD355" s="2420"/>
      <c r="AE355" s="2418"/>
      <c r="AF355" s="2419"/>
      <c r="AG355" s="2419"/>
      <c r="AH355" s="2419"/>
      <c r="AI355" s="2419"/>
      <c r="AJ355" s="2419"/>
      <c r="AK355" s="2419"/>
      <c r="AL355" s="2419"/>
      <c r="AM355" s="2419"/>
      <c r="AN355" s="2419"/>
      <c r="AO355" s="2419"/>
      <c r="AP355" s="2419"/>
      <c r="AQ355" s="2419"/>
      <c r="AR355" s="2419"/>
      <c r="AS355" s="2419"/>
      <c r="AT355" s="2420"/>
      <c r="AU355" s="2418"/>
      <c r="AV355" s="2419"/>
      <c r="AW355" s="2419"/>
      <c r="AX355" s="2419"/>
      <c r="AY355" s="2419"/>
      <c r="AZ355" s="2419"/>
      <c r="BA355" s="2419"/>
      <c r="BB355" s="2420"/>
      <c r="BC355" s="2418"/>
      <c r="BD355" s="2419"/>
      <c r="BE355" s="2419"/>
      <c r="BF355" s="2419"/>
      <c r="BG355" s="2419"/>
      <c r="BH355" s="2419"/>
      <c r="BI355" s="2419"/>
      <c r="BJ355" s="2419"/>
      <c r="BK355" s="2419"/>
      <c r="BL355" s="2419"/>
      <c r="BM355" s="2419"/>
      <c r="BN355" s="2420"/>
      <c r="BO355" s="2418"/>
      <c r="BP355" s="2419"/>
      <c r="BQ355" s="2419"/>
      <c r="BR355" s="2419"/>
      <c r="BS355" s="2419"/>
      <c r="BT355" s="2419"/>
      <c r="BU355" s="2419"/>
      <c r="BV355" s="2419"/>
      <c r="BW355" s="2419"/>
      <c r="BX355" s="2419"/>
      <c r="BY355" s="2419"/>
      <c r="BZ355" s="2419"/>
      <c r="CA355" s="2419"/>
      <c r="CB355" s="2420"/>
      <c r="CC355" s="2418"/>
      <c r="CD355" s="2419"/>
      <c r="CE355" s="2419"/>
      <c r="CF355" s="2419"/>
      <c r="CG355" s="2419"/>
      <c r="CH355" s="2419"/>
      <c r="CI355" s="2419"/>
      <c r="CJ355" s="2419"/>
      <c r="CK355" s="2419"/>
      <c r="CL355" s="2419"/>
      <c r="CM355" s="2419"/>
      <c r="CN355" s="2420"/>
      <c r="CO355" s="672"/>
      <c r="CP355" s="673"/>
      <c r="CQ355" s="673"/>
      <c r="CR355" s="673"/>
      <c r="CS355" s="672"/>
      <c r="CT355" s="673"/>
      <c r="CU355" s="673"/>
      <c r="CV355" s="674"/>
      <c r="CW355" s="672"/>
      <c r="CX355" s="673"/>
      <c r="CY355" s="673"/>
      <c r="CZ355" s="674"/>
      <c r="DA355" s="672"/>
      <c r="DB355" s="673"/>
      <c r="DC355" s="673"/>
      <c r="DD355" s="674"/>
      <c r="DE355" s="672"/>
      <c r="DF355" s="673"/>
      <c r="DG355" s="673"/>
      <c r="DH355" s="674"/>
      <c r="DI355" s="672"/>
      <c r="DJ355" s="673"/>
      <c r="DK355" s="673"/>
      <c r="DL355" s="674"/>
      <c r="DM355" s="672"/>
      <c r="DN355" s="673"/>
      <c r="DO355" s="673"/>
      <c r="DP355" s="674"/>
      <c r="DQ355" s="2418"/>
      <c r="DR355" s="2419"/>
      <c r="DS355" s="2419"/>
      <c r="DT355" s="2419"/>
      <c r="DU355" s="2419"/>
      <c r="DV355" s="2419"/>
      <c r="DW355" s="2419"/>
      <c r="DX355" s="2420"/>
      <c r="DY355" s="673"/>
    </row>
    <row r="356" spans="3:129" ht="6.75" customHeight="1">
      <c r="C356" s="2398"/>
      <c r="D356" s="2399"/>
      <c r="E356" s="2399"/>
      <c r="F356" s="2399"/>
      <c r="G356" s="2399"/>
      <c r="H356" s="2399"/>
      <c r="I356" s="2399"/>
      <c r="J356" s="2399"/>
      <c r="K356" s="2399"/>
      <c r="L356" s="2399"/>
      <c r="M356" s="2399"/>
      <c r="N356" s="2399"/>
      <c r="O356" s="2399"/>
      <c r="P356" s="2399"/>
      <c r="Q356" s="2399"/>
      <c r="R356" s="2399"/>
      <c r="S356" s="2399"/>
      <c r="T356" s="2399"/>
      <c r="U356" s="2399"/>
      <c r="V356" s="2399"/>
      <c r="W356" s="2399"/>
      <c r="X356" s="2399"/>
      <c r="Y356" s="2399"/>
      <c r="Z356" s="2399"/>
      <c r="AA356" s="2399"/>
      <c r="AB356" s="2399"/>
      <c r="AC356" s="2399"/>
      <c r="AD356" s="2400"/>
      <c r="AE356" s="2398"/>
      <c r="AF356" s="2399"/>
      <c r="AG356" s="2399"/>
      <c r="AH356" s="2399"/>
      <c r="AI356" s="2399"/>
      <c r="AJ356" s="2399"/>
      <c r="AK356" s="2399"/>
      <c r="AL356" s="2399"/>
      <c r="AM356" s="2399"/>
      <c r="AN356" s="2399"/>
      <c r="AO356" s="2399"/>
      <c r="AP356" s="2399"/>
      <c r="AQ356" s="2399"/>
      <c r="AR356" s="2399"/>
      <c r="AS356" s="2399"/>
      <c r="AT356" s="2400"/>
      <c r="AU356" s="2398"/>
      <c r="AV356" s="2399"/>
      <c r="AW356" s="2399"/>
      <c r="AX356" s="2399"/>
      <c r="AY356" s="2399"/>
      <c r="AZ356" s="2399"/>
      <c r="BA356" s="2399"/>
      <c r="BB356" s="2400"/>
      <c r="BC356" s="2398"/>
      <c r="BD356" s="2399"/>
      <c r="BE356" s="2399"/>
      <c r="BF356" s="2399"/>
      <c r="BG356" s="2399"/>
      <c r="BH356" s="2399"/>
      <c r="BI356" s="2399"/>
      <c r="BJ356" s="2399"/>
      <c r="BK356" s="2399"/>
      <c r="BL356" s="2399"/>
      <c r="BM356" s="2399"/>
      <c r="BN356" s="2400"/>
      <c r="BO356" s="2398"/>
      <c r="BP356" s="2399"/>
      <c r="BQ356" s="2399"/>
      <c r="BR356" s="2399"/>
      <c r="BS356" s="2399"/>
      <c r="BT356" s="2399"/>
      <c r="BU356" s="2399"/>
      <c r="BV356" s="2399"/>
      <c r="BW356" s="2399"/>
      <c r="BX356" s="2399"/>
      <c r="BY356" s="2399"/>
      <c r="BZ356" s="2399"/>
      <c r="CA356" s="2399"/>
      <c r="CB356" s="2400"/>
      <c r="CC356" s="2398"/>
      <c r="CD356" s="2399"/>
      <c r="CE356" s="2399"/>
      <c r="CF356" s="2399"/>
      <c r="CG356" s="2399"/>
      <c r="CH356" s="2399"/>
      <c r="CI356" s="2399"/>
      <c r="CJ356" s="2399"/>
      <c r="CK356" s="2399"/>
      <c r="CL356" s="2399"/>
      <c r="CM356" s="2399"/>
      <c r="CN356" s="2400"/>
      <c r="CO356" s="676"/>
      <c r="CP356" s="677"/>
      <c r="CQ356" s="677"/>
      <c r="CR356" s="677"/>
      <c r="CS356" s="676"/>
      <c r="CT356" s="677"/>
      <c r="CU356" s="677"/>
      <c r="CV356" s="678"/>
      <c r="CW356" s="676"/>
      <c r="CX356" s="677"/>
      <c r="CY356" s="677"/>
      <c r="CZ356" s="678"/>
      <c r="DA356" s="676"/>
      <c r="DB356" s="677"/>
      <c r="DC356" s="677"/>
      <c r="DD356" s="678"/>
      <c r="DE356" s="676"/>
      <c r="DF356" s="677"/>
      <c r="DG356" s="677"/>
      <c r="DH356" s="678"/>
      <c r="DI356" s="676"/>
      <c r="DJ356" s="677"/>
      <c r="DK356" s="677"/>
      <c r="DL356" s="678"/>
      <c r="DM356" s="676"/>
      <c r="DN356" s="677"/>
      <c r="DO356" s="677"/>
      <c r="DP356" s="678"/>
      <c r="DQ356" s="2398"/>
      <c r="DR356" s="2399"/>
      <c r="DS356" s="2399"/>
      <c r="DT356" s="2399"/>
      <c r="DU356" s="2399"/>
      <c r="DV356" s="2399"/>
      <c r="DW356" s="2399"/>
      <c r="DX356" s="2400"/>
      <c r="DY356" s="673"/>
    </row>
    <row r="357" spans="3:129" ht="6.75" customHeight="1">
      <c r="C357" s="2427"/>
      <c r="D357" s="2406"/>
      <c r="E357" s="2406"/>
      <c r="F357" s="2406"/>
      <c r="G357" s="2406"/>
      <c r="H357" s="2406"/>
      <c r="I357" s="2406"/>
      <c r="J357" s="2406"/>
      <c r="K357" s="2406"/>
      <c r="L357" s="2406"/>
      <c r="M357" s="2406"/>
      <c r="N357" s="2406"/>
      <c r="O357" s="2406"/>
      <c r="P357" s="2406"/>
      <c r="Q357" s="2406"/>
      <c r="R357" s="2406"/>
      <c r="S357" s="2406"/>
      <c r="T357" s="2406"/>
      <c r="U357" s="2406"/>
      <c r="V357" s="2406"/>
      <c r="W357" s="2406"/>
      <c r="X357" s="2406"/>
      <c r="Y357" s="2406"/>
      <c r="Z357" s="2406"/>
      <c r="AA357" s="2406"/>
      <c r="AB357" s="2406"/>
      <c r="AC357" s="2406"/>
      <c r="AD357" s="2407"/>
      <c r="AE357" s="2427"/>
      <c r="AF357" s="2406"/>
      <c r="AG357" s="2406"/>
      <c r="AH357" s="2406"/>
      <c r="AI357" s="2406"/>
      <c r="AJ357" s="2406"/>
      <c r="AK357" s="2406"/>
      <c r="AL357" s="2406"/>
      <c r="AM357" s="2406"/>
      <c r="AN357" s="2406"/>
      <c r="AO357" s="2406"/>
      <c r="AP357" s="2406"/>
      <c r="AQ357" s="2406"/>
      <c r="AR357" s="2406"/>
      <c r="AS357" s="2406"/>
      <c r="AT357" s="2407"/>
      <c r="AU357" s="2427"/>
      <c r="AV357" s="2406"/>
      <c r="AW357" s="2406"/>
      <c r="AX357" s="2406"/>
      <c r="AY357" s="2406"/>
      <c r="AZ357" s="2406"/>
      <c r="BA357" s="2406"/>
      <c r="BB357" s="2407"/>
      <c r="BC357" s="2427"/>
      <c r="BD357" s="2406"/>
      <c r="BE357" s="2406"/>
      <c r="BF357" s="2406"/>
      <c r="BG357" s="2406"/>
      <c r="BH357" s="2406"/>
      <c r="BI357" s="2406"/>
      <c r="BJ357" s="2406"/>
      <c r="BK357" s="2406"/>
      <c r="BL357" s="2406"/>
      <c r="BM357" s="2406"/>
      <c r="BN357" s="2407"/>
      <c r="BO357" s="2427"/>
      <c r="BP357" s="2406"/>
      <c r="BQ357" s="2406"/>
      <c r="BR357" s="2406"/>
      <c r="BS357" s="2406"/>
      <c r="BT357" s="2406"/>
      <c r="BU357" s="2406"/>
      <c r="BV357" s="2406"/>
      <c r="BW357" s="2406"/>
      <c r="BX357" s="2406"/>
      <c r="BY357" s="2406"/>
      <c r="BZ357" s="2406"/>
      <c r="CA357" s="2406"/>
      <c r="CB357" s="2407"/>
      <c r="CC357" s="2427"/>
      <c r="CD357" s="2406"/>
      <c r="CE357" s="2406"/>
      <c r="CF357" s="2406"/>
      <c r="CG357" s="2406"/>
      <c r="CH357" s="2406"/>
      <c r="CI357" s="2406"/>
      <c r="CJ357" s="2406"/>
      <c r="CK357" s="2406"/>
      <c r="CL357" s="2406"/>
      <c r="CM357" s="2406"/>
      <c r="CN357" s="2407"/>
      <c r="CO357" s="669"/>
      <c r="CP357" s="670"/>
      <c r="CQ357" s="670"/>
      <c r="CR357" s="670"/>
      <c r="CS357" s="669"/>
      <c r="CT357" s="670"/>
      <c r="CU357" s="670"/>
      <c r="CV357" s="671"/>
      <c r="CW357" s="669"/>
      <c r="CX357" s="670"/>
      <c r="CY357" s="670"/>
      <c r="CZ357" s="671"/>
      <c r="DA357" s="669"/>
      <c r="DB357" s="670"/>
      <c r="DC357" s="670"/>
      <c r="DD357" s="671"/>
      <c r="DE357" s="669"/>
      <c r="DF357" s="670"/>
      <c r="DG357" s="670"/>
      <c r="DH357" s="671"/>
      <c r="DI357" s="669"/>
      <c r="DJ357" s="670"/>
      <c r="DK357" s="670"/>
      <c r="DL357" s="671"/>
      <c r="DM357" s="669"/>
      <c r="DN357" s="670"/>
      <c r="DO357" s="670"/>
      <c r="DP357" s="671"/>
      <c r="DQ357" s="2427"/>
      <c r="DR357" s="2406"/>
      <c r="DS357" s="2406"/>
      <c r="DT357" s="2406"/>
      <c r="DU357" s="2406"/>
      <c r="DV357" s="2406"/>
      <c r="DW357" s="2406"/>
      <c r="DX357" s="2407"/>
      <c r="DY357" s="673"/>
    </row>
    <row r="358" spans="3:129" ht="6.75" customHeight="1">
      <c r="C358" s="2418"/>
      <c r="D358" s="2419"/>
      <c r="E358" s="2419"/>
      <c r="F358" s="2419"/>
      <c r="G358" s="2419"/>
      <c r="H358" s="2419"/>
      <c r="I358" s="2419"/>
      <c r="J358" s="2419"/>
      <c r="K358" s="2419"/>
      <c r="L358" s="2419"/>
      <c r="M358" s="2419"/>
      <c r="N358" s="2419"/>
      <c r="O358" s="2419"/>
      <c r="P358" s="2419"/>
      <c r="Q358" s="2419"/>
      <c r="R358" s="2419"/>
      <c r="S358" s="2419"/>
      <c r="T358" s="2419"/>
      <c r="U358" s="2419"/>
      <c r="V358" s="2419"/>
      <c r="W358" s="2419"/>
      <c r="X358" s="2419"/>
      <c r="Y358" s="2419"/>
      <c r="Z358" s="2419"/>
      <c r="AA358" s="2419"/>
      <c r="AB358" s="2419"/>
      <c r="AC358" s="2419"/>
      <c r="AD358" s="2420"/>
      <c r="AE358" s="2418"/>
      <c r="AF358" s="2419"/>
      <c r="AG358" s="2419"/>
      <c r="AH358" s="2419"/>
      <c r="AI358" s="2419"/>
      <c r="AJ358" s="2419"/>
      <c r="AK358" s="2419"/>
      <c r="AL358" s="2419"/>
      <c r="AM358" s="2419"/>
      <c r="AN358" s="2419"/>
      <c r="AO358" s="2419"/>
      <c r="AP358" s="2419"/>
      <c r="AQ358" s="2419"/>
      <c r="AR358" s="2419"/>
      <c r="AS358" s="2419"/>
      <c r="AT358" s="2420"/>
      <c r="AU358" s="2418"/>
      <c r="AV358" s="2419"/>
      <c r="AW358" s="2419"/>
      <c r="AX358" s="2419"/>
      <c r="AY358" s="2419"/>
      <c r="AZ358" s="2419"/>
      <c r="BA358" s="2419"/>
      <c r="BB358" s="2420"/>
      <c r="BC358" s="2418"/>
      <c r="BD358" s="2419"/>
      <c r="BE358" s="2419"/>
      <c r="BF358" s="2419"/>
      <c r="BG358" s="2419"/>
      <c r="BH358" s="2419"/>
      <c r="BI358" s="2419"/>
      <c r="BJ358" s="2419"/>
      <c r="BK358" s="2419"/>
      <c r="BL358" s="2419"/>
      <c r="BM358" s="2419"/>
      <c r="BN358" s="2420"/>
      <c r="BO358" s="2418"/>
      <c r="BP358" s="2419"/>
      <c r="BQ358" s="2419"/>
      <c r="BR358" s="2419"/>
      <c r="BS358" s="2419"/>
      <c r="BT358" s="2419"/>
      <c r="BU358" s="2419"/>
      <c r="BV358" s="2419"/>
      <c r="BW358" s="2419"/>
      <c r="BX358" s="2419"/>
      <c r="BY358" s="2419"/>
      <c r="BZ358" s="2419"/>
      <c r="CA358" s="2419"/>
      <c r="CB358" s="2420"/>
      <c r="CC358" s="2418"/>
      <c r="CD358" s="2419"/>
      <c r="CE358" s="2419"/>
      <c r="CF358" s="2419"/>
      <c r="CG358" s="2419"/>
      <c r="CH358" s="2419"/>
      <c r="CI358" s="2419"/>
      <c r="CJ358" s="2419"/>
      <c r="CK358" s="2419"/>
      <c r="CL358" s="2419"/>
      <c r="CM358" s="2419"/>
      <c r="CN358" s="2420"/>
      <c r="CO358" s="672"/>
      <c r="CP358" s="673"/>
      <c r="CQ358" s="673"/>
      <c r="CR358" s="673"/>
      <c r="CS358" s="672"/>
      <c r="CT358" s="673"/>
      <c r="CU358" s="673"/>
      <c r="CV358" s="674"/>
      <c r="CW358" s="672"/>
      <c r="CX358" s="673"/>
      <c r="CY358" s="673"/>
      <c r="CZ358" s="674"/>
      <c r="DA358" s="672"/>
      <c r="DB358" s="673"/>
      <c r="DC358" s="673"/>
      <c r="DD358" s="674"/>
      <c r="DE358" s="672"/>
      <c r="DF358" s="673"/>
      <c r="DG358" s="673"/>
      <c r="DH358" s="674"/>
      <c r="DI358" s="672"/>
      <c r="DJ358" s="673"/>
      <c r="DK358" s="673"/>
      <c r="DL358" s="674"/>
      <c r="DM358" s="672"/>
      <c r="DN358" s="673"/>
      <c r="DO358" s="673"/>
      <c r="DP358" s="674"/>
      <c r="DQ358" s="2418"/>
      <c r="DR358" s="2419"/>
      <c r="DS358" s="2419"/>
      <c r="DT358" s="2419"/>
      <c r="DU358" s="2419"/>
      <c r="DV358" s="2419"/>
      <c r="DW358" s="2419"/>
      <c r="DX358" s="2420"/>
      <c r="DY358" s="673"/>
    </row>
    <row r="359" spans="3:129" ht="6.75" customHeight="1">
      <c r="C359" s="2418"/>
      <c r="D359" s="2419"/>
      <c r="E359" s="2419"/>
      <c r="F359" s="2419"/>
      <c r="G359" s="2419"/>
      <c r="H359" s="2419"/>
      <c r="I359" s="2419"/>
      <c r="J359" s="2419"/>
      <c r="K359" s="2419"/>
      <c r="L359" s="2419"/>
      <c r="M359" s="2419"/>
      <c r="N359" s="2419"/>
      <c r="O359" s="2419"/>
      <c r="P359" s="2419"/>
      <c r="Q359" s="2419"/>
      <c r="R359" s="2419"/>
      <c r="S359" s="2419"/>
      <c r="T359" s="2419"/>
      <c r="U359" s="2419"/>
      <c r="V359" s="2419"/>
      <c r="W359" s="2419"/>
      <c r="X359" s="2419"/>
      <c r="Y359" s="2419"/>
      <c r="Z359" s="2419"/>
      <c r="AA359" s="2419"/>
      <c r="AB359" s="2419"/>
      <c r="AC359" s="2419"/>
      <c r="AD359" s="2420"/>
      <c r="AE359" s="2418"/>
      <c r="AF359" s="2419"/>
      <c r="AG359" s="2419"/>
      <c r="AH359" s="2419"/>
      <c r="AI359" s="2419"/>
      <c r="AJ359" s="2419"/>
      <c r="AK359" s="2419"/>
      <c r="AL359" s="2419"/>
      <c r="AM359" s="2419"/>
      <c r="AN359" s="2419"/>
      <c r="AO359" s="2419"/>
      <c r="AP359" s="2419"/>
      <c r="AQ359" s="2419"/>
      <c r="AR359" s="2419"/>
      <c r="AS359" s="2419"/>
      <c r="AT359" s="2420"/>
      <c r="AU359" s="2418"/>
      <c r="AV359" s="2419"/>
      <c r="AW359" s="2419"/>
      <c r="AX359" s="2419"/>
      <c r="AY359" s="2419"/>
      <c r="AZ359" s="2419"/>
      <c r="BA359" s="2419"/>
      <c r="BB359" s="2420"/>
      <c r="BC359" s="2418"/>
      <c r="BD359" s="2419"/>
      <c r="BE359" s="2419"/>
      <c r="BF359" s="2419"/>
      <c r="BG359" s="2419"/>
      <c r="BH359" s="2419"/>
      <c r="BI359" s="2419"/>
      <c r="BJ359" s="2419"/>
      <c r="BK359" s="2419"/>
      <c r="BL359" s="2419"/>
      <c r="BM359" s="2419"/>
      <c r="BN359" s="2420"/>
      <c r="BO359" s="2418"/>
      <c r="BP359" s="2419"/>
      <c r="BQ359" s="2419"/>
      <c r="BR359" s="2419"/>
      <c r="BS359" s="2419"/>
      <c r="BT359" s="2419"/>
      <c r="BU359" s="2419"/>
      <c r="BV359" s="2419"/>
      <c r="BW359" s="2419"/>
      <c r="BX359" s="2419"/>
      <c r="BY359" s="2419"/>
      <c r="BZ359" s="2419"/>
      <c r="CA359" s="2419"/>
      <c r="CB359" s="2420"/>
      <c r="CC359" s="2418"/>
      <c r="CD359" s="2419"/>
      <c r="CE359" s="2419"/>
      <c r="CF359" s="2419"/>
      <c r="CG359" s="2419"/>
      <c r="CH359" s="2419"/>
      <c r="CI359" s="2419"/>
      <c r="CJ359" s="2419"/>
      <c r="CK359" s="2419"/>
      <c r="CL359" s="2419"/>
      <c r="CM359" s="2419"/>
      <c r="CN359" s="2420"/>
      <c r="CO359" s="712"/>
      <c r="CP359" s="713"/>
      <c r="CQ359" s="713"/>
      <c r="CR359" s="713"/>
      <c r="CS359" s="712"/>
      <c r="CT359" s="713"/>
      <c r="CU359" s="713"/>
      <c r="CV359" s="714"/>
      <c r="CW359" s="712"/>
      <c r="CX359" s="713"/>
      <c r="CY359" s="713"/>
      <c r="CZ359" s="714"/>
      <c r="DA359" s="712"/>
      <c r="DB359" s="713"/>
      <c r="DC359" s="713"/>
      <c r="DD359" s="714"/>
      <c r="DE359" s="712"/>
      <c r="DF359" s="713"/>
      <c r="DG359" s="713"/>
      <c r="DH359" s="714"/>
      <c r="DI359" s="712"/>
      <c r="DJ359" s="713"/>
      <c r="DK359" s="713"/>
      <c r="DL359" s="714"/>
      <c r="DM359" s="712"/>
      <c r="DN359" s="713"/>
      <c r="DO359" s="713"/>
      <c r="DP359" s="714"/>
      <c r="DQ359" s="2418"/>
      <c r="DR359" s="2419"/>
      <c r="DS359" s="2419"/>
      <c r="DT359" s="2419"/>
      <c r="DU359" s="2419"/>
      <c r="DV359" s="2419"/>
      <c r="DW359" s="2419"/>
      <c r="DX359" s="2420"/>
      <c r="DY359" s="673"/>
    </row>
    <row r="360" spans="3:129" ht="6.75" customHeight="1">
      <c r="C360" s="2418"/>
      <c r="D360" s="2419"/>
      <c r="E360" s="2419"/>
      <c r="F360" s="2419"/>
      <c r="G360" s="2419"/>
      <c r="H360" s="2419"/>
      <c r="I360" s="2419"/>
      <c r="J360" s="2419"/>
      <c r="K360" s="2419"/>
      <c r="L360" s="2419"/>
      <c r="M360" s="2419"/>
      <c r="N360" s="2419"/>
      <c r="O360" s="2419"/>
      <c r="P360" s="2419"/>
      <c r="Q360" s="2419"/>
      <c r="R360" s="2419"/>
      <c r="S360" s="2419"/>
      <c r="T360" s="2419"/>
      <c r="U360" s="2419"/>
      <c r="V360" s="2419"/>
      <c r="W360" s="2419"/>
      <c r="X360" s="2419"/>
      <c r="Y360" s="2419"/>
      <c r="Z360" s="2419"/>
      <c r="AA360" s="2419"/>
      <c r="AB360" s="2419"/>
      <c r="AC360" s="2419"/>
      <c r="AD360" s="2420"/>
      <c r="AE360" s="2418"/>
      <c r="AF360" s="2419"/>
      <c r="AG360" s="2419"/>
      <c r="AH360" s="2419"/>
      <c r="AI360" s="2419"/>
      <c r="AJ360" s="2419"/>
      <c r="AK360" s="2419"/>
      <c r="AL360" s="2419"/>
      <c r="AM360" s="2419"/>
      <c r="AN360" s="2419"/>
      <c r="AO360" s="2419"/>
      <c r="AP360" s="2419"/>
      <c r="AQ360" s="2419"/>
      <c r="AR360" s="2419"/>
      <c r="AS360" s="2419"/>
      <c r="AT360" s="2420"/>
      <c r="AU360" s="2418"/>
      <c r="AV360" s="2419"/>
      <c r="AW360" s="2419"/>
      <c r="AX360" s="2419"/>
      <c r="AY360" s="2419"/>
      <c r="AZ360" s="2419"/>
      <c r="BA360" s="2419"/>
      <c r="BB360" s="2420"/>
      <c r="BC360" s="2418"/>
      <c r="BD360" s="2419"/>
      <c r="BE360" s="2419"/>
      <c r="BF360" s="2419"/>
      <c r="BG360" s="2419"/>
      <c r="BH360" s="2419"/>
      <c r="BI360" s="2419"/>
      <c r="BJ360" s="2419"/>
      <c r="BK360" s="2419"/>
      <c r="BL360" s="2419"/>
      <c r="BM360" s="2419"/>
      <c r="BN360" s="2420"/>
      <c r="BO360" s="2418"/>
      <c r="BP360" s="2419"/>
      <c r="BQ360" s="2419"/>
      <c r="BR360" s="2419"/>
      <c r="BS360" s="2419"/>
      <c r="BT360" s="2419"/>
      <c r="BU360" s="2419"/>
      <c r="BV360" s="2419"/>
      <c r="BW360" s="2419"/>
      <c r="BX360" s="2419"/>
      <c r="BY360" s="2419"/>
      <c r="BZ360" s="2419"/>
      <c r="CA360" s="2419"/>
      <c r="CB360" s="2420"/>
      <c r="CC360" s="2418"/>
      <c r="CD360" s="2419"/>
      <c r="CE360" s="2419"/>
      <c r="CF360" s="2419"/>
      <c r="CG360" s="2419"/>
      <c r="CH360" s="2419"/>
      <c r="CI360" s="2419"/>
      <c r="CJ360" s="2419"/>
      <c r="CK360" s="2419"/>
      <c r="CL360" s="2419"/>
      <c r="CM360" s="2419"/>
      <c r="CN360" s="2420"/>
      <c r="CO360" s="672"/>
      <c r="CP360" s="673"/>
      <c r="CQ360" s="673"/>
      <c r="CR360" s="673"/>
      <c r="CS360" s="672"/>
      <c r="CT360" s="673"/>
      <c r="CU360" s="673"/>
      <c r="CV360" s="674"/>
      <c r="CW360" s="672"/>
      <c r="CX360" s="673"/>
      <c r="CY360" s="673"/>
      <c r="CZ360" s="674"/>
      <c r="DA360" s="672"/>
      <c r="DB360" s="673"/>
      <c r="DC360" s="673"/>
      <c r="DD360" s="674"/>
      <c r="DE360" s="672"/>
      <c r="DF360" s="673"/>
      <c r="DG360" s="673"/>
      <c r="DH360" s="674"/>
      <c r="DI360" s="672"/>
      <c r="DJ360" s="673"/>
      <c r="DK360" s="673"/>
      <c r="DL360" s="674"/>
      <c r="DM360" s="672"/>
      <c r="DN360" s="673"/>
      <c r="DO360" s="673"/>
      <c r="DP360" s="674"/>
      <c r="DQ360" s="2418"/>
      <c r="DR360" s="2419"/>
      <c r="DS360" s="2419"/>
      <c r="DT360" s="2419"/>
      <c r="DU360" s="2419"/>
      <c r="DV360" s="2419"/>
      <c r="DW360" s="2419"/>
      <c r="DX360" s="2420"/>
      <c r="DY360" s="673"/>
    </row>
    <row r="361" spans="3:129" ht="6.75" customHeight="1">
      <c r="C361" s="2418"/>
      <c r="D361" s="2419"/>
      <c r="E361" s="2419"/>
      <c r="F361" s="2419"/>
      <c r="G361" s="2419"/>
      <c r="H361" s="2419"/>
      <c r="I361" s="2419"/>
      <c r="J361" s="2419"/>
      <c r="K361" s="2419"/>
      <c r="L361" s="2419"/>
      <c r="M361" s="2419"/>
      <c r="N361" s="2419"/>
      <c r="O361" s="2419"/>
      <c r="P361" s="2419"/>
      <c r="Q361" s="2419"/>
      <c r="R361" s="2419"/>
      <c r="S361" s="2419"/>
      <c r="T361" s="2419"/>
      <c r="U361" s="2419"/>
      <c r="V361" s="2419"/>
      <c r="W361" s="2419"/>
      <c r="X361" s="2419"/>
      <c r="Y361" s="2419"/>
      <c r="Z361" s="2419"/>
      <c r="AA361" s="2419"/>
      <c r="AB361" s="2419"/>
      <c r="AC361" s="2419"/>
      <c r="AD361" s="2420"/>
      <c r="AE361" s="2418"/>
      <c r="AF361" s="2419"/>
      <c r="AG361" s="2419"/>
      <c r="AH361" s="2419"/>
      <c r="AI361" s="2419"/>
      <c r="AJ361" s="2419"/>
      <c r="AK361" s="2419"/>
      <c r="AL361" s="2419"/>
      <c r="AM361" s="2419"/>
      <c r="AN361" s="2419"/>
      <c r="AO361" s="2419"/>
      <c r="AP361" s="2419"/>
      <c r="AQ361" s="2419"/>
      <c r="AR361" s="2419"/>
      <c r="AS361" s="2419"/>
      <c r="AT361" s="2420"/>
      <c r="AU361" s="2418"/>
      <c r="AV361" s="2419"/>
      <c r="AW361" s="2419"/>
      <c r="AX361" s="2419"/>
      <c r="AY361" s="2419"/>
      <c r="AZ361" s="2419"/>
      <c r="BA361" s="2419"/>
      <c r="BB361" s="2420"/>
      <c r="BC361" s="2418"/>
      <c r="BD361" s="2419"/>
      <c r="BE361" s="2419"/>
      <c r="BF361" s="2419"/>
      <c r="BG361" s="2419"/>
      <c r="BH361" s="2419"/>
      <c r="BI361" s="2419"/>
      <c r="BJ361" s="2419"/>
      <c r="BK361" s="2419"/>
      <c r="BL361" s="2419"/>
      <c r="BM361" s="2419"/>
      <c r="BN361" s="2420"/>
      <c r="BO361" s="2418"/>
      <c r="BP361" s="2419"/>
      <c r="BQ361" s="2419"/>
      <c r="BR361" s="2419"/>
      <c r="BS361" s="2419"/>
      <c r="BT361" s="2419"/>
      <c r="BU361" s="2419"/>
      <c r="BV361" s="2419"/>
      <c r="BW361" s="2419"/>
      <c r="BX361" s="2419"/>
      <c r="BY361" s="2419"/>
      <c r="BZ361" s="2419"/>
      <c r="CA361" s="2419"/>
      <c r="CB361" s="2420"/>
      <c r="CC361" s="2418"/>
      <c r="CD361" s="2419"/>
      <c r="CE361" s="2419"/>
      <c r="CF361" s="2419"/>
      <c r="CG361" s="2419"/>
      <c r="CH361" s="2419"/>
      <c r="CI361" s="2419"/>
      <c r="CJ361" s="2419"/>
      <c r="CK361" s="2419"/>
      <c r="CL361" s="2419"/>
      <c r="CM361" s="2419"/>
      <c r="CN361" s="2420"/>
      <c r="CO361" s="715"/>
      <c r="CP361" s="716"/>
      <c r="CQ361" s="716"/>
      <c r="CR361" s="716"/>
      <c r="CS361" s="715"/>
      <c r="CT361" s="716"/>
      <c r="CU361" s="716"/>
      <c r="CV361" s="717"/>
      <c r="CW361" s="715"/>
      <c r="CX361" s="716"/>
      <c r="CY361" s="716"/>
      <c r="CZ361" s="717"/>
      <c r="DA361" s="715"/>
      <c r="DB361" s="716"/>
      <c r="DC361" s="716"/>
      <c r="DD361" s="717"/>
      <c r="DE361" s="715"/>
      <c r="DF361" s="716"/>
      <c r="DG361" s="716"/>
      <c r="DH361" s="717"/>
      <c r="DI361" s="715"/>
      <c r="DJ361" s="716"/>
      <c r="DK361" s="716"/>
      <c r="DL361" s="717"/>
      <c r="DM361" s="715"/>
      <c r="DN361" s="716"/>
      <c r="DO361" s="716"/>
      <c r="DP361" s="717"/>
      <c r="DQ361" s="2418"/>
      <c r="DR361" s="2419"/>
      <c r="DS361" s="2419"/>
      <c r="DT361" s="2419"/>
      <c r="DU361" s="2419"/>
      <c r="DV361" s="2419"/>
      <c r="DW361" s="2419"/>
      <c r="DX361" s="2420"/>
      <c r="DY361" s="673"/>
    </row>
    <row r="362" spans="3:129" ht="6.75" customHeight="1">
      <c r="C362" s="2418"/>
      <c r="D362" s="2419"/>
      <c r="E362" s="2419"/>
      <c r="F362" s="2419"/>
      <c r="G362" s="2419"/>
      <c r="H362" s="2419"/>
      <c r="I362" s="2419"/>
      <c r="J362" s="2419"/>
      <c r="K362" s="2419"/>
      <c r="L362" s="2419"/>
      <c r="M362" s="2419"/>
      <c r="N362" s="2419"/>
      <c r="O362" s="2419"/>
      <c r="P362" s="2419"/>
      <c r="Q362" s="2419"/>
      <c r="R362" s="2419"/>
      <c r="S362" s="2419"/>
      <c r="T362" s="2419"/>
      <c r="U362" s="2419"/>
      <c r="V362" s="2419"/>
      <c r="W362" s="2419"/>
      <c r="X362" s="2419"/>
      <c r="Y362" s="2419"/>
      <c r="Z362" s="2419"/>
      <c r="AA362" s="2419"/>
      <c r="AB362" s="2419"/>
      <c r="AC362" s="2419"/>
      <c r="AD362" s="2420"/>
      <c r="AE362" s="2418"/>
      <c r="AF362" s="2419"/>
      <c r="AG362" s="2419"/>
      <c r="AH362" s="2419"/>
      <c r="AI362" s="2419"/>
      <c r="AJ362" s="2419"/>
      <c r="AK362" s="2419"/>
      <c r="AL362" s="2419"/>
      <c r="AM362" s="2419"/>
      <c r="AN362" s="2419"/>
      <c r="AO362" s="2419"/>
      <c r="AP362" s="2419"/>
      <c r="AQ362" s="2419"/>
      <c r="AR362" s="2419"/>
      <c r="AS362" s="2419"/>
      <c r="AT362" s="2420"/>
      <c r="AU362" s="2418"/>
      <c r="AV362" s="2419"/>
      <c r="AW362" s="2419"/>
      <c r="AX362" s="2419"/>
      <c r="AY362" s="2419"/>
      <c r="AZ362" s="2419"/>
      <c r="BA362" s="2419"/>
      <c r="BB362" s="2420"/>
      <c r="BC362" s="2418"/>
      <c r="BD362" s="2419"/>
      <c r="BE362" s="2419"/>
      <c r="BF362" s="2419"/>
      <c r="BG362" s="2419"/>
      <c r="BH362" s="2419"/>
      <c r="BI362" s="2419"/>
      <c r="BJ362" s="2419"/>
      <c r="BK362" s="2419"/>
      <c r="BL362" s="2419"/>
      <c r="BM362" s="2419"/>
      <c r="BN362" s="2420"/>
      <c r="BO362" s="2418"/>
      <c r="BP362" s="2419"/>
      <c r="BQ362" s="2419"/>
      <c r="BR362" s="2419"/>
      <c r="BS362" s="2419"/>
      <c r="BT362" s="2419"/>
      <c r="BU362" s="2419"/>
      <c r="BV362" s="2419"/>
      <c r="BW362" s="2419"/>
      <c r="BX362" s="2419"/>
      <c r="BY362" s="2419"/>
      <c r="BZ362" s="2419"/>
      <c r="CA362" s="2419"/>
      <c r="CB362" s="2420"/>
      <c r="CC362" s="2418"/>
      <c r="CD362" s="2419"/>
      <c r="CE362" s="2419"/>
      <c r="CF362" s="2419"/>
      <c r="CG362" s="2419"/>
      <c r="CH362" s="2419"/>
      <c r="CI362" s="2419"/>
      <c r="CJ362" s="2419"/>
      <c r="CK362" s="2419"/>
      <c r="CL362" s="2419"/>
      <c r="CM362" s="2419"/>
      <c r="CN362" s="2420"/>
      <c r="CO362" s="672"/>
      <c r="CP362" s="673"/>
      <c r="CQ362" s="673"/>
      <c r="CR362" s="673"/>
      <c r="CS362" s="672"/>
      <c r="CT362" s="673"/>
      <c r="CU362" s="673"/>
      <c r="CV362" s="674"/>
      <c r="CW362" s="672"/>
      <c r="CX362" s="673"/>
      <c r="CY362" s="673"/>
      <c r="CZ362" s="674"/>
      <c r="DA362" s="672"/>
      <c r="DB362" s="673"/>
      <c r="DC362" s="673"/>
      <c r="DD362" s="674"/>
      <c r="DE362" s="672"/>
      <c r="DF362" s="673"/>
      <c r="DG362" s="673"/>
      <c r="DH362" s="674"/>
      <c r="DI362" s="672"/>
      <c r="DJ362" s="673"/>
      <c r="DK362" s="673"/>
      <c r="DL362" s="674"/>
      <c r="DM362" s="672"/>
      <c r="DN362" s="673"/>
      <c r="DO362" s="673"/>
      <c r="DP362" s="674"/>
      <c r="DQ362" s="2418"/>
      <c r="DR362" s="2419"/>
      <c r="DS362" s="2419"/>
      <c r="DT362" s="2419"/>
      <c r="DU362" s="2419"/>
      <c r="DV362" s="2419"/>
      <c r="DW362" s="2419"/>
      <c r="DX362" s="2420"/>
      <c r="DY362" s="673"/>
    </row>
    <row r="363" spans="3:129" ht="6.75" customHeight="1">
      <c r="C363" s="2418"/>
      <c r="D363" s="2419"/>
      <c r="E363" s="2419"/>
      <c r="F363" s="2419"/>
      <c r="G363" s="2419"/>
      <c r="H363" s="2419"/>
      <c r="I363" s="2419"/>
      <c r="J363" s="2419"/>
      <c r="K363" s="2419"/>
      <c r="L363" s="2419"/>
      <c r="M363" s="2419"/>
      <c r="N363" s="2419"/>
      <c r="O363" s="2419"/>
      <c r="P363" s="2419"/>
      <c r="Q363" s="2419"/>
      <c r="R363" s="2419"/>
      <c r="S363" s="2419"/>
      <c r="T363" s="2419"/>
      <c r="U363" s="2419"/>
      <c r="V363" s="2419"/>
      <c r="W363" s="2419"/>
      <c r="X363" s="2419"/>
      <c r="Y363" s="2419"/>
      <c r="Z363" s="2419"/>
      <c r="AA363" s="2419"/>
      <c r="AB363" s="2419"/>
      <c r="AC363" s="2419"/>
      <c r="AD363" s="2420"/>
      <c r="AE363" s="2418"/>
      <c r="AF363" s="2419"/>
      <c r="AG363" s="2419"/>
      <c r="AH363" s="2419"/>
      <c r="AI363" s="2419"/>
      <c r="AJ363" s="2419"/>
      <c r="AK363" s="2419"/>
      <c r="AL363" s="2419"/>
      <c r="AM363" s="2419"/>
      <c r="AN363" s="2419"/>
      <c r="AO363" s="2419"/>
      <c r="AP363" s="2419"/>
      <c r="AQ363" s="2419"/>
      <c r="AR363" s="2419"/>
      <c r="AS363" s="2419"/>
      <c r="AT363" s="2420"/>
      <c r="AU363" s="2418"/>
      <c r="AV363" s="2419"/>
      <c r="AW363" s="2419"/>
      <c r="AX363" s="2419"/>
      <c r="AY363" s="2419"/>
      <c r="AZ363" s="2419"/>
      <c r="BA363" s="2419"/>
      <c r="BB363" s="2420"/>
      <c r="BC363" s="2418"/>
      <c r="BD363" s="2419"/>
      <c r="BE363" s="2419"/>
      <c r="BF363" s="2419"/>
      <c r="BG363" s="2419"/>
      <c r="BH363" s="2419"/>
      <c r="BI363" s="2419"/>
      <c r="BJ363" s="2419"/>
      <c r="BK363" s="2419"/>
      <c r="BL363" s="2419"/>
      <c r="BM363" s="2419"/>
      <c r="BN363" s="2420"/>
      <c r="BO363" s="2418"/>
      <c r="BP363" s="2419"/>
      <c r="BQ363" s="2419"/>
      <c r="BR363" s="2419"/>
      <c r="BS363" s="2419"/>
      <c r="BT363" s="2419"/>
      <c r="BU363" s="2419"/>
      <c r="BV363" s="2419"/>
      <c r="BW363" s="2419"/>
      <c r="BX363" s="2419"/>
      <c r="BY363" s="2419"/>
      <c r="BZ363" s="2419"/>
      <c r="CA363" s="2419"/>
      <c r="CB363" s="2420"/>
      <c r="CC363" s="2418"/>
      <c r="CD363" s="2419"/>
      <c r="CE363" s="2419"/>
      <c r="CF363" s="2419"/>
      <c r="CG363" s="2419"/>
      <c r="CH363" s="2419"/>
      <c r="CI363" s="2419"/>
      <c r="CJ363" s="2419"/>
      <c r="CK363" s="2419"/>
      <c r="CL363" s="2419"/>
      <c r="CM363" s="2419"/>
      <c r="CN363" s="2420"/>
      <c r="CO363" s="672"/>
      <c r="CP363" s="673"/>
      <c r="CQ363" s="673"/>
      <c r="CR363" s="673"/>
      <c r="CS363" s="672"/>
      <c r="CT363" s="673"/>
      <c r="CU363" s="673"/>
      <c r="CV363" s="674"/>
      <c r="CW363" s="672"/>
      <c r="CX363" s="673"/>
      <c r="CY363" s="673"/>
      <c r="CZ363" s="674"/>
      <c r="DA363" s="672"/>
      <c r="DB363" s="673"/>
      <c r="DC363" s="673"/>
      <c r="DD363" s="674"/>
      <c r="DE363" s="672"/>
      <c r="DF363" s="673"/>
      <c r="DG363" s="673"/>
      <c r="DH363" s="674"/>
      <c r="DI363" s="672"/>
      <c r="DJ363" s="673"/>
      <c r="DK363" s="673"/>
      <c r="DL363" s="674"/>
      <c r="DM363" s="672"/>
      <c r="DN363" s="673"/>
      <c r="DO363" s="673"/>
      <c r="DP363" s="674"/>
      <c r="DQ363" s="2418"/>
      <c r="DR363" s="2419"/>
      <c r="DS363" s="2419"/>
      <c r="DT363" s="2419"/>
      <c r="DU363" s="2419"/>
      <c r="DV363" s="2419"/>
      <c r="DW363" s="2419"/>
      <c r="DX363" s="2420"/>
      <c r="DY363" s="673"/>
    </row>
    <row r="364" spans="3:129" ht="6.75" customHeight="1">
      <c r="C364" s="2398"/>
      <c r="D364" s="2399"/>
      <c r="E364" s="2399"/>
      <c r="F364" s="2399"/>
      <c r="G364" s="2399"/>
      <c r="H364" s="2399"/>
      <c r="I364" s="2399"/>
      <c r="J364" s="2399"/>
      <c r="K364" s="2399"/>
      <c r="L364" s="2399"/>
      <c r="M364" s="2399"/>
      <c r="N364" s="2399"/>
      <c r="O364" s="2399"/>
      <c r="P364" s="2399"/>
      <c r="Q364" s="2399"/>
      <c r="R364" s="2399"/>
      <c r="S364" s="2399"/>
      <c r="T364" s="2399"/>
      <c r="U364" s="2399"/>
      <c r="V364" s="2399"/>
      <c r="W364" s="2399"/>
      <c r="X364" s="2399"/>
      <c r="Y364" s="2399"/>
      <c r="Z364" s="2399"/>
      <c r="AA364" s="2399"/>
      <c r="AB364" s="2399"/>
      <c r="AC364" s="2399"/>
      <c r="AD364" s="2400"/>
      <c r="AE364" s="2398"/>
      <c r="AF364" s="2399"/>
      <c r="AG364" s="2399"/>
      <c r="AH364" s="2399"/>
      <c r="AI364" s="2399"/>
      <c r="AJ364" s="2399"/>
      <c r="AK364" s="2399"/>
      <c r="AL364" s="2399"/>
      <c r="AM364" s="2399"/>
      <c r="AN364" s="2399"/>
      <c r="AO364" s="2399"/>
      <c r="AP364" s="2399"/>
      <c r="AQ364" s="2399"/>
      <c r="AR364" s="2399"/>
      <c r="AS364" s="2399"/>
      <c r="AT364" s="2400"/>
      <c r="AU364" s="2398"/>
      <c r="AV364" s="2399"/>
      <c r="AW364" s="2399"/>
      <c r="AX364" s="2399"/>
      <c r="AY364" s="2399"/>
      <c r="AZ364" s="2399"/>
      <c r="BA364" s="2399"/>
      <c r="BB364" s="2400"/>
      <c r="BC364" s="2398"/>
      <c r="BD364" s="2399"/>
      <c r="BE364" s="2399"/>
      <c r="BF364" s="2399"/>
      <c r="BG364" s="2399"/>
      <c r="BH364" s="2399"/>
      <c r="BI364" s="2399"/>
      <c r="BJ364" s="2399"/>
      <c r="BK364" s="2399"/>
      <c r="BL364" s="2399"/>
      <c r="BM364" s="2399"/>
      <c r="BN364" s="2400"/>
      <c r="BO364" s="2398"/>
      <c r="BP364" s="2399"/>
      <c r="BQ364" s="2399"/>
      <c r="BR364" s="2399"/>
      <c r="BS364" s="2399"/>
      <c r="BT364" s="2399"/>
      <c r="BU364" s="2399"/>
      <c r="BV364" s="2399"/>
      <c r="BW364" s="2399"/>
      <c r="BX364" s="2399"/>
      <c r="BY364" s="2399"/>
      <c r="BZ364" s="2399"/>
      <c r="CA364" s="2399"/>
      <c r="CB364" s="2400"/>
      <c r="CC364" s="2398"/>
      <c r="CD364" s="2399"/>
      <c r="CE364" s="2399"/>
      <c r="CF364" s="2399"/>
      <c r="CG364" s="2399"/>
      <c r="CH364" s="2399"/>
      <c r="CI364" s="2399"/>
      <c r="CJ364" s="2399"/>
      <c r="CK364" s="2399"/>
      <c r="CL364" s="2399"/>
      <c r="CM364" s="2399"/>
      <c r="CN364" s="2400"/>
      <c r="CO364" s="676"/>
      <c r="CP364" s="677"/>
      <c r="CQ364" s="677"/>
      <c r="CR364" s="677"/>
      <c r="CS364" s="676"/>
      <c r="CT364" s="677"/>
      <c r="CU364" s="677"/>
      <c r="CV364" s="678"/>
      <c r="CW364" s="676"/>
      <c r="CX364" s="677"/>
      <c r="CY364" s="677"/>
      <c r="CZ364" s="678"/>
      <c r="DA364" s="676"/>
      <c r="DB364" s="677"/>
      <c r="DC364" s="677"/>
      <c r="DD364" s="678"/>
      <c r="DE364" s="676"/>
      <c r="DF364" s="677"/>
      <c r="DG364" s="677"/>
      <c r="DH364" s="678"/>
      <c r="DI364" s="676"/>
      <c r="DJ364" s="677"/>
      <c r="DK364" s="677"/>
      <c r="DL364" s="678"/>
      <c r="DM364" s="676"/>
      <c r="DN364" s="677"/>
      <c r="DO364" s="677"/>
      <c r="DP364" s="678"/>
      <c r="DQ364" s="2398"/>
      <c r="DR364" s="2399"/>
      <c r="DS364" s="2399"/>
      <c r="DT364" s="2399"/>
      <c r="DU364" s="2399"/>
      <c r="DV364" s="2399"/>
      <c r="DW364" s="2399"/>
      <c r="DX364" s="2400"/>
      <c r="DY364" s="673"/>
    </row>
    <row r="365" spans="3:129" ht="6.75" customHeight="1">
      <c r="C365" s="2427"/>
      <c r="D365" s="2406"/>
      <c r="E365" s="2406"/>
      <c r="F365" s="2406"/>
      <c r="G365" s="2406"/>
      <c r="H365" s="2406"/>
      <c r="I365" s="2406"/>
      <c r="J365" s="2406"/>
      <c r="K365" s="2406"/>
      <c r="L365" s="2406"/>
      <c r="M365" s="2406"/>
      <c r="N365" s="2406"/>
      <c r="O365" s="2406"/>
      <c r="P365" s="2406"/>
      <c r="Q365" s="2406"/>
      <c r="R365" s="2406"/>
      <c r="S365" s="2406"/>
      <c r="T365" s="2406"/>
      <c r="U365" s="2406"/>
      <c r="V365" s="2406"/>
      <c r="W365" s="2406"/>
      <c r="X365" s="2406"/>
      <c r="Y365" s="2406"/>
      <c r="Z365" s="2406"/>
      <c r="AA365" s="2406"/>
      <c r="AB365" s="2406"/>
      <c r="AC365" s="2406"/>
      <c r="AD365" s="2407"/>
      <c r="AE365" s="2427"/>
      <c r="AF365" s="2406"/>
      <c r="AG365" s="2406"/>
      <c r="AH365" s="2406"/>
      <c r="AI365" s="2406"/>
      <c r="AJ365" s="2406"/>
      <c r="AK365" s="2406"/>
      <c r="AL365" s="2406"/>
      <c r="AM365" s="2406"/>
      <c r="AN365" s="2406"/>
      <c r="AO365" s="2406"/>
      <c r="AP365" s="2406"/>
      <c r="AQ365" s="2406"/>
      <c r="AR365" s="2406"/>
      <c r="AS365" s="2406"/>
      <c r="AT365" s="2407"/>
      <c r="AU365" s="2427"/>
      <c r="AV365" s="2406"/>
      <c r="AW365" s="2406"/>
      <c r="AX365" s="2406"/>
      <c r="AY365" s="2406"/>
      <c r="AZ365" s="2406"/>
      <c r="BA365" s="2406"/>
      <c r="BB365" s="2407"/>
      <c r="BC365" s="2427"/>
      <c r="BD365" s="2406"/>
      <c r="BE365" s="2406"/>
      <c r="BF365" s="2406"/>
      <c r="BG365" s="2406"/>
      <c r="BH365" s="2406"/>
      <c r="BI365" s="2406"/>
      <c r="BJ365" s="2406"/>
      <c r="BK365" s="2406"/>
      <c r="BL365" s="2406"/>
      <c r="BM365" s="2406"/>
      <c r="BN365" s="2407"/>
      <c r="BO365" s="2427"/>
      <c r="BP365" s="2406"/>
      <c r="BQ365" s="2406"/>
      <c r="BR365" s="2406"/>
      <c r="BS365" s="2406"/>
      <c r="BT365" s="2406"/>
      <c r="BU365" s="2406"/>
      <c r="BV365" s="2406"/>
      <c r="BW365" s="2406"/>
      <c r="BX365" s="2406"/>
      <c r="BY365" s="2406"/>
      <c r="BZ365" s="2406"/>
      <c r="CA365" s="2406"/>
      <c r="CB365" s="2407"/>
      <c r="CC365" s="2427"/>
      <c r="CD365" s="2406"/>
      <c r="CE365" s="2406"/>
      <c r="CF365" s="2406"/>
      <c r="CG365" s="2406"/>
      <c r="CH365" s="2406"/>
      <c r="CI365" s="2406"/>
      <c r="CJ365" s="2406"/>
      <c r="CK365" s="2406"/>
      <c r="CL365" s="2406"/>
      <c r="CM365" s="2406"/>
      <c r="CN365" s="2407"/>
      <c r="CO365" s="669"/>
      <c r="CP365" s="670"/>
      <c r="CQ365" s="670"/>
      <c r="CR365" s="670"/>
      <c r="CS365" s="669"/>
      <c r="CT365" s="670"/>
      <c r="CU365" s="670"/>
      <c r="CV365" s="671"/>
      <c r="CW365" s="669"/>
      <c r="CX365" s="670"/>
      <c r="CY365" s="670"/>
      <c r="CZ365" s="671"/>
      <c r="DA365" s="669"/>
      <c r="DB365" s="670"/>
      <c r="DC365" s="670"/>
      <c r="DD365" s="671"/>
      <c r="DE365" s="669"/>
      <c r="DF365" s="670"/>
      <c r="DG365" s="670"/>
      <c r="DH365" s="671"/>
      <c r="DI365" s="669"/>
      <c r="DJ365" s="670"/>
      <c r="DK365" s="670"/>
      <c r="DL365" s="671"/>
      <c r="DM365" s="669"/>
      <c r="DN365" s="670"/>
      <c r="DO365" s="670"/>
      <c r="DP365" s="671"/>
      <c r="DQ365" s="2427"/>
      <c r="DR365" s="2406"/>
      <c r="DS365" s="2406"/>
      <c r="DT365" s="2406"/>
      <c r="DU365" s="2406"/>
      <c r="DV365" s="2406"/>
      <c r="DW365" s="2406"/>
      <c r="DX365" s="2407"/>
      <c r="DY365" s="673"/>
    </row>
    <row r="366" spans="3:129" ht="6.75" customHeight="1">
      <c r="C366" s="2418"/>
      <c r="D366" s="2419"/>
      <c r="E366" s="2419"/>
      <c r="F366" s="2419"/>
      <c r="G366" s="2419"/>
      <c r="H366" s="2419"/>
      <c r="I366" s="2419"/>
      <c r="J366" s="2419"/>
      <c r="K366" s="2419"/>
      <c r="L366" s="2419"/>
      <c r="M366" s="2419"/>
      <c r="N366" s="2419"/>
      <c r="O366" s="2419"/>
      <c r="P366" s="2419"/>
      <c r="Q366" s="2419"/>
      <c r="R366" s="2419"/>
      <c r="S366" s="2419"/>
      <c r="T366" s="2419"/>
      <c r="U366" s="2419"/>
      <c r="V366" s="2419"/>
      <c r="W366" s="2419"/>
      <c r="X366" s="2419"/>
      <c r="Y366" s="2419"/>
      <c r="Z366" s="2419"/>
      <c r="AA366" s="2419"/>
      <c r="AB366" s="2419"/>
      <c r="AC366" s="2419"/>
      <c r="AD366" s="2420"/>
      <c r="AE366" s="2418"/>
      <c r="AF366" s="2419"/>
      <c r="AG366" s="2419"/>
      <c r="AH366" s="2419"/>
      <c r="AI366" s="2419"/>
      <c r="AJ366" s="2419"/>
      <c r="AK366" s="2419"/>
      <c r="AL366" s="2419"/>
      <c r="AM366" s="2419"/>
      <c r="AN366" s="2419"/>
      <c r="AO366" s="2419"/>
      <c r="AP366" s="2419"/>
      <c r="AQ366" s="2419"/>
      <c r="AR366" s="2419"/>
      <c r="AS366" s="2419"/>
      <c r="AT366" s="2420"/>
      <c r="AU366" s="2418"/>
      <c r="AV366" s="2419"/>
      <c r="AW366" s="2419"/>
      <c r="AX366" s="2419"/>
      <c r="AY366" s="2419"/>
      <c r="AZ366" s="2419"/>
      <c r="BA366" s="2419"/>
      <c r="BB366" s="2420"/>
      <c r="BC366" s="2418"/>
      <c r="BD366" s="2419"/>
      <c r="BE366" s="2419"/>
      <c r="BF366" s="2419"/>
      <c r="BG366" s="2419"/>
      <c r="BH366" s="2419"/>
      <c r="BI366" s="2419"/>
      <c r="BJ366" s="2419"/>
      <c r="BK366" s="2419"/>
      <c r="BL366" s="2419"/>
      <c r="BM366" s="2419"/>
      <c r="BN366" s="2420"/>
      <c r="BO366" s="2418"/>
      <c r="BP366" s="2419"/>
      <c r="BQ366" s="2419"/>
      <c r="BR366" s="2419"/>
      <c r="BS366" s="2419"/>
      <c r="BT366" s="2419"/>
      <c r="BU366" s="2419"/>
      <c r="BV366" s="2419"/>
      <c r="BW366" s="2419"/>
      <c r="BX366" s="2419"/>
      <c r="BY366" s="2419"/>
      <c r="BZ366" s="2419"/>
      <c r="CA366" s="2419"/>
      <c r="CB366" s="2420"/>
      <c r="CC366" s="2418"/>
      <c r="CD366" s="2419"/>
      <c r="CE366" s="2419"/>
      <c r="CF366" s="2419"/>
      <c r="CG366" s="2419"/>
      <c r="CH366" s="2419"/>
      <c r="CI366" s="2419"/>
      <c r="CJ366" s="2419"/>
      <c r="CK366" s="2419"/>
      <c r="CL366" s="2419"/>
      <c r="CM366" s="2419"/>
      <c r="CN366" s="2420"/>
      <c r="CO366" s="672"/>
      <c r="CP366" s="673"/>
      <c r="CQ366" s="673"/>
      <c r="CR366" s="673"/>
      <c r="CS366" s="672"/>
      <c r="CT366" s="673"/>
      <c r="CU366" s="673"/>
      <c r="CV366" s="674"/>
      <c r="CW366" s="672"/>
      <c r="CX366" s="673"/>
      <c r="CY366" s="673"/>
      <c r="CZ366" s="674"/>
      <c r="DA366" s="672"/>
      <c r="DB366" s="673"/>
      <c r="DC366" s="673"/>
      <c r="DD366" s="674"/>
      <c r="DE366" s="672"/>
      <c r="DF366" s="673"/>
      <c r="DG366" s="673"/>
      <c r="DH366" s="674"/>
      <c r="DI366" s="672"/>
      <c r="DJ366" s="673"/>
      <c r="DK366" s="673"/>
      <c r="DL366" s="674"/>
      <c r="DM366" s="672"/>
      <c r="DN366" s="673"/>
      <c r="DO366" s="673"/>
      <c r="DP366" s="674"/>
      <c r="DQ366" s="2418"/>
      <c r="DR366" s="2419"/>
      <c r="DS366" s="2419"/>
      <c r="DT366" s="2419"/>
      <c r="DU366" s="2419"/>
      <c r="DV366" s="2419"/>
      <c r="DW366" s="2419"/>
      <c r="DX366" s="2420"/>
      <c r="DY366" s="673"/>
    </row>
    <row r="367" spans="3:129" ht="6.75" customHeight="1">
      <c r="C367" s="2418"/>
      <c r="D367" s="2419"/>
      <c r="E367" s="2419"/>
      <c r="F367" s="2419"/>
      <c r="G367" s="2419"/>
      <c r="H367" s="2419"/>
      <c r="I367" s="2419"/>
      <c r="J367" s="2419"/>
      <c r="K367" s="2419"/>
      <c r="L367" s="2419"/>
      <c r="M367" s="2419"/>
      <c r="N367" s="2419"/>
      <c r="O367" s="2419"/>
      <c r="P367" s="2419"/>
      <c r="Q367" s="2419"/>
      <c r="R367" s="2419"/>
      <c r="S367" s="2419"/>
      <c r="T367" s="2419"/>
      <c r="U367" s="2419"/>
      <c r="V367" s="2419"/>
      <c r="W367" s="2419"/>
      <c r="X367" s="2419"/>
      <c r="Y367" s="2419"/>
      <c r="Z367" s="2419"/>
      <c r="AA367" s="2419"/>
      <c r="AB367" s="2419"/>
      <c r="AC367" s="2419"/>
      <c r="AD367" s="2420"/>
      <c r="AE367" s="2418"/>
      <c r="AF367" s="2419"/>
      <c r="AG367" s="2419"/>
      <c r="AH367" s="2419"/>
      <c r="AI367" s="2419"/>
      <c r="AJ367" s="2419"/>
      <c r="AK367" s="2419"/>
      <c r="AL367" s="2419"/>
      <c r="AM367" s="2419"/>
      <c r="AN367" s="2419"/>
      <c r="AO367" s="2419"/>
      <c r="AP367" s="2419"/>
      <c r="AQ367" s="2419"/>
      <c r="AR367" s="2419"/>
      <c r="AS367" s="2419"/>
      <c r="AT367" s="2420"/>
      <c r="AU367" s="2418"/>
      <c r="AV367" s="2419"/>
      <c r="AW367" s="2419"/>
      <c r="AX367" s="2419"/>
      <c r="AY367" s="2419"/>
      <c r="AZ367" s="2419"/>
      <c r="BA367" s="2419"/>
      <c r="BB367" s="2420"/>
      <c r="BC367" s="2418"/>
      <c r="BD367" s="2419"/>
      <c r="BE367" s="2419"/>
      <c r="BF367" s="2419"/>
      <c r="BG367" s="2419"/>
      <c r="BH367" s="2419"/>
      <c r="BI367" s="2419"/>
      <c r="BJ367" s="2419"/>
      <c r="BK367" s="2419"/>
      <c r="BL367" s="2419"/>
      <c r="BM367" s="2419"/>
      <c r="BN367" s="2420"/>
      <c r="BO367" s="2418"/>
      <c r="BP367" s="2419"/>
      <c r="BQ367" s="2419"/>
      <c r="BR367" s="2419"/>
      <c r="BS367" s="2419"/>
      <c r="BT367" s="2419"/>
      <c r="BU367" s="2419"/>
      <c r="BV367" s="2419"/>
      <c r="BW367" s="2419"/>
      <c r="BX367" s="2419"/>
      <c r="BY367" s="2419"/>
      <c r="BZ367" s="2419"/>
      <c r="CA367" s="2419"/>
      <c r="CB367" s="2420"/>
      <c r="CC367" s="2418"/>
      <c r="CD367" s="2419"/>
      <c r="CE367" s="2419"/>
      <c r="CF367" s="2419"/>
      <c r="CG367" s="2419"/>
      <c r="CH367" s="2419"/>
      <c r="CI367" s="2419"/>
      <c r="CJ367" s="2419"/>
      <c r="CK367" s="2419"/>
      <c r="CL367" s="2419"/>
      <c r="CM367" s="2419"/>
      <c r="CN367" s="2420"/>
      <c r="CO367" s="712"/>
      <c r="CP367" s="713"/>
      <c r="CQ367" s="713"/>
      <c r="CR367" s="713"/>
      <c r="CS367" s="712"/>
      <c r="CT367" s="713"/>
      <c r="CU367" s="713"/>
      <c r="CV367" s="714"/>
      <c r="CW367" s="712"/>
      <c r="CX367" s="713"/>
      <c r="CY367" s="713"/>
      <c r="CZ367" s="714"/>
      <c r="DA367" s="712"/>
      <c r="DB367" s="713"/>
      <c r="DC367" s="713"/>
      <c r="DD367" s="714"/>
      <c r="DE367" s="712"/>
      <c r="DF367" s="713"/>
      <c r="DG367" s="713"/>
      <c r="DH367" s="714"/>
      <c r="DI367" s="712"/>
      <c r="DJ367" s="713"/>
      <c r="DK367" s="713"/>
      <c r="DL367" s="714"/>
      <c r="DM367" s="712"/>
      <c r="DN367" s="713"/>
      <c r="DO367" s="713"/>
      <c r="DP367" s="714"/>
      <c r="DQ367" s="2418"/>
      <c r="DR367" s="2419"/>
      <c r="DS367" s="2419"/>
      <c r="DT367" s="2419"/>
      <c r="DU367" s="2419"/>
      <c r="DV367" s="2419"/>
      <c r="DW367" s="2419"/>
      <c r="DX367" s="2420"/>
      <c r="DY367" s="673"/>
    </row>
    <row r="368" spans="3:129" ht="6.75" customHeight="1">
      <c r="C368" s="2418"/>
      <c r="D368" s="2419"/>
      <c r="E368" s="2419"/>
      <c r="F368" s="2419"/>
      <c r="G368" s="2419"/>
      <c r="H368" s="2419"/>
      <c r="I368" s="2419"/>
      <c r="J368" s="2419"/>
      <c r="K368" s="2419"/>
      <c r="L368" s="2419"/>
      <c r="M368" s="2419"/>
      <c r="N368" s="2419"/>
      <c r="O368" s="2419"/>
      <c r="P368" s="2419"/>
      <c r="Q368" s="2419"/>
      <c r="R368" s="2419"/>
      <c r="S368" s="2419"/>
      <c r="T368" s="2419"/>
      <c r="U368" s="2419"/>
      <c r="V368" s="2419"/>
      <c r="W368" s="2419"/>
      <c r="X368" s="2419"/>
      <c r="Y368" s="2419"/>
      <c r="Z368" s="2419"/>
      <c r="AA368" s="2419"/>
      <c r="AB368" s="2419"/>
      <c r="AC368" s="2419"/>
      <c r="AD368" s="2420"/>
      <c r="AE368" s="2418"/>
      <c r="AF368" s="2419"/>
      <c r="AG368" s="2419"/>
      <c r="AH368" s="2419"/>
      <c r="AI368" s="2419"/>
      <c r="AJ368" s="2419"/>
      <c r="AK368" s="2419"/>
      <c r="AL368" s="2419"/>
      <c r="AM368" s="2419"/>
      <c r="AN368" s="2419"/>
      <c r="AO368" s="2419"/>
      <c r="AP368" s="2419"/>
      <c r="AQ368" s="2419"/>
      <c r="AR368" s="2419"/>
      <c r="AS368" s="2419"/>
      <c r="AT368" s="2420"/>
      <c r="AU368" s="2418"/>
      <c r="AV368" s="2419"/>
      <c r="AW368" s="2419"/>
      <c r="AX368" s="2419"/>
      <c r="AY368" s="2419"/>
      <c r="AZ368" s="2419"/>
      <c r="BA368" s="2419"/>
      <c r="BB368" s="2420"/>
      <c r="BC368" s="2418"/>
      <c r="BD368" s="2419"/>
      <c r="BE368" s="2419"/>
      <c r="BF368" s="2419"/>
      <c r="BG368" s="2419"/>
      <c r="BH368" s="2419"/>
      <c r="BI368" s="2419"/>
      <c r="BJ368" s="2419"/>
      <c r="BK368" s="2419"/>
      <c r="BL368" s="2419"/>
      <c r="BM368" s="2419"/>
      <c r="BN368" s="2420"/>
      <c r="BO368" s="2418"/>
      <c r="BP368" s="2419"/>
      <c r="BQ368" s="2419"/>
      <c r="BR368" s="2419"/>
      <c r="BS368" s="2419"/>
      <c r="BT368" s="2419"/>
      <c r="BU368" s="2419"/>
      <c r="BV368" s="2419"/>
      <c r="BW368" s="2419"/>
      <c r="BX368" s="2419"/>
      <c r="BY368" s="2419"/>
      <c r="BZ368" s="2419"/>
      <c r="CA368" s="2419"/>
      <c r="CB368" s="2420"/>
      <c r="CC368" s="2418"/>
      <c r="CD368" s="2419"/>
      <c r="CE368" s="2419"/>
      <c r="CF368" s="2419"/>
      <c r="CG368" s="2419"/>
      <c r="CH368" s="2419"/>
      <c r="CI368" s="2419"/>
      <c r="CJ368" s="2419"/>
      <c r="CK368" s="2419"/>
      <c r="CL368" s="2419"/>
      <c r="CM368" s="2419"/>
      <c r="CN368" s="2420"/>
      <c r="CO368" s="672"/>
      <c r="CP368" s="673"/>
      <c r="CQ368" s="673"/>
      <c r="CR368" s="673"/>
      <c r="CS368" s="672"/>
      <c r="CT368" s="673"/>
      <c r="CU368" s="673"/>
      <c r="CV368" s="674"/>
      <c r="CW368" s="672"/>
      <c r="CX368" s="673"/>
      <c r="CY368" s="673"/>
      <c r="CZ368" s="674"/>
      <c r="DA368" s="672"/>
      <c r="DB368" s="673"/>
      <c r="DC368" s="673"/>
      <c r="DD368" s="674"/>
      <c r="DE368" s="672"/>
      <c r="DF368" s="673"/>
      <c r="DG368" s="673"/>
      <c r="DH368" s="674"/>
      <c r="DI368" s="672"/>
      <c r="DJ368" s="673"/>
      <c r="DK368" s="673"/>
      <c r="DL368" s="674"/>
      <c r="DM368" s="672"/>
      <c r="DN368" s="673"/>
      <c r="DO368" s="673"/>
      <c r="DP368" s="674"/>
      <c r="DQ368" s="2418"/>
      <c r="DR368" s="2419"/>
      <c r="DS368" s="2419"/>
      <c r="DT368" s="2419"/>
      <c r="DU368" s="2419"/>
      <c r="DV368" s="2419"/>
      <c r="DW368" s="2419"/>
      <c r="DX368" s="2420"/>
      <c r="DY368" s="673"/>
    </row>
    <row r="369" spans="3:129" ht="6.75" customHeight="1">
      <c r="C369" s="2418"/>
      <c r="D369" s="2419"/>
      <c r="E369" s="2419"/>
      <c r="F369" s="2419"/>
      <c r="G369" s="2419"/>
      <c r="H369" s="2419"/>
      <c r="I369" s="2419"/>
      <c r="J369" s="2419"/>
      <c r="K369" s="2419"/>
      <c r="L369" s="2419"/>
      <c r="M369" s="2419"/>
      <c r="N369" s="2419"/>
      <c r="O369" s="2419"/>
      <c r="P369" s="2419"/>
      <c r="Q369" s="2419"/>
      <c r="R369" s="2419"/>
      <c r="S369" s="2419"/>
      <c r="T369" s="2419"/>
      <c r="U369" s="2419"/>
      <c r="V369" s="2419"/>
      <c r="W369" s="2419"/>
      <c r="X369" s="2419"/>
      <c r="Y369" s="2419"/>
      <c r="Z369" s="2419"/>
      <c r="AA369" s="2419"/>
      <c r="AB369" s="2419"/>
      <c r="AC369" s="2419"/>
      <c r="AD369" s="2420"/>
      <c r="AE369" s="2418"/>
      <c r="AF369" s="2419"/>
      <c r="AG369" s="2419"/>
      <c r="AH369" s="2419"/>
      <c r="AI369" s="2419"/>
      <c r="AJ369" s="2419"/>
      <c r="AK369" s="2419"/>
      <c r="AL369" s="2419"/>
      <c r="AM369" s="2419"/>
      <c r="AN369" s="2419"/>
      <c r="AO369" s="2419"/>
      <c r="AP369" s="2419"/>
      <c r="AQ369" s="2419"/>
      <c r="AR369" s="2419"/>
      <c r="AS369" s="2419"/>
      <c r="AT369" s="2420"/>
      <c r="AU369" s="2418"/>
      <c r="AV369" s="2419"/>
      <c r="AW369" s="2419"/>
      <c r="AX369" s="2419"/>
      <c r="AY369" s="2419"/>
      <c r="AZ369" s="2419"/>
      <c r="BA369" s="2419"/>
      <c r="BB369" s="2420"/>
      <c r="BC369" s="2418"/>
      <c r="BD369" s="2419"/>
      <c r="BE369" s="2419"/>
      <c r="BF369" s="2419"/>
      <c r="BG369" s="2419"/>
      <c r="BH369" s="2419"/>
      <c r="BI369" s="2419"/>
      <c r="BJ369" s="2419"/>
      <c r="BK369" s="2419"/>
      <c r="BL369" s="2419"/>
      <c r="BM369" s="2419"/>
      <c r="BN369" s="2420"/>
      <c r="BO369" s="2418"/>
      <c r="BP369" s="2419"/>
      <c r="BQ369" s="2419"/>
      <c r="BR369" s="2419"/>
      <c r="BS369" s="2419"/>
      <c r="BT369" s="2419"/>
      <c r="BU369" s="2419"/>
      <c r="BV369" s="2419"/>
      <c r="BW369" s="2419"/>
      <c r="BX369" s="2419"/>
      <c r="BY369" s="2419"/>
      <c r="BZ369" s="2419"/>
      <c r="CA369" s="2419"/>
      <c r="CB369" s="2420"/>
      <c r="CC369" s="2418"/>
      <c r="CD369" s="2419"/>
      <c r="CE369" s="2419"/>
      <c r="CF369" s="2419"/>
      <c r="CG369" s="2419"/>
      <c r="CH369" s="2419"/>
      <c r="CI369" s="2419"/>
      <c r="CJ369" s="2419"/>
      <c r="CK369" s="2419"/>
      <c r="CL369" s="2419"/>
      <c r="CM369" s="2419"/>
      <c r="CN369" s="2420"/>
      <c r="CO369" s="715"/>
      <c r="CP369" s="716"/>
      <c r="CQ369" s="716"/>
      <c r="CR369" s="716"/>
      <c r="CS369" s="715"/>
      <c r="CT369" s="716"/>
      <c r="CU369" s="716"/>
      <c r="CV369" s="717"/>
      <c r="CW369" s="715"/>
      <c r="CX369" s="716"/>
      <c r="CY369" s="716"/>
      <c r="CZ369" s="717"/>
      <c r="DA369" s="715"/>
      <c r="DB369" s="716"/>
      <c r="DC369" s="716"/>
      <c r="DD369" s="717"/>
      <c r="DE369" s="715"/>
      <c r="DF369" s="716"/>
      <c r="DG369" s="716"/>
      <c r="DH369" s="717"/>
      <c r="DI369" s="715"/>
      <c r="DJ369" s="716"/>
      <c r="DK369" s="716"/>
      <c r="DL369" s="717"/>
      <c r="DM369" s="715"/>
      <c r="DN369" s="716"/>
      <c r="DO369" s="716"/>
      <c r="DP369" s="717"/>
      <c r="DQ369" s="2418"/>
      <c r="DR369" s="2419"/>
      <c r="DS369" s="2419"/>
      <c r="DT369" s="2419"/>
      <c r="DU369" s="2419"/>
      <c r="DV369" s="2419"/>
      <c r="DW369" s="2419"/>
      <c r="DX369" s="2420"/>
      <c r="DY369" s="673"/>
    </row>
    <row r="370" spans="3:129" ht="6.75" customHeight="1">
      <c r="C370" s="2418"/>
      <c r="D370" s="2419"/>
      <c r="E370" s="2419"/>
      <c r="F370" s="2419"/>
      <c r="G370" s="2419"/>
      <c r="H370" s="2419"/>
      <c r="I370" s="2419"/>
      <c r="J370" s="2419"/>
      <c r="K370" s="2419"/>
      <c r="L370" s="2419"/>
      <c r="M370" s="2419"/>
      <c r="N370" s="2419"/>
      <c r="O370" s="2419"/>
      <c r="P370" s="2419"/>
      <c r="Q370" s="2419"/>
      <c r="R370" s="2419"/>
      <c r="S370" s="2419"/>
      <c r="T370" s="2419"/>
      <c r="U370" s="2419"/>
      <c r="V370" s="2419"/>
      <c r="W370" s="2419"/>
      <c r="X370" s="2419"/>
      <c r="Y370" s="2419"/>
      <c r="Z370" s="2419"/>
      <c r="AA370" s="2419"/>
      <c r="AB370" s="2419"/>
      <c r="AC370" s="2419"/>
      <c r="AD370" s="2420"/>
      <c r="AE370" s="2418"/>
      <c r="AF370" s="2419"/>
      <c r="AG370" s="2419"/>
      <c r="AH370" s="2419"/>
      <c r="AI370" s="2419"/>
      <c r="AJ370" s="2419"/>
      <c r="AK370" s="2419"/>
      <c r="AL370" s="2419"/>
      <c r="AM370" s="2419"/>
      <c r="AN370" s="2419"/>
      <c r="AO370" s="2419"/>
      <c r="AP370" s="2419"/>
      <c r="AQ370" s="2419"/>
      <c r="AR370" s="2419"/>
      <c r="AS370" s="2419"/>
      <c r="AT370" s="2420"/>
      <c r="AU370" s="2418"/>
      <c r="AV370" s="2419"/>
      <c r="AW370" s="2419"/>
      <c r="AX370" s="2419"/>
      <c r="AY370" s="2419"/>
      <c r="AZ370" s="2419"/>
      <c r="BA370" s="2419"/>
      <c r="BB370" s="2420"/>
      <c r="BC370" s="2418"/>
      <c r="BD370" s="2419"/>
      <c r="BE370" s="2419"/>
      <c r="BF370" s="2419"/>
      <c r="BG370" s="2419"/>
      <c r="BH370" s="2419"/>
      <c r="BI370" s="2419"/>
      <c r="BJ370" s="2419"/>
      <c r="BK370" s="2419"/>
      <c r="BL370" s="2419"/>
      <c r="BM370" s="2419"/>
      <c r="BN370" s="2420"/>
      <c r="BO370" s="2418"/>
      <c r="BP370" s="2419"/>
      <c r="BQ370" s="2419"/>
      <c r="BR370" s="2419"/>
      <c r="BS370" s="2419"/>
      <c r="BT370" s="2419"/>
      <c r="BU370" s="2419"/>
      <c r="BV370" s="2419"/>
      <c r="BW370" s="2419"/>
      <c r="BX370" s="2419"/>
      <c r="BY370" s="2419"/>
      <c r="BZ370" s="2419"/>
      <c r="CA370" s="2419"/>
      <c r="CB370" s="2420"/>
      <c r="CC370" s="2418"/>
      <c r="CD370" s="2419"/>
      <c r="CE370" s="2419"/>
      <c r="CF370" s="2419"/>
      <c r="CG370" s="2419"/>
      <c r="CH370" s="2419"/>
      <c r="CI370" s="2419"/>
      <c r="CJ370" s="2419"/>
      <c r="CK370" s="2419"/>
      <c r="CL370" s="2419"/>
      <c r="CM370" s="2419"/>
      <c r="CN370" s="2420"/>
      <c r="CO370" s="672"/>
      <c r="CP370" s="673"/>
      <c r="CQ370" s="673"/>
      <c r="CR370" s="673"/>
      <c r="CS370" s="672"/>
      <c r="CT370" s="673"/>
      <c r="CU370" s="673"/>
      <c r="CV370" s="674"/>
      <c r="CW370" s="672"/>
      <c r="CX370" s="673"/>
      <c r="CY370" s="673"/>
      <c r="CZ370" s="674"/>
      <c r="DA370" s="672"/>
      <c r="DB370" s="673"/>
      <c r="DC370" s="673"/>
      <c r="DD370" s="674"/>
      <c r="DE370" s="672"/>
      <c r="DF370" s="673"/>
      <c r="DG370" s="673"/>
      <c r="DH370" s="674"/>
      <c r="DI370" s="672"/>
      <c r="DJ370" s="673"/>
      <c r="DK370" s="673"/>
      <c r="DL370" s="674"/>
      <c r="DM370" s="672"/>
      <c r="DN370" s="673"/>
      <c r="DO370" s="673"/>
      <c r="DP370" s="674"/>
      <c r="DQ370" s="2418"/>
      <c r="DR370" s="2419"/>
      <c r="DS370" s="2419"/>
      <c r="DT370" s="2419"/>
      <c r="DU370" s="2419"/>
      <c r="DV370" s="2419"/>
      <c r="DW370" s="2419"/>
      <c r="DX370" s="2420"/>
      <c r="DY370" s="673"/>
    </row>
    <row r="371" spans="3:129" ht="6.75" customHeight="1">
      <c r="C371" s="2418"/>
      <c r="D371" s="2419"/>
      <c r="E371" s="2419"/>
      <c r="F371" s="2419"/>
      <c r="G371" s="2419"/>
      <c r="H371" s="2419"/>
      <c r="I371" s="2419"/>
      <c r="J371" s="2419"/>
      <c r="K371" s="2419"/>
      <c r="L371" s="2419"/>
      <c r="M371" s="2419"/>
      <c r="N371" s="2419"/>
      <c r="O371" s="2419"/>
      <c r="P371" s="2419"/>
      <c r="Q371" s="2419"/>
      <c r="R371" s="2419"/>
      <c r="S371" s="2419"/>
      <c r="T371" s="2419"/>
      <c r="U371" s="2419"/>
      <c r="V371" s="2419"/>
      <c r="W371" s="2419"/>
      <c r="X371" s="2419"/>
      <c r="Y371" s="2419"/>
      <c r="Z371" s="2419"/>
      <c r="AA371" s="2419"/>
      <c r="AB371" s="2419"/>
      <c r="AC371" s="2419"/>
      <c r="AD371" s="2420"/>
      <c r="AE371" s="2418"/>
      <c r="AF371" s="2419"/>
      <c r="AG371" s="2419"/>
      <c r="AH371" s="2419"/>
      <c r="AI371" s="2419"/>
      <c r="AJ371" s="2419"/>
      <c r="AK371" s="2419"/>
      <c r="AL371" s="2419"/>
      <c r="AM371" s="2419"/>
      <c r="AN371" s="2419"/>
      <c r="AO371" s="2419"/>
      <c r="AP371" s="2419"/>
      <c r="AQ371" s="2419"/>
      <c r="AR371" s="2419"/>
      <c r="AS371" s="2419"/>
      <c r="AT371" s="2420"/>
      <c r="AU371" s="2418"/>
      <c r="AV371" s="2419"/>
      <c r="AW371" s="2419"/>
      <c r="AX371" s="2419"/>
      <c r="AY371" s="2419"/>
      <c r="AZ371" s="2419"/>
      <c r="BA371" s="2419"/>
      <c r="BB371" s="2420"/>
      <c r="BC371" s="2418"/>
      <c r="BD371" s="2419"/>
      <c r="BE371" s="2419"/>
      <c r="BF371" s="2419"/>
      <c r="BG371" s="2419"/>
      <c r="BH371" s="2419"/>
      <c r="BI371" s="2419"/>
      <c r="BJ371" s="2419"/>
      <c r="BK371" s="2419"/>
      <c r="BL371" s="2419"/>
      <c r="BM371" s="2419"/>
      <c r="BN371" s="2420"/>
      <c r="BO371" s="2418"/>
      <c r="BP371" s="2419"/>
      <c r="BQ371" s="2419"/>
      <c r="BR371" s="2419"/>
      <c r="BS371" s="2419"/>
      <c r="BT371" s="2419"/>
      <c r="BU371" s="2419"/>
      <c r="BV371" s="2419"/>
      <c r="BW371" s="2419"/>
      <c r="BX371" s="2419"/>
      <c r="BY371" s="2419"/>
      <c r="BZ371" s="2419"/>
      <c r="CA371" s="2419"/>
      <c r="CB371" s="2420"/>
      <c r="CC371" s="2418"/>
      <c r="CD371" s="2419"/>
      <c r="CE371" s="2419"/>
      <c r="CF371" s="2419"/>
      <c r="CG371" s="2419"/>
      <c r="CH371" s="2419"/>
      <c r="CI371" s="2419"/>
      <c r="CJ371" s="2419"/>
      <c r="CK371" s="2419"/>
      <c r="CL371" s="2419"/>
      <c r="CM371" s="2419"/>
      <c r="CN371" s="2420"/>
      <c r="CO371" s="672"/>
      <c r="CP371" s="673"/>
      <c r="CQ371" s="673"/>
      <c r="CR371" s="673"/>
      <c r="CS371" s="672"/>
      <c r="CT371" s="673"/>
      <c r="CU371" s="673"/>
      <c r="CV371" s="674"/>
      <c r="CW371" s="672"/>
      <c r="CX371" s="673"/>
      <c r="CY371" s="673"/>
      <c r="CZ371" s="674"/>
      <c r="DA371" s="672"/>
      <c r="DB371" s="673"/>
      <c r="DC371" s="673"/>
      <c r="DD371" s="674"/>
      <c r="DE371" s="672"/>
      <c r="DF371" s="673"/>
      <c r="DG371" s="673"/>
      <c r="DH371" s="674"/>
      <c r="DI371" s="672"/>
      <c r="DJ371" s="673"/>
      <c r="DK371" s="673"/>
      <c r="DL371" s="674"/>
      <c r="DM371" s="672"/>
      <c r="DN371" s="673"/>
      <c r="DO371" s="673"/>
      <c r="DP371" s="674"/>
      <c r="DQ371" s="2418"/>
      <c r="DR371" s="2419"/>
      <c r="DS371" s="2419"/>
      <c r="DT371" s="2419"/>
      <c r="DU371" s="2419"/>
      <c r="DV371" s="2419"/>
      <c r="DW371" s="2419"/>
      <c r="DX371" s="2420"/>
      <c r="DY371" s="673"/>
    </row>
    <row r="372" spans="3:129" ht="6.75" customHeight="1">
      <c r="C372" s="2398"/>
      <c r="D372" s="2399"/>
      <c r="E372" s="2399"/>
      <c r="F372" s="2399"/>
      <c r="G372" s="2399"/>
      <c r="H372" s="2399"/>
      <c r="I372" s="2399"/>
      <c r="J372" s="2399"/>
      <c r="K372" s="2399"/>
      <c r="L372" s="2399"/>
      <c r="M372" s="2399"/>
      <c r="N372" s="2399"/>
      <c r="O372" s="2399"/>
      <c r="P372" s="2399"/>
      <c r="Q372" s="2399"/>
      <c r="R372" s="2399"/>
      <c r="S372" s="2399"/>
      <c r="T372" s="2399"/>
      <c r="U372" s="2399"/>
      <c r="V372" s="2399"/>
      <c r="W372" s="2399"/>
      <c r="X372" s="2399"/>
      <c r="Y372" s="2399"/>
      <c r="Z372" s="2399"/>
      <c r="AA372" s="2399"/>
      <c r="AB372" s="2399"/>
      <c r="AC372" s="2399"/>
      <c r="AD372" s="2400"/>
      <c r="AE372" s="2398"/>
      <c r="AF372" s="2399"/>
      <c r="AG372" s="2399"/>
      <c r="AH372" s="2399"/>
      <c r="AI372" s="2399"/>
      <c r="AJ372" s="2399"/>
      <c r="AK372" s="2399"/>
      <c r="AL372" s="2399"/>
      <c r="AM372" s="2399"/>
      <c r="AN372" s="2399"/>
      <c r="AO372" s="2399"/>
      <c r="AP372" s="2399"/>
      <c r="AQ372" s="2399"/>
      <c r="AR372" s="2399"/>
      <c r="AS372" s="2399"/>
      <c r="AT372" s="2400"/>
      <c r="AU372" s="2398"/>
      <c r="AV372" s="2399"/>
      <c r="AW372" s="2399"/>
      <c r="AX372" s="2399"/>
      <c r="AY372" s="2399"/>
      <c r="AZ372" s="2399"/>
      <c r="BA372" s="2399"/>
      <c r="BB372" s="2400"/>
      <c r="BC372" s="2398"/>
      <c r="BD372" s="2399"/>
      <c r="BE372" s="2399"/>
      <c r="BF372" s="2399"/>
      <c r="BG372" s="2399"/>
      <c r="BH372" s="2399"/>
      <c r="BI372" s="2399"/>
      <c r="BJ372" s="2399"/>
      <c r="BK372" s="2399"/>
      <c r="BL372" s="2399"/>
      <c r="BM372" s="2399"/>
      <c r="BN372" s="2400"/>
      <c r="BO372" s="2398"/>
      <c r="BP372" s="2399"/>
      <c r="BQ372" s="2399"/>
      <c r="BR372" s="2399"/>
      <c r="BS372" s="2399"/>
      <c r="BT372" s="2399"/>
      <c r="BU372" s="2399"/>
      <c r="BV372" s="2399"/>
      <c r="BW372" s="2399"/>
      <c r="BX372" s="2399"/>
      <c r="BY372" s="2399"/>
      <c r="BZ372" s="2399"/>
      <c r="CA372" s="2399"/>
      <c r="CB372" s="2400"/>
      <c r="CC372" s="2398"/>
      <c r="CD372" s="2399"/>
      <c r="CE372" s="2399"/>
      <c r="CF372" s="2399"/>
      <c r="CG372" s="2399"/>
      <c r="CH372" s="2399"/>
      <c r="CI372" s="2399"/>
      <c r="CJ372" s="2399"/>
      <c r="CK372" s="2399"/>
      <c r="CL372" s="2399"/>
      <c r="CM372" s="2399"/>
      <c r="CN372" s="2400"/>
      <c r="CO372" s="676"/>
      <c r="CP372" s="677"/>
      <c r="CQ372" s="677"/>
      <c r="CR372" s="677"/>
      <c r="CS372" s="676"/>
      <c r="CT372" s="677"/>
      <c r="CU372" s="677"/>
      <c r="CV372" s="678"/>
      <c r="CW372" s="676"/>
      <c r="CX372" s="677"/>
      <c r="CY372" s="677"/>
      <c r="CZ372" s="678"/>
      <c r="DA372" s="676"/>
      <c r="DB372" s="677"/>
      <c r="DC372" s="677"/>
      <c r="DD372" s="678"/>
      <c r="DE372" s="676"/>
      <c r="DF372" s="677"/>
      <c r="DG372" s="677"/>
      <c r="DH372" s="678"/>
      <c r="DI372" s="676"/>
      <c r="DJ372" s="677"/>
      <c r="DK372" s="677"/>
      <c r="DL372" s="678"/>
      <c r="DM372" s="676"/>
      <c r="DN372" s="677"/>
      <c r="DO372" s="677"/>
      <c r="DP372" s="678"/>
      <c r="DQ372" s="2398"/>
      <c r="DR372" s="2399"/>
      <c r="DS372" s="2399"/>
      <c r="DT372" s="2399"/>
      <c r="DU372" s="2399"/>
      <c r="DV372" s="2399"/>
      <c r="DW372" s="2399"/>
      <c r="DX372" s="2400"/>
      <c r="DY372" s="673"/>
    </row>
    <row r="373" spans="3:129" ht="6.75" customHeight="1">
      <c r="C373" s="2427"/>
      <c r="D373" s="2406"/>
      <c r="E373" s="2406"/>
      <c r="F373" s="2406"/>
      <c r="G373" s="2406"/>
      <c r="H373" s="2406"/>
      <c r="I373" s="2406"/>
      <c r="J373" s="2406"/>
      <c r="K373" s="2406"/>
      <c r="L373" s="2406"/>
      <c r="M373" s="2406"/>
      <c r="N373" s="2406"/>
      <c r="O373" s="2406"/>
      <c r="P373" s="2406"/>
      <c r="Q373" s="2406"/>
      <c r="R373" s="2406"/>
      <c r="S373" s="2406"/>
      <c r="T373" s="2406"/>
      <c r="U373" s="2406"/>
      <c r="V373" s="2406"/>
      <c r="W373" s="2406"/>
      <c r="X373" s="2406"/>
      <c r="Y373" s="2406"/>
      <c r="Z373" s="2406"/>
      <c r="AA373" s="2406"/>
      <c r="AB373" s="2406"/>
      <c r="AC373" s="2406"/>
      <c r="AD373" s="2407"/>
      <c r="AE373" s="2427"/>
      <c r="AF373" s="2406"/>
      <c r="AG373" s="2406"/>
      <c r="AH373" s="2406"/>
      <c r="AI373" s="2406"/>
      <c r="AJ373" s="2406"/>
      <c r="AK373" s="2406"/>
      <c r="AL373" s="2406"/>
      <c r="AM373" s="2406"/>
      <c r="AN373" s="2406"/>
      <c r="AO373" s="2406"/>
      <c r="AP373" s="2406"/>
      <c r="AQ373" s="2406"/>
      <c r="AR373" s="2406"/>
      <c r="AS373" s="2406"/>
      <c r="AT373" s="2407"/>
      <c r="AU373" s="2427"/>
      <c r="AV373" s="2406"/>
      <c r="AW373" s="2406"/>
      <c r="AX373" s="2406"/>
      <c r="AY373" s="2406"/>
      <c r="AZ373" s="2406"/>
      <c r="BA373" s="2406"/>
      <c r="BB373" s="2407"/>
      <c r="BC373" s="2427"/>
      <c r="BD373" s="2406"/>
      <c r="BE373" s="2406"/>
      <c r="BF373" s="2406"/>
      <c r="BG373" s="2406"/>
      <c r="BH373" s="2406"/>
      <c r="BI373" s="2406"/>
      <c r="BJ373" s="2406"/>
      <c r="BK373" s="2406"/>
      <c r="BL373" s="2406"/>
      <c r="BM373" s="2406"/>
      <c r="BN373" s="2407"/>
      <c r="BO373" s="2427"/>
      <c r="BP373" s="2406"/>
      <c r="BQ373" s="2406"/>
      <c r="BR373" s="2406"/>
      <c r="BS373" s="2406"/>
      <c r="BT373" s="2406"/>
      <c r="BU373" s="2406"/>
      <c r="BV373" s="2406"/>
      <c r="BW373" s="2406"/>
      <c r="BX373" s="2406"/>
      <c r="BY373" s="2406"/>
      <c r="BZ373" s="2406"/>
      <c r="CA373" s="2406"/>
      <c r="CB373" s="2407"/>
      <c r="CC373" s="2427"/>
      <c r="CD373" s="2406"/>
      <c r="CE373" s="2406"/>
      <c r="CF373" s="2406"/>
      <c r="CG373" s="2406"/>
      <c r="CH373" s="2406"/>
      <c r="CI373" s="2406"/>
      <c r="CJ373" s="2406"/>
      <c r="CK373" s="2406"/>
      <c r="CL373" s="2406"/>
      <c r="CM373" s="2406"/>
      <c r="CN373" s="2407"/>
      <c r="CO373" s="669"/>
      <c r="CP373" s="670"/>
      <c r="CQ373" s="670"/>
      <c r="CR373" s="670"/>
      <c r="CS373" s="669"/>
      <c r="CT373" s="670"/>
      <c r="CU373" s="670"/>
      <c r="CV373" s="671"/>
      <c r="CW373" s="669"/>
      <c r="CX373" s="670"/>
      <c r="CY373" s="670"/>
      <c r="CZ373" s="671"/>
      <c r="DA373" s="669"/>
      <c r="DB373" s="670"/>
      <c r="DC373" s="670"/>
      <c r="DD373" s="671"/>
      <c r="DE373" s="669"/>
      <c r="DF373" s="670"/>
      <c r="DG373" s="670"/>
      <c r="DH373" s="671"/>
      <c r="DI373" s="669"/>
      <c r="DJ373" s="670"/>
      <c r="DK373" s="670"/>
      <c r="DL373" s="671"/>
      <c r="DM373" s="669"/>
      <c r="DN373" s="670"/>
      <c r="DO373" s="670"/>
      <c r="DP373" s="671"/>
      <c r="DQ373" s="2427"/>
      <c r="DR373" s="2406"/>
      <c r="DS373" s="2406"/>
      <c r="DT373" s="2406"/>
      <c r="DU373" s="2406"/>
      <c r="DV373" s="2406"/>
      <c r="DW373" s="2406"/>
      <c r="DX373" s="2407"/>
      <c r="DY373" s="673"/>
    </row>
    <row r="374" spans="3:129" ht="6.75" customHeight="1">
      <c r="C374" s="2418"/>
      <c r="D374" s="2419"/>
      <c r="E374" s="2419"/>
      <c r="F374" s="2419"/>
      <c r="G374" s="2419"/>
      <c r="H374" s="2419"/>
      <c r="I374" s="2419"/>
      <c r="J374" s="2419"/>
      <c r="K374" s="2419"/>
      <c r="L374" s="2419"/>
      <c r="M374" s="2419"/>
      <c r="N374" s="2419"/>
      <c r="O374" s="2419"/>
      <c r="P374" s="2419"/>
      <c r="Q374" s="2419"/>
      <c r="R374" s="2419"/>
      <c r="S374" s="2419"/>
      <c r="T374" s="2419"/>
      <c r="U374" s="2419"/>
      <c r="V374" s="2419"/>
      <c r="W374" s="2419"/>
      <c r="X374" s="2419"/>
      <c r="Y374" s="2419"/>
      <c r="Z374" s="2419"/>
      <c r="AA374" s="2419"/>
      <c r="AB374" s="2419"/>
      <c r="AC374" s="2419"/>
      <c r="AD374" s="2420"/>
      <c r="AE374" s="2418"/>
      <c r="AF374" s="2419"/>
      <c r="AG374" s="2419"/>
      <c r="AH374" s="2419"/>
      <c r="AI374" s="2419"/>
      <c r="AJ374" s="2419"/>
      <c r="AK374" s="2419"/>
      <c r="AL374" s="2419"/>
      <c r="AM374" s="2419"/>
      <c r="AN374" s="2419"/>
      <c r="AO374" s="2419"/>
      <c r="AP374" s="2419"/>
      <c r="AQ374" s="2419"/>
      <c r="AR374" s="2419"/>
      <c r="AS374" s="2419"/>
      <c r="AT374" s="2420"/>
      <c r="AU374" s="2418"/>
      <c r="AV374" s="2419"/>
      <c r="AW374" s="2419"/>
      <c r="AX374" s="2419"/>
      <c r="AY374" s="2419"/>
      <c r="AZ374" s="2419"/>
      <c r="BA374" s="2419"/>
      <c r="BB374" s="2420"/>
      <c r="BC374" s="2418"/>
      <c r="BD374" s="2419"/>
      <c r="BE374" s="2419"/>
      <c r="BF374" s="2419"/>
      <c r="BG374" s="2419"/>
      <c r="BH374" s="2419"/>
      <c r="BI374" s="2419"/>
      <c r="BJ374" s="2419"/>
      <c r="BK374" s="2419"/>
      <c r="BL374" s="2419"/>
      <c r="BM374" s="2419"/>
      <c r="BN374" s="2420"/>
      <c r="BO374" s="2418"/>
      <c r="BP374" s="2419"/>
      <c r="BQ374" s="2419"/>
      <c r="BR374" s="2419"/>
      <c r="BS374" s="2419"/>
      <c r="BT374" s="2419"/>
      <c r="BU374" s="2419"/>
      <c r="BV374" s="2419"/>
      <c r="BW374" s="2419"/>
      <c r="BX374" s="2419"/>
      <c r="BY374" s="2419"/>
      <c r="BZ374" s="2419"/>
      <c r="CA374" s="2419"/>
      <c r="CB374" s="2420"/>
      <c r="CC374" s="2418"/>
      <c r="CD374" s="2419"/>
      <c r="CE374" s="2419"/>
      <c r="CF374" s="2419"/>
      <c r="CG374" s="2419"/>
      <c r="CH374" s="2419"/>
      <c r="CI374" s="2419"/>
      <c r="CJ374" s="2419"/>
      <c r="CK374" s="2419"/>
      <c r="CL374" s="2419"/>
      <c r="CM374" s="2419"/>
      <c r="CN374" s="2420"/>
      <c r="CO374" s="672"/>
      <c r="CP374" s="673"/>
      <c r="CQ374" s="673"/>
      <c r="CR374" s="673"/>
      <c r="CS374" s="672"/>
      <c r="CT374" s="673"/>
      <c r="CU374" s="673"/>
      <c r="CV374" s="674"/>
      <c r="CW374" s="672"/>
      <c r="CX374" s="673"/>
      <c r="CY374" s="673"/>
      <c r="CZ374" s="674"/>
      <c r="DA374" s="672"/>
      <c r="DB374" s="673"/>
      <c r="DC374" s="673"/>
      <c r="DD374" s="674"/>
      <c r="DE374" s="672"/>
      <c r="DF374" s="673"/>
      <c r="DG374" s="673"/>
      <c r="DH374" s="674"/>
      <c r="DI374" s="672"/>
      <c r="DJ374" s="673"/>
      <c r="DK374" s="673"/>
      <c r="DL374" s="674"/>
      <c r="DM374" s="672"/>
      <c r="DN374" s="673"/>
      <c r="DO374" s="673"/>
      <c r="DP374" s="674"/>
      <c r="DQ374" s="2418"/>
      <c r="DR374" s="2419"/>
      <c r="DS374" s="2419"/>
      <c r="DT374" s="2419"/>
      <c r="DU374" s="2419"/>
      <c r="DV374" s="2419"/>
      <c r="DW374" s="2419"/>
      <c r="DX374" s="2420"/>
      <c r="DY374" s="673"/>
    </row>
    <row r="375" spans="3:129" ht="6.75" customHeight="1">
      <c r="C375" s="2418"/>
      <c r="D375" s="2419"/>
      <c r="E375" s="2419"/>
      <c r="F375" s="2419"/>
      <c r="G375" s="2419"/>
      <c r="H375" s="2419"/>
      <c r="I375" s="2419"/>
      <c r="J375" s="2419"/>
      <c r="K375" s="2419"/>
      <c r="L375" s="2419"/>
      <c r="M375" s="2419"/>
      <c r="N375" s="2419"/>
      <c r="O375" s="2419"/>
      <c r="P375" s="2419"/>
      <c r="Q375" s="2419"/>
      <c r="R375" s="2419"/>
      <c r="S375" s="2419"/>
      <c r="T375" s="2419"/>
      <c r="U375" s="2419"/>
      <c r="V375" s="2419"/>
      <c r="W375" s="2419"/>
      <c r="X375" s="2419"/>
      <c r="Y375" s="2419"/>
      <c r="Z375" s="2419"/>
      <c r="AA375" s="2419"/>
      <c r="AB375" s="2419"/>
      <c r="AC375" s="2419"/>
      <c r="AD375" s="2420"/>
      <c r="AE375" s="2418"/>
      <c r="AF375" s="2419"/>
      <c r="AG375" s="2419"/>
      <c r="AH375" s="2419"/>
      <c r="AI375" s="2419"/>
      <c r="AJ375" s="2419"/>
      <c r="AK375" s="2419"/>
      <c r="AL375" s="2419"/>
      <c r="AM375" s="2419"/>
      <c r="AN375" s="2419"/>
      <c r="AO375" s="2419"/>
      <c r="AP375" s="2419"/>
      <c r="AQ375" s="2419"/>
      <c r="AR375" s="2419"/>
      <c r="AS375" s="2419"/>
      <c r="AT375" s="2420"/>
      <c r="AU375" s="2418"/>
      <c r="AV375" s="2419"/>
      <c r="AW375" s="2419"/>
      <c r="AX375" s="2419"/>
      <c r="AY375" s="2419"/>
      <c r="AZ375" s="2419"/>
      <c r="BA375" s="2419"/>
      <c r="BB375" s="2420"/>
      <c r="BC375" s="2418"/>
      <c r="BD375" s="2419"/>
      <c r="BE375" s="2419"/>
      <c r="BF375" s="2419"/>
      <c r="BG375" s="2419"/>
      <c r="BH375" s="2419"/>
      <c r="BI375" s="2419"/>
      <c r="BJ375" s="2419"/>
      <c r="BK375" s="2419"/>
      <c r="BL375" s="2419"/>
      <c r="BM375" s="2419"/>
      <c r="BN375" s="2420"/>
      <c r="BO375" s="2418"/>
      <c r="BP375" s="2419"/>
      <c r="BQ375" s="2419"/>
      <c r="BR375" s="2419"/>
      <c r="BS375" s="2419"/>
      <c r="BT375" s="2419"/>
      <c r="BU375" s="2419"/>
      <c r="BV375" s="2419"/>
      <c r="BW375" s="2419"/>
      <c r="BX375" s="2419"/>
      <c r="BY375" s="2419"/>
      <c r="BZ375" s="2419"/>
      <c r="CA375" s="2419"/>
      <c r="CB375" s="2420"/>
      <c r="CC375" s="2418"/>
      <c r="CD375" s="2419"/>
      <c r="CE375" s="2419"/>
      <c r="CF375" s="2419"/>
      <c r="CG375" s="2419"/>
      <c r="CH375" s="2419"/>
      <c r="CI375" s="2419"/>
      <c r="CJ375" s="2419"/>
      <c r="CK375" s="2419"/>
      <c r="CL375" s="2419"/>
      <c r="CM375" s="2419"/>
      <c r="CN375" s="2420"/>
      <c r="CO375" s="712"/>
      <c r="CP375" s="713"/>
      <c r="CQ375" s="713"/>
      <c r="CR375" s="713"/>
      <c r="CS375" s="712"/>
      <c r="CT375" s="713"/>
      <c r="CU375" s="713"/>
      <c r="CV375" s="714"/>
      <c r="CW375" s="712"/>
      <c r="CX375" s="713"/>
      <c r="CY375" s="713"/>
      <c r="CZ375" s="714"/>
      <c r="DA375" s="712"/>
      <c r="DB375" s="713"/>
      <c r="DC375" s="713"/>
      <c r="DD375" s="714"/>
      <c r="DE375" s="712"/>
      <c r="DF375" s="713"/>
      <c r="DG375" s="713"/>
      <c r="DH375" s="714"/>
      <c r="DI375" s="712"/>
      <c r="DJ375" s="713"/>
      <c r="DK375" s="713"/>
      <c r="DL375" s="714"/>
      <c r="DM375" s="712"/>
      <c r="DN375" s="713"/>
      <c r="DO375" s="713"/>
      <c r="DP375" s="714"/>
      <c r="DQ375" s="2418"/>
      <c r="DR375" s="2419"/>
      <c r="DS375" s="2419"/>
      <c r="DT375" s="2419"/>
      <c r="DU375" s="2419"/>
      <c r="DV375" s="2419"/>
      <c r="DW375" s="2419"/>
      <c r="DX375" s="2420"/>
      <c r="DY375" s="673"/>
    </row>
    <row r="376" spans="3:129" ht="6.75" customHeight="1">
      <c r="C376" s="2418"/>
      <c r="D376" s="2419"/>
      <c r="E376" s="2419"/>
      <c r="F376" s="2419"/>
      <c r="G376" s="2419"/>
      <c r="H376" s="2419"/>
      <c r="I376" s="2419"/>
      <c r="J376" s="2419"/>
      <c r="K376" s="2419"/>
      <c r="L376" s="2419"/>
      <c r="M376" s="2419"/>
      <c r="N376" s="2419"/>
      <c r="O376" s="2419"/>
      <c r="P376" s="2419"/>
      <c r="Q376" s="2419"/>
      <c r="R376" s="2419"/>
      <c r="S376" s="2419"/>
      <c r="T376" s="2419"/>
      <c r="U376" s="2419"/>
      <c r="V376" s="2419"/>
      <c r="W376" s="2419"/>
      <c r="X376" s="2419"/>
      <c r="Y376" s="2419"/>
      <c r="Z376" s="2419"/>
      <c r="AA376" s="2419"/>
      <c r="AB376" s="2419"/>
      <c r="AC376" s="2419"/>
      <c r="AD376" s="2420"/>
      <c r="AE376" s="2418"/>
      <c r="AF376" s="2419"/>
      <c r="AG376" s="2419"/>
      <c r="AH376" s="2419"/>
      <c r="AI376" s="2419"/>
      <c r="AJ376" s="2419"/>
      <c r="AK376" s="2419"/>
      <c r="AL376" s="2419"/>
      <c r="AM376" s="2419"/>
      <c r="AN376" s="2419"/>
      <c r="AO376" s="2419"/>
      <c r="AP376" s="2419"/>
      <c r="AQ376" s="2419"/>
      <c r="AR376" s="2419"/>
      <c r="AS376" s="2419"/>
      <c r="AT376" s="2420"/>
      <c r="AU376" s="2418"/>
      <c r="AV376" s="2419"/>
      <c r="AW376" s="2419"/>
      <c r="AX376" s="2419"/>
      <c r="AY376" s="2419"/>
      <c r="AZ376" s="2419"/>
      <c r="BA376" s="2419"/>
      <c r="BB376" s="2420"/>
      <c r="BC376" s="2418"/>
      <c r="BD376" s="2419"/>
      <c r="BE376" s="2419"/>
      <c r="BF376" s="2419"/>
      <c r="BG376" s="2419"/>
      <c r="BH376" s="2419"/>
      <c r="BI376" s="2419"/>
      <c r="BJ376" s="2419"/>
      <c r="BK376" s="2419"/>
      <c r="BL376" s="2419"/>
      <c r="BM376" s="2419"/>
      <c r="BN376" s="2420"/>
      <c r="BO376" s="2418"/>
      <c r="BP376" s="2419"/>
      <c r="BQ376" s="2419"/>
      <c r="BR376" s="2419"/>
      <c r="BS376" s="2419"/>
      <c r="BT376" s="2419"/>
      <c r="BU376" s="2419"/>
      <c r="BV376" s="2419"/>
      <c r="BW376" s="2419"/>
      <c r="BX376" s="2419"/>
      <c r="BY376" s="2419"/>
      <c r="BZ376" s="2419"/>
      <c r="CA376" s="2419"/>
      <c r="CB376" s="2420"/>
      <c r="CC376" s="2418"/>
      <c r="CD376" s="2419"/>
      <c r="CE376" s="2419"/>
      <c r="CF376" s="2419"/>
      <c r="CG376" s="2419"/>
      <c r="CH376" s="2419"/>
      <c r="CI376" s="2419"/>
      <c r="CJ376" s="2419"/>
      <c r="CK376" s="2419"/>
      <c r="CL376" s="2419"/>
      <c r="CM376" s="2419"/>
      <c r="CN376" s="2420"/>
      <c r="CO376" s="672"/>
      <c r="CP376" s="673"/>
      <c r="CQ376" s="673"/>
      <c r="CR376" s="673"/>
      <c r="CS376" s="672"/>
      <c r="CT376" s="673"/>
      <c r="CU376" s="673"/>
      <c r="CV376" s="674"/>
      <c r="CW376" s="672"/>
      <c r="CX376" s="673"/>
      <c r="CY376" s="673"/>
      <c r="CZ376" s="674"/>
      <c r="DA376" s="672"/>
      <c r="DB376" s="673"/>
      <c r="DC376" s="673"/>
      <c r="DD376" s="674"/>
      <c r="DE376" s="672"/>
      <c r="DF376" s="673"/>
      <c r="DG376" s="673"/>
      <c r="DH376" s="674"/>
      <c r="DI376" s="672"/>
      <c r="DJ376" s="673"/>
      <c r="DK376" s="673"/>
      <c r="DL376" s="674"/>
      <c r="DM376" s="672"/>
      <c r="DN376" s="673"/>
      <c r="DO376" s="673"/>
      <c r="DP376" s="674"/>
      <c r="DQ376" s="2418"/>
      <c r="DR376" s="2419"/>
      <c r="DS376" s="2419"/>
      <c r="DT376" s="2419"/>
      <c r="DU376" s="2419"/>
      <c r="DV376" s="2419"/>
      <c r="DW376" s="2419"/>
      <c r="DX376" s="2420"/>
      <c r="DY376" s="673"/>
    </row>
    <row r="377" spans="3:129" ht="6.75" customHeight="1">
      <c r="C377" s="2418"/>
      <c r="D377" s="2419"/>
      <c r="E377" s="2419"/>
      <c r="F377" s="2419"/>
      <c r="G377" s="2419"/>
      <c r="H377" s="2419"/>
      <c r="I377" s="2419"/>
      <c r="J377" s="2419"/>
      <c r="K377" s="2419"/>
      <c r="L377" s="2419"/>
      <c r="M377" s="2419"/>
      <c r="N377" s="2419"/>
      <c r="O377" s="2419"/>
      <c r="P377" s="2419"/>
      <c r="Q377" s="2419"/>
      <c r="R377" s="2419"/>
      <c r="S377" s="2419"/>
      <c r="T377" s="2419"/>
      <c r="U377" s="2419"/>
      <c r="V377" s="2419"/>
      <c r="W377" s="2419"/>
      <c r="X377" s="2419"/>
      <c r="Y377" s="2419"/>
      <c r="Z377" s="2419"/>
      <c r="AA377" s="2419"/>
      <c r="AB377" s="2419"/>
      <c r="AC377" s="2419"/>
      <c r="AD377" s="2420"/>
      <c r="AE377" s="2418"/>
      <c r="AF377" s="2419"/>
      <c r="AG377" s="2419"/>
      <c r="AH377" s="2419"/>
      <c r="AI377" s="2419"/>
      <c r="AJ377" s="2419"/>
      <c r="AK377" s="2419"/>
      <c r="AL377" s="2419"/>
      <c r="AM377" s="2419"/>
      <c r="AN377" s="2419"/>
      <c r="AO377" s="2419"/>
      <c r="AP377" s="2419"/>
      <c r="AQ377" s="2419"/>
      <c r="AR377" s="2419"/>
      <c r="AS377" s="2419"/>
      <c r="AT377" s="2420"/>
      <c r="AU377" s="2418"/>
      <c r="AV377" s="2419"/>
      <c r="AW377" s="2419"/>
      <c r="AX377" s="2419"/>
      <c r="AY377" s="2419"/>
      <c r="AZ377" s="2419"/>
      <c r="BA377" s="2419"/>
      <c r="BB377" s="2420"/>
      <c r="BC377" s="2418"/>
      <c r="BD377" s="2419"/>
      <c r="BE377" s="2419"/>
      <c r="BF377" s="2419"/>
      <c r="BG377" s="2419"/>
      <c r="BH377" s="2419"/>
      <c r="BI377" s="2419"/>
      <c r="BJ377" s="2419"/>
      <c r="BK377" s="2419"/>
      <c r="BL377" s="2419"/>
      <c r="BM377" s="2419"/>
      <c r="BN377" s="2420"/>
      <c r="BO377" s="2418"/>
      <c r="BP377" s="2419"/>
      <c r="BQ377" s="2419"/>
      <c r="BR377" s="2419"/>
      <c r="BS377" s="2419"/>
      <c r="BT377" s="2419"/>
      <c r="BU377" s="2419"/>
      <c r="BV377" s="2419"/>
      <c r="BW377" s="2419"/>
      <c r="BX377" s="2419"/>
      <c r="BY377" s="2419"/>
      <c r="BZ377" s="2419"/>
      <c r="CA377" s="2419"/>
      <c r="CB377" s="2420"/>
      <c r="CC377" s="2418"/>
      <c r="CD377" s="2419"/>
      <c r="CE377" s="2419"/>
      <c r="CF377" s="2419"/>
      <c r="CG377" s="2419"/>
      <c r="CH377" s="2419"/>
      <c r="CI377" s="2419"/>
      <c r="CJ377" s="2419"/>
      <c r="CK377" s="2419"/>
      <c r="CL377" s="2419"/>
      <c r="CM377" s="2419"/>
      <c r="CN377" s="2420"/>
      <c r="CO377" s="715"/>
      <c r="CP377" s="716"/>
      <c r="CQ377" s="716"/>
      <c r="CR377" s="716"/>
      <c r="CS377" s="715"/>
      <c r="CT377" s="716"/>
      <c r="CU377" s="716"/>
      <c r="CV377" s="717"/>
      <c r="CW377" s="715"/>
      <c r="CX377" s="716"/>
      <c r="CY377" s="716"/>
      <c r="CZ377" s="717"/>
      <c r="DA377" s="715"/>
      <c r="DB377" s="716"/>
      <c r="DC377" s="716"/>
      <c r="DD377" s="717"/>
      <c r="DE377" s="715"/>
      <c r="DF377" s="716"/>
      <c r="DG377" s="716"/>
      <c r="DH377" s="717"/>
      <c r="DI377" s="715"/>
      <c r="DJ377" s="716"/>
      <c r="DK377" s="716"/>
      <c r="DL377" s="717"/>
      <c r="DM377" s="715"/>
      <c r="DN377" s="716"/>
      <c r="DO377" s="716"/>
      <c r="DP377" s="717"/>
      <c r="DQ377" s="2418"/>
      <c r="DR377" s="2419"/>
      <c r="DS377" s="2419"/>
      <c r="DT377" s="2419"/>
      <c r="DU377" s="2419"/>
      <c r="DV377" s="2419"/>
      <c r="DW377" s="2419"/>
      <c r="DX377" s="2420"/>
      <c r="DY377" s="673"/>
    </row>
    <row r="378" spans="3:129" ht="6.75" customHeight="1">
      <c r="C378" s="2418"/>
      <c r="D378" s="2419"/>
      <c r="E378" s="2419"/>
      <c r="F378" s="2419"/>
      <c r="G378" s="2419"/>
      <c r="H378" s="2419"/>
      <c r="I378" s="2419"/>
      <c r="J378" s="2419"/>
      <c r="K378" s="2419"/>
      <c r="L378" s="2419"/>
      <c r="M378" s="2419"/>
      <c r="N378" s="2419"/>
      <c r="O378" s="2419"/>
      <c r="P378" s="2419"/>
      <c r="Q378" s="2419"/>
      <c r="R378" s="2419"/>
      <c r="S378" s="2419"/>
      <c r="T378" s="2419"/>
      <c r="U378" s="2419"/>
      <c r="V378" s="2419"/>
      <c r="W378" s="2419"/>
      <c r="X378" s="2419"/>
      <c r="Y378" s="2419"/>
      <c r="Z378" s="2419"/>
      <c r="AA378" s="2419"/>
      <c r="AB378" s="2419"/>
      <c r="AC378" s="2419"/>
      <c r="AD378" s="2420"/>
      <c r="AE378" s="2418"/>
      <c r="AF378" s="2419"/>
      <c r="AG378" s="2419"/>
      <c r="AH378" s="2419"/>
      <c r="AI378" s="2419"/>
      <c r="AJ378" s="2419"/>
      <c r="AK378" s="2419"/>
      <c r="AL378" s="2419"/>
      <c r="AM378" s="2419"/>
      <c r="AN378" s="2419"/>
      <c r="AO378" s="2419"/>
      <c r="AP378" s="2419"/>
      <c r="AQ378" s="2419"/>
      <c r="AR378" s="2419"/>
      <c r="AS378" s="2419"/>
      <c r="AT378" s="2420"/>
      <c r="AU378" s="2418"/>
      <c r="AV378" s="2419"/>
      <c r="AW378" s="2419"/>
      <c r="AX378" s="2419"/>
      <c r="AY378" s="2419"/>
      <c r="AZ378" s="2419"/>
      <c r="BA378" s="2419"/>
      <c r="BB378" s="2420"/>
      <c r="BC378" s="2418"/>
      <c r="BD378" s="2419"/>
      <c r="BE378" s="2419"/>
      <c r="BF378" s="2419"/>
      <c r="BG378" s="2419"/>
      <c r="BH378" s="2419"/>
      <c r="BI378" s="2419"/>
      <c r="BJ378" s="2419"/>
      <c r="BK378" s="2419"/>
      <c r="BL378" s="2419"/>
      <c r="BM378" s="2419"/>
      <c r="BN378" s="2420"/>
      <c r="BO378" s="2418"/>
      <c r="BP378" s="2419"/>
      <c r="BQ378" s="2419"/>
      <c r="BR378" s="2419"/>
      <c r="BS378" s="2419"/>
      <c r="BT378" s="2419"/>
      <c r="BU378" s="2419"/>
      <c r="BV378" s="2419"/>
      <c r="BW378" s="2419"/>
      <c r="BX378" s="2419"/>
      <c r="BY378" s="2419"/>
      <c r="BZ378" s="2419"/>
      <c r="CA378" s="2419"/>
      <c r="CB378" s="2420"/>
      <c r="CC378" s="2418"/>
      <c r="CD378" s="2419"/>
      <c r="CE378" s="2419"/>
      <c r="CF378" s="2419"/>
      <c r="CG378" s="2419"/>
      <c r="CH378" s="2419"/>
      <c r="CI378" s="2419"/>
      <c r="CJ378" s="2419"/>
      <c r="CK378" s="2419"/>
      <c r="CL378" s="2419"/>
      <c r="CM378" s="2419"/>
      <c r="CN378" s="2420"/>
      <c r="CO378" s="672"/>
      <c r="CP378" s="673"/>
      <c r="CQ378" s="673"/>
      <c r="CR378" s="673"/>
      <c r="CS378" s="672"/>
      <c r="CT378" s="673"/>
      <c r="CU378" s="673"/>
      <c r="CV378" s="674"/>
      <c r="CW378" s="672"/>
      <c r="CX378" s="673"/>
      <c r="CY378" s="673"/>
      <c r="CZ378" s="674"/>
      <c r="DA378" s="672"/>
      <c r="DB378" s="673"/>
      <c r="DC378" s="673"/>
      <c r="DD378" s="674"/>
      <c r="DE378" s="672"/>
      <c r="DF378" s="673"/>
      <c r="DG378" s="673"/>
      <c r="DH378" s="674"/>
      <c r="DI378" s="672"/>
      <c r="DJ378" s="673"/>
      <c r="DK378" s="673"/>
      <c r="DL378" s="674"/>
      <c r="DM378" s="672"/>
      <c r="DN378" s="673"/>
      <c r="DO378" s="673"/>
      <c r="DP378" s="674"/>
      <c r="DQ378" s="2418"/>
      <c r="DR378" s="2419"/>
      <c r="DS378" s="2419"/>
      <c r="DT378" s="2419"/>
      <c r="DU378" s="2419"/>
      <c r="DV378" s="2419"/>
      <c r="DW378" s="2419"/>
      <c r="DX378" s="2420"/>
      <c r="DY378" s="673"/>
    </row>
    <row r="379" spans="3:129" ht="6.75" customHeight="1">
      <c r="C379" s="2418"/>
      <c r="D379" s="2419"/>
      <c r="E379" s="2419"/>
      <c r="F379" s="2419"/>
      <c r="G379" s="2419"/>
      <c r="H379" s="2419"/>
      <c r="I379" s="2419"/>
      <c r="J379" s="2419"/>
      <c r="K379" s="2419"/>
      <c r="L379" s="2419"/>
      <c r="M379" s="2419"/>
      <c r="N379" s="2419"/>
      <c r="O379" s="2419"/>
      <c r="P379" s="2419"/>
      <c r="Q379" s="2419"/>
      <c r="R379" s="2419"/>
      <c r="S379" s="2419"/>
      <c r="T379" s="2419"/>
      <c r="U379" s="2419"/>
      <c r="V379" s="2419"/>
      <c r="W379" s="2419"/>
      <c r="X379" s="2419"/>
      <c r="Y379" s="2419"/>
      <c r="Z379" s="2419"/>
      <c r="AA379" s="2419"/>
      <c r="AB379" s="2419"/>
      <c r="AC379" s="2419"/>
      <c r="AD379" s="2420"/>
      <c r="AE379" s="2418"/>
      <c r="AF379" s="2419"/>
      <c r="AG379" s="2419"/>
      <c r="AH379" s="2419"/>
      <c r="AI379" s="2419"/>
      <c r="AJ379" s="2419"/>
      <c r="AK379" s="2419"/>
      <c r="AL379" s="2419"/>
      <c r="AM379" s="2419"/>
      <c r="AN379" s="2419"/>
      <c r="AO379" s="2419"/>
      <c r="AP379" s="2419"/>
      <c r="AQ379" s="2419"/>
      <c r="AR379" s="2419"/>
      <c r="AS379" s="2419"/>
      <c r="AT379" s="2420"/>
      <c r="AU379" s="2418"/>
      <c r="AV379" s="2419"/>
      <c r="AW379" s="2419"/>
      <c r="AX379" s="2419"/>
      <c r="AY379" s="2419"/>
      <c r="AZ379" s="2419"/>
      <c r="BA379" s="2419"/>
      <c r="BB379" s="2420"/>
      <c r="BC379" s="2418"/>
      <c r="BD379" s="2419"/>
      <c r="BE379" s="2419"/>
      <c r="BF379" s="2419"/>
      <c r="BG379" s="2419"/>
      <c r="BH379" s="2419"/>
      <c r="BI379" s="2419"/>
      <c r="BJ379" s="2419"/>
      <c r="BK379" s="2419"/>
      <c r="BL379" s="2419"/>
      <c r="BM379" s="2419"/>
      <c r="BN379" s="2420"/>
      <c r="BO379" s="2418"/>
      <c r="BP379" s="2419"/>
      <c r="BQ379" s="2419"/>
      <c r="BR379" s="2419"/>
      <c r="BS379" s="2419"/>
      <c r="BT379" s="2419"/>
      <c r="BU379" s="2419"/>
      <c r="BV379" s="2419"/>
      <c r="BW379" s="2419"/>
      <c r="BX379" s="2419"/>
      <c r="BY379" s="2419"/>
      <c r="BZ379" s="2419"/>
      <c r="CA379" s="2419"/>
      <c r="CB379" s="2420"/>
      <c r="CC379" s="2418"/>
      <c r="CD379" s="2419"/>
      <c r="CE379" s="2419"/>
      <c r="CF379" s="2419"/>
      <c r="CG379" s="2419"/>
      <c r="CH379" s="2419"/>
      <c r="CI379" s="2419"/>
      <c r="CJ379" s="2419"/>
      <c r="CK379" s="2419"/>
      <c r="CL379" s="2419"/>
      <c r="CM379" s="2419"/>
      <c r="CN379" s="2420"/>
      <c r="CO379" s="672"/>
      <c r="CP379" s="673"/>
      <c r="CQ379" s="673"/>
      <c r="CR379" s="673"/>
      <c r="CS379" s="672"/>
      <c r="CT379" s="673"/>
      <c r="CU379" s="673"/>
      <c r="CV379" s="674"/>
      <c r="CW379" s="672"/>
      <c r="CX379" s="673"/>
      <c r="CY379" s="673"/>
      <c r="CZ379" s="674"/>
      <c r="DA379" s="672"/>
      <c r="DB379" s="673"/>
      <c r="DC379" s="673"/>
      <c r="DD379" s="674"/>
      <c r="DE379" s="672"/>
      <c r="DF379" s="673"/>
      <c r="DG379" s="673"/>
      <c r="DH379" s="674"/>
      <c r="DI379" s="672"/>
      <c r="DJ379" s="673"/>
      <c r="DK379" s="673"/>
      <c r="DL379" s="674"/>
      <c r="DM379" s="672"/>
      <c r="DN379" s="673"/>
      <c r="DO379" s="673"/>
      <c r="DP379" s="674"/>
      <c r="DQ379" s="2418"/>
      <c r="DR379" s="2419"/>
      <c r="DS379" s="2419"/>
      <c r="DT379" s="2419"/>
      <c r="DU379" s="2419"/>
      <c r="DV379" s="2419"/>
      <c r="DW379" s="2419"/>
      <c r="DX379" s="2420"/>
      <c r="DY379" s="673"/>
    </row>
    <row r="380" spans="3:129" ht="6.75" customHeight="1">
      <c r="C380" s="2398"/>
      <c r="D380" s="2399"/>
      <c r="E380" s="2399"/>
      <c r="F380" s="2399"/>
      <c r="G380" s="2399"/>
      <c r="H380" s="2399"/>
      <c r="I380" s="2399"/>
      <c r="J380" s="2399"/>
      <c r="K380" s="2399"/>
      <c r="L380" s="2399"/>
      <c r="M380" s="2399"/>
      <c r="N380" s="2399"/>
      <c r="O380" s="2399"/>
      <c r="P380" s="2399"/>
      <c r="Q380" s="2399"/>
      <c r="R380" s="2399"/>
      <c r="S380" s="2399"/>
      <c r="T380" s="2399"/>
      <c r="U380" s="2399"/>
      <c r="V380" s="2399"/>
      <c r="W380" s="2399"/>
      <c r="X380" s="2399"/>
      <c r="Y380" s="2399"/>
      <c r="Z380" s="2399"/>
      <c r="AA380" s="2399"/>
      <c r="AB380" s="2399"/>
      <c r="AC380" s="2399"/>
      <c r="AD380" s="2400"/>
      <c r="AE380" s="2398"/>
      <c r="AF380" s="2399"/>
      <c r="AG380" s="2399"/>
      <c r="AH380" s="2399"/>
      <c r="AI380" s="2399"/>
      <c r="AJ380" s="2399"/>
      <c r="AK380" s="2399"/>
      <c r="AL380" s="2399"/>
      <c r="AM380" s="2399"/>
      <c r="AN380" s="2399"/>
      <c r="AO380" s="2399"/>
      <c r="AP380" s="2399"/>
      <c r="AQ380" s="2399"/>
      <c r="AR380" s="2399"/>
      <c r="AS380" s="2399"/>
      <c r="AT380" s="2400"/>
      <c r="AU380" s="2398"/>
      <c r="AV380" s="2399"/>
      <c r="AW380" s="2399"/>
      <c r="AX380" s="2399"/>
      <c r="AY380" s="2399"/>
      <c r="AZ380" s="2399"/>
      <c r="BA380" s="2399"/>
      <c r="BB380" s="2400"/>
      <c r="BC380" s="2398"/>
      <c r="BD380" s="2399"/>
      <c r="BE380" s="2399"/>
      <c r="BF380" s="2399"/>
      <c r="BG380" s="2399"/>
      <c r="BH380" s="2399"/>
      <c r="BI380" s="2399"/>
      <c r="BJ380" s="2399"/>
      <c r="BK380" s="2399"/>
      <c r="BL380" s="2399"/>
      <c r="BM380" s="2399"/>
      <c r="BN380" s="2400"/>
      <c r="BO380" s="2398"/>
      <c r="BP380" s="2399"/>
      <c r="BQ380" s="2399"/>
      <c r="BR380" s="2399"/>
      <c r="BS380" s="2399"/>
      <c r="BT380" s="2399"/>
      <c r="BU380" s="2399"/>
      <c r="BV380" s="2399"/>
      <c r="BW380" s="2399"/>
      <c r="BX380" s="2399"/>
      <c r="BY380" s="2399"/>
      <c r="BZ380" s="2399"/>
      <c r="CA380" s="2399"/>
      <c r="CB380" s="2400"/>
      <c r="CC380" s="2398"/>
      <c r="CD380" s="2399"/>
      <c r="CE380" s="2399"/>
      <c r="CF380" s="2399"/>
      <c r="CG380" s="2399"/>
      <c r="CH380" s="2399"/>
      <c r="CI380" s="2399"/>
      <c r="CJ380" s="2399"/>
      <c r="CK380" s="2399"/>
      <c r="CL380" s="2399"/>
      <c r="CM380" s="2399"/>
      <c r="CN380" s="2400"/>
      <c r="CO380" s="676"/>
      <c r="CP380" s="677"/>
      <c r="CQ380" s="677"/>
      <c r="CR380" s="677"/>
      <c r="CS380" s="676"/>
      <c r="CT380" s="677"/>
      <c r="CU380" s="677"/>
      <c r="CV380" s="678"/>
      <c r="CW380" s="676"/>
      <c r="CX380" s="677"/>
      <c r="CY380" s="677"/>
      <c r="CZ380" s="678"/>
      <c r="DA380" s="676"/>
      <c r="DB380" s="677"/>
      <c r="DC380" s="677"/>
      <c r="DD380" s="678"/>
      <c r="DE380" s="676"/>
      <c r="DF380" s="677"/>
      <c r="DG380" s="677"/>
      <c r="DH380" s="678"/>
      <c r="DI380" s="676"/>
      <c r="DJ380" s="677"/>
      <c r="DK380" s="677"/>
      <c r="DL380" s="678"/>
      <c r="DM380" s="676"/>
      <c r="DN380" s="677"/>
      <c r="DO380" s="677"/>
      <c r="DP380" s="678"/>
      <c r="DQ380" s="2398"/>
      <c r="DR380" s="2399"/>
      <c r="DS380" s="2399"/>
      <c r="DT380" s="2399"/>
      <c r="DU380" s="2399"/>
      <c r="DV380" s="2399"/>
      <c r="DW380" s="2399"/>
      <c r="DX380" s="2400"/>
      <c r="DY380" s="673"/>
    </row>
    <row r="381" spans="3:129" ht="6.75" customHeight="1">
      <c r="C381" s="2427"/>
      <c r="D381" s="2406"/>
      <c r="E381" s="2406"/>
      <c r="F381" s="2406"/>
      <c r="G381" s="2406"/>
      <c r="H381" s="2406"/>
      <c r="I381" s="2406"/>
      <c r="J381" s="2406"/>
      <c r="K381" s="2406"/>
      <c r="L381" s="2406"/>
      <c r="M381" s="2406"/>
      <c r="N381" s="2406"/>
      <c r="O381" s="2406"/>
      <c r="P381" s="2406"/>
      <c r="Q381" s="2406"/>
      <c r="R381" s="2406"/>
      <c r="S381" s="2406"/>
      <c r="T381" s="2406"/>
      <c r="U381" s="2406"/>
      <c r="V381" s="2406"/>
      <c r="W381" s="2406"/>
      <c r="X381" s="2406"/>
      <c r="Y381" s="2406"/>
      <c r="Z381" s="2406"/>
      <c r="AA381" s="2406"/>
      <c r="AB381" s="2406"/>
      <c r="AC381" s="2406"/>
      <c r="AD381" s="2407"/>
      <c r="AE381" s="2427"/>
      <c r="AF381" s="2406"/>
      <c r="AG381" s="2406"/>
      <c r="AH381" s="2406"/>
      <c r="AI381" s="2406"/>
      <c r="AJ381" s="2406"/>
      <c r="AK381" s="2406"/>
      <c r="AL381" s="2406"/>
      <c r="AM381" s="2406"/>
      <c r="AN381" s="2406"/>
      <c r="AO381" s="2406"/>
      <c r="AP381" s="2406"/>
      <c r="AQ381" s="2406"/>
      <c r="AR381" s="2406"/>
      <c r="AS381" s="2406"/>
      <c r="AT381" s="2407"/>
      <c r="AU381" s="2427"/>
      <c r="AV381" s="2406"/>
      <c r="AW381" s="2406"/>
      <c r="AX381" s="2406"/>
      <c r="AY381" s="2406"/>
      <c r="AZ381" s="2406"/>
      <c r="BA381" s="2406"/>
      <c r="BB381" s="2407"/>
      <c r="BC381" s="2427"/>
      <c r="BD381" s="2406"/>
      <c r="BE381" s="2406"/>
      <c r="BF381" s="2406"/>
      <c r="BG381" s="2406"/>
      <c r="BH381" s="2406"/>
      <c r="BI381" s="2406"/>
      <c r="BJ381" s="2406"/>
      <c r="BK381" s="2406"/>
      <c r="BL381" s="2406"/>
      <c r="BM381" s="2406"/>
      <c r="BN381" s="2407"/>
      <c r="BO381" s="2427"/>
      <c r="BP381" s="2406"/>
      <c r="BQ381" s="2406"/>
      <c r="BR381" s="2406"/>
      <c r="BS381" s="2406"/>
      <c r="BT381" s="2406"/>
      <c r="BU381" s="2406"/>
      <c r="BV381" s="2406"/>
      <c r="BW381" s="2406"/>
      <c r="BX381" s="2406"/>
      <c r="BY381" s="2406"/>
      <c r="BZ381" s="2406"/>
      <c r="CA381" s="2406"/>
      <c r="CB381" s="2407"/>
      <c r="CC381" s="2427"/>
      <c r="CD381" s="2406"/>
      <c r="CE381" s="2406"/>
      <c r="CF381" s="2406"/>
      <c r="CG381" s="2406"/>
      <c r="CH381" s="2406"/>
      <c r="CI381" s="2406"/>
      <c r="CJ381" s="2406"/>
      <c r="CK381" s="2406"/>
      <c r="CL381" s="2406"/>
      <c r="CM381" s="2406"/>
      <c r="CN381" s="2407"/>
      <c r="CO381" s="669"/>
      <c r="CP381" s="670"/>
      <c r="CQ381" s="670"/>
      <c r="CR381" s="670"/>
      <c r="CS381" s="669"/>
      <c r="CT381" s="670"/>
      <c r="CU381" s="670"/>
      <c r="CV381" s="671"/>
      <c r="CW381" s="669"/>
      <c r="CX381" s="670"/>
      <c r="CY381" s="670"/>
      <c r="CZ381" s="671"/>
      <c r="DA381" s="669"/>
      <c r="DB381" s="670"/>
      <c r="DC381" s="670"/>
      <c r="DD381" s="671"/>
      <c r="DE381" s="669"/>
      <c r="DF381" s="670"/>
      <c r="DG381" s="670"/>
      <c r="DH381" s="671"/>
      <c r="DI381" s="669"/>
      <c r="DJ381" s="670"/>
      <c r="DK381" s="670"/>
      <c r="DL381" s="671"/>
      <c r="DM381" s="669"/>
      <c r="DN381" s="670"/>
      <c r="DO381" s="670"/>
      <c r="DP381" s="671"/>
      <c r="DQ381" s="2427"/>
      <c r="DR381" s="2406"/>
      <c r="DS381" s="2406"/>
      <c r="DT381" s="2406"/>
      <c r="DU381" s="2406"/>
      <c r="DV381" s="2406"/>
      <c r="DW381" s="2406"/>
      <c r="DX381" s="2407"/>
      <c r="DY381" s="673"/>
    </row>
    <row r="382" spans="3:129" ht="6.75" customHeight="1">
      <c r="C382" s="2418"/>
      <c r="D382" s="2419"/>
      <c r="E382" s="2419"/>
      <c r="F382" s="2419"/>
      <c r="G382" s="2419"/>
      <c r="H382" s="2419"/>
      <c r="I382" s="2419"/>
      <c r="J382" s="2419"/>
      <c r="K382" s="2419"/>
      <c r="L382" s="2419"/>
      <c r="M382" s="2419"/>
      <c r="N382" s="2419"/>
      <c r="O382" s="2419"/>
      <c r="P382" s="2419"/>
      <c r="Q382" s="2419"/>
      <c r="R382" s="2419"/>
      <c r="S382" s="2419"/>
      <c r="T382" s="2419"/>
      <c r="U382" s="2419"/>
      <c r="V382" s="2419"/>
      <c r="W382" s="2419"/>
      <c r="X382" s="2419"/>
      <c r="Y382" s="2419"/>
      <c r="Z382" s="2419"/>
      <c r="AA382" s="2419"/>
      <c r="AB382" s="2419"/>
      <c r="AC382" s="2419"/>
      <c r="AD382" s="2420"/>
      <c r="AE382" s="2418"/>
      <c r="AF382" s="2419"/>
      <c r="AG382" s="2419"/>
      <c r="AH382" s="2419"/>
      <c r="AI382" s="2419"/>
      <c r="AJ382" s="2419"/>
      <c r="AK382" s="2419"/>
      <c r="AL382" s="2419"/>
      <c r="AM382" s="2419"/>
      <c r="AN382" s="2419"/>
      <c r="AO382" s="2419"/>
      <c r="AP382" s="2419"/>
      <c r="AQ382" s="2419"/>
      <c r="AR382" s="2419"/>
      <c r="AS382" s="2419"/>
      <c r="AT382" s="2420"/>
      <c r="AU382" s="2418"/>
      <c r="AV382" s="2419"/>
      <c r="AW382" s="2419"/>
      <c r="AX382" s="2419"/>
      <c r="AY382" s="2419"/>
      <c r="AZ382" s="2419"/>
      <c r="BA382" s="2419"/>
      <c r="BB382" s="2420"/>
      <c r="BC382" s="2418"/>
      <c r="BD382" s="2419"/>
      <c r="BE382" s="2419"/>
      <c r="BF382" s="2419"/>
      <c r="BG382" s="2419"/>
      <c r="BH382" s="2419"/>
      <c r="BI382" s="2419"/>
      <c r="BJ382" s="2419"/>
      <c r="BK382" s="2419"/>
      <c r="BL382" s="2419"/>
      <c r="BM382" s="2419"/>
      <c r="BN382" s="2420"/>
      <c r="BO382" s="2418"/>
      <c r="BP382" s="2419"/>
      <c r="BQ382" s="2419"/>
      <c r="BR382" s="2419"/>
      <c r="BS382" s="2419"/>
      <c r="BT382" s="2419"/>
      <c r="BU382" s="2419"/>
      <c r="BV382" s="2419"/>
      <c r="BW382" s="2419"/>
      <c r="BX382" s="2419"/>
      <c r="BY382" s="2419"/>
      <c r="BZ382" s="2419"/>
      <c r="CA382" s="2419"/>
      <c r="CB382" s="2420"/>
      <c r="CC382" s="2418"/>
      <c r="CD382" s="2419"/>
      <c r="CE382" s="2419"/>
      <c r="CF382" s="2419"/>
      <c r="CG382" s="2419"/>
      <c r="CH382" s="2419"/>
      <c r="CI382" s="2419"/>
      <c r="CJ382" s="2419"/>
      <c r="CK382" s="2419"/>
      <c r="CL382" s="2419"/>
      <c r="CM382" s="2419"/>
      <c r="CN382" s="2420"/>
      <c r="CO382" s="672"/>
      <c r="CP382" s="673"/>
      <c r="CQ382" s="673"/>
      <c r="CR382" s="673"/>
      <c r="CS382" s="672"/>
      <c r="CT382" s="673"/>
      <c r="CU382" s="673"/>
      <c r="CV382" s="674"/>
      <c r="CW382" s="672"/>
      <c r="CX382" s="673"/>
      <c r="CY382" s="673"/>
      <c r="CZ382" s="674"/>
      <c r="DA382" s="672"/>
      <c r="DB382" s="673"/>
      <c r="DC382" s="673"/>
      <c r="DD382" s="674"/>
      <c r="DE382" s="672"/>
      <c r="DF382" s="673"/>
      <c r="DG382" s="673"/>
      <c r="DH382" s="674"/>
      <c r="DI382" s="672"/>
      <c r="DJ382" s="673"/>
      <c r="DK382" s="673"/>
      <c r="DL382" s="674"/>
      <c r="DM382" s="672"/>
      <c r="DN382" s="673"/>
      <c r="DO382" s="673"/>
      <c r="DP382" s="674"/>
      <c r="DQ382" s="2418"/>
      <c r="DR382" s="2419"/>
      <c r="DS382" s="2419"/>
      <c r="DT382" s="2419"/>
      <c r="DU382" s="2419"/>
      <c r="DV382" s="2419"/>
      <c r="DW382" s="2419"/>
      <c r="DX382" s="2420"/>
      <c r="DY382" s="673"/>
    </row>
    <row r="383" spans="3:129" ht="6.75" customHeight="1">
      <c r="C383" s="2418"/>
      <c r="D383" s="2419"/>
      <c r="E383" s="2419"/>
      <c r="F383" s="2419"/>
      <c r="G383" s="2419"/>
      <c r="H383" s="2419"/>
      <c r="I383" s="2419"/>
      <c r="J383" s="2419"/>
      <c r="K383" s="2419"/>
      <c r="L383" s="2419"/>
      <c r="M383" s="2419"/>
      <c r="N383" s="2419"/>
      <c r="O383" s="2419"/>
      <c r="P383" s="2419"/>
      <c r="Q383" s="2419"/>
      <c r="R383" s="2419"/>
      <c r="S383" s="2419"/>
      <c r="T383" s="2419"/>
      <c r="U383" s="2419"/>
      <c r="V383" s="2419"/>
      <c r="W383" s="2419"/>
      <c r="X383" s="2419"/>
      <c r="Y383" s="2419"/>
      <c r="Z383" s="2419"/>
      <c r="AA383" s="2419"/>
      <c r="AB383" s="2419"/>
      <c r="AC383" s="2419"/>
      <c r="AD383" s="2420"/>
      <c r="AE383" s="2418"/>
      <c r="AF383" s="2419"/>
      <c r="AG383" s="2419"/>
      <c r="AH383" s="2419"/>
      <c r="AI383" s="2419"/>
      <c r="AJ383" s="2419"/>
      <c r="AK383" s="2419"/>
      <c r="AL383" s="2419"/>
      <c r="AM383" s="2419"/>
      <c r="AN383" s="2419"/>
      <c r="AO383" s="2419"/>
      <c r="AP383" s="2419"/>
      <c r="AQ383" s="2419"/>
      <c r="AR383" s="2419"/>
      <c r="AS383" s="2419"/>
      <c r="AT383" s="2420"/>
      <c r="AU383" s="2418"/>
      <c r="AV383" s="2419"/>
      <c r="AW383" s="2419"/>
      <c r="AX383" s="2419"/>
      <c r="AY383" s="2419"/>
      <c r="AZ383" s="2419"/>
      <c r="BA383" s="2419"/>
      <c r="BB383" s="2420"/>
      <c r="BC383" s="2418"/>
      <c r="BD383" s="2419"/>
      <c r="BE383" s="2419"/>
      <c r="BF383" s="2419"/>
      <c r="BG383" s="2419"/>
      <c r="BH383" s="2419"/>
      <c r="BI383" s="2419"/>
      <c r="BJ383" s="2419"/>
      <c r="BK383" s="2419"/>
      <c r="BL383" s="2419"/>
      <c r="BM383" s="2419"/>
      <c r="BN383" s="2420"/>
      <c r="BO383" s="2418"/>
      <c r="BP383" s="2419"/>
      <c r="BQ383" s="2419"/>
      <c r="BR383" s="2419"/>
      <c r="BS383" s="2419"/>
      <c r="BT383" s="2419"/>
      <c r="BU383" s="2419"/>
      <c r="BV383" s="2419"/>
      <c r="BW383" s="2419"/>
      <c r="BX383" s="2419"/>
      <c r="BY383" s="2419"/>
      <c r="BZ383" s="2419"/>
      <c r="CA383" s="2419"/>
      <c r="CB383" s="2420"/>
      <c r="CC383" s="2418"/>
      <c r="CD383" s="2419"/>
      <c r="CE383" s="2419"/>
      <c r="CF383" s="2419"/>
      <c r="CG383" s="2419"/>
      <c r="CH383" s="2419"/>
      <c r="CI383" s="2419"/>
      <c r="CJ383" s="2419"/>
      <c r="CK383" s="2419"/>
      <c r="CL383" s="2419"/>
      <c r="CM383" s="2419"/>
      <c r="CN383" s="2420"/>
      <c r="CO383" s="712"/>
      <c r="CP383" s="713"/>
      <c r="CQ383" s="713"/>
      <c r="CR383" s="713"/>
      <c r="CS383" s="712"/>
      <c r="CT383" s="713"/>
      <c r="CU383" s="713"/>
      <c r="CV383" s="714"/>
      <c r="CW383" s="712"/>
      <c r="CX383" s="713"/>
      <c r="CY383" s="713"/>
      <c r="CZ383" s="714"/>
      <c r="DA383" s="712"/>
      <c r="DB383" s="713"/>
      <c r="DC383" s="713"/>
      <c r="DD383" s="714"/>
      <c r="DE383" s="712"/>
      <c r="DF383" s="713"/>
      <c r="DG383" s="713"/>
      <c r="DH383" s="714"/>
      <c r="DI383" s="712"/>
      <c r="DJ383" s="713"/>
      <c r="DK383" s="713"/>
      <c r="DL383" s="714"/>
      <c r="DM383" s="712"/>
      <c r="DN383" s="713"/>
      <c r="DO383" s="713"/>
      <c r="DP383" s="714"/>
      <c r="DQ383" s="2418"/>
      <c r="DR383" s="2419"/>
      <c r="DS383" s="2419"/>
      <c r="DT383" s="2419"/>
      <c r="DU383" s="2419"/>
      <c r="DV383" s="2419"/>
      <c r="DW383" s="2419"/>
      <c r="DX383" s="2420"/>
      <c r="DY383" s="673"/>
    </row>
    <row r="384" spans="3:129" ht="6.75" customHeight="1">
      <c r="C384" s="2418"/>
      <c r="D384" s="2419"/>
      <c r="E384" s="2419"/>
      <c r="F384" s="2419"/>
      <c r="G384" s="2419"/>
      <c r="H384" s="2419"/>
      <c r="I384" s="2419"/>
      <c r="J384" s="2419"/>
      <c r="K384" s="2419"/>
      <c r="L384" s="2419"/>
      <c r="M384" s="2419"/>
      <c r="N384" s="2419"/>
      <c r="O384" s="2419"/>
      <c r="P384" s="2419"/>
      <c r="Q384" s="2419"/>
      <c r="R384" s="2419"/>
      <c r="S384" s="2419"/>
      <c r="T384" s="2419"/>
      <c r="U384" s="2419"/>
      <c r="V384" s="2419"/>
      <c r="W384" s="2419"/>
      <c r="X384" s="2419"/>
      <c r="Y384" s="2419"/>
      <c r="Z384" s="2419"/>
      <c r="AA384" s="2419"/>
      <c r="AB384" s="2419"/>
      <c r="AC384" s="2419"/>
      <c r="AD384" s="2420"/>
      <c r="AE384" s="2418"/>
      <c r="AF384" s="2419"/>
      <c r="AG384" s="2419"/>
      <c r="AH384" s="2419"/>
      <c r="AI384" s="2419"/>
      <c r="AJ384" s="2419"/>
      <c r="AK384" s="2419"/>
      <c r="AL384" s="2419"/>
      <c r="AM384" s="2419"/>
      <c r="AN384" s="2419"/>
      <c r="AO384" s="2419"/>
      <c r="AP384" s="2419"/>
      <c r="AQ384" s="2419"/>
      <c r="AR384" s="2419"/>
      <c r="AS384" s="2419"/>
      <c r="AT384" s="2420"/>
      <c r="AU384" s="2418"/>
      <c r="AV384" s="2419"/>
      <c r="AW384" s="2419"/>
      <c r="AX384" s="2419"/>
      <c r="AY384" s="2419"/>
      <c r="AZ384" s="2419"/>
      <c r="BA384" s="2419"/>
      <c r="BB384" s="2420"/>
      <c r="BC384" s="2418"/>
      <c r="BD384" s="2419"/>
      <c r="BE384" s="2419"/>
      <c r="BF384" s="2419"/>
      <c r="BG384" s="2419"/>
      <c r="BH384" s="2419"/>
      <c r="BI384" s="2419"/>
      <c r="BJ384" s="2419"/>
      <c r="BK384" s="2419"/>
      <c r="BL384" s="2419"/>
      <c r="BM384" s="2419"/>
      <c r="BN384" s="2420"/>
      <c r="BO384" s="2418"/>
      <c r="BP384" s="2419"/>
      <c r="BQ384" s="2419"/>
      <c r="BR384" s="2419"/>
      <c r="BS384" s="2419"/>
      <c r="BT384" s="2419"/>
      <c r="BU384" s="2419"/>
      <c r="BV384" s="2419"/>
      <c r="BW384" s="2419"/>
      <c r="BX384" s="2419"/>
      <c r="BY384" s="2419"/>
      <c r="BZ384" s="2419"/>
      <c r="CA384" s="2419"/>
      <c r="CB384" s="2420"/>
      <c r="CC384" s="2418"/>
      <c r="CD384" s="2419"/>
      <c r="CE384" s="2419"/>
      <c r="CF384" s="2419"/>
      <c r="CG384" s="2419"/>
      <c r="CH384" s="2419"/>
      <c r="CI384" s="2419"/>
      <c r="CJ384" s="2419"/>
      <c r="CK384" s="2419"/>
      <c r="CL384" s="2419"/>
      <c r="CM384" s="2419"/>
      <c r="CN384" s="2420"/>
      <c r="CO384" s="672"/>
      <c r="CP384" s="673"/>
      <c r="CQ384" s="673"/>
      <c r="CR384" s="673"/>
      <c r="CS384" s="672"/>
      <c r="CT384" s="673"/>
      <c r="CU384" s="673"/>
      <c r="CV384" s="674"/>
      <c r="CW384" s="672"/>
      <c r="CX384" s="673"/>
      <c r="CY384" s="673"/>
      <c r="CZ384" s="674"/>
      <c r="DA384" s="672"/>
      <c r="DB384" s="673"/>
      <c r="DC384" s="673"/>
      <c r="DD384" s="674"/>
      <c r="DE384" s="672"/>
      <c r="DF384" s="673"/>
      <c r="DG384" s="673"/>
      <c r="DH384" s="674"/>
      <c r="DI384" s="672"/>
      <c r="DJ384" s="673"/>
      <c r="DK384" s="673"/>
      <c r="DL384" s="674"/>
      <c r="DM384" s="672"/>
      <c r="DN384" s="673"/>
      <c r="DO384" s="673"/>
      <c r="DP384" s="674"/>
      <c r="DQ384" s="2418"/>
      <c r="DR384" s="2419"/>
      <c r="DS384" s="2419"/>
      <c r="DT384" s="2419"/>
      <c r="DU384" s="2419"/>
      <c r="DV384" s="2419"/>
      <c r="DW384" s="2419"/>
      <c r="DX384" s="2420"/>
      <c r="DY384" s="673"/>
    </row>
    <row r="385" spans="3:129" ht="6.75" customHeight="1">
      <c r="C385" s="2418"/>
      <c r="D385" s="2419"/>
      <c r="E385" s="2419"/>
      <c r="F385" s="2419"/>
      <c r="G385" s="2419"/>
      <c r="H385" s="2419"/>
      <c r="I385" s="2419"/>
      <c r="J385" s="2419"/>
      <c r="K385" s="2419"/>
      <c r="L385" s="2419"/>
      <c r="M385" s="2419"/>
      <c r="N385" s="2419"/>
      <c r="O385" s="2419"/>
      <c r="P385" s="2419"/>
      <c r="Q385" s="2419"/>
      <c r="R385" s="2419"/>
      <c r="S385" s="2419"/>
      <c r="T385" s="2419"/>
      <c r="U385" s="2419"/>
      <c r="V385" s="2419"/>
      <c r="W385" s="2419"/>
      <c r="X385" s="2419"/>
      <c r="Y385" s="2419"/>
      <c r="Z385" s="2419"/>
      <c r="AA385" s="2419"/>
      <c r="AB385" s="2419"/>
      <c r="AC385" s="2419"/>
      <c r="AD385" s="2420"/>
      <c r="AE385" s="2418"/>
      <c r="AF385" s="2419"/>
      <c r="AG385" s="2419"/>
      <c r="AH385" s="2419"/>
      <c r="AI385" s="2419"/>
      <c r="AJ385" s="2419"/>
      <c r="AK385" s="2419"/>
      <c r="AL385" s="2419"/>
      <c r="AM385" s="2419"/>
      <c r="AN385" s="2419"/>
      <c r="AO385" s="2419"/>
      <c r="AP385" s="2419"/>
      <c r="AQ385" s="2419"/>
      <c r="AR385" s="2419"/>
      <c r="AS385" s="2419"/>
      <c r="AT385" s="2420"/>
      <c r="AU385" s="2418"/>
      <c r="AV385" s="2419"/>
      <c r="AW385" s="2419"/>
      <c r="AX385" s="2419"/>
      <c r="AY385" s="2419"/>
      <c r="AZ385" s="2419"/>
      <c r="BA385" s="2419"/>
      <c r="BB385" s="2420"/>
      <c r="BC385" s="2418"/>
      <c r="BD385" s="2419"/>
      <c r="BE385" s="2419"/>
      <c r="BF385" s="2419"/>
      <c r="BG385" s="2419"/>
      <c r="BH385" s="2419"/>
      <c r="BI385" s="2419"/>
      <c r="BJ385" s="2419"/>
      <c r="BK385" s="2419"/>
      <c r="BL385" s="2419"/>
      <c r="BM385" s="2419"/>
      <c r="BN385" s="2420"/>
      <c r="BO385" s="2418"/>
      <c r="BP385" s="2419"/>
      <c r="BQ385" s="2419"/>
      <c r="BR385" s="2419"/>
      <c r="BS385" s="2419"/>
      <c r="BT385" s="2419"/>
      <c r="BU385" s="2419"/>
      <c r="BV385" s="2419"/>
      <c r="BW385" s="2419"/>
      <c r="BX385" s="2419"/>
      <c r="BY385" s="2419"/>
      <c r="BZ385" s="2419"/>
      <c r="CA385" s="2419"/>
      <c r="CB385" s="2420"/>
      <c r="CC385" s="2418"/>
      <c r="CD385" s="2419"/>
      <c r="CE385" s="2419"/>
      <c r="CF385" s="2419"/>
      <c r="CG385" s="2419"/>
      <c r="CH385" s="2419"/>
      <c r="CI385" s="2419"/>
      <c r="CJ385" s="2419"/>
      <c r="CK385" s="2419"/>
      <c r="CL385" s="2419"/>
      <c r="CM385" s="2419"/>
      <c r="CN385" s="2420"/>
      <c r="CO385" s="715"/>
      <c r="CP385" s="716"/>
      <c r="CQ385" s="716"/>
      <c r="CR385" s="716"/>
      <c r="CS385" s="715"/>
      <c r="CT385" s="716"/>
      <c r="CU385" s="716"/>
      <c r="CV385" s="717"/>
      <c r="CW385" s="715"/>
      <c r="CX385" s="716"/>
      <c r="CY385" s="716"/>
      <c r="CZ385" s="717"/>
      <c r="DA385" s="715"/>
      <c r="DB385" s="716"/>
      <c r="DC385" s="716"/>
      <c r="DD385" s="717"/>
      <c r="DE385" s="715"/>
      <c r="DF385" s="716"/>
      <c r="DG385" s="716"/>
      <c r="DH385" s="717"/>
      <c r="DI385" s="715"/>
      <c r="DJ385" s="716"/>
      <c r="DK385" s="716"/>
      <c r="DL385" s="717"/>
      <c r="DM385" s="715"/>
      <c r="DN385" s="716"/>
      <c r="DO385" s="716"/>
      <c r="DP385" s="717"/>
      <c r="DQ385" s="2418"/>
      <c r="DR385" s="2419"/>
      <c r="DS385" s="2419"/>
      <c r="DT385" s="2419"/>
      <c r="DU385" s="2419"/>
      <c r="DV385" s="2419"/>
      <c r="DW385" s="2419"/>
      <c r="DX385" s="2420"/>
      <c r="DY385" s="673"/>
    </row>
    <row r="386" spans="3:129" ht="6.75" customHeight="1">
      <c r="C386" s="2418"/>
      <c r="D386" s="2419"/>
      <c r="E386" s="2419"/>
      <c r="F386" s="2419"/>
      <c r="G386" s="2419"/>
      <c r="H386" s="2419"/>
      <c r="I386" s="2419"/>
      <c r="J386" s="2419"/>
      <c r="K386" s="2419"/>
      <c r="L386" s="2419"/>
      <c r="M386" s="2419"/>
      <c r="N386" s="2419"/>
      <c r="O386" s="2419"/>
      <c r="P386" s="2419"/>
      <c r="Q386" s="2419"/>
      <c r="R386" s="2419"/>
      <c r="S386" s="2419"/>
      <c r="T386" s="2419"/>
      <c r="U386" s="2419"/>
      <c r="V386" s="2419"/>
      <c r="W386" s="2419"/>
      <c r="X386" s="2419"/>
      <c r="Y386" s="2419"/>
      <c r="Z386" s="2419"/>
      <c r="AA386" s="2419"/>
      <c r="AB386" s="2419"/>
      <c r="AC386" s="2419"/>
      <c r="AD386" s="2420"/>
      <c r="AE386" s="2418"/>
      <c r="AF386" s="2419"/>
      <c r="AG386" s="2419"/>
      <c r="AH386" s="2419"/>
      <c r="AI386" s="2419"/>
      <c r="AJ386" s="2419"/>
      <c r="AK386" s="2419"/>
      <c r="AL386" s="2419"/>
      <c r="AM386" s="2419"/>
      <c r="AN386" s="2419"/>
      <c r="AO386" s="2419"/>
      <c r="AP386" s="2419"/>
      <c r="AQ386" s="2419"/>
      <c r="AR386" s="2419"/>
      <c r="AS386" s="2419"/>
      <c r="AT386" s="2420"/>
      <c r="AU386" s="2418"/>
      <c r="AV386" s="2419"/>
      <c r="AW386" s="2419"/>
      <c r="AX386" s="2419"/>
      <c r="AY386" s="2419"/>
      <c r="AZ386" s="2419"/>
      <c r="BA386" s="2419"/>
      <c r="BB386" s="2420"/>
      <c r="BC386" s="2418"/>
      <c r="BD386" s="2419"/>
      <c r="BE386" s="2419"/>
      <c r="BF386" s="2419"/>
      <c r="BG386" s="2419"/>
      <c r="BH386" s="2419"/>
      <c r="BI386" s="2419"/>
      <c r="BJ386" s="2419"/>
      <c r="BK386" s="2419"/>
      <c r="BL386" s="2419"/>
      <c r="BM386" s="2419"/>
      <c r="BN386" s="2420"/>
      <c r="BO386" s="2418"/>
      <c r="BP386" s="2419"/>
      <c r="BQ386" s="2419"/>
      <c r="BR386" s="2419"/>
      <c r="BS386" s="2419"/>
      <c r="BT386" s="2419"/>
      <c r="BU386" s="2419"/>
      <c r="BV386" s="2419"/>
      <c r="BW386" s="2419"/>
      <c r="BX386" s="2419"/>
      <c r="BY386" s="2419"/>
      <c r="BZ386" s="2419"/>
      <c r="CA386" s="2419"/>
      <c r="CB386" s="2420"/>
      <c r="CC386" s="2418"/>
      <c r="CD386" s="2419"/>
      <c r="CE386" s="2419"/>
      <c r="CF386" s="2419"/>
      <c r="CG386" s="2419"/>
      <c r="CH386" s="2419"/>
      <c r="CI386" s="2419"/>
      <c r="CJ386" s="2419"/>
      <c r="CK386" s="2419"/>
      <c r="CL386" s="2419"/>
      <c r="CM386" s="2419"/>
      <c r="CN386" s="2420"/>
      <c r="CO386" s="672"/>
      <c r="CP386" s="673"/>
      <c r="CQ386" s="673"/>
      <c r="CR386" s="673"/>
      <c r="CS386" s="672"/>
      <c r="CT386" s="673"/>
      <c r="CU386" s="673"/>
      <c r="CV386" s="674"/>
      <c r="CW386" s="672"/>
      <c r="CX386" s="673"/>
      <c r="CY386" s="673"/>
      <c r="CZ386" s="674"/>
      <c r="DA386" s="672"/>
      <c r="DB386" s="673"/>
      <c r="DC386" s="673"/>
      <c r="DD386" s="674"/>
      <c r="DE386" s="672"/>
      <c r="DF386" s="673"/>
      <c r="DG386" s="673"/>
      <c r="DH386" s="674"/>
      <c r="DI386" s="672"/>
      <c r="DJ386" s="673"/>
      <c r="DK386" s="673"/>
      <c r="DL386" s="674"/>
      <c r="DM386" s="672"/>
      <c r="DN386" s="673"/>
      <c r="DO386" s="673"/>
      <c r="DP386" s="674"/>
      <c r="DQ386" s="2418"/>
      <c r="DR386" s="2419"/>
      <c r="DS386" s="2419"/>
      <c r="DT386" s="2419"/>
      <c r="DU386" s="2419"/>
      <c r="DV386" s="2419"/>
      <c r="DW386" s="2419"/>
      <c r="DX386" s="2420"/>
      <c r="DY386" s="673"/>
    </row>
    <row r="387" spans="3:129" ht="6.75" customHeight="1">
      <c r="C387" s="2418"/>
      <c r="D387" s="2419"/>
      <c r="E387" s="2419"/>
      <c r="F387" s="2419"/>
      <c r="G387" s="2419"/>
      <c r="H387" s="2419"/>
      <c r="I387" s="2419"/>
      <c r="J387" s="2419"/>
      <c r="K387" s="2419"/>
      <c r="L387" s="2419"/>
      <c r="M387" s="2419"/>
      <c r="N387" s="2419"/>
      <c r="O387" s="2419"/>
      <c r="P387" s="2419"/>
      <c r="Q387" s="2419"/>
      <c r="R387" s="2419"/>
      <c r="S387" s="2419"/>
      <c r="T387" s="2419"/>
      <c r="U387" s="2419"/>
      <c r="V387" s="2419"/>
      <c r="W387" s="2419"/>
      <c r="X387" s="2419"/>
      <c r="Y387" s="2419"/>
      <c r="Z387" s="2419"/>
      <c r="AA387" s="2419"/>
      <c r="AB387" s="2419"/>
      <c r="AC387" s="2419"/>
      <c r="AD387" s="2420"/>
      <c r="AE387" s="2418"/>
      <c r="AF387" s="2419"/>
      <c r="AG387" s="2419"/>
      <c r="AH387" s="2419"/>
      <c r="AI387" s="2419"/>
      <c r="AJ387" s="2419"/>
      <c r="AK387" s="2419"/>
      <c r="AL387" s="2419"/>
      <c r="AM387" s="2419"/>
      <c r="AN387" s="2419"/>
      <c r="AO387" s="2419"/>
      <c r="AP387" s="2419"/>
      <c r="AQ387" s="2419"/>
      <c r="AR387" s="2419"/>
      <c r="AS387" s="2419"/>
      <c r="AT387" s="2420"/>
      <c r="AU387" s="2418"/>
      <c r="AV387" s="2419"/>
      <c r="AW387" s="2419"/>
      <c r="AX387" s="2419"/>
      <c r="AY387" s="2419"/>
      <c r="AZ387" s="2419"/>
      <c r="BA387" s="2419"/>
      <c r="BB387" s="2420"/>
      <c r="BC387" s="2418"/>
      <c r="BD387" s="2419"/>
      <c r="BE387" s="2419"/>
      <c r="BF387" s="2419"/>
      <c r="BG387" s="2419"/>
      <c r="BH387" s="2419"/>
      <c r="BI387" s="2419"/>
      <c r="BJ387" s="2419"/>
      <c r="BK387" s="2419"/>
      <c r="BL387" s="2419"/>
      <c r="BM387" s="2419"/>
      <c r="BN387" s="2420"/>
      <c r="BO387" s="2418"/>
      <c r="BP387" s="2419"/>
      <c r="BQ387" s="2419"/>
      <c r="BR387" s="2419"/>
      <c r="BS387" s="2419"/>
      <c r="BT387" s="2419"/>
      <c r="BU387" s="2419"/>
      <c r="BV387" s="2419"/>
      <c r="BW387" s="2419"/>
      <c r="BX387" s="2419"/>
      <c r="BY387" s="2419"/>
      <c r="BZ387" s="2419"/>
      <c r="CA387" s="2419"/>
      <c r="CB387" s="2420"/>
      <c r="CC387" s="2418"/>
      <c r="CD387" s="2419"/>
      <c r="CE387" s="2419"/>
      <c r="CF387" s="2419"/>
      <c r="CG387" s="2419"/>
      <c r="CH387" s="2419"/>
      <c r="CI387" s="2419"/>
      <c r="CJ387" s="2419"/>
      <c r="CK387" s="2419"/>
      <c r="CL387" s="2419"/>
      <c r="CM387" s="2419"/>
      <c r="CN387" s="2420"/>
      <c r="CO387" s="672"/>
      <c r="CP387" s="673"/>
      <c r="CQ387" s="673"/>
      <c r="CR387" s="673"/>
      <c r="CS387" s="672"/>
      <c r="CT387" s="673"/>
      <c r="CU387" s="673"/>
      <c r="CV387" s="674"/>
      <c r="CW387" s="672"/>
      <c r="CX387" s="673"/>
      <c r="CY387" s="673"/>
      <c r="CZ387" s="674"/>
      <c r="DA387" s="672"/>
      <c r="DB387" s="673"/>
      <c r="DC387" s="673"/>
      <c r="DD387" s="674"/>
      <c r="DE387" s="672"/>
      <c r="DF387" s="673"/>
      <c r="DG387" s="673"/>
      <c r="DH387" s="674"/>
      <c r="DI387" s="672"/>
      <c r="DJ387" s="673"/>
      <c r="DK387" s="673"/>
      <c r="DL387" s="674"/>
      <c r="DM387" s="672"/>
      <c r="DN387" s="673"/>
      <c r="DO387" s="673"/>
      <c r="DP387" s="674"/>
      <c r="DQ387" s="2418"/>
      <c r="DR387" s="2419"/>
      <c r="DS387" s="2419"/>
      <c r="DT387" s="2419"/>
      <c r="DU387" s="2419"/>
      <c r="DV387" s="2419"/>
      <c r="DW387" s="2419"/>
      <c r="DX387" s="2420"/>
      <c r="DY387" s="673"/>
    </row>
    <row r="388" spans="3:129" ht="6.75" customHeight="1">
      <c r="C388" s="2398"/>
      <c r="D388" s="2399"/>
      <c r="E388" s="2399"/>
      <c r="F388" s="2399"/>
      <c r="G388" s="2399"/>
      <c r="H388" s="2399"/>
      <c r="I388" s="2399"/>
      <c r="J388" s="2399"/>
      <c r="K388" s="2399"/>
      <c r="L388" s="2399"/>
      <c r="M388" s="2399"/>
      <c r="N388" s="2399"/>
      <c r="O388" s="2399"/>
      <c r="P388" s="2399"/>
      <c r="Q388" s="2399"/>
      <c r="R388" s="2399"/>
      <c r="S388" s="2399"/>
      <c r="T388" s="2399"/>
      <c r="U388" s="2399"/>
      <c r="V388" s="2399"/>
      <c r="W388" s="2399"/>
      <c r="X388" s="2399"/>
      <c r="Y388" s="2399"/>
      <c r="Z388" s="2399"/>
      <c r="AA388" s="2399"/>
      <c r="AB388" s="2399"/>
      <c r="AC388" s="2399"/>
      <c r="AD388" s="2400"/>
      <c r="AE388" s="2398"/>
      <c r="AF388" s="2399"/>
      <c r="AG388" s="2399"/>
      <c r="AH388" s="2399"/>
      <c r="AI388" s="2399"/>
      <c r="AJ388" s="2399"/>
      <c r="AK388" s="2399"/>
      <c r="AL388" s="2399"/>
      <c r="AM388" s="2399"/>
      <c r="AN388" s="2399"/>
      <c r="AO388" s="2399"/>
      <c r="AP388" s="2399"/>
      <c r="AQ388" s="2399"/>
      <c r="AR388" s="2399"/>
      <c r="AS388" s="2399"/>
      <c r="AT388" s="2400"/>
      <c r="AU388" s="2398"/>
      <c r="AV388" s="2399"/>
      <c r="AW388" s="2399"/>
      <c r="AX388" s="2399"/>
      <c r="AY388" s="2399"/>
      <c r="AZ388" s="2399"/>
      <c r="BA388" s="2399"/>
      <c r="BB388" s="2400"/>
      <c r="BC388" s="2398"/>
      <c r="BD388" s="2399"/>
      <c r="BE388" s="2399"/>
      <c r="BF388" s="2399"/>
      <c r="BG388" s="2399"/>
      <c r="BH388" s="2399"/>
      <c r="BI388" s="2399"/>
      <c r="BJ388" s="2399"/>
      <c r="BK388" s="2399"/>
      <c r="BL388" s="2399"/>
      <c r="BM388" s="2399"/>
      <c r="BN388" s="2400"/>
      <c r="BO388" s="2398"/>
      <c r="BP388" s="2399"/>
      <c r="BQ388" s="2399"/>
      <c r="BR388" s="2399"/>
      <c r="BS388" s="2399"/>
      <c r="BT388" s="2399"/>
      <c r="BU388" s="2399"/>
      <c r="BV388" s="2399"/>
      <c r="BW388" s="2399"/>
      <c r="BX388" s="2399"/>
      <c r="BY388" s="2399"/>
      <c r="BZ388" s="2399"/>
      <c r="CA388" s="2399"/>
      <c r="CB388" s="2400"/>
      <c r="CC388" s="2398"/>
      <c r="CD388" s="2399"/>
      <c r="CE388" s="2399"/>
      <c r="CF388" s="2399"/>
      <c r="CG388" s="2399"/>
      <c r="CH388" s="2399"/>
      <c r="CI388" s="2399"/>
      <c r="CJ388" s="2399"/>
      <c r="CK388" s="2399"/>
      <c r="CL388" s="2399"/>
      <c r="CM388" s="2399"/>
      <c r="CN388" s="2400"/>
      <c r="CO388" s="676"/>
      <c r="CP388" s="677"/>
      <c r="CQ388" s="677"/>
      <c r="CR388" s="677"/>
      <c r="CS388" s="676"/>
      <c r="CT388" s="677"/>
      <c r="CU388" s="677"/>
      <c r="CV388" s="678"/>
      <c r="CW388" s="676"/>
      <c r="CX388" s="677"/>
      <c r="CY388" s="677"/>
      <c r="CZ388" s="678"/>
      <c r="DA388" s="676"/>
      <c r="DB388" s="677"/>
      <c r="DC388" s="677"/>
      <c r="DD388" s="678"/>
      <c r="DE388" s="676"/>
      <c r="DF388" s="677"/>
      <c r="DG388" s="677"/>
      <c r="DH388" s="678"/>
      <c r="DI388" s="676"/>
      <c r="DJ388" s="677"/>
      <c r="DK388" s="677"/>
      <c r="DL388" s="678"/>
      <c r="DM388" s="676"/>
      <c r="DN388" s="677"/>
      <c r="DO388" s="677"/>
      <c r="DP388" s="678"/>
      <c r="DQ388" s="2398"/>
      <c r="DR388" s="2399"/>
      <c r="DS388" s="2399"/>
      <c r="DT388" s="2399"/>
      <c r="DU388" s="2399"/>
      <c r="DV388" s="2399"/>
      <c r="DW388" s="2399"/>
      <c r="DX388" s="2400"/>
      <c r="DY388" s="673"/>
    </row>
    <row r="389" spans="3:129" ht="6.75" customHeight="1">
      <c r="C389" s="2427"/>
      <c r="D389" s="2406"/>
      <c r="E389" s="2406"/>
      <c r="F389" s="2406"/>
      <c r="G389" s="2406"/>
      <c r="H389" s="2406"/>
      <c r="I389" s="2406"/>
      <c r="J389" s="2406"/>
      <c r="K389" s="2406"/>
      <c r="L389" s="2406"/>
      <c r="M389" s="2406"/>
      <c r="N389" s="2406"/>
      <c r="O389" s="2406"/>
      <c r="P389" s="2406"/>
      <c r="Q389" s="2406"/>
      <c r="R389" s="2406"/>
      <c r="S389" s="2406"/>
      <c r="T389" s="2406"/>
      <c r="U389" s="2406"/>
      <c r="V389" s="2406"/>
      <c r="W389" s="2406"/>
      <c r="X389" s="2406"/>
      <c r="Y389" s="2406"/>
      <c r="Z389" s="2406"/>
      <c r="AA389" s="2406"/>
      <c r="AB389" s="2406"/>
      <c r="AC389" s="2406"/>
      <c r="AD389" s="2407"/>
      <c r="AE389" s="2427"/>
      <c r="AF389" s="2406"/>
      <c r="AG389" s="2406"/>
      <c r="AH389" s="2406"/>
      <c r="AI389" s="2406"/>
      <c r="AJ389" s="2406"/>
      <c r="AK389" s="2406"/>
      <c r="AL389" s="2406"/>
      <c r="AM389" s="2406"/>
      <c r="AN389" s="2406"/>
      <c r="AO389" s="2406"/>
      <c r="AP389" s="2406"/>
      <c r="AQ389" s="2406"/>
      <c r="AR389" s="2406"/>
      <c r="AS389" s="2406"/>
      <c r="AT389" s="2407"/>
      <c r="AU389" s="2427"/>
      <c r="AV389" s="2406"/>
      <c r="AW389" s="2406"/>
      <c r="AX389" s="2406"/>
      <c r="AY389" s="2406"/>
      <c r="AZ389" s="2406"/>
      <c r="BA389" s="2406"/>
      <c r="BB389" s="2407"/>
      <c r="BC389" s="2427"/>
      <c r="BD389" s="2406"/>
      <c r="BE389" s="2406"/>
      <c r="BF389" s="2406"/>
      <c r="BG389" s="2406"/>
      <c r="BH389" s="2406"/>
      <c r="BI389" s="2406"/>
      <c r="BJ389" s="2406"/>
      <c r="BK389" s="2406"/>
      <c r="BL389" s="2406"/>
      <c r="BM389" s="2406"/>
      <c r="BN389" s="2407"/>
      <c r="BO389" s="2427"/>
      <c r="BP389" s="2406"/>
      <c r="BQ389" s="2406"/>
      <c r="BR389" s="2406"/>
      <c r="BS389" s="2406"/>
      <c r="BT389" s="2406"/>
      <c r="BU389" s="2406"/>
      <c r="BV389" s="2406"/>
      <c r="BW389" s="2406"/>
      <c r="BX389" s="2406"/>
      <c r="BY389" s="2406"/>
      <c r="BZ389" s="2406"/>
      <c r="CA389" s="2406"/>
      <c r="CB389" s="2407"/>
      <c r="CC389" s="2427"/>
      <c r="CD389" s="2406"/>
      <c r="CE389" s="2406"/>
      <c r="CF389" s="2406"/>
      <c r="CG389" s="2406"/>
      <c r="CH389" s="2406"/>
      <c r="CI389" s="2406"/>
      <c r="CJ389" s="2406"/>
      <c r="CK389" s="2406"/>
      <c r="CL389" s="2406"/>
      <c r="CM389" s="2406"/>
      <c r="CN389" s="2407"/>
      <c r="CO389" s="669"/>
      <c r="CP389" s="670"/>
      <c r="CQ389" s="670"/>
      <c r="CR389" s="670"/>
      <c r="CS389" s="669"/>
      <c r="CT389" s="670"/>
      <c r="CU389" s="670"/>
      <c r="CV389" s="671"/>
      <c r="CW389" s="669"/>
      <c r="CX389" s="670"/>
      <c r="CY389" s="670"/>
      <c r="CZ389" s="671"/>
      <c r="DA389" s="669"/>
      <c r="DB389" s="670"/>
      <c r="DC389" s="670"/>
      <c r="DD389" s="671"/>
      <c r="DE389" s="669"/>
      <c r="DF389" s="670"/>
      <c r="DG389" s="670"/>
      <c r="DH389" s="671"/>
      <c r="DI389" s="669"/>
      <c r="DJ389" s="670"/>
      <c r="DK389" s="670"/>
      <c r="DL389" s="671"/>
      <c r="DM389" s="669"/>
      <c r="DN389" s="670"/>
      <c r="DO389" s="670"/>
      <c r="DP389" s="671"/>
      <c r="DQ389" s="2427"/>
      <c r="DR389" s="2406"/>
      <c r="DS389" s="2406"/>
      <c r="DT389" s="2406"/>
      <c r="DU389" s="2406"/>
      <c r="DV389" s="2406"/>
      <c r="DW389" s="2406"/>
      <c r="DX389" s="2407"/>
      <c r="DY389" s="673"/>
    </row>
    <row r="390" spans="3:129" ht="6.75" customHeight="1">
      <c r="C390" s="2418"/>
      <c r="D390" s="2419"/>
      <c r="E390" s="2419"/>
      <c r="F390" s="2419"/>
      <c r="G390" s="2419"/>
      <c r="H390" s="2419"/>
      <c r="I390" s="2419"/>
      <c r="J390" s="2419"/>
      <c r="K390" s="2419"/>
      <c r="L390" s="2419"/>
      <c r="M390" s="2419"/>
      <c r="N390" s="2419"/>
      <c r="O390" s="2419"/>
      <c r="P390" s="2419"/>
      <c r="Q390" s="2419"/>
      <c r="R390" s="2419"/>
      <c r="S390" s="2419"/>
      <c r="T390" s="2419"/>
      <c r="U390" s="2419"/>
      <c r="V390" s="2419"/>
      <c r="W390" s="2419"/>
      <c r="X390" s="2419"/>
      <c r="Y390" s="2419"/>
      <c r="Z390" s="2419"/>
      <c r="AA390" s="2419"/>
      <c r="AB390" s="2419"/>
      <c r="AC390" s="2419"/>
      <c r="AD390" s="2420"/>
      <c r="AE390" s="2418"/>
      <c r="AF390" s="2419"/>
      <c r="AG390" s="2419"/>
      <c r="AH390" s="2419"/>
      <c r="AI390" s="2419"/>
      <c r="AJ390" s="2419"/>
      <c r="AK390" s="2419"/>
      <c r="AL390" s="2419"/>
      <c r="AM390" s="2419"/>
      <c r="AN390" s="2419"/>
      <c r="AO390" s="2419"/>
      <c r="AP390" s="2419"/>
      <c r="AQ390" s="2419"/>
      <c r="AR390" s="2419"/>
      <c r="AS390" s="2419"/>
      <c r="AT390" s="2420"/>
      <c r="AU390" s="2418"/>
      <c r="AV390" s="2419"/>
      <c r="AW390" s="2419"/>
      <c r="AX390" s="2419"/>
      <c r="AY390" s="2419"/>
      <c r="AZ390" s="2419"/>
      <c r="BA390" s="2419"/>
      <c r="BB390" s="2420"/>
      <c r="BC390" s="2418"/>
      <c r="BD390" s="2419"/>
      <c r="BE390" s="2419"/>
      <c r="BF390" s="2419"/>
      <c r="BG390" s="2419"/>
      <c r="BH390" s="2419"/>
      <c r="BI390" s="2419"/>
      <c r="BJ390" s="2419"/>
      <c r="BK390" s="2419"/>
      <c r="BL390" s="2419"/>
      <c r="BM390" s="2419"/>
      <c r="BN390" s="2420"/>
      <c r="BO390" s="2418"/>
      <c r="BP390" s="2419"/>
      <c r="BQ390" s="2419"/>
      <c r="BR390" s="2419"/>
      <c r="BS390" s="2419"/>
      <c r="BT390" s="2419"/>
      <c r="BU390" s="2419"/>
      <c r="BV390" s="2419"/>
      <c r="BW390" s="2419"/>
      <c r="BX390" s="2419"/>
      <c r="BY390" s="2419"/>
      <c r="BZ390" s="2419"/>
      <c r="CA390" s="2419"/>
      <c r="CB390" s="2420"/>
      <c r="CC390" s="2418"/>
      <c r="CD390" s="2419"/>
      <c r="CE390" s="2419"/>
      <c r="CF390" s="2419"/>
      <c r="CG390" s="2419"/>
      <c r="CH390" s="2419"/>
      <c r="CI390" s="2419"/>
      <c r="CJ390" s="2419"/>
      <c r="CK390" s="2419"/>
      <c r="CL390" s="2419"/>
      <c r="CM390" s="2419"/>
      <c r="CN390" s="2420"/>
      <c r="CO390" s="672"/>
      <c r="CP390" s="673"/>
      <c r="CQ390" s="673"/>
      <c r="CR390" s="673"/>
      <c r="CS390" s="672"/>
      <c r="CT390" s="673"/>
      <c r="CU390" s="673"/>
      <c r="CV390" s="674"/>
      <c r="CW390" s="672"/>
      <c r="CX390" s="673"/>
      <c r="CY390" s="673"/>
      <c r="CZ390" s="674"/>
      <c r="DA390" s="672"/>
      <c r="DB390" s="673"/>
      <c r="DC390" s="673"/>
      <c r="DD390" s="674"/>
      <c r="DE390" s="672"/>
      <c r="DF390" s="673"/>
      <c r="DG390" s="673"/>
      <c r="DH390" s="674"/>
      <c r="DI390" s="672"/>
      <c r="DJ390" s="673"/>
      <c r="DK390" s="673"/>
      <c r="DL390" s="674"/>
      <c r="DM390" s="672"/>
      <c r="DN390" s="673"/>
      <c r="DO390" s="673"/>
      <c r="DP390" s="674"/>
      <c r="DQ390" s="2418"/>
      <c r="DR390" s="2419"/>
      <c r="DS390" s="2419"/>
      <c r="DT390" s="2419"/>
      <c r="DU390" s="2419"/>
      <c r="DV390" s="2419"/>
      <c r="DW390" s="2419"/>
      <c r="DX390" s="2420"/>
      <c r="DY390" s="673"/>
    </row>
    <row r="391" spans="3:129" ht="6.75" customHeight="1">
      <c r="C391" s="2418"/>
      <c r="D391" s="2419"/>
      <c r="E391" s="2419"/>
      <c r="F391" s="2419"/>
      <c r="G391" s="2419"/>
      <c r="H391" s="2419"/>
      <c r="I391" s="2419"/>
      <c r="J391" s="2419"/>
      <c r="K391" s="2419"/>
      <c r="L391" s="2419"/>
      <c r="M391" s="2419"/>
      <c r="N391" s="2419"/>
      <c r="O391" s="2419"/>
      <c r="P391" s="2419"/>
      <c r="Q391" s="2419"/>
      <c r="R391" s="2419"/>
      <c r="S391" s="2419"/>
      <c r="T391" s="2419"/>
      <c r="U391" s="2419"/>
      <c r="V391" s="2419"/>
      <c r="W391" s="2419"/>
      <c r="X391" s="2419"/>
      <c r="Y391" s="2419"/>
      <c r="Z391" s="2419"/>
      <c r="AA391" s="2419"/>
      <c r="AB391" s="2419"/>
      <c r="AC391" s="2419"/>
      <c r="AD391" s="2420"/>
      <c r="AE391" s="2418"/>
      <c r="AF391" s="2419"/>
      <c r="AG391" s="2419"/>
      <c r="AH391" s="2419"/>
      <c r="AI391" s="2419"/>
      <c r="AJ391" s="2419"/>
      <c r="AK391" s="2419"/>
      <c r="AL391" s="2419"/>
      <c r="AM391" s="2419"/>
      <c r="AN391" s="2419"/>
      <c r="AO391" s="2419"/>
      <c r="AP391" s="2419"/>
      <c r="AQ391" s="2419"/>
      <c r="AR391" s="2419"/>
      <c r="AS391" s="2419"/>
      <c r="AT391" s="2420"/>
      <c r="AU391" s="2418"/>
      <c r="AV391" s="2419"/>
      <c r="AW391" s="2419"/>
      <c r="AX391" s="2419"/>
      <c r="AY391" s="2419"/>
      <c r="AZ391" s="2419"/>
      <c r="BA391" s="2419"/>
      <c r="BB391" s="2420"/>
      <c r="BC391" s="2418"/>
      <c r="BD391" s="2419"/>
      <c r="BE391" s="2419"/>
      <c r="BF391" s="2419"/>
      <c r="BG391" s="2419"/>
      <c r="BH391" s="2419"/>
      <c r="BI391" s="2419"/>
      <c r="BJ391" s="2419"/>
      <c r="BK391" s="2419"/>
      <c r="BL391" s="2419"/>
      <c r="BM391" s="2419"/>
      <c r="BN391" s="2420"/>
      <c r="BO391" s="2418"/>
      <c r="BP391" s="2419"/>
      <c r="BQ391" s="2419"/>
      <c r="BR391" s="2419"/>
      <c r="BS391" s="2419"/>
      <c r="BT391" s="2419"/>
      <c r="BU391" s="2419"/>
      <c r="BV391" s="2419"/>
      <c r="BW391" s="2419"/>
      <c r="BX391" s="2419"/>
      <c r="BY391" s="2419"/>
      <c r="BZ391" s="2419"/>
      <c r="CA391" s="2419"/>
      <c r="CB391" s="2420"/>
      <c r="CC391" s="2418"/>
      <c r="CD391" s="2419"/>
      <c r="CE391" s="2419"/>
      <c r="CF391" s="2419"/>
      <c r="CG391" s="2419"/>
      <c r="CH391" s="2419"/>
      <c r="CI391" s="2419"/>
      <c r="CJ391" s="2419"/>
      <c r="CK391" s="2419"/>
      <c r="CL391" s="2419"/>
      <c r="CM391" s="2419"/>
      <c r="CN391" s="2420"/>
      <c r="CO391" s="712"/>
      <c r="CP391" s="713"/>
      <c r="CQ391" s="713"/>
      <c r="CR391" s="713"/>
      <c r="CS391" s="712"/>
      <c r="CT391" s="713"/>
      <c r="CU391" s="713"/>
      <c r="CV391" s="714"/>
      <c r="CW391" s="712"/>
      <c r="CX391" s="713"/>
      <c r="CY391" s="713"/>
      <c r="CZ391" s="714"/>
      <c r="DA391" s="712"/>
      <c r="DB391" s="713"/>
      <c r="DC391" s="713"/>
      <c r="DD391" s="714"/>
      <c r="DE391" s="712"/>
      <c r="DF391" s="713"/>
      <c r="DG391" s="713"/>
      <c r="DH391" s="714"/>
      <c r="DI391" s="712"/>
      <c r="DJ391" s="713"/>
      <c r="DK391" s="713"/>
      <c r="DL391" s="714"/>
      <c r="DM391" s="712"/>
      <c r="DN391" s="713"/>
      <c r="DO391" s="713"/>
      <c r="DP391" s="714"/>
      <c r="DQ391" s="2418"/>
      <c r="DR391" s="2419"/>
      <c r="DS391" s="2419"/>
      <c r="DT391" s="2419"/>
      <c r="DU391" s="2419"/>
      <c r="DV391" s="2419"/>
      <c r="DW391" s="2419"/>
      <c r="DX391" s="2420"/>
      <c r="DY391" s="673"/>
    </row>
    <row r="392" spans="3:129" ht="6.75" customHeight="1">
      <c r="C392" s="2418"/>
      <c r="D392" s="2419"/>
      <c r="E392" s="2419"/>
      <c r="F392" s="2419"/>
      <c r="G392" s="2419"/>
      <c r="H392" s="2419"/>
      <c r="I392" s="2419"/>
      <c r="J392" s="2419"/>
      <c r="K392" s="2419"/>
      <c r="L392" s="2419"/>
      <c r="M392" s="2419"/>
      <c r="N392" s="2419"/>
      <c r="O392" s="2419"/>
      <c r="P392" s="2419"/>
      <c r="Q392" s="2419"/>
      <c r="R392" s="2419"/>
      <c r="S392" s="2419"/>
      <c r="T392" s="2419"/>
      <c r="U392" s="2419"/>
      <c r="V392" s="2419"/>
      <c r="W392" s="2419"/>
      <c r="X392" s="2419"/>
      <c r="Y392" s="2419"/>
      <c r="Z392" s="2419"/>
      <c r="AA392" s="2419"/>
      <c r="AB392" s="2419"/>
      <c r="AC392" s="2419"/>
      <c r="AD392" s="2420"/>
      <c r="AE392" s="2418"/>
      <c r="AF392" s="2419"/>
      <c r="AG392" s="2419"/>
      <c r="AH392" s="2419"/>
      <c r="AI392" s="2419"/>
      <c r="AJ392" s="2419"/>
      <c r="AK392" s="2419"/>
      <c r="AL392" s="2419"/>
      <c r="AM392" s="2419"/>
      <c r="AN392" s="2419"/>
      <c r="AO392" s="2419"/>
      <c r="AP392" s="2419"/>
      <c r="AQ392" s="2419"/>
      <c r="AR392" s="2419"/>
      <c r="AS392" s="2419"/>
      <c r="AT392" s="2420"/>
      <c r="AU392" s="2418"/>
      <c r="AV392" s="2419"/>
      <c r="AW392" s="2419"/>
      <c r="AX392" s="2419"/>
      <c r="AY392" s="2419"/>
      <c r="AZ392" s="2419"/>
      <c r="BA392" s="2419"/>
      <c r="BB392" s="2420"/>
      <c r="BC392" s="2418"/>
      <c r="BD392" s="2419"/>
      <c r="BE392" s="2419"/>
      <c r="BF392" s="2419"/>
      <c r="BG392" s="2419"/>
      <c r="BH392" s="2419"/>
      <c r="BI392" s="2419"/>
      <c r="BJ392" s="2419"/>
      <c r="BK392" s="2419"/>
      <c r="BL392" s="2419"/>
      <c r="BM392" s="2419"/>
      <c r="BN392" s="2420"/>
      <c r="BO392" s="2418"/>
      <c r="BP392" s="2419"/>
      <c r="BQ392" s="2419"/>
      <c r="BR392" s="2419"/>
      <c r="BS392" s="2419"/>
      <c r="BT392" s="2419"/>
      <c r="BU392" s="2419"/>
      <c r="BV392" s="2419"/>
      <c r="BW392" s="2419"/>
      <c r="BX392" s="2419"/>
      <c r="BY392" s="2419"/>
      <c r="BZ392" s="2419"/>
      <c r="CA392" s="2419"/>
      <c r="CB392" s="2420"/>
      <c r="CC392" s="2418"/>
      <c r="CD392" s="2419"/>
      <c r="CE392" s="2419"/>
      <c r="CF392" s="2419"/>
      <c r="CG392" s="2419"/>
      <c r="CH392" s="2419"/>
      <c r="CI392" s="2419"/>
      <c r="CJ392" s="2419"/>
      <c r="CK392" s="2419"/>
      <c r="CL392" s="2419"/>
      <c r="CM392" s="2419"/>
      <c r="CN392" s="2420"/>
      <c r="CO392" s="672"/>
      <c r="CP392" s="673"/>
      <c r="CQ392" s="673"/>
      <c r="CR392" s="673"/>
      <c r="CS392" s="672"/>
      <c r="CT392" s="673"/>
      <c r="CU392" s="673"/>
      <c r="CV392" s="674"/>
      <c r="CW392" s="672"/>
      <c r="CX392" s="673"/>
      <c r="CY392" s="673"/>
      <c r="CZ392" s="674"/>
      <c r="DA392" s="672"/>
      <c r="DB392" s="673"/>
      <c r="DC392" s="673"/>
      <c r="DD392" s="674"/>
      <c r="DE392" s="672"/>
      <c r="DF392" s="673"/>
      <c r="DG392" s="673"/>
      <c r="DH392" s="674"/>
      <c r="DI392" s="672"/>
      <c r="DJ392" s="673"/>
      <c r="DK392" s="673"/>
      <c r="DL392" s="674"/>
      <c r="DM392" s="672"/>
      <c r="DN392" s="673"/>
      <c r="DO392" s="673"/>
      <c r="DP392" s="674"/>
      <c r="DQ392" s="2418"/>
      <c r="DR392" s="2419"/>
      <c r="DS392" s="2419"/>
      <c r="DT392" s="2419"/>
      <c r="DU392" s="2419"/>
      <c r="DV392" s="2419"/>
      <c r="DW392" s="2419"/>
      <c r="DX392" s="2420"/>
      <c r="DY392" s="673"/>
    </row>
    <row r="393" spans="3:129" ht="6.75" customHeight="1">
      <c r="C393" s="2418"/>
      <c r="D393" s="2419"/>
      <c r="E393" s="2419"/>
      <c r="F393" s="2419"/>
      <c r="G393" s="2419"/>
      <c r="H393" s="2419"/>
      <c r="I393" s="2419"/>
      <c r="J393" s="2419"/>
      <c r="K393" s="2419"/>
      <c r="L393" s="2419"/>
      <c r="M393" s="2419"/>
      <c r="N393" s="2419"/>
      <c r="O393" s="2419"/>
      <c r="P393" s="2419"/>
      <c r="Q393" s="2419"/>
      <c r="R393" s="2419"/>
      <c r="S393" s="2419"/>
      <c r="T393" s="2419"/>
      <c r="U393" s="2419"/>
      <c r="V393" s="2419"/>
      <c r="W393" s="2419"/>
      <c r="X393" s="2419"/>
      <c r="Y393" s="2419"/>
      <c r="Z393" s="2419"/>
      <c r="AA393" s="2419"/>
      <c r="AB393" s="2419"/>
      <c r="AC393" s="2419"/>
      <c r="AD393" s="2420"/>
      <c r="AE393" s="2418"/>
      <c r="AF393" s="2419"/>
      <c r="AG393" s="2419"/>
      <c r="AH393" s="2419"/>
      <c r="AI393" s="2419"/>
      <c r="AJ393" s="2419"/>
      <c r="AK393" s="2419"/>
      <c r="AL393" s="2419"/>
      <c r="AM393" s="2419"/>
      <c r="AN393" s="2419"/>
      <c r="AO393" s="2419"/>
      <c r="AP393" s="2419"/>
      <c r="AQ393" s="2419"/>
      <c r="AR393" s="2419"/>
      <c r="AS393" s="2419"/>
      <c r="AT393" s="2420"/>
      <c r="AU393" s="2418"/>
      <c r="AV393" s="2419"/>
      <c r="AW393" s="2419"/>
      <c r="AX393" s="2419"/>
      <c r="AY393" s="2419"/>
      <c r="AZ393" s="2419"/>
      <c r="BA393" s="2419"/>
      <c r="BB393" s="2420"/>
      <c r="BC393" s="2418"/>
      <c r="BD393" s="2419"/>
      <c r="BE393" s="2419"/>
      <c r="BF393" s="2419"/>
      <c r="BG393" s="2419"/>
      <c r="BH393" s="2419"/>
      <c r="BI393" s="2419"/>
      <c r="BJ393" s="2419"/>
      <c r="BK393" s="2419"/>
      <c r="BL393" s="2419"/>
      <c r="BM393" s="2419"/>
      <c r="BN393" s="2420"/>
      <c r="BO393" s="2418"/>
      <c r="BP393" s="2419"/>
      <c r="BQ393" s="2419"/>
      <c r="BR393" s="2419"/>
      <c r="BS393" s="2419"/>
      <c r="BT393" s="2419"/>
      <c r="BU393" s="2419"/>
      <c r="BV393" s="2419"/>
      <c r="BW393" s="2419"/>
      <c r="BX393" s="2419"/>
      <c r="BY393" s="2419"/>
      <c r="BZ393" s="2419"/>
      <c r="CA393" s="2419"/>
      <c r="CB393" s="2420"/>
      <c r="CC393" s="2418"/>
      <c r="CD393" s="2419"/>
      <c r="CE393" s="2419"/>
      <c r="CF393" s="2419"/>
      <c r="CG393" s="2419"/>
      <c r="CH393" s="2419"/>
      <c r="CI393" s="2419"/>
      <c r="CJ393" s="2419"/>
      <c r="CK393" s="2419"/>
      <c r="CL393" s="2419"/>
      <c r="CM393" s="2419"/>
      <c r="CN393" s="2420"/>
      <c r="CO393" s="715"/>
      <c r="CP393" s="716"/>
      <c r="CQ393" s="716"/>
      <c r="CR393" s="716"/>
      <c r="CS393" s="715"/>
      <c r="CT393" s="716"/>
      <c r="CU393" s="716"/>
      <c r="CV393" s="717"/>
      <c r="CW393" s="715"/>
      <c r="CX393" s="716"/>
      <c r="CY393" s="716"/>
      <c r="CZ393" s="717"/>
      <c r="DA393" s="715"/>
      <c r="DB393" s="716"/>
      <c r="DC393" s="716"/>
      <c r="DD393" s="717"/>
      <c r="DE393" s="715"/>
      <c r="DF393" s="716"/>
      <c r="DG393" s="716"/>
      <c r="DH393" s="717"/>
      <c r="DI393" s="715"/>
      <c r="DJ393" s="716"/>
      <c r="DK393" s="716"/>
      <c r="DL393" s="717"/>
      <c r="DM393" s="715"/>
      <c r="DN393" s="716"/>
      <c r="DO393" s="716"/>
      <c r="DP393" s="717"/>
      <c r="DQ393" s="2418"/>
      <c r="DR393" s="2419"/>
      <c r="DS393" s="2419"/>
      <c r="DT393" s="2419"/>
      <c r="DU393" s="2419"/>
      <c r="DV393" s="2419"/>
      <c r="DW393" s="2419"/>
      <c r="DX393" s="2420"/>
      <c r="DY393" s="673"/>
    </row>
    <row r="394" spans="3:129" ht="6.75" customHeight="1">
      <c r="C394" s="2418"/>
      <c r="D394" s="2419"/>
      <c r="E394" s="2419"/>
      <c r="F394" s="2419"/>
      <c r="G394" s="2419"/>
      <c r="H394" s="2419"/>
      <c r="I394" s="2419"/>
      <c r="J394" s="2419"/>
      <c r="K394" s="2419"/>
      <c r="L394" s="2419"/>
      <c r="M394" s="2419"/>
      <c r="N394" s="2419"/>
      <c r="O394" s="2419"/>
      <c r="P394" s="2419"/>
      <c r="Q394" s="2419"/>
      <c r="R394" s="2419"/>
      <c r="S394" s="2419"/>
      <c r="T394" s="2419"/>
      <c r="U394" s="2419"/>
      <c r="V394" s="2419"/>
      <c r="W394" s="2419"/>
      <c r="X394" s="2419"/>
      <c r="Y394" s="2419"/>
      <c r="Z394" s="2419"/>
      <c r="AA394" s="2419"/>
      <c r="AB394" s="2419"/>
      <c r="AC394" s="2419"/>
      <c r="AD394" s="2420"/>
      <c r="AE394" s="2418"/>
      <c r="AF394" s="2419"/>
      <c r="AG394" s="2419"/>
      <c r="AH394" s="2419"/>
      <c r="AI394" s="2419"/>
      <c r="AJ394" s="2419"/>
      <c r="AK394" s="2419"/>
      <c r="AL394" s="2419"/>
      <c r="AM394" s="2419"/>
      <c r="AN394" s="2419"/>
      <c r="AO394" s="2419"/>
      <c r="AP394" s="2419"/>
      <c r="AQ394" s="2419"/>
      <c r="AR394" s="2419"/>
      <c r="AS394" s="2419"/>
      <c r="AT394" s="2420"/>
      <c r="AU394" s="2418"/>
      <c r="AV394" s="2419"/>
      <c r="AW394" s="2419"/>
      <c r="AX394" s="2419"/>
      <c r="AY394" s="2419"/>
      <c r="AZ394" s="2419"/>
      <c r="BA394" s="2419"/>
      <c r="BB394" s="2420"/>
      <c r="BC394" s="2418"/>
      <c r="BD394" s="2419"/>
      <c r="BE394" s="2419"/>
      <c r="BF394" s="2419"/>
      <c r="BG394" s="2419"/>
      <c r="BH394" s="2419"/>
      <c r="BI394" s="2419"/>
      <c r="BJ394" s="2419"/>
      <c r="BK394" s="2419"/>
      <c r="BL394" s="2419"/>
      <c r="BM394" s="2419"/>
      <c r="BN394" s="2420"/>
      <c r="BO394" s="2418"/>
      <c r="BP394" s="2419"/>
      <c r="BQ394" s="2419"/>
      <c r="BR394" s="2419"/>
      <c r="BS394" s="2419"/>
      <c r="BT394" s="2419"/>
      <c r="BU394" s="2419"/>
      <c r="BV394" s="2419"/>
      <c r="BW394" s="2419"/>
      <c r="BX394" s="2419"/>
      <c r="BY394" s="2419"/>
      <c r="BZ394" s="2419"/>
      <c r="CA394" s="2419"/>
      <c r="CB394" s="2420"/>
      <c r="CC394" s="2418"/>
      <c r="CD394" s="2419"/>
      <c r="CE394" s="2419"/>
      <c r="CF394" s="2419"/>
      <c r="CG394" s="2419"/>
      <c r="CH394" s="2419"/>
      <c r="CI394" s="2419"/>
      <c r="CJ394" s="2419"/>
      <c r="CK394" s="2419"/>
      <c r="CL394" s="2419"/>
      <c r="CM394" s="2419"/>
      <c r="CN394" s="2420"/>
      <c r="CO394" s="672"/>
      <c r="CP394" s="673"/>
      <c r="CQ394" s="673"/>
      <c r="CR394" s="673"/>
      <c r="CS394" s="672"/>
      <c r="CT394" s="673"/>
      <c r="CU394" s="673"/>
      <c r="CV394" s="674"/>
      <c r="CW394" s="672"/>
      <c r="CX394" s="673"/>
      <c r="CY394" s="673"/>
      <c r="CZ394" s="674"/>
      <c r="DA394" s="672"/>
      <c r="DB394" s="673"/>
      <c r="DC394" s="673"/>
      <c r="DD394" s="674"/>
      <c r="DE394" s="672"/>
      <c r="DF394" s="673"/>
      <c r="DG394" s="673"/>
      <c r="DH394" s="674"/>
      <c r="DI394" s="672"/>
      <c r="DJ394" s="673"/>
      <c r="DK394" s="673"/>
      <c r="DL394" s="674"/>
      <c r="DM394" s="672"/>
      <c r="DN394" s="673"/>
      <c r="DO394" s="673"/>
      <c r="DP394" s="674"/>
      <c r="DQ394" s="2418"/>
      <c r="DR394" s="2419"/>
      <c r="DS394" s="2419"/>
      <c r="DT394" s="2419"/>
      <c r="DU394" s="2419"/>
      <c r="DV394" s="2419"/>
      <c r="DW394" s="2419"/>
      <c r="DX394" s="2420"/>
      <c r="DY394" s="673"/>
    </row>
    <row r="395" spans="3:129" ht="6.75" customHeight="1">
      <c r="C395" s="2418"/>
      <c r="D395" s="2419"/>
      <c r="E395" s="2419"/>
      <c r="F395" s="2419"/>
      <c r="G395" s="2419"/>
      <c r="H395" s="2419"/>
      <c r="I395" s="2419"/>
      <c r="J395" s="2419"/>
      <c r="K395" s="2419"/>
      <c r="L395" s="2419"/>
      <c r="M395" s="2419"/>
      <c r="N395" s="2419"/>
      <c r="O395" s="2419"/>
      <c r="P395" s="2419"/>
      <c r="Q395" s="2419"/>
      <c r="R395" s="2419"/>
      <c r="S395" s="2419"/>
      <c r="T395" s="2419"/>
      <c r="U395" s="2419"/>
      <c r="V395" s="2419"/>
      <c r="W395" s="2419"/>
      <c r="X395" s="2419"/>
      <c r="Y395" s="2419"/>
      <c r="Z395" s="2419"/>
      <c r="AA395" s="2419"/>
      <c r="AB395" s="2419"/>
      <c r="AC395" s="2419"/>
      <c r="AD395" s="2420"/>
      <c r="AE395" s="2418"/>
      <c r="AF395" s="2419"/>
      <c r="AG395" s="2419"/>
      <c r="AH395" s="2419"/>
      <c r="AI395" s="2419"/>
      <c r="AJ395" s="2419"/>
      <c r="AK395" s="2419"/>
      <c r="AL395" s="2419"/>
      <c r="AM395" s="2419"/>
      <c r="AN395" s="2419"/>
      <c r="AO395" s="2419"/>
      <c r="AP395" s="2419"/>
      <c r="AQ395" s="2419"/>
      <c r="AR395" s="2419"/>
      <c r="AS395" s="2419"/>
      <c r="AT395" s="2420"/>
      <c r="AU395" s="2418"/>
      <c r="AV395" s="2419"/>
      <c r="AW395" s="2419"/>
      <c r="AX395" s="2419"/>
      <c r="AY395" s="2419"/>
      <c r="AZ395" s="2419"/>
      <c r="BA395" s="2419"/>
      <c r="BB395" s="2420"/>
      <c r="BC395" s="2418"/>
      <c r="BD395" s="2419"/>
      <c r="BE395" s="2419"/>
      <c r="BF395" s="2419"/>
      <c r="BG395" s="2419"/>
      <c r="BH395" s="2419"/>
      <c r="BI395" s="2419"/>
      <c r="BJ395" s="2419"/>
      <c r="BK395" s="2419"/>
      <c r="BL395" s="2419"/>
      <c r="BM395" s="2419"/>
      <c r="BN395" s="2420"/>
      <c r="BO395" s="2418"/>
      <c r="BP395" s="2419"/>
      <c r="BQ395" s="2419"/>
      <c r="BR395" s="2419"/>
      <c r="BS395" s="2419"/>
      <c r="BT395" s="2419"/>
      <c r="BU395" s="2419"/>
      <c r="BV395" s="2419"/>
      <c r="BW395" s="2419"/>
      <c r="BX395" s="2419"/>
      <c r="BY395" s="2419"/>
      <c r="BZ395" s="2419"/>
      <c r="CA395" s="2419"/>
      <c r="CB395" s="2420"/>
      <c r="CC395" s="2418"/>
      <c r="CD395" s="2419"/>
      <c r="CE395" s="2419"/>
      <c r="CF395" s="2419"/>
      <c r="CG395" s="2419"/>
      <c r="CH395" s="2419"/>
      <c r="CI395" s="2419"/>
      <c r="CJ395" s="2419"/>
      <c r="CK395" s="2419"/>
      <c r="CL395" s="2419"/>
      <c r="CM395" s="2419"/>
      <c r="CN395" s="2420"/>
      <c r="CO395" s="672"/>
      <c r="CP395" s="673"/>
      <c r="CQ395" s="673"/>
      <c r="CR395" s="673"/>
      <c r="CS395" s="672"/>
      <c r="CT395" s="673"/>
      <c r="CU395" s="673"/>
      <c r="CV395" s="674"/>
      <c r="CW395" s="672"/>
      <c r="CX395" s="673"/>
      <c r="CY395" s="673"/>
      <c r="CZ395" s="674"/>
      <c r="DA395" s="672"/>
      <c r="DB395" s="673"/>
      <c r="DC395" s="673"/>
      <c r="DD395" s="674"/>
      <c r="DE395" s="672"/>
      <c r="DF395" s="673"/>
      <c r="DG395" s="673"/>
      <c r="DH395" s="674"/>
      <c r="DI395" s="672"/>
      <c r="DJ395" s="673"/>
      <c r="DK395" s="673"/>
      <c r="DL395" s="674"/>
      <c r="DM395" s="672"/>
      <c r="DN395" s="673"/>
      <c r="DO395" s="673"/>
      <c r="DP395" s="674"/>
      <c r="DQ395" s="2418"/>
      <c r="DR395" s="2419"/>
      <c r="DS395" s="2419"/>
      <c r="DT395" s="2419"/>
      <c r="DU395" s="2419"/>
      <c r="DV395" s="2419"/>
      <c r="DW395" s="2419"/>
      <c r="DX395" s="2420"/>
      <c r="DY395" s="673"/>
    </row>
    <row r="396" spans="3:129" ht="6.75" customHeight="1">
      <c r="C396" s="2398"/>
      <c r="D396" s="2399"/>
      <c r="E396" s="2399"/>
      <c r="F396" s="2399"/>
      <c r="G396" s="2399"/>
      <c r="H396" s="2399"/>
      <c r="I396" s="2399"/>
      <c r="J396" s="2399"/>
      <c r="K396" s="2399"/>
      <c r="L396" s="2399"/>
      <c r="M396" s="2399"/>
      <c r="N396" s="2399"/>
      <c r="O396" s="2399"/>
      <c r="P396" s="2399"/>
      <c r="Q396" s="2399"/>
      <c r="R396" s="2399"/>
      <c r="S396" s="2399"/>
      <c r="T396" s="2399"/>
      <c r="U396" s="2399"/>
      <c r="V396" s="2399"/>
      <c r="W396" s="2399"/>
      <c r="X396" s="2399"/>
      <c r="Y396" s="2399"/>
      <c r="Z396" s="2399"/>
      <c r="AA396" s="2399"/>
      <c r="AB396" s="2399"/>
      <c r="AC396" s="2399"/>
      <c r="AD396" s="2400"/>
      <c r="AE396" s="2398"/>
      <c r="AF396" s="2399"/>
      <c r="AG396" s="2399"/>
      <c r="AH396" s="2399"/>
      <c r="AI396" s="2399"/>
      <c r="AJ396" s="2399"/>
      <c r="AK396" s="2399"/>
      <c r="AL396" s="2399"/>
      <c r="AM396" s="2399"/>
      <c r="AN396" s="2399"/>
      <c r="AO396" s="2399"/>
      <c r="AP396" s="2399"/>
      <c r="AQ396" s="2399"/>
      <c r="AR396" s="2399"/>
      <c r="AS396" s="2399"/>
      <c r="AT396" s="2400"/>
      <c r="AU396" s="2398"/>
      <c r="AV396" s="2399"/>
      <c r="AW396" s="2399"/>
      <c r="AX396" s="2399"/>
      <c r="AY396" s="2399"/>
      <c r="AZ396" s="2399"/>
      <c r="BA396" s="2399"/>
      <c r="BB396" s="2400"/>
      <c r="BC396" s="2398"/>
      <c r="BD396" s="2399"/>
      <c r="BE396" s="2399"/>
      <c r="BF396" s="2399"/>
      <c r="BG396" s="2399"/>
      <c r="BH396" s="2399"/>
      <c r="BI396" s="2399"/>
      <c r="BJ396" s="2399"/>
      <c r="BK396" s="2399"/>
      <c r="BL396" s="2399"/>
      <c r="BM396" s="2399"/>
      <c r="BN396" s="2400"/>
      <c r="BO396" s="2398"/>
      <c r="BP396" s="2399"/>
      <c r="BQ396" s="2399"/>
      <c r="BR396" s="2399"/>
      <c r="BS396" s="2399"/>
      <c r="BT396" s="2399"/>
      <c r="BU396" s="2399"/>
      <c r="BV396" s="2399"/>
      <c r="BW396" s="2399"/>
      <c r="BX396" s="2399"/>
      <c r="BY396" s="2399"/>
      <c r="BZ396" s="2399"/>
      <c r="CA396" s="2399"/>
      <c r="CB396" s="2400"/>
      <c r="CC396" s="2398"/>
      <c r="CD396" s="2399"/>
      <c r="CE396" s="2399"/>
      <c r="CF396" s="2399"/>
      <c r="CG396" s="2399"/>
      <c r="CH396" s="2399"/>
      <c r="CI396" s="2399"/>
      <c r="CJ396" s="2399"/>
      <c r="CK396" s="2399"/>
      <c r="CL396" s="2399"/>
      <c r="CM396" s="2399"/>
      <c r="CN396" s="2400"/>
      <c r="CO396" s="676"/>
      <c r="CP396" s="677"/>
      <c r="CQ396" s="677"/>
      <c r="CR396" s="677"/>
      <c r="CS396" s="676"/>
      <c r="CT396" s="677"/>
      <c r="CU396" s="677"/>
      <c r="CV396" s="678"/>
      <c r="CW396" s="676"/>
      <c r="CX396" s="677"/>
      <c r="CY396" s="677"/>
      <c r="CZ396" s="678"/>
      <c r="DA396" s="676"/>
      <c r="DB396" s="677"/>
      <c r="DC396" s="677"/>
      <c r="DD396" s="678"/>
      <c r="DE396" s="676"/>
      <c r="DF396" s="677"/>
      <c r="DG396" s="677"/>
      <c r="DH396" s="678"/>
      <c r="DI396" s="676"/>
      <c r="DJ396" s="677"/>
      <c r="DK396" s="677"/>
      <c r="DL396" s="678"/>
      <c r="DM396" s="676"/>
      <c r="DN396" s="677"/>
      <c r="DO396" s="677"/>
      <c r="DP396" s="678"/>
      <c r="DQ396" s="2398"/>
      <c r="DR396" s="2399"/>
      <c r="DS396" s="2399"/>
      <c r="DT396" s="2399"/>
      <c r="DU396" s="2399"/>
      <c r="DV396" s="2399"/>
      <c r="DW396" s="2399"/>
      <c r="DX396" s="2400"/>
      <c r="DY396" s="673"/>
    </row>
    <row r="397" spans="3:129" ht="6.75" customHeight="1">
      <c r="C397" s="2427"/>
      <c r="D397" s="2406"/>
      <c r="E397" s="2406"/>
      <c r="F397" s="2406"/>
      <c r="G397" s="2406"/>
      <c r="H397" s="2406"/>
      <c r="I397" s="2406"/>
      <c r="J397" s="2406"/>
      <c r="K397" s="2406"/>
      <c r="L397" s="2406"/>
      <c r="M397" s="2406"/>
      <c r="N397" s="2406"/>
      <c r="O397" s="2406"/>
      <c r="P397" s="2406"/>
      <c r="Q397" s="2406"/>
      <c r="R397" s="2406"/>
      <c r="S397" s="2406"/>
      <c r="T397" s="2406"/>
      <c r="U397" s="2406"/>
      <c r="V397" s="2406"/>
      <c r="W397" s="2406"/>
      <c r="X397" s="2406"/>
      <c r="Y397" s="2406"/>
      <c r="Z397" s="2406"/>
      <c r="AA397" s="2406"/>
      <c r="AB397" s="2406"/>
      <c r="AC397" s="2406"/>
      <c r="AD397" s="2407"/>
      <c r="AE397" s="2427"/>
      <c r="AF397" s="2406"/>
      <c r="AG397" s="2406"/>
      <c r="AH397" s="2406"/>
      <c r="AI397" s="2406"/>
      <c r="AJ397" s="2406"/>
      <c r="AK397" s="2406"/>
      <c r="AL397" s="2406"/>
      <c r="AM397" s="2406"/>
      <c r="AN397" s="2406"/>
      <c r="AO397" s="2406"/>
      <c r="AP397" s="2406"/>
      <c r="AQ397" s="2406"/>
      <c r="AR397" s="2406"/>
      <c r="AS397" s="2406"/>
      <c r="AT397" s="2407"/>
      <c r="AU397" s="2427"/>
      <c r="AV397" s="2406"/>
      <c r="AW397" s="2406"/>
      <c r="AX397" s="2406"/>
      <c r="AY397" s="2406"/>
      <c r="AZ397" s="2406"/>
      <c r="BA397" s="2406"/>
      <c r="BB397" s="2407"/>
      <c r="BC397" s="2427"/>
      <c r="BD397" s="2406"/>
      <c r="BE397" s="2406"/>
      <c r="BF397" s="2406"/>
      <c r="BG397" s="2406"/>
      <c r="BH397" s="2406"/>
      <c r="BI397" s="2406"/>
      <c r="BJ397" s="2406"/>
      <c r="BK397" s="2406"/>
      <c r="BL397" s="2406"/>
      <c r="BM397" s="2406"/>
      <c r="BN397" s="2407"/>
      <c r="BO397" s="2427"/>
      <c r="BP397" s="2406"/>
      <c r="BQ397" s="2406"/>
      <c r="BR397" s="2406"/>
      <c r="BS397" s="2406"/>
      <c r="BT397" s="2406"/>
      <c r="BU397" s="2406"/>
      <c r="BV397" s="2406"/>
      <c r="BW397" s="2406"/>
      <c r="BX397" s="2406"/>
      <c r="BY397" s="2406"/>
      <c r="BZ397" s="2406"/>
      <c r="CA397" s="2406"/>
      <c r="CB397" s="2407"/>
      <c r="CC397" s="2427"/>
      <c r="CD397" s="2406"/>
      <c r="CE397" s="2406"/>
      <c r="CF397" s="2406"/>
      <c r="CG397" s="2406"/>
      <c r="CH397" s="2406"/>
      <c r="CI397" s="2406"/>
      <c r="CJ397" s="2406"/>
      <c r="CK397" s="2406"/>
      <c r="CL397" s="2406"/>
      <c r="CM397" s="2406"/>
      <c r="CN397" s="2407"/>
      <c r="CO397" s="669"/>
      <c r="CP397" s="670"/>
      <c r="CQ397" s="670"/>
      <c r="CR397" s="670"/>
      <c r="CS397" s="669"/>
      <c r="CT397" s="670"/>
      <c r="CU397" s="670"/>
      <c r="CV397" s="671"/>
      <c r="CW397" s="669"/>
      <c r="CX397" s="670"/>
      <c r="CY397" s="670"/>
      <c r="CZ397" s="671"/>
      <c r="DA397" s="669"/>
      <c r="DB397" s="670"/>
      <c r="DC397" s="670"/>
      <c r="DD397" s="671"/>
      <c r="DE397" s="669"/>
      <c r="DF397" s="670"/>
      <c r="DG397" s="670"/>
      <c r="DH397" s="671"/>
      <c r="DI397" s="669"/>
      <c r="DJ397" s="670"/>
      <c r="DK397" s="670"/>
      <c r="DL397" s="671"/>
      <c r="DM397" s="669"/>
      <c r="DN397" s="670"/>
      <c r="DO397" s="670"/>
      <c r="DP397" s="671"/>
      <c r="DQ397" s="2427"/>
      <c r="DR397" s="2406"/>
      <c r="DS397" s="2406"/>
      <c r="DT397" s="2406"/>
      <c r="DU397" s="2406"/>
      <c r="DV397" s="2406"/>
      <c r="DW397" s="2406"/>
      <c r="DX397" s="2407"/>
      <c r="DY397" s="673"/>
    </row>
    <row r="398" spans="3:129" ht="6.75" customHeight="1">
      <c r="C398" s="2418"/>
      <c r="D398" s="2419"/>
      <c r="E398" s="2419"/>
      <c r="F398" s="2419"/>
      <c r="G398" s="2419"/>
      <c r="H398" s="2419"/>
      <c r="I398" s="2419"/>
      <c r="J398" s="2419"/>
      <c r="K398" s="2419"/>
      <c r="L398" s="2419"/>
      <c r="M398" s="2419"/>
      <c r="N398" s="2419"/>
      <c r="O398" s="2419"/>
      <c r="P398" s="2419"/>
      <c r="Q398" s="2419"/>
      <c r="R398" s="2419"/>
      <c r="S398" s="2419"/>
      <c r="T398" s="2419"/>
      <c r="U398" s="2419"/>
      <c r="V398" s="2419"/>
      <c r="W398" s="2419"/>
      <c r="X398" s="2419"/>
      <c r="Y398" s="2419"/>
      <c r="Z398" s="2419"/>
      <c r="AA398" s="2419"/>
      <c r="AB398" s="2419"/>
      <c r="AC398" s="2419"/>
      <c r="AD398" s="2420"/>
      <c r="AE398" s="2418"/>
      <c r="AF398" s="2419"/>
      <c r="AG398" s="2419"/>
      <c r="AH398" s="2419"/>
      <c r="AI398" s="2419"/>
      <c r="AJ398" s="2419"/>
      <c r="AK398" s="2419"/>
      <c r="AL398" s="2419"/>
      <c r="AM398" s="2419"/>
      <c r="AN398" s="2419"/>
      <c r="AO398" s="2419"/>
      <c r="AP398" s="2419"/>
      <c r="AQ398" s="2419"/>
      <c r="AR398" s="2419"/>
      <c r="AS398" s="2419"/>
      <c r="AT398" s="2420"/>
      <c r="AU398" s="2418"/>
      <c r="AV398" s="2419"/>
      <c r="AW398" s="2419"/>
      <c r="AX398" s="2419"/>
      <c r="AY398" s="2419"/>
      <c r="AZ398" s="2419"/>
      <c r="BA398" s="2419"/>
      <c r="BB398" s="2420"/>
      <c r="BC398" s="2418"/>
      <c r="BD398" s="2419"/>
      <c r="BE398" s="2419"/>
      <c r="BF398" s="2419"/>
      <c r="BG398" s="2419"/>
      <c r="BH398" s="2419"/>
      <c r="BI398" s="2419"/>
      <c r="BJ398" s="2419"/>
      <c r="BK398" s="2419"/>
      <c r="BL398" s="2419"/>
      <c r="BM398" s="2419"/>
      <c r="BN398" s="2420"/>
      <c r="BO398" s="2418"/>
      <c r="BP398" s="2419"/>
      <c r="BQ398" s="2419"/>
      <c r="BR398" s="2419"/>
      <c r="BS398" s="2419"/>
      <c r="BT398" s="2419"/>
      <c r="BU398" s="2419"/>
      <c r="BV398" s="2419"/>
      <c r="BW398" s="2419"/>
      <c r="BX398" s="2419"/>
      <c r="BY398" s="2419"/>
      <c r="BZ398" s="2419"/>
      <c r="CA398" s="2419"/>
      <c r="CB398" s="2420"/>
      <c r="CC398" s="2418"/>
      <c r="CD398" s="2419"/>
      <c r="CE398" s="2419"/>
      <c r="CF398" s="2419"/>
      <c r="CG398" s="2419"/>
      <c r="CH398" s="2419"/>
      <c r="CI398" s="2419"/>
      <c r="CJ398" s="2419"/>
      <c r="CK398" s="2419"/>
      <c r="CL398" s="2419"/>
      <c r="CM398" s="2419"/>
      <c r="CN398" s="2420"/>
      <c r="CO398" s="672"/>
      <c r="CP398" s="673"/>
      <c r="CQ398" s="673"/>
      <c r="CR398" s="673"/>
      <c r="CS398" s="672"/>
      <c r="CT398" s="673"/>
      <c r="CU398" s="673"/>
      <c r="CV398" s="674"/>
      <c r="CW398" s="672"/>
      <c r="CX398" s="673"/>
      <c r="CY398" s="673"/>
      <c r="CZ398" s="674"/>
      <c r="DA398" s="672"/>
      <c r="DB398" s="673"/>
      <c r="DC398" s="673"/>
      <c r="DD398" s="674"/>
      <c r="DE398" s="672"/>
      <c r="DF398" s="673"/>
      <c r="DG398" s="673"/>
      <c r="DH398" s="674"/>
      <c r="DI398" s="672"/>
      <c r="DJ398" s="673"/>
      <c r="DK398" s="673"/>
      <c r="DL398" s="674"/>
      <c r="DM398" s="672"/>
      <c r="DN398" s="673"/>
      <c r="DO398" s="673"/>
      <c r="DP398" s="674"/>
      <c r="DQ398" s="2418"/>
      <c r="DR398" s="2419"/>
      <c r="DS398" s="2419"/>
      <c r="DT398" s="2419"/>
      <c r="DU398" s="2419"/>
      <c r="DV398" s="2419"/>
      <c r="DW398" s="2419"/>
      <c r="DX398" s="2420"/>
      <c r="DY398" s="673"/>
    </row>
    <row r="399" spans="3:129" ht="6.75" customHeight="1">
      <c r="C399" s="2418"/>
      <c r="D399" s="2419"/>
      <c r="E399" s="2419"/>
      <c r="F399" s="2419"/>
      <c r="G399" s="2419"/>
      <c r="H399" s="2419"/>
      <c r="I399" s="2419"/>
      <c r="J399" s="2419"/>
      <c r="K399" s="2419"/>
      <c r="L399" s="2419"/>
      <c r="M399" s="2419"/>
      <c r="N399" s="2419"/>
      <c r="O399" s="2419"/>
      <c r="P399" s="2419"/>
      <c r="Q399" s="2419"/>
      <c r="R399" s="2419"/>
      <c r="S399" s="2419"/>
      <c r="T399" s="2419"/>
      <c r="U399" s="2419"/>
      <c r="V399" s="2419"/>
      <c r="W399" s="2419"/>
      <c r="X399" s="2419"/>
      <c r="Y399" s="2419"/>
      <c r="Z399" s="2419"/>
      <c r="AA399" s="2419"/>
      <c r="AB399" s="2419"/>
      <c r="AC399" s="2419"/>
      <c r="AD399" s="2420"/>
      <c r="AE399" s="2418"/>
      <c r="AF399" s="2419"/>
      <c r="AG399" s="2419"/>
      <c r="AH399" s="2419"/>
      <c r="AI399" s="2419"/>
      <c r="AJ399" s="2419"/>
      <c r="AK399" s="2419"/>
      <c r="AL399" s="2419"/>
      <c r="AM399" s="2419"/>
      <c r="AN399" s="2419"/>
      <c r="AO399" s="2419"/>
      <c r="AP399" s="2419"/>
      <c r="AQ399" s="2419"/>
      <c r="AR399" s="2419"/>
      <c r="AS399" s="2419"/>
      <c r="AT399" s="2420"/>
      <c r="AU399" s="2418"/>
      <c r="AV399" s="2419"/>
      <c r="AW399" s="2419"/>
      <c r="AX399" s="2419"/>
      <c r="AY399" s="2419"/>
      <c r="AZ399" s="2419"/>
      <c r="BA399" s="2419"/>
      <c r="BB399" s="2420"/>
      <c r="BC399" s="2418"/>
      <c r="BD399" s="2419"/>
      <c r="BE399" s="2419"/>
      <c r="BF399" s="2419"/>
      <c r="BG399" s="2419"/>
      <c r="BH399" s="2419"/>
      <c r="BI399" s="2419"/>
      <c r="BJ399" s="2419"/>
      <c r="BK399" s="2419"/>
      <c r="BL399" s="2419"/>
      <c r="BM399" s="2419"/>
      <c r="BN399" s="2420"/>
      <c r="BO399" s="2418"/>
      <c r="BP399" s="2419"/>
      <c r="BQ399" s="2419"/>
      <c r="BR399" s="2419"/>
      <c r="BS399" s="2419"/>
      <c r="BT399" s="2419"/>
      <c r="BU399" s="2419"/>
      <c r="BV399" s="2419"/>
      <c r="BW399" s="2419"/>
      <c r="BX399" s="2419"/>
      <c r="BY399" s="2419"/>
      <c r="BZ399" s="2419"/>
      <c r="CA399" s="2419"/>
      <c r="CB399" s="2420"/>
      <c r="CC399" s="2418"/>
      <c r="CD399" s="2419"/>
      <c r="CE399" s="2419"/>
      <c r="CF399" s="2419"/>
      <c r="CG399" s="2419"/>
      <c r="CH399" s="2419"/>
      <c r="CI399" s="2419"/>
      <c r="CJ399" s="2419"/>
      <c r="CK399" s="2419"/>
      <c r="CL399" s="2419"/>
      <c r="CM399" s="2419"/>
      <c r="CN399" s="2420"/>
      <c r="CO399" s="712"/>
      <c r="CP399" s="713"/>
      <c r="CQ399" s="713"/>
      <c r="CR399" s="713"/>
      <c r="CS399" s="712"/>
      <c r="CT399" s="713"/>
      <c r="CU399" s="713"/>
      <c r="CV399" s="714"/>
      <c r="CW399" s="712"/>
      <c r="CX399" s="713"/>
      <c r="CY399" s="713"/>
      <c r="CZ399" s="714"/>
      <c r="DA399" s="712"/>
      <c r="DB399" s="713"/>
      <c r="DC399" s="713"/>
      <c r="DD399" s="714"/>
      <c r="DE399" s="712"/>
      <c r="DF399" s="713"/>
      <c r="DG399" s="713"/>
      <c r="DH399" s="714"/>
      <c r="DI399" s="712"/>
      <c r="DJ399" s="713"/>
      <c r="DK399" s="713"/>
      <c r="DL399" s="714"/>
      <c r="DM399" s="712"/>
      <c r="DN399" s="713"/>
      <c r="DO399" s="713"/>
      <c r="DP399" s="714"/>
      <c r="DQ399" s="2418"/>
      <c r="DR399" s="2419"/>
      <c r="DS399" s="2419"/>
      <c r="DT399" s="2419"/>
      <c r="DU399" s="2419"/>
      <c r="DV399" s="2419"/>
      <c r="DW399" s="2419"/>
      <c r="DX399" s="2420"/>
      <c r="DY399" s="673"/>
    </row>
    <row r="400" spans="3:129" ht="6.75" customHeight="1">
      <c r="C400" s="2418"/>
      <c r="D400" s="2419"/>
      <c r="E400" s="2419"/>
      <c r="F400" s="2419"/>
      <c r="G400" s="2419"/>
      <c r="H400" s="2419"/>
      <c r="I400" s="2419"/>
      <c r="J400" s="2419"/>
      <c r="K400" s="2419"/>
      <c r="L400" s="2419"/>
      <c r="M400" s="2419"/>
      <c r="N400" s="2419"/>
      <c r="O400" s="2419"/>
      <c r="P400" s="2419"/>
      <c r="Q400" s="2419"/>
      <c r="R400" s="2419"/>
      <c r="S400" s="2419"/>
      <c r="T400" s="2419"/>
      <c r="U400" s="2419"/>
      <c r="V400" s="2419"/>
      <c r="W400" s="2419"/>
      <c r="X400" s="2419"/>
      <c r="Y400" s="2419"/>
      <c r="Z400" s="2419"/>
      <c r="AA400" s="2419"/>
      <c r="AB400" s="2419"/>
      <c r="AC400" s="2419"/>
      <c r="AD400" s="2420"/>
      <c r="AE400" s="2418"/>
      <c r="AF400" s="2419"/>
      <c r="AG400" s="2419"/>
      <c r="AH400" s="2419"/>
      <c r="AI400" s="2419"/>
      <c r="AJ400" s="2419"/>
      <c r="AK400" s="2419"/>
      <c r="AL400" s="2419"/>
      <c r="AM400" s="2419"/>
      <c r="AN400" s="2419"/>
      <c r="AO400" s="2419"/>
      <c r="AP400" s="2419"/>
      <c r="AQ400" s="2419"/>
      <c r="AR400" s="2419"/>
      <c r="AS400" s="2419"/>
      <c r="AT400" s="2420"/>
      <c r="AU400" s="2418"/>
      <c r="AV400" s="2419"/>
      <c r="AW400" s="2419"/>
      <c r="AX400" s="2419"/>
      <c r="AY400" s="2419"/>
      <c r="AZ400" s="2419"/>
      <c r="BA400" s="2419"/>
      <c r="BB400" s="2420"/>
      <c r="BC400" s="2418"/>
      <c r="BD400" s="2419"/>
      <c r="BE400" s="2419"/>
      <c r="BF400" s="2419"/>
      <c r="BG400" s="2419"/>
      <c r="BH400" s="2419"/>
      <c r="BI400" s="2419"/>
      <c r="BJ400" s="2419"/>
      <c r="BK400" s="2419"/>
      <c r="BL400" s="2419"/>
      <c r="BM400" s="2419"/>
      <c r="BN400" s="2420"/>
      <c r="BO400" s="2418"/>
      <c r="BP400" s="2419"/>
      <c r="BQ400" s="2419"/>
      <c r="BR400" s="2419"/>
      <c r="BS400" s="2419"/>
      <c r="BT400" s="2419"/>
      <c r="BU400" s="2419"/>
      <c r="BV400" s="2419"/>
      <c r="BW400" s="2419"/>
      <c r="BX400" s="2419"/>
      <c r="BY400" s="2419"/>
      <c r="BZ400" s="2419"/>
      <c r="CA400" s="2419"/>
      <c r="CB400" s="2420"/>
      <c r="CC400" s="2418"/>
      <c r="CD400" s="2419"/>
      <c r="CE400" s="2419"/>
      <c r="CF400" s="2419"/>
      <c r="CG400" s="2419"/>
      <c r="CH400" s="2419"/>
      <c r="CI400" s="2419"/>
      <c r="CJ400" s="2419"/>
      <c r="CK400" s="2419"/>
      <c r="CL400" s="2419"/>
      <c r="CM400" s="2419"/>
      <c r="CN400" s="2420"/>
      <c r="CO400" s="672"/>
      <c r="CP400" s="673"/>
      <c r="CQ400" s="673"/>
      <c r="CR400" s="673"/>
      <c r="CS400" s="672"/>
      <c r="CT400" s="673"/>
      <c r="CU400" s="673"/>
      <c r="CV400" s="674"/>
      <c r="CW400" s="672"/>
      <c r="CX400" s="673"/>
      <c r="CY400" s="673"/>
      <c r="CZ400" s="674"/>
      <c r="DA400" s="672"/>
      <c r="DB400" s="673"/>
      <c r="DC400" s="673"/>
      <c r="DD400" s="674"/>
      <c r="DE400" s="672"/>
      <c r="DF400" s="673"/>
      <c r="DG400" s="673"/>
      <c r="DH400" s="674"/>
      <c r="DI400" s="672"/>
      <c r="DJ400" s="673"/>
      <c r="DK400" s="673"/>
      <c r="DL400" s="674"/>
      <c r="DM400" s="672"/>
      <c r="DN400" s="673"/>
      <c r="DO400" s="673"/>
      <c r="DP400" s="674"/>
      <c r="DQ400" s="2418"/>
      <c r="DR400" s="2419"/>
      <c r="DS400" s="2419"/>
      <c r="DT400" s="2419"/>
      <c r="DU400" s="2419"/>
      <c r="DV400" s="2419"/>
      <c r="DW400" s="2419"/>
      <c r="DX400" s="2420"/>
      <c r="DY400" s="673"/>
    </row>
    <row r="401" spans="3:129" ht="6.75" customHeight="1">
      <c r="C401" s="2418"/>
      <c r="D401" s="2419"/>
      <c r="E401" s="2419"/>
      <c r="F401" s="2419"/>
      <c r="G401" s="2419"/>
      <c r="H401" s="2419"/>
      <c r="I401" s="2419"/>
      <c r="J401" s="2419"/>
      <c r="K401" s="2419"/>
      <c r="L401" s="2419"/>
      <c r="M401" s="2419"/>
      <c r="N401" s="2419"/>
      <c r="O401" s="2419"/>
      <c r="P401" s="2419"/>
      <c r="Q401" s="2419"/>
      <c r="R401" s="2419"/>
      <c r="S401" s="2419"/>
      <c r="T401" s="2419"/>
      <c r="U401" s="2419"/>
      <c r="V401" s="2419"/>
      <c r="W401" s="2419"/>
      <c r="X401" s="2419"/>
      <c r="Y401" s="2419"/>
      <c r="Z401" s="2419"/>
      <c r="AA401" s="2419"/>
      <c r="AB401" s="2419"/>
      <c r="AC401" s="2419"/>
      <c r="AD401" s="2420"/>
      <c r="AE401" s="2418"/>
      <c r="AF401" s="2419"/>
      <c r="AG401" s="2419"/>
      <c r="AH401" s="2419"/>
      <c r="AI401" s="2419"/>
      <c r="AJ401" s="2419"/>
      <c r="AK401" s="2419"/>
      <c r="AL401" s="2419"/>
      <c r="AM401" s="2419"/>
      <c r="AN401" s="2419"/>
      <c r="AO401" s="2419"/>
      <c r="AP401" s="2419"/>
      <c r="AQ401" s="2419"/>
      <c r="AR401" s="2419"/>
      <c r="AS401" s="2419"/>
      <c r="AT401" s="2420"/>
      <c r="AU401" s="2418"/>
      <c r="AV401" s="2419"/>
      <c r="AW401" s="2419"/>
      <c r="AX401" s="2419"/>
      <c r="AY401" s="2419"/>
      <c r="AZ401" s="2419"/>
      <c r="BA401" s="2419"/>
      <c r="BB401" s="2420"/>
      <c r="BC401" s="2418"/>
      <c r="BD401" s="2419"/>
      <c r="BE401" s="2419"/>
      <c r="BF401" s="2419"/>
      <c r="BG401" s="2419"/>
      <c r="BH401" s="2419"/>
      <c r="BI401" s="2419"/>
      <c r="BJ401" s="2419"/>
      <c r="BK401" s="2419"/>
      <c r="BL401" s="2419"/>
      <c r="BM401" s="2419"/>
      <c r="BN401" s="2420"/>
      <c r="BO401" s="2418"/>
      <c r="BP401" s="2419"/>
      <c r="BQ401" s="2419"/>
      <c r="BR401" s="2419"/>
      <c r="BS401" s="2419"/>
      <c r="BT401" s="2419"/>
      <c r="BU401" s="2419"/>
      <c r="BV401" s="2419"/>
      <c r="BW401" s="2419"/>
      <c r="BX401" s="2419"/>
      <c r="BY401" s="2419"/>
      <c r="BZ401" s="2419"/>
      <c r="CA401" s="2419"/>
      <c r="CB401" s="2420"/>
      <c r="CC401" s="2418"/>
      <c r="CD401" s="2419"/>
      <c r="CE401" s="2419"/>
      <c r="CF401" s="2419"/>
      <c r="CG401" s="2419"/>
      <c r="CH401" s="2419"/>
      <c r="CI401" s="2419"/>
      <c r="CJ401" s="2419"/>
      <c r="CK401" s="2419"/>
      <c r="CL401" s="2419"/>
      <c r="CM401" s="2419"/>
      <c r="CN401" s="2420"/>
      <c r="CO401" s="715"/>
      <c r="CP401" s="716"/>
      <c r="CQ401" s="716"/>
      <c r="CR401" s="716"/>
      <c r="CS401" s="715"/>
      <c r="CT401" s="716"/>
      <c r="CU401" s="716"/>
      <c r="CV401" s="717"/>
      <c r="CW401" s="715"/>
      <c r="CX401" s="716"/>
      <c r="CY401" s="716"/>
      <c r="CZ401" s="717"/>
      <c r="DA401" s="715"/>
      <c r="DB401" s="716"/>
      <c r="DC401" s="716"/>
      <c r="DD401" s="717"/>
      <c r="DE401" s="715"/>
      <c r="DF401" s="716"/>
      <c r="DG401" s="716"/>
      <c r="DH401" s="717"/>
      <c r="DI401" s="715"/>
      <c r="DJ401" s="716"/>
      <c r="DK401" s="716"/>
      <c r="DL401" s="717"/>
      <c r="DM401" s="715"/>
      <c r="DN401" s="716"/>
      <c r="DO401" s="716"/>
      <c r="DP401" s="717"/>
      <c r="DQ401" s="2418"/>
      <c r="DR401" s="2419"/>
      <c r="DS401" s="2419"/>
      <c r="DT401" s="2419"/>
      <c r="DU401" s="2419"/>
      <c r="DV401" s="2419"/>
      <c r="DW401" s="2419"/>
      <c r="DX401" s="2420"/>
      <c r="DY401" s="673"/>
    </row>
    <row r="402" spans="3:129" ht="6.75" customHeight="1">
      <c r="C402" s="2418"/>
      <c r="D402" s="2419"/>
      <c r="E402" s="2419"/>
      <c r="F402" s="2419"/>
      <c r="G402" s="2419"/>
      <c r="H402" s="2419"/>
      <c r="I402" s="2419"/>
      <c r="J402" s="2419"/>
      <c r="K402" s="2419"/>
      <c r="L402" s="2419"/>
      <c r="M402" s="2419"/>
      <c r="N402" s="2419"/>
      <c r="O402" s="2419"/>
      <c r="P402" s="2419"/>
      <c r="Q402" s="2419"/>
      <c r="R402" s="2419"/>
      <c r="S402" s="2419"/>
      <c r="T402" s="2419"/>
      <c r="U402" s="2419"/>
      <c r="V402" s="2419"/>
      <c r="W402" s="2419"/>
      <c r="X402" s="2419"/>
      <c r="Y402" s="2419"/>
      <c r="Z402" s="2419"/>
      <c r="AA402" s="2419"/>
      <c r="AB402" s="2419"/>
      <c r="AC402" s="2419"/>
      <c r="AD402" s="2420"/>
      <c r="AE402" s="2418"/>
      <c r="AF402" s="2419"/>
      <c r="AG402" s="2419"/>
      <c r="AH402" s="2419"/>
      <c r="AI402" s="2419"/>
      <c r="AJ402" s="2419"/>
      <c r="AK402" s="2419"/>
      <c r="AL402" s="2419"/>
      <c r="AM402" s="2419"/>
      <c r="AN402" s="2419"/>
      <c r="AO402" s="2419"/>
      <c r="AP402" s="2419"/>
      <c r="AQ402" s="2419"/>
      <c r="AR402" s="2419"/>
      <c r="AS402" s="2419"/>
      <c r="AT402" s="2420"/>
      <c r="AU402" s="2418"/>
      <c r="AV402" s="2419"/>
      <c r="AW402" s="2419"/>
      <c r="AX402" s="2419"/>
      <c r="AY402" s="2419"/>
      <c r="AZ402" s="2419"/>
      <c r="BA402" s="2419"/>
      <c r="BB402" s="2420"/>
      <c r="BC402" s="2418"/>
      <c r="BD402" s="2419"/>
      <c r="BE402" s="2419"/>
      <c r="BF402" s="2419"/>
      <c r="BG402" s="2419"/>
      <c r="BH402" s="2419"/>
      <c r="BI402" s="2419"/>
      <c r="BJ402" s="2419"/>
      <c r="BK402" s="2419"/>
      <c r="BL402" s="2419"/>
      <c r="BM402" s="2419"/>
      <c r="BN402" s="2420"/>
      <c r="BO402" s="2418"/>
      <c r="BP402" s="2419"/>
      <c r="BQ402" s="2419"/>
      <c r="BR402" s="2419"/>
      <c r="BS402" s="2419"/>
      <c r="BT402" s="2419"/>
      <c r="BU402" s="2419"/>
      <c r="BV402" s="2419"/>
      <c r="BW402" s="2419"/>
      <c r="BX402" s="2419"/>
      <c r="BY402" s="2419"/>
      <c r="BZ402" s="2419"/>
      <c r="CA402" s="2419"/>
      <c r="CB402" s="2420"/>
      <c r="CC402" s="2418"/>
      <c r="CD402" s="2419"/>
      <c r="CE402" s="2419"/>
      <c r="CF402" s="2419"/>
      <c r="CG402" s="2419"/>
      <c r="CH402" s="2419"/>
      <c r="CI402" s="2419"/>
      <c r="CJ402" s="2419"/>
      <c r="CK402" s="2419"/>
      <c r="CL402" s="2419"/>
      <c r="CM402" s="2419"/>
      <c r="CN402" s="2420"/>
      <c r="CO402" s="672"/>
      <c r="CP402" s="673"/>
      <c r="CQ402" s="673"/>
      <c r="CR402" s="673"/>
      <c r="CS402" s="672"/>
      <c r="CT402" s="673"/>
      <c r="CU402" s="673"/>
      <c r="CV402" s="674"/>
      <c r="CW402" s="672"/>
      <c r="CX402" s="673"/>
      <c r="CY402" s="673"/>
      <c r="CZ402" s="674"/>
      <c r="DA402" s="672"/>
      <c r="DB402" s="673"/>
      <c r="DC402" s="673"/>
      <c r="DD402" s="674"/>
      <c r="DE402" s="672"/>
      <c r="DF402" s="673"/>
      <c r="DG402" s="673"/>
      <c r="DH402" s="674"/>
      <c r="DI402" s="672"/>
      <c r="DJ402" s="673"/>
      <c r="DK402" s="673"/>
      <c r="DL402" s="674"/>
      <c r="DM402" s="672"/>
      <c r="DN402" s="673"/>
      <c r="DO402" s="673"/>
      <c r="DP402" s="674"/>
      <c r="DQ402" s="2418"/>
      <c r="DR402" s="2419"/>
      <c r="DS402" s="2419"/>
      <c r="DT402" s="2419"/>
      <c r="DU402" s="2419"/>
      <c r="DV402" s="2419"/>
      <c r="DW402" s="2419"/>
      <c r="DX402" s="2420"/>
      <c r="DY402" s="673"/>
    </row>
    <row r="403" spans="3:129" ht="6.75" customHeight="1">
      <c r="C403" s="2418"/>
      <c r="D403" s="2419"/>
      <c r="E403" s="2419"/>
      <c r="F403" s="2419"/>
      <c r="G403" s="2419"/>
      <c r="H403" s="2419"/>
      <c r="I403" s="2419"/>
      <c r="J403" s="2419"/>
      <c r="K403" s="2419"/>
      <c r="L403" s="2419"/>
      <c r="M403" s="2419"/>
      <c r="N403" s="2419"/>
      <c r="O403" s="2419"/>
      <c r="P403" s="2419"/>
      <c r="Q403" s="2419"/>
      <c r="R403" s="2419"/>
      <c r="S403" s="2419"/>
      <c r="T403" s="2419"/>
      <c r="U403" s="2419"/>
      <c r="V403" s="2419"/>
      <c r="W403" s="2419"/>
      <c r="X403" s="2419"/>
      <c r="Y403" s="2419"/>
      <c r="Z403" s="2419"/>
      <c r="AA403" s="2419"/>
      <c r="AB403" s="2419"/>
      <c r="AC403" s="2419"/>
      <c r="AD403" s="2420"/>
      <c r="AE403" s="2418"/>
      <c r="AF403" s="2419"/>
      <c r="AG403" s="2419"/>
      <c r="AH403" s="2419"/>
      <c r="AI403" s="2419"/>
      <c r="AJ403" s="2419"/>
      <c r="AK403" s="2419"/>
      <c r="AL403" s="2419"/>
      <c r="AM403" s="2419"/>
      <c r="AN403" s="2419"/>
      <c r="AO403" s="2419"/>
      <c r="AP403" s="2419"/>
      <c r="AQ403" s="2419"/>
      <c r="AR403" s="2419"/>
      <c r="AS403" s="2419"/>
      <c r="AT403" s="2420"/>
      <c r="AU403" s="2418"/>
      <c r="AV403" s="2419"/>
      <c r="AW403" s="2419"/>
      <c r="AX403" s="2419"/>
      <c r="AY403" s="2419"/>
      <c r="AZ403" s="2419"/>
      <c r="BA403" s="2419"/>
      <c r="BB403" s="2420"/>
      <c r="BC403" s="2418"/>
      <c r="BD403" s="2419"/>
      <c r="BE403" s="2419"/>
      <c r="BF403" s="2419"/>
      <c r="BG403" s="2419"/>
      <c r="BH403" s="2419"/>
      <c r="BI403" s="2419"/>
      <c r="BJ403" s="2419"/>
      <c r="BK403" s="2419"/>
      <c r="BL403" s="2419"/>
      <c r="BM403" s="2419"/>
      <c r="BN403" s="2420"/>
      <c r="BO403" s="2418"/>
      <c r="BP403" s="2419"/>
      <c r="BQ403" s="2419"/>
      <c r="BR403" s="2419"/>
      <c r="BS403" s="2419"/>
      <c r="BT403" s="2419"/>
      <c r="BU403" s="2419"/>
      <c r="BV403" s="2419"/>
      <c r="BW403" s="2419"/>
      <c r="BX403" s="2419"/>
      <c r="BY403" s="2419"/>
      <c r="BZ403" s="2419"/>
      <c r="CA403" s="2419"/>
      <c r="CB403" s="2420"/>
      <c r="CC403" s="2418"/>
      <c r="CD403" s="2419"/>
      <c r="CE403" s="2419"/>
      <c r="CF403" s="2419"/>
      <c r="CG403" s="2419"/>
      <c r="CH403" s="2419"/>
      <c r="CI403" s="2419"/>
      <c r="CJ403" s="2419"/>
      <c r="CK403" s="2419"/>
      <c r="CL403" s="2419"/>
      <c r="CM403" s="2419"/>
      <c r="CN403" s="2420"/>
      <c r="CO403" s="672"/>
      <c r="CP403" s="673"/>
      <c r="CQ403" s="673"/>
      <c r="CR403" s="673"/>
      <c r="CS403" s="672"/>
      <c r="CT403" s="673"/>
      <c r="CU403" s="673"/>
      <c r="CV403" s="674"/>
      <c r="CW403" s="672"/>
      <c r="CX403" s="673"/>
      <c r="CY403" s="673"/>
      <c r="CZ403" s="674"/>
      <c r="DA403" s="672"/>
      <c r="DB403" s="673"/>
      <c r="DC403" s="673"/>
      <c r="DD403" s="674"/>
      <c r="DE403" s="672"/>
      <c r="DF403" s="673"/>
      <c r="DG403" s="673"/>
      <c r="DH403" s="674"/>
      <c r="DI403" s="672"/>
      <c r="DJ403" s="673"/>
      <c r="DK403" s="673"/>
      <c r="DL403" s="674"/>
      <c r="DM403" s="672"/>
      <c r="DN403" s="673"/>
      <c r="DO403" s="673"/>
      <c r="DP403" s="674"/>
      <c r="DQ403" s="2418"/>
      <c r="DR403" s="2419"/>
      <c r="DS403" s="2419"/>
      <c r="DT403" s="2419"/>
      <c r="DU403" s="2419"/>
      <c r="DV403" s="2419"/>
      <c r="DW403" s="2419"/>
      <c r="DX403" s="2420"/>
      <c r="DY403" s="673"/>
    </row>
    <row r="404" spans="3:129" ht="6.75" customHeight="1">
      <c r="C404" s="2398"/>
      <c r="D404" s="2399"/>
      <c r="E404" s="2399"/>
      <c r="F404" s="2399"/>
      <c r="G404" s="2399"/>
      <c r="H404" s="2399"/>
      <c r="I404" s="2399"/>
      <c r="J404" s="2399"/>
      <c r="K404" s="2399"/>
      <c r="L404" s="2399"/>
      <c r="M404" s="2399"/>
      <c r="N404" s="2399"/>
      <c r="O404" s="2399"/>
      <c r="P404" s="2399"/>
      <c r="Q404" s="2399"/>
      <c r="R404" s="2399"/>
      <c r="S404" s="2399"/>
      <c r="T404" s="2399"/>
      <c r="U404" s="2399"/>
      <c r="V404" s="2399"/>
      <c r="W404" s="2399"/>
      <c r="X404" s="2399"/>
      <c r="Y404" s="2399"/>
      <c r="Z404" s="2399"/>
      <c r="AA404" s="2399"/>
      <c r="AB404" s="2399"/>
      <c r="AC404" s="2399"/>
      <c r="AD404" s="2400"/>
      <c r="AE404" s="2398"/>
      <c r="AF404" s="2399"/>
      <c r="AG404" s="2399"/>
      <c r="AH404" s="2399"/>
      <c r="AI404" s="2399"/>
      <c r="AJ404" s="2399"/>
      <c r="AK404" s="2399"/>
      <c r="AL404" s="2399"/>
      <c r="AM404" s="2399"/>
      <c r="AN404" s="2399"/>
      <c r="AO404" s="2399"/>
      <c r="AP404" s="2399"/>
      <c r="AQ404" s="2399"/>
      <c r="AR404" s="2399"/>
      <c r="AS404" s="2399"/>
      <c r="AT404" s="2400"/>
      <c r="AU404" s="2398"/>
      <c r="AV404" s="2399"/>
      <c r="AW404" s="2399"/>
      <c r="AX404" s="2399"/>
      <c r="AY404" s="2399"/>
      <c r="AZ404" s="2399"/>
      <c r="BA404" s="2399"/>
      <c r="BB404" s="2400"/>
      <c r="BC404" s="2398"/>
      <c r="BD404" s="2399"/>
      <c r="BE404" s="2399"/>
      <c r="BF404" s="2399"/>
      <c r="BG404" s="2399"/>
      <c r="BH404" s="2399"/>
      <c r="BI404" s="2399"/>
      <c r="BJ404" s="2399"/>
      <c r="BK404" s="2399"/>
      <c r="BL404" s="2399"/>
      <c r="BM404" s="2399"/>
      <c r="BN404" s="2400"/>
      <c r="BO404" s="2398"/>
      <c r="BP404" s="2399"/>
      <c r="BQ404" s="2399"/>
      <c r="BR404" s="2399"/>
      <c r="BS404" s="2399"/>
      <c r="BT404" s="2399"/>
      <c r="BU404" s="2399"/>
      <c r="BV404" s="2399"/>
      <c r="BW404" s="2399"/>
      <c r="BX404" s="2399"/>
      <c r="BY404" s="2399"/>
      <c r="BZ404" s="2399"/>
      <c r="CA404" s="2399"/>
      <c r="CB404" s="2400"/>
      <c r="CC404" s="2398"/>
      <c r="CD404" s="2399"/>
      <c r="CE404" s="2399"/>
      <c r="CF404" s="2399"/>
      <c r="CG404" s="2399"/>
      <c r="CH404" s="2399"/>
      <c r="CI404" s="2399"/>
      <c r="CJ404" s="2399"/>
      <c r="CK404" s="2399"/>
      <c r="CL404" s="2399"/>
      <c r="CM404" s="2399"/>
      <c r="CN404" s="2400"/>
      <c r="CO404" s="676"/>
      <c r="CP404" s="677"/>
      <c r="CQ404" s="677"/>
      <c r="CR404" s="677"/>
      <c r="CS404" s="676"/>
      <c r="CT404" s="677"/>
      <c r="CU404" s="677"/>
      <c r="CV404" s="678"/>
      <c r="CW404" s="676"/>
      <c r="CX404" s="677"/>
      <c r="CY404" s="677"/>
      <c r="CZ404" s="678"/>
      <c r="DA404" s="676"/>
      <c r="DB404" s="677"/>
      <c r="DC404" s="677"/>
      <c r="DD404" s="678"/>
      <c r="DE404" s="676"/>
      <c r="DF404" s="677"/>
      <c r="DG404" s="677"/>
      <c r="DH404" s="678"/>
      <c r="DI404" s="676"/>
      <c r="DJ404" s="677"/>
      <c r="DK404" s="677"/>
      <c r="DL404" s="678"/>
      <c r="DM404" s="676"/>
      <c r="DN404" s="677"/>
      <c r="DO404" s="677"/>
      <c r="DP404" s="678"/>
      <c r="DQ404" s="2398"/>
      <c r="DR404" s="2399"/>
      <c r="DS404" s="2399"/>
      <c r="DT404" s="2399"/>
      <c r="DU404" s="2399"/>
      <c r="DV404" s="2399"/>
      <c r="DW404" s="2399"/>
      <c r="DX404" s="2400"/>
      <c r="DY404" s="673"/>
    </row>
    <row r="405" spans="3:129" ht="6.75" customHeight="1">
      <c r="C405" s="2427"/>
      <c r="D405" s="2406"/>
      <c r="E405" s="2406"/>
      <c r="F405" s="2406"/>
      <c r="G405" s="2406"/>
      <c r="H405" s="2406"/>
      <c r="I405" s="2406"/>
      <c r="J405" s="2406"/>
      <c r="K405" s="2406"/>
      <c r="L405" s="2406"/>
      <c r="M405" s="2406"/>
      <c r="N405" s="2406"/>
      <c r="O405" s="2406"/>
      <c r="P405" s="2406"/>
      <c r="Q405" s="2406"/>
      <c r="R405" s="2406"/>
      <c r="S405" s="2406"/>
      <c r="T405" s="2406"/>
      <c r="U405" s="2406"/>
      <c r="V405" s="2406"/>
      <c r="W405" s="2406"/>
      <c r="X405" s="2406"/>
      <c r="Y405" s="2406"/>
      <c r="Z405" s="2406"/>
      <c r="AA405" s="2406"/>
      <c r="AB405" s="2406"/>
      <c r="AC405" s="2406"/>
      <c r="AD405" s="2407"/>
      <c r="AE405" s="2427"/>
      <c r="AF405" s="2406"/>
      <c r="AG405" s="2406"/>
      <c r="AH405" s="2406"/>
      <c r="AI405" s="2406"/>
      <c r="AJ405" s="2406"/>
      <c r="AK405" s="2406"/>
      <c r="AL405" s="2406"/>
      <c r="AM405" s="2406"/>
      <c r="AN405" s="2406"/>
      <c r="AO405" s="2406"/>
      <c r="AP405" s="2406"/>
      <c r="AQ405" s="2406"/>
      <c r="AR405" s="2406"/>
      <c r="AS405" s="2406"/>
      <c r="AT405" s="2407"/>
      <c r="AU405" s="2427"/>
      <c r="AV405" s="2406"/>
      <c r="AW405" s="2406"/>
      <c r="AX405" s="2406"/>
      <c r="AY405" s="2406"/>
      <c r="AZ405" s="2406"/>
      <c r="BA405" s="2406"/>
      <c r="BB405" s="2407"/>
      <c r="BC405" s="2427"/>
      <c r="BD405" s="2406"/>
      <c r="BE405" s="2406"/>
      <c r="BF405" s="2406"/>
      <c r="BG405" s="2406"/>
      <c r="BH405" s="2406"/>
      <c r="BI405" s="2406"/>
      <c r="BJ405" s="2406"/>
      <c r="BK405" s="2406"/>
      <c r="BL405" s="2406"/>
      <c r="BM405" s="2406"/>
      <c r="BN405" s="2407"/>
      <c r="BO405" s="2427"/>
      <c r="BP405" s="2406"/>
      <c r="BQ405" s="2406"/>
      <c r="BR405" s="2406"/>
      <c r="BS405" s="2406"/>
      <c r="BT405" s="2406"/>
      <c r="BU405" s="2406"/>
      <c r="BV405" s="2406"/>
      <c r="BW405" s="2406"/>
      <c r="BX405" s="2406"/>
      <c r="BY405" s="2406"/>
      <c r="BZ405" s="2406"/>
      <c r="CA405" s="2406"/>
      <c r="CB405" s="2407"/>
      <c r="CC405" s="2427"/>
      <c r="CD405" s="2406"/>
      <c r="CE405" s="2406"/>
      <c r="CF405" s="2406"/>
      <c r="CG405" s="2406"/>
      <c r="CH405" s="2406"/>
      <c r="CI405" s="2406"/>
      <c r="CJ405" s="2406"/>
      <c r="CK405" s="2406"/>
      <c r="CL405" s="2406"/>
      <c r="CM405" s="2406"/>
      <c r="CN405" s="2407"/>
      <c r="CO405" s="669"/>
      <c r="CP405" s="670"/>
      <c r="CQ405" s="670"/>
      <c r="CR405" s="670"/>
      <c r="CS405" s="669"/>
      <c r="CT405" s="670"/>
      <c r="CU405" s="670"/>
      <c r="CV405" s="671"/>
      <c r="CW405" s="669"/>
      <c r="CX405" s="670"/>
      <c r="CY405" s="670"/>
      <c r="CZ405" s="671"/>
      <c r="DA405" s="669"/>
      <c r="DB405" s="670"/>
      <c r="DC405" s="670"/>
      <c r="DD405" s="671"/>
      <c r="DE405" s="669"/>
      <c r="DF405" s="670"/>
      <c r="DG405" s="670"/>
      <c r="DH405" s="671"/>
      <c r="DI405" s="669"/>
      <c r="DJ405" s="670"/>
      <c r="DK405" s="670"/>
      <c r="DL405" s="671"/>
      <c r="DM405" s="669"/>
      <c r="DN405" s="670"/>
      <c r="DO405" s="670"/>
      <c r="DP405" s="671"/>
      <c r="DQ405" s="2427"/>
      <c r="DR405" s="2406"/>
      <c r="DS405" s="2406"/>
      <c r="DT405" s="2406"/>
      <c r="DU405" s="2406"/>
      <c r="DV405" s="2406"/>
      <c r="DW405" s="2406"/>
      <c r="DX405" s="2407"/>
      <c r="DY405" s="673"/>
    </row>
    <row r="406" spans="3:129" ht="6.75" customHeight="1">
      <c r="C406" s="2418"/>
      <c r="D406" s="2419"/>
      <c r="E406" s="2419"/>
      <c r="F406" s="2419"/>
      <c r="G406" s="2419"/>
      <c r="H406" s="2419"/>
      <c r="I406" s="2419"/>
      <c r="J406" s="2419"/>
      <c r="K406" s="2419"/>
      <c r="L406" s="2419"/>
      <c r="M406" s="2419"/>
      <c r="N406" s="2419"/>
      <c r="O406" s="2419"/>
      <c r="P406" s="2419"/>
      <c r="Q406" s="2419"/>
      <c r="R406" s="2419"/>
      <c r="S406" s="2419"/>
      <c r="T406" s="2419"/>
      <c r="U406" s="2419"/>
      <c r="V406" s="2419"/>
      <c r="W406" s="2419"/>
      <c r="X406" s="2419"/>
      <c r="Y406" s="2419"/>
      <c r="Z406" s="2419"/>
      <c r="AA406" s="2419"/>
      <c r="AB406" s="2419"/>
      <c r="AC406" s="2419"/>
      <c r="AD406" s="2420"/>
      <c r="AE406" s="2418"/>
      <c r="AF406" s="2419"/>
      <c r="AG406" s="2419"/>
      <c r="AH406" s="2419"/>
      <c r="AI406" s="2419"/>
      <c r="AJ406" s="2419"/>
      <c r="AK406" s="2419"/>
      <c r="AL406" s="2419"/>
      <c r="AM406" s="2419"/>
      <c r="AN406" s="2419"/>
      <c r="AO406" s="2419"/>
      <c r="AP406" s="2419"/>
      <c r="AQ406" s="2419"/>
      <c r="AR406" s="2419"/>
      <c r="AS406" s="2419"/>
      <c r="AT406" s="2420"/>
      <c r="AU406" s="2418"/>
      <c r="AV406" s="2419"/>
      <c r="AW406" s="2419"/>
      <c r="AX406" s="2419"/>
      <c r="AY406" s="2419"/>
      <c r="AZ406" s="2419"/>
      <c r="BA406" s="2419"/>
      <c r="BB406" s="2420"/>
      <c r="BC406" s="2418"/>
      <c r="BD406" s="2419"/>
      <c r="BE406" s="2419"/>
      <c r="BF406" s="2419"/>
      <c r="BG406" s="2419"/>
      <c r="BH406" s="2419"/>
      <c r="BI406" s="2419"/>
      <c r="BJ406" s="2419"/>
      <c r="BK406" s="2419"/>
      <c r="BL406" s="2419"/>
      <c r="BM406" s="2419"/>
      <c r="BN406" s="2420"/>
      <c r="BO406" s="2418"/>
      <c r="BP406" s="2419"/>
      <c r="BQ406" s="2419"/>
      <c r="BR406" s="2419"/>
      <c r="BS406" s="2419"/>
      <c r="BT406" s="2419"/>
      <c r="BU406" s="2419"/>
      <c r="BV406" s="2419"/>
      <c r="BW406" s="2419"/>
      <c r="BX406" s="2419"/>
      <c r="BY406" s="2419"/>
      <c r="BZ406" s="2419"/>
      <c r="CA406" s="2419"/>
      <c r="CB406" s="2420"/>
      <c r="CC406" s="2418"/>
      <c r="CD406" s="2419"/>
      <c r="CE406" s="2419"/>
      <c r="CF406" s="2419"/>
      <c r="CG406" s="2419"/>
      <c r="CH406" s="2419"/>
      <c r="CI406" s="2419"/>
      <c r="CJ406" s="2419"/>
      <c r="CK406" s="2419"/>
      <c r="CL406" s="2419"/>
      <c r="CM406" s="2419"/>
      <c r="CN406" s="2420"/>
      <c r="CO406" s="672"/>
      <c r="CP406" s="673"/>
      <c r="CQ406" s="673"/>
      <c r="CR406" s="673"/>
      <c r="CS406" s="672"/>
      <c r="CT406" s="673"/>
      <c r="CU406" s="673"/>
      <c r="CV406" s="674"/>
      <c r="CW406" s="672"/>
      <c r="CX406" s="673"/>
      <c r="CY406" s="673"/>
      <c r="CZ406" s="674"/>
      <c r="DA406" s="672"/>
      <c r="DB406" s="673"/>
      <c r="DC406" s="673"/>
      <c r="DD406" s="674"/>
      <c r="DE406" s="672"/>
      <c r="DF406" s="673"/>
      <c r="DG406" s="673"/>
      <c r="DH406" s="674"/>
      <c r="DI406" s="672"/>
      <c r="DJ406" s="673"/>
      <c r="DK406" s="673"/>
      <c r="DL406" s="674"/>
      <c r="DM406" s="672"/>
      <c r="DN406" s="673"/>
      <c r="DO406" s="673"/>
      <c r="DP406" s="674"/>
      <c r="DQ406" s="2418"/>
      <c r="DR406" s="2419"/>
      <c r="DS406" s="2419"/>
      <c r="DT406" s="2419"/>
      <c r="DU406" s="2419"/>
      <c r="DV406" s="2419"/>
      <c r="DW406" s="2419"/>
      <c r="DX406" s="2420"/>
      <c r="DY406" s="673"/>
    </row>
    <row r="407" spans="3:129" ht="6.75" customHeight="1">
      <c r="C407" s="2418"/>
      <c r="D407" s="2419"/>
      <c r="E407" s="2419"/>
      <c r="F407" s="2419"/>
      <c r="G407" s="2419"/>
      <c r="H407" s="2419"/>
      <c r="I407" s="2419"/>
      <c r="J407" s="2419"/>
      <c r="K407" s="2419"/>
      <c r="L407" s="2419"/>
      <c r="M407" s="2419"/>
      <c r="N407" s="2419"/>
      <c r="O407" s="2419"/>
      <c r="P407" s="2419"/>
      <c r="Q407" s="2419"/>
      <c r="R407" s="2419"/>
      <c r="S407" s="2419"/>
      <c r="T407" s="2419"/>
      <c r="U407" s="2419"/>
      <c r="V407" s="2419"/>
      <c r="W407" s="2419"/>
      <c r="X407" s="2419"/>
      <c r="Y407" s="2419"/>
      <c r="Z407" s="2419"/>
      <c r="AA407" s="2419"/>
      <c r="AB407" s="2419"/>
      <c r="AC407" s="2419"/>
      <c r="AD407" s="2420"/>
      <c r="AE407" s="2418"/>
      <c r="AF407" s="2419"/>
      <c r="AG407" s="2419"/>
      <c r="AH407" s="2419"/>
      <c r="AI407" s="2419"/>
      <c r="AJ407" s="2419"/>
      <c r="AK407" s="2419"/>
      <c r="AL407" s="2419"/>
      <c r="AM407" s="2419"/>
      <c r="AN407" s="2419"/>
      <c r="AO407" s="2419"/>
      <c r="AP407" s="2419"/>
      <c r="AQ407" s="2419"/>
      <c r="AR407" s="2419"/>
      <c r="AS407" s="2419"/>
      <c r="AT407" s="2420"/>
      <c r="AU407" s="2418"/>
      <c r="AV407" s="2419"/>
      <c r="AW407" s="2419"/>
      <c r="AX407" s="2419"/>
      <c r="AY407" s="2419"/>
      <c r="AZ407" s="2419"/>
      <c r="BA407" s="2419"/>
      <c r="BB407" s="2420"/>
      <c r="BC407" s="2418"/>
      <c r="BD407" s="2419"/>
      <c r="BE407" s="2419"/>
      <c r="BF407" s="2419"/>
      <c r="BG407" s="2419"/>
      <c r="BH407" s="2419"/>
      <c r="BI407" s="2419"/>
      <c r="BJ407" s="2419"/>
      <c r="BK407" s="2419"/>
      <c r="BL407" s="2419"/>
      <c r="BM407" s="2419"/>
      <c r="BN407" s="2420"/>
      <c r="BO407" s="2418"/>
      <c r="BP407" s="2419"/>
      <c r="BQ407" s="2419"/>
      <c r="BR407" s="2419"/>
      <c r="BS407" s="2419"/>
      <c r="BT407" s="2419"/>
      <c r="BU407" s="2419"/>
      <c r="BV407" s="2419"/>
      <c r="BW407" s="2419"/>
      <c r="BX407" s="2419"/>
      <c r="BY407" s="2419"/>
      <c r="BZ407" s="2419"/>
      <c r="CA407" s="2419"/>
      <c r="CB407" s="2420"/>
      <c r="CC407" s="2418"/>
      <c r="CD407" s="2419"/>
      <c r="CE407" s="2419"/>
      <c r="CF407" s="2419"/>
      <c r="CG407" s="2419"/>
      <c r="CH407" s="2419"/>
      <c r="CI407" s="2419"/>
      <c r="CJ407" s="2419"/>
      <c r="CK407" s="2419"/>
      <c r="CL407" s="2419"/>
      <c r="CM407" s="2419"/>
      <c r="CN407" s="2420"/>
      <c r="CO407" s="712"/>
      <c r="CP407" s="713"/>
      <c r="CQ407" s="713"/>
      <c r="CR407" s="713"/>
      <c r="CS407" s="712"/>
      <c r="CT407" s="713"/>
      <c r="CU407" s="713"/>
      <c r="CV407" s="714"/>
      <c r="CW407" s="712"/>
      <c r="CX407" s="713"/>
      <c r="CY407" s="713"/>
      <c r="CZ407" s="714"/>
      <c r="DA407" s="712"/>
      <c r="DB407" s="713"/>
      <c r="DC407" s="713"/>
      <c r="DD407" s="714"/>
      <c r="DE407" s="712"/>
      <c r="DF407" s="713"/>
      <c r="DG407" s="713"/>
      <c r="DH407" s="714"/>
      <c r="DI407" s="712"/>
      <c r="DJ407" s="713"/>
      <c r="DK407" s="713"/>
      <c r="DL407" s="714"/>
      <c r="DM407" s="712"/>
      <c r="DN407" s="713"/>
      <c r="DO407" s="713"/>
      <c r="DP407" s="714"/>
      <c r="DQ407" s="2418"/>
      <c r="DR407" s="2419"/>
      <c r="DS407" s="2419"/>
      <c r="DT407" s="2419"/>
      <c r="DU407" s="2419"/>
      <c r="DV407" s="2419"/>
      <c r="DW407" s="2419"/>
      <c r="DX407" s="2420"/>
      <c r="DY407" s="673"/>
    </row>
    <row r="408" spans="3:129" ht="6.75" customHeight="1">
      <c r="C408" s="2418"/>
      <c r="D408" s="2419"/>
      <c r="E408" s="2419"/>
      <c r="F408" s="2419"/>
      <c r="G408" s="2419"/>
      <c r="H408" s="2419"/>
      <c r="I408" s="2419"/>
      <c r="J408" s="2419"/>
      <c r="K408" s="2419"/>
      <c r="L408" s="2419"/>
      <c r="M408" s="2419"/>
      <c r="N408" s="2419"/>
      <c r="O408" s="2419"/>
      <c r="P408" s="2419"/>
      <c r="Q408" s="2419"/>
      <c r="R408" s="2419"/>
      <c r="S408" s="2419"/>
      <c r="T408" s="2419"/>
      <c r="U408" s="2419"/>
      <c r="V408" s="2419"/>
      <c r="W408" s="2419"/>
      <c r="X408" s="2419"/>
      <c r="Y408" s="2419"/>
      <c r="Z408" s="2419"/>
      <c r="AA408" s="2419"/>
      <c r="AB408" s="2419"/>
      <c r="AC408" s="2419"/>
      <c r="AD408" s="2420"/>
      <c r="AE408" s="2418"/>
      <c r="AF408" s="2419"/>
      <c r="AG408" s="2419"/>
      <c r="AH408" s="2419"/>
      <c r="AI408" s="2419"/>
      <c r="AJ408" s="2419"/>
      <c r="AK408" s="2419"/>
      <c r="AL408" s="2419"/>
      <c r="AM408" s="2419"/>
      <c r="AN408" s="2419"/>
      <c r="AO408" s="2419"/>
      <c r="AP408" s="2419"/>
      <c r="AQ408" s="2419"/>
      <c r="AR408" s="2419"/>
      <c r="AS408" s="2419"/>
      <c r="AT408" s="2420"/>
      <c r="AU408" s="2418"/>
      <c r="AV408" s="2419"/>
      <c r="AW408" s="2419"/>
      <c r="AX408" s="2419"/>
      <c r="AY408" s="2419"/>
      <c r="AZ408" s="2419"/>
      <c r="BA408" s="2419"/>
      <c r="BB408" s="2420"/>
      <c r="BC408" s="2418"/>
      <c r="BD408" s="2419"/>
      <c r="BE408" s="2419"/>
      <c r="BF408" s="2419"/>
      <c r="BG408" s="2419"/>
      <c r="BH408" s="2419"/>
      <c r="BI408" s="2419"/>
      <c r="BJ408" s="2419"/>
      <c r="BK408" s="2419"/>
      <c r="BL408" s="2419"/>
      <c r="BM408" s="2419"/>
      <c r="BN408" s="2420"/>
      <c r="BO408" s="2418"/>
      <c r="BP408" s="2419"/>
      <c r="BQ408" s="2419"/>
      <c r="BR408" s="2419"/>
      <c r="BS408" s="2419"/>
      <c r="BT408" s="2419"/>
      <c r="BU408" s="2419"/>
      <c r="BV408" s="2419"/>
      <c r="BW408" s="2419"/>
      <c r="BX408" s="2419"/>
      <c r="BY408" s="2419"/>
      <c r="BZ408" s="2419"/>
      <c r="CA408" s="2419"/>
      <c r="CB408" s="2420"/>
      <c r="CC408" s="2418"/>
      <c r="CD408" s="2419"/>
      <c r="CE408" s="2419"/>
      <c r="CF408" s="2419"/>
      <c r="CG408" s="2419"/>
      <c r="CH408" s="2419"/>
      <c r="CI408" s="2419"/>
      <c r="CJ408" s="2419"/>
      <c r="CK408" s="2419"/>
      <c r="CL408" s="2419"/>
      <c r="CM408" s="2419"/>
      <c r="CN408" s="2420"/>
      <c r="CO408" s="672"/>
      <c r="CP408" s="673"/>
      <c r="CQ408" s="673"/>
      <c r="CR408" s="673"/>
      <c r="CS408" s="672"/>
      <c r="CT408" s="673"/>
      <c r="CU408" s="673"/>
      <c r="CV408" s="674"/>
      <c r="CW408" s="672"/>
      <c r="CX408" s="673"/>
      <c r="CY408" s="673"/>
      <c r="CZ408" s="674"/>
      <c r="DA408" s="672"/>
      <c r="DB408" s="673"/>
      <c r="DC408" s="673"/>
      <c r="DD408" s="674"/>
      <c r="DE408" s="672"/>
      <c r="DF408" s="673"/>
      <c r="DG408" s="673"/>
      <c r="DH408" s="674"/>
      <c r="DI408" s="672"/>
      <c r="DJ408" s="673"/>
      <c r="DK408" s="673"/>
      <c r="DL408" s="674"/>
      <c r="DM408" s="672"/>
      <c r="DN408" s="673"/>
      <c r="DO408" s="673"/>
      <c r="DP408" s="674"/>
      <c r="DQ408" s="2418"/>
      <c r="DR408" s="2419"/>
      <c r="DS408" s="2419"/>
      <c r="DT408" s="2419"/>
      <c r="DU408" s="2419"/>
      <c r="DV408" s="2419"/>
      <c r="DW408" s="2419"/>
      <c r="DX408" s="2420"/>
      <c r="DY408" s="673"/>
    </row>
    <row r="409" spans="3:129" ht="6.75" customHeight="1">
      <c r="C409" s="2418"/>
      <c r="D409" s="2419"/>
      <c r="E409" s="2419"/>
      <c r="F409" s="2419"/>
      <c r="G409" s="2419"/>
      <c r="H409" s="2419"/>
      <c r="I409" s="2419"/>
      <c r="J409" s="2419"/>
      <c r="K409" s="2419"/>
      <c r="L409" s="2419"/>
      <c r="M409" s="2419"/>
      <c r="N409" s="2419"/>
      <c r="O409" s="2419"/>
      <c r="P409" s="2419"/>
      <c r="Q409" s="2419"/>
      <c r="R409" s="2419"/>
      <c r="S409" s="2419"/>
      <c r="T409" s="2419"/>
      <c r="U409" s="2419"/>
      <c r="V409" s="2419"/>
      <c r="W409" s="2419"/>
      <c r="X409" s="2419"/>
      <c r="Y409" s="2419"/>
      <c r="Z409" s="2419"/>
      <c r="AA409" s="2419"/>
      <c r="AB409" s="2419"/>
      <c r="AC409" s="2419"/>
      <c r="AD409" s="2420"/>
      <c r="AE409" s="2418"/>
      <c r="AF409" s="2419"/>
      <c r="AG409" s="2419"/>
      <c r="AH409" s="2419"/>
      <c r="AI409" s="2419"/>
      <c r="AJ409" s="2419"/>
      <c r="AK409" s="2419"/>
      <c r="AL409" s="2419"/>
      <c r="AM409" s="2419"/>
      <c r="AN409" s="2419"/>
      <c r="AO409" s="2419"/>
      <c r="AP409" s="2419"/>
      <c r="AQ409" s="2419"/>
      <c r="AR409" s="2419"/>
      <c r="AS409" s="2419"/>
      <c r="AT409" s="2420"/>
      <c r="AU409" s="2418"/>
      <c r="AV409" s="2419"/>
      <c r="AW409" s="2419"/>
      <c r="AX409" s="2419"/>
      <c r="AY409" s="2419"/>
      <c r="AZ409" s="2419"/>
      <c r="BA409" s="2419"/>
      <c r="BB409" s="2420"/>
      <c r="BC409" s="2418"/>
      <c r="BD409" s="2419"/>
      <c r="BE409" s="2419"/>
      <c r="BF409" s="2419"/>
      <c r="BG409" s="2419"/>
      <c r="BH409" s="2419"/>
      <c r="BI409" s="2419"/>
      <c r="BJ409" s="2419"/>
      <c r="BK409" s="2419"/>
      <c r="BL409" s="2419"/>
      <c r="BM409" s="2419"/>
      <c r="BN409" s="2420"/>
      <c r="BO409" s="2418"/>
      <c r="BP409" s="2419"/>
      <c r="BQ409" s="2419"/>
      <c r="BR409" s="2419"/>
      <c r="BS409" s="2419"/>
      <c r="BT409" s="2419"/>
      <c r="BU409" s="2419"/>
      <c r="BV409" s="2419"/>
      <c r="BW409" s="2419"/>
      <c r="BX409" s="2419"/>
      <c r="BY409" s="2419"/>
      <c r="BZ409" s="2419"/>
      <c r="CA409" s="2419"/>
      <c r="CB409" s="2420"/>
      <c r="CC409" s="2418"/>
      <c r="CD409" s="2419"/>
      <c r="CE409" s="2419"/>
      <c r="CF409" s="2419"/>
      <c r="CG409" s="2419"/>
      <c r="CH409" s="2419"/>
      <c r="CI409" s="2419"/>
      <c r="CJ409" s="2419"/>
      <c r="CK409" s="2419"/>
      <c r="CL409" s="2419"/>
      <c r="CM409" s="2419"/>
      <c r="CN409" s="2420"/>
      <c r="CO409" s="715"/>
      <c r="CP409" s="716"/>
      <c r="CQ409" s="716"/>
      <c r="CR409" s="716"/>
      <c r="CS409" s="715"/>
      <c r="CT409" s="716"/>
      <c r="CU409" s="716"/>
      <c r="CV409" s="717"/>
      <c r="CW409" s="715"/>
      <c r="CX409" s="716"/>
      <c r="CY409" s="716"/>
      <c r="CZ409" s="717"/>
      <c r="DA409" s="715"/>
      <c r="DB409" s="716"/>
      <c r="DC409" s="716"/>
      <c r="DD409" s="717"/>
      <c r="DE409" s="715"/>
      <c r="DF409" s="716"/>
      <c r="DG409" s="716"/>
      <c r="DH409" s="717"/>
      <c r="DI409" s="715"/>
      <c r="DJ409" s="716"/>
      <c r="DK409" s="716"/>
      <c r="DL409" s="717"/>
      <c r="DM409" s="715"/>
      <c r="DN409" s="716"/>
      <c r="DO409" s="716"/>
      <c r="DP409" s="717"/>
      <c r="DQ409" s="2418"/>
      <c r="DR409" s="2419"/>
      <c r="DS409" s="2419"/>
      <c r="DT409" s="2419"/>
      <c r="DU409" s="2419"/>
      <c r="DV409" s="2419"/>
      <c r="DW409" s="2419"/>
      <c r="DX409" s="2420"/>
      <c r="DY409" s="673"/>
    </row>
    <row r="410" spans="3:129" ht="6.75" customHeight="1">
      <c r="C410" s="2418"/>
      <c r="D410" s="2419"/>
      <c r="E410" s="2419"/>
      <c r="F410" s="2419"/>
      <c r="G410" s="2419"/>
      <c r="H410" s="2419"/>
      <c r="I410" s="2419"/>
      <c r="J410" s="2419"/>
      <c r="K410" s="2419"/>
      <c r="L410" s="2419"/>
      <c r="M410" s="2419"/>
      <c r="N410" s="2419"/>
      <c r="O410" s="2419"/>
      <c r="P410" s="2419"/>
      <c r="Q410" s="2419"/>
      <c r="R410" s="2419"/>
      <c r="S410" s="2419"/>
      <c r="T410" s="2419"/>
      <c r="U410" s="2419"/>
      <c r="V410" s="2419"/>
      <c r="W410" s="2419"/>
      <c r="X410" s="2419"/>
      <c r="Y410" s="2419"/>
      <c r="Z410" s="2419"/>
      <c r="AA410" s="2419"/>
      <c r="AB410" s="2419"/>
      <c r="AC410" s="2419"/>
      <c r="AD410" s="2420"/>
      <c r="AE410" s="2418"/>
      <c r="AF410" s="2419"/>
      <c r="AG410" s="2419"/>
      <c r="AH410" s="2419"/>
      <c r="AI410" s="2419"/>
      <c r="AJ410" s="2419"/>
      <c r="AK410" s="2419"/>
      <c r="AL410" s="2419"/>
      <c r="AM410" s="2419"/>
      <c r="AN410" s="2419"/>
      <c r="AO410" s="2419"/>
      <c r="AP410" s="2419"/>
      <c r="AQ410" s="2419"/>
      <c r="AR410" s="2419"/>
      <c r="AS410" s="2419"/>
      <c r="AT410" s="2420"/>
      <c r="AU410" s="2418"/>
      <c r="AV410" s="2419"/>
      <c r="AW410" s="2419"/>
      <c r="AX410" s="2419"/>
      <c r="AY410" s="2419"/>
      <c r="AZ410" s="2419"/>
      <c r="BA410" s="2419"/>
      <c r="BB410" s="2420"/>
      <c r="BC410" s="2418"/>
      <c r="BD410" s="2419"/>
      <c r="BE410" s="2419"/>
      <c r="BF410" s="2419"/>
      <c r="BG410" s="2419"/>
      <c r="BH410" s="2419"/>
      <c r="BI410" s="2419"/>
      <c r="BJ410" s="2419"/>
      <c r="BK410" s="2419"/>
      <c r="BL410" s="2419"/>
      <c r="BM410" s="2419"/>
      <c r="BN410" s="2420"/>
      <c r="BO410" s="2418"/>
      <c r="BP410" s="2419"/>
      <c r="BQ410" s="2419"/>
      <c r="BR410" s="2419"/>
      <c r="BS410" s="2419"/>
      <c r="BT410" s="2419"/>
      <c r="BU410" s="2419"/>
      <c r="BV410" s="2419"/>
      <c r="BW410" s="2419"/>
      <c r="BX410" s="2419"/>
      <c r="BY410" s="2419"/>
      <c r="BZ410" s="2419"/>
      <c r="CA410" s="2419"/>
      <c r="CB410" s="2420"/>
      <c r="CC410" s="2418"/>
      <c r="CD410" s="2419"/>
      <c r="CE410" s="2419"/>
      <c r="CF410" s="2419"/>
      <c r="CG410" s="2419"/>
      <c r="CH410" s="2419"/>
      <c r="CI410" s="2419"/>
      <c r="CJ410" s="2419"/>
      <c r="CK410" s="2419"/>
      <c r="CL410" s="2419"/>
      <c r="CM410" s="2419"/>
      <c r="CN410" s="2420"/>
      <c r="CO410" s="672"/>
      <c r="CP410" s="673"/>
      <c r="CQ410" s="673"/>
      <c r="CR410" s="673"/>
      <c r="CS410" s="672"/>
      <c r="CT410" s="673"/>
      <c r="CU410" s="673"/>
      <c r="CV410" s="674"/>
      <c r="CW410" s="672"/>
      <c r="CX410" s="673"/>
      <c r="CY410" s="673"/>
      <c r="CZ410" s="674"/>
      <c r="DA410" s="672"/>
      <c r="DB410" s="673"/>
      <c r="DC410" s="673"/>
      <c r="DD410" s="674"/>
      <c r="DE410" s="672"/>
      <c r="DF410" s="673"/>
      <c r="DG410" s="673"/>
      <c r="DH410" s="674"/>
      <c r="DI410" s="672"/>
      <c r="DJ410" s="673"/>
      <c r="DK410" s="673"/>
      <c r="DL410" s="674"/>
      <c r="DM410" s="672"/>
      <c r="DN410" s="673"/>
      <c r="DO410" s="673"/>
      <c r="DP410" s="674"/>
      <c r="DQ410" s="2418"/>
      <c r="DR410" s="2419"/>
      <c r="DS410" s="2419"/>
      <c r="DT410" s="2419"/>
      <c r="DU410" s="2419"/>
      <c r="DV410" s="2419"/>
      <c r="DW410" s="2419"/>
      <c r="DX410" s="2420"/>
      <c r="DY410" s="673"/>
    </row>
    <row r="411" spans="3:129" ht="6.75" customHeight="1">
      <c r="C411" s="2418"/>
      <c r="D411" s="2419"/>
      <c r="E411" s="2419"/>
      <c r="F411" s="2419"/>
      <c r="G411" s="2419"/>
      <c r="H411" s="2419"/>
      <c r="I411" s="2419"/>
      <c r="J411" s="2419"/>
      <c r="K411" s="2419"/>
      <c r="L411" s="2419"/>
      <c r="M411" s="2419"/>
      <c r="N411" s="2419"/>
      <c r="O411" s="2419"/>
      <c r="P411" s="2419"/>
      <c r="Q411" s="2419"/>
      <c r="R411" s="2419"/>
      <c r="S411" s="2419"/>
      <c r="T411" s="2419"/>
      <c r="U411" s="2419"/>
      <c r="V411" s="2419"/>
      <c r="W411" s="2419"/>
      <c r="X411" s="2419"/>
      <c r="Y411" s="2419"/>
      <c r="Z411" s="2419"/>
      <c r="AA411" s="2419"/>
      <c r="AB411" s="2419"/>
      <c r="AC411" s="2419"/>
      <c r="AD411" s="2420"/>
      <c r="AE411" s="2418"/>
      <c r="AF411" s="2419"/>
      <c r="AG411" s="2419"/>
      <c r="AH411" s="2419"/>
      <c r="AI411" s="2419"/>
      <c r="AJ411" s="2419"/>
      <c r="AK411" s="2419"/>
      <c r="AL411" s="2419"/>
      <c r="AM411" s="2419"/>
      <c r="AN411" s="2419"/>
      <c r="AO411" s="2419"/>
      <c r="AP411" s="2419"/>
      <c r="AQ411" s="2419"/>
      <c r="AR411" s="2419"/>
      <c r="AS411" s="2419"/>
      <c r="AT411" s="2420"/>
      <c r="AU411" s="2418"/>
      <c r="AV411" s="2419"/>
      <c r="AW411" s="2419"/>
      <c r="AX411" s="2419"/>
      <c r="AY411" s="2419"/>
      <c r="AZ411" s="2419"/>
      <c r="BA411" s="2419"/>
      <c r="BB411" s="2420"/>
      <c r="BC411" s="2418"/>
      <c r="BD411" s="2419"/>
      <c r="BE411" s="2419"/>
      <c r="BF411" s="2419"/>
      <c r="BG411" s="2419"/>
      <c r="BH411" s="2419"/>
      <c r="BI411" s="2419"/>
      <c r="BJ411" s="2419"/>
      <c r="BK411" s="2419"/>
      <c r="BL411" s="2419"/>
      <c r="BM411" s="2419"/>
      <c r="BN411" s="2420"/>
      <c r="BO411" s="2418"/>
      <c r="BP411" s="2419"/>
      <c r="BQ411" s="2419"/>
      <c r="BR411" s="2419"/>
      <c r="BS411" s="2419"/>
      <c r="BT411" s="2419"/>
      <c r="BU411" s="2419"/>
      <c r="BV411" s="2419"/>
      <c r="BW411" s="2419"/>
      <c r="BX411" s="2419"/>
      <c r="BY411" s="2419"/>
      <c r="BZ411" s="2419"/>
      <c r="CA411" s="2419"/>
      <c r="CB411" s="2420"/>
      <c r="CC411" s="2418"/>
      <c r="CD411" s="2419"/>
      <c r="CE411" s="2419"/>
      <c r="CF411" s="2419"/>
      <c r="CG411" s="2419"/>
      <c r="CH411" s="2419"/>
      <c r="CI411" s="2419"/>
      <c r="CJ411" s="2419"/>
      <c r="CK411" s="2419"/>
      <c r="CL411" s="2419"/>
      <c r="CM411" s="2419"/>
      <c r="CN411" s="2420"/>
      <c r="CO411" s="672"/>
      <c r="CP411" s="673"/>
      <c r="CQ411" s="673"/>
      <c r="CR411" s="673"/>
      <c r="CS411" s="672"/>
      <c r="CT411" s="673"/>
      <c r="CU411" s="673"/>
      <c r="CV411" s="674"/>
      <c r="CW411" s="672"/>
      <c r="CX411" s="673"/>
      <c r="CY411" s="673"/>
      <c r="CZ411" s="674"/>
      <c r="DA411" s="672"/>
      <c r="DB411" s="673"/>
      <c r="DC411" s="673"/>
      <c r="DD411" s="674"/>
      <c r="DE411" s="672"/>
      <c r="DF411" s="673"/>
      <c r="DG411" s="673"/>
      <c r="DH411" s="674"/>
      <c r="DI411" s="672"/>
      <c r="DJ411" s="673"/>
      <c r="DK411" s="673"/>
      <c r="DL411" s="674"/>
      <c r="DM411" s="672"/>
      <c r="DN411" s="673"/>
      <c r="DO411" s="673"/>
      <c r="DP411" s="674"/>
      <c r="DQ411" s="2418"/>
      <c r="DR411" s="2419"/>
      <c r="DS411" s="2419"/>
      <c r="DT411" s="2419"/>
      <c r="DU411" s="2419"/>
      <c r="DV411" s="2419"/>
      <c r="DW411" s="2419"/>
      <c r="DX411" s="2420"/>
      <c r="DY411" s="673"/>
    </row>
    <row r="412" spans="3:129" ht="6.75" customHeight="1">
      <c r="C412" s="2398"/>
      <c r="D412" s="2399"/>
      <c r="E412" s="2399"/>
      <c r="F412" s="2399"/>
      <c r="G412" s="2399"/>
      <c r="H412" s="2399"/>
      <c r="I412" s="2399"/>
      <c r="J412" s="2399"/>
      <c r="K412" s="2399"/>
      <c r="L412" s="2399"/>
      <c r="M412" s="2399"/>
      <c r="N412" s="2399"/>
      <c r="O412" s="2399"/>
      <c r="P412" s="2399"/>
      <c r="Q412" s="2399"/>
      <c r="R412" s="2399"/>
      <c r="S412" s="2399"/>
      <c r="T412" s="2399"/>
      <c r="U412" s="2399"/>
      <c r="V412" s="2399"/>
      <c r="W412" s="2399"/>
      <c r="X412" s="2399"/>
      <c r="Y412" s="2399"/>
      <c r="Z412" s="2399"/>
      <c r="AA412" s="2399"/>
      <c r="AB412" s="2399"/>
      <c r="AC412" s="2399"/>
      <c r="AD412" s="2400"/>
      <c r="AE412" s="2398"/>
      <c r="AF412" s="2399"/>
      <c r="AG412" s="2399"/>
      <c r="AH412" s="2399"/>
      <c r="AI412" s="2399"/>
      <c r="AJ412" s="2399"/>
      <c r="AK412" s="2399"/>
      <c r="AL412" s="2399"/>
      <c r="AM412" s="2399"/>
      <c r="AN412" s="2399"/>
      <c r="AO412" s="2399"/>
      <c r="AP412" s="2399"/>
      <c r="AQ412" s="2399"/>
      <c r="AR412" s="2399"/>
      <c r="AS412" s="2399"/>
      <c r="AT412" s="2400"/>
      <c r="AU412" s="2398"/>
      <c r="AV412" s="2399"/>
      <c r="AW412" s="2399"/>
      <c r="AX412" s="2399"/>
      <c r="AY412" s="2399"/>
      <c r="AZ412" s="2399"/>
      <c r="BA412" s="2399"/>
      <c r="BB412" s="2400"/>
      <c r="BC412" s="2398"/>
      <c r="BD412" s="2399"/>
      <c r="BE412" s="2399"/>
      <c r="BF412" s="2399"/>
      <c r="BG412" s="2399"/>
      <c r="BH412" s="2399"/>
      <c r="BI412" s="2399"/>
      <c r="BJ412" s="2399"/>
      <c r="BK412" s="2399"/>
      <c r="BL412" s="2399"/>
      <c r="BM412" s="2399"/>
      <c r="BN412" s="2400"/>
      <c r="BO412" s="2398"/>
      <c r="BP412" s="2399"/>
      <c r="BQ412" s="2399"/>
      <c r="BR412" s="2399"/>
      <c r="BS412" s="2399"/>
      <c r="BT412" s="2399"/>
      <c r="BU412" s="2399"/>
      <c r="BV412" s="2399"/>
      <c r="BW412" s="2399"/>
      <c r="BX412" s="2399"/>
      <c r="BY412" s="2399"/>
      <c r="BZ412" s="2399"/>
      <c r="CA412" s="2399"/>
      <c r="CB412" s="2400"/>
      <c r="CC412" s="2398"/>
      <c r="CD412" s="2399"/>
      <c r="CE412" s="2399"/>
      <c r="CF412" s="2399"/>
      <c r="CG412" s="2399"/>
      <c r="CH412" s="2399"/>
      <c r="CI412" s="2399"/>
      <c r="CJ412" s="2399"/>
      <c r="CK412" s="2399"/>
      <c r="CL412" s="2399"/>
      <c r="CM412" s="2399"/>
      <c r="CN412" s="2400"/>
      <c r="CO412" s="676"/>
      <c r="CP412" s="677"/>
      <c r="CQ412" s="677"/>
      <c r="CR412" s="677"/>
      <c r="CS412" s="676"/>
      <c r="CT412" s="677"/>
      <c r="CU412" s="677"/>
      <c r="CV412" s="678"/>
      <c r="CW412" s="676"/>
      <c r="CX412" s="677"/>
      <c r="CY412" s="677"/>
      <c r="CZ412" s="678"/>
      <c r="DA412" s="676"/>
      <c r="DB412" s="677"/>
      <c r="DC412" s="677"/>
      <c r="DD412" s="678"/>
      <c r="DE412" s="676"/>
      <c r="DF412" s="677"/>
      <c r="DG412" s="677"/>
      <c r="DH412" s="678"/>
      <c r="DI412" s="676"/>
      <c r="DJ412" s="677"/>
      <c r="DK412" s="677"/>
      <c r="DL412" s="678"/>
      <c r="DM412" s="676"/>
      <c r="DN412" s="677"/>
      <c r="DO412" s="677"/>
      <c r="DP412" s="678"/>
      <c r="DQ412" s="2398"/>
      <c r="DR412" s="2399"/>
      <c r="DS412" s="2399"/>
      <c r="DT412" s="2399"/>
      <c r="DU412" s="2399"/>
      <c r="DV412" s="2399"/>
      <c r="DW412" s="2399"/>
      <c r="DX412" s="2400"/>
      <c r="DY412" s="673"/>
    </row>
    <row r="413" spans="3:129" ht="6.75" customHeight="1">
      <c r="C413" s="2427"/>
      <c r="D413" s="2406"/>
      <c r="E413" s="2406"/>
      <c r="F413" s="2406"/>
      <c r="G413" s="2406"/>
      <c r="H413" s="2406"/>
      <c r="I413" s="2406"/>
      <c r="J413" s="2406"/>
      <c r="K413" s="2406"/>
      <c r="L413" s="2406"/>
      <c r="M413" s="2406"/>
      <c r="N413" s="2406"/>
      <c r="O413" s="2406"/>
      <c r="P413" s="2406"/>
      <c r="Q413" s="2406"/>
      <c r="R413" s="2406"/>
      <c r="S413" s="2406"/>
      <c r="T413" s="2406"/>
      <c r="U413" s="2406"/>
      <c r="V413" s="2406"/>
      <c r="W413" s="2406"/>
      <c r="X413" s="2406"/>
      <c r="Y413" s="2406"/>
      <c r="Z413" s="2406"/>
      <c r="AA413" s="2406"/>
      <c r="AB413" s="2406"/>
      <c r="AC413" s="2406"/>
      <c r="AD413" s="2407"/>
      <c r="AE413" s="2427"/>
      <c r="AF413" s="2406"/>
      <c r="AG413" s="2406"/>
      <c r="AH413" s="2406"/>
      <c r="AI413" s="2406"/>
      <c r="AJ413" s="2406"/>
      <c r="AK413" s="2406"/>
      <c r="AL413" s="2406"/>
      <c r="AM413" s="2406"/>
      <c r="AN413" s="2406"/>
      <c r="AO413" s="2406"/>
      <c r="AP413" s="2406"/>
      <c r="AQ413" s="2406"/>
      <c r="AR413" s="2406"/>
      <c r="AS413" s="2406"/>
      <c r="AT413" s="2407"/>
      <c r="AU413" s="2427"/>
      <c r="AV413" s="2406"/>
      <c r="AW413" s="2406"/>
      <c r="AX413" s="2406"/>
      <c r="AY413" s="2406"/>
      <c r="AZ413" s="2406"/>
      <c r="BA413" s="2406"/>
      <c r="BB413" s="2407"/>
      <c r="BC413" s="2427"/>
      <c r="BD413" s="2406"/>
      <c r="BE413" s="2406"/>
      <c r="BF413" s="2406"/>
      <c r="BG413" s="2406"/>
      <c r="BH413" s="2406"/>
      <c r="BI413" s="2406"/>
      <c r="BJ413" s="2406"/>
      <c r="BK413" s="2406"/>
      <c r="BL413" s="2406"/>
      <c r="BM413" s="2406"/>
      <c r="BN413" s="2407"/>
      <c r="BO413" s="2427"/>
      <c r="BP413" s="2406"/>
      <c r="BQ413" s="2406"/>
      <c r="BR413" s="2406"/>
      <c r="BS413" s="2406"/>
      <c r="BT413" s="2406"/>
      <c r="BU413" s="2406"/>
      <c r="BV413" s="2406"/>
      <c r="BW413" s="2406"/>
      <c r="BX413" s="2406"/>
      <c r="BY413" s="2406"/>
      <c r="BZ413" s="2406"/>
      <c r="CA413" s="2406"/>
      <c r="CB413" s="2407"/>
      <c r="CC413" s="2427"/>
      <c r="CD413" s="2406"/>
      <c r="CE413" s="2406"/>
      <c r="CF413" s="2406"/>
      <c r="CG413" s="2406"/>
      <c r="CH413" s="2406"/>
      <c r="CI413" s="2406"/>
      <c r="CJ413" s="2406"/>
      <c r="CK413" s="2406"/>
      <c r="CL413" s="2406"/>
      <c r="CM413" s="2406"/>
      <c r="CN413" s="2407"/>
      <c r="CO413" s="669"/>
      <c r="CP413" s="670"/>
      <c r="CQ413" s="670"/>
      <c r="CR413" s="670"/>
      <c r="CS413" s="669"/>
      <c r="CT413" s="670"/>
      <c r="CU413" s="670"/>
      <c r="CV413" s="671"/>
      <c r="CW413" s="669"/>
      <c r="CX413" s="670"/>
      <c r="CY413" s="670"/>
      <c r="CZ413" s="671"/>
      <c r="DA413" s="669"/>
      <c r="DB413" s="670"/>
      <c r="DC413" s="670"/>
      <c r="DD413" s="671"/>
      <c r="DE413" s="669"/>
      <c r="DF413" s="670"/>
      <c r="DG413" s="670"/>
      <c r="DH413" s="671"/>
      <c r="DI413" s="669"/>
      <c r="DJ413" s="670"/>
      <c r="DK413" s="670"/>
      <c r="DL413" s="671"/>
      <c r="DM413" s="669"/>
      <c r="DN413" s="670"/>
      <c r="DO413" s="670"/>
      <c r="DP413" s="671"/>
      <c r="DQ413" s="2427"/>
      <c r="DR413" s="2406"/>
      <c r="DS413" s="2406"/>
      <c r="DT413" s="2406"/>
      <c r="DU413" s="2406"/>
      <c r="DV413" s="2406"/>
      <c r="DW413" s="2406"/>
      <c r="DX413" s="2407"/>
      <c r="DY413" s="673"/>
    </row>
    <row r="414" spans="3:129" ht="6.75" customHeight="1">
      <c r="C414" s="2418"/>
      <c r="D414" s="2419"/>
      <c r="E414" s="2419"/>
      <c r="F414" s="2419"/>
      <c r="G414" s="2419"/>
      <c r="H414" s="2419"/>
      <c r="I414" s="2419"/>
      <c r="J414" s="2419"/>
      <c r="K414" s="2419"/>
      <c r="L414" s="2419"/>
      <c r="M414" s="2419"/>
      <c r="N414" s="2419"/>
      <c r="O414" s="2419"/>
      <c r="P414" s="2419"/>
      <c r="Q414" s="2419"/>
      <c r="R414" s="2419"/>
      <c r="S414" s="2419"/>
      <c r="T414" s="2419"/>
      <c r="U414" s="2419"/>
      <c r="V414" s="2419"/>
      <c r="W414" s="2419"/>
      <c r="X414" s="2419"/>
      <c r="Y414" s="2419"/>
      <c r="Z414" s="2419"/>
      <c r="AA414" s="2419"/>
      <c r="AB414" s="2419"/>
      <c r="AC414" s="2419"/>
      <c r="AD414" s="2420"/>
      <c r="AE414" s="2418"/>
      <c r="AF414" s="2419"/>
      <c r="AG414" s="2419"/>
      <c r="AH414" s="2419"/>
      <c r="AI414" s="2419"/>
      <c r="AJ414" s="2419"/>
      <c r="AK414" s="2419"/>
      <c r="AL414" s="2419"/>
      <c r="AM414" s="2419"/>
      <c r="AN414" s="2419"/>
      <c r="AO414" s="2419"/>
      <c r="AP414" s="2419"/>
      <c r="AQ414" s="2419"/>
      <c r="AR414" s="2419"/>
      <c r="AS414" s="2419"/>
      <c r="AT414" s="2420"/>
      <c r="AU414" s="2418"/>
      <c r="AV414" s="2419"/>
      <c r="AW414" s="2419"/>
      <c r="AX414" s="2419"/>
      <c r="AY414" s="2419"/>
      <c r="AZ414" s="2419"/>
      <c r="BA414" s="2419"/>
      <c r="BB414" s="2420"/>
      <c r="BC414" s="2418"/>
      <c r="BD414" s="2419"/>
      <c r="BE414" s="2419"/>
      <c r="BF414" s="2419"/>
      <c r="BG414" s="2419"/>
      <c r="BH414" s="2419"/>
      <c r="BI414" s="2419"/>
      <c r="BJ414" s="2419"/>
      <c r="BK414" s="2419"/>
      <c r="BL414" s="2419"/>
      <c r="BM414" s="2419"/>
      <c r="BN414" s="2420"/>
      <c r="BO414" s="2418"/>
      <c r="BP414" s="2419"/>
      <c r="BQ414" s="2419"/>
      <c r="BR414" s="2419"/>
      <c r="BS414" s="2419"/>
      <c r="BT414" s="2419"/>
      <c r="BU414" s="2419"/>
      <c r="BV414" s="2419"/>
      <c r="BW414" s="2419"/>
      <c r="BX414" s="2419"/>
      <c r="BY414" s="2419"/>
      <c r="BZ414" s="2419"/>
      <c r="CA414" s="2419"/>
      <c r="CB414" s="2420"/>
      <c r="CC414" s="2418"/>
      <c r="CD414" s="2419"/>
      <c r="CE414" s="2419"/>
      <c r="CF414" s="2419"/>
      <c r="CG414" s="2419"/>
      <c r="CH414" s="2419"/>
      <c r="CI414" s="2419"/>
      <c r="CJ414" s="2419"/>
      <c r="CK414" s="2419"/>
      <c r="CL414" s="2419"/>
      <c r="CM414" s="2419"/>
      <c r="CN414" s="2420"/>
      <c r="CO414" s="672"/>
      <c r="CP414" s="673"/>
      <c r="CQ414" s="673"/>
      <c r="CR414" s="673"/>
      <c r="CS414" s="672"/>
      <c r="CT414" s="673"/>
      <c r="CU414" s="673"/>
      <c r="CV414" s="674"/>
      <c r="CW414" s="672"/>
      <c r="CX414" s="673"/>
      <c r="CY414" s="673"/>
      <c r="CZ414" s="674"/>
      <c r="DA414" s="672"/>
      <c r="DB414" s="673"/>
      <c r="DC414" s="673"/>
      <c r="DD414" s="674"/>
      <c r="DE414" s="672"/>
      <c r="DF414" s="673"/>
      <c r="DG414" s="673"/>
      <c r="DH414" s="674"/>
      <c r="DI414" s="672"/>
      <c r="DJ414" s="673"/>
      <c r="DK414" s="673"/>
      <c r="DL414" s="674"/>
      <c r="DM414" s="672"/>
      <c r="DN414" s="673"/>
      <c r="DO414" s="673"/>
      <c r="DP414" s="674"/>
      <c r="DQ414" s="2418"/>
      <c r="DR414" s="2419"/>
      <c r="DS414" s="2419"/>
      <c r="DT414" s="2419"/>
      <c r="DU414" s="2419"/>
      <c r="DV414" s="2419"/>
      <c r="DW414" s="2419"/>
      <c r="DX414" s="2420"/>
      <c r="DY414" s="673"/>
    </row>
    <row r="415" spans="3:129" ht="6.75" customHeight="1">
      <c r="C415" s="2418"/>
      <c r="D415" s="2419"/>
      <c r="E415" s="2419"/>
      <c r="F415" s="2419"/>
      <c r="G415" s="2419"/>
      <c r="H415" s="2419"/>
      <c r="I415" s="2419"/>
      <c r="J415" s="2419"/>
      <c r="K415" s="2419"/>
      <c r="L415" s="2419"/>
      <c r="M415" s="2419"/>
      <c r="N415" s="2419"/>
      <c r="O415" s="2419"/>
      <c r="P415" s="2419"/>
      <c r="Q415" s="2419"/>
      <c r="R415" s="2419"/>
      <c r="S415" s="2419"/>
      <c r="T415" s="2419"/>
      <c r="U415" s="2419"/>
      <c r="V415" s="2419"/>
      <c r="W415" s="2419"/>
      <c r="X415" s="2419"/>
      <c r="Y415" s="2419"/>
      <c r="Z415" s="2419"/>
      <c r="AA415" s="2419"/>
      <c r="AB415" s="2419"/>
      <c r="AC415" s="2419"/>
      <c r="AD415" s="2420"/>
      <c r="AE415" s="2418"/>
      <c r="AF415" s="2419"/>
      <c r="AG415" s="2419"/>
      <c r="AH415" s="2419"/>
      <c r="AI415" s="2419"/>
      <c r="AJ415" s="2419"/>
      <c r="AK415" s="2419"/>
      <c r="AL415" s="2419"/>
      <c r="AM415" s="2419"/>
      <c r="AN415" s="2419"/>
      <c r="AO415" s="2419"/>
      <c r="AP415" s="2419"/>
      <c r="AQ415" s="2419"/>
      <c r="AR415" s="2419"/>
      <c r="AS415" s="2419"/>
      <c r="AT415" s="2420"/>
      <c r="AU415" s="2418"/>
      <c r="AV415" s="2419"/>
      <c r="AW415" s="2419"/>
      <c r="AX415" s="2419"/>
      <c r="AY415" s="2419"/>
      <c r="AZ415" s="2419"/>
      <c r="BA415" s="2419"/>
      <c r="BB415" s="2420"/>
      <c r="BC415" s="2418"/>
      <c r="BD415" s="2419"/>
      <c r="BE415" s="2419"/>
      <c r="BF415" s="2419"/>
      <c r="BG415" s="2419"/>
      <c r="BH415" s="2419"/>
      <c r="BI415" s="2419"/>
      <c r="BJ415" s="2419"/>
      <c r="BK415" s="2419"/>
      <c r="BL415" s="2419"/>
      <c r="BM415" s="2419"/>
      <c r="BN415" s="2420"/>
      <c r="BO415" s="2418"/>
      <c r="BP415" s="2419"/>
      <c r="BQ415" s="2419"/>
      <c r="BR415" s="2419"/>
      <c r="BS415" s="2419"/>
      <c r="BT415" s="2419"/>
      <c r="BU415" s="2419"/>
      <c r="BV415" s="2419"/>
      <c r="BW415" s="2419"/>
      <c r="BX415" s="2419"/>
      <c r="BY415" s="2419"/>
      <c r="BZ415" s="2419"/>
      <c r="CA415" s="2419"/>
      <c r="CB415" s="2420"/>
      <c r="CC415" s="2418"/>
      <c r="CD415" s="2419"/>
      <c r="CE415" s="2419"/>
      <c r="CF415" s="2419"/>
      <c r="CG415" s="2419"/>
      <c r="CH415" s="2419"/>
      <c r="CI415" s="2419"/>
      <c r="CJ415" s="2419"/>
      <c r="CK415" s="2419"/>
      <c r="CL415" s="2419"/>
      <c r="CM415" s="2419"/>
      <c r="CN415" s="2420"/>
      <c r="CO415" s="712"/>
      <c r="CP415" s="713"/>
      <c r="CQ415" s="713"/>
      <c r="CR415" s="713"/>
      <c r="CS415" s="712"/>
      <c r="CT415" s="713"/>
      <c r="CU415" s="713"/>
      <c r="CV415" s="714"/>
      <c r="CW415" s="712"/>
      <c r="CX415" s="713"/>
      <c r="CY415" s="713"/>
      <c r="CZ415" s="714"/>
      <c r="DA415" s="712"/>
      <c r="DB415" s="713"/>
      <c r="DC415" s="713"/>
      <c r="DD415" s="714"/>
      <c r="DE415" s="712"/>
      <c r="DF415" s="713"/>
      <c r="DG415" s="713"/>
      <c r="DH415" s="714"/>
      <c r="DI415" s="712"/>
      <c r="DJ415" s="713"/>
      <c r="DK415" s="713"/>
      <c r="DL415" s="714"/>
      <c r="DM415" s="712"/>
      <c r="DN415" s="713"/>
      <c r="DO415" s="713"/>
      <c r="DP415" s="714"/>
      <c r="DQ415" s="2418"/>
      <c r="DR415" s="2419"/>
      <c r="DS415" s="2419"/>
      <c r="DT415" s="2419"/>
      <c r="DU415" s="2419"/>
      <c r="DV415" s="2419"/>
      <c r="DW415" s="2419"/>
      <c r="DX415" s="2420"/>
      <c r="DY415" s="673"/>
    </row>
    <row r="416" spans="3:129" ht="6.75" customHeight="1">
      <c r="C416" s="2418"/>
      <c r="D416" s="2419"/>
      <c r="E416" s="2419"/>
      <c r="F416" s="2419"/>
      <c r="G416" s="2419"/>
      <c r="H416" s="2419"/>
      <c r="I416" s="2419"/>
      <c r="J416" s="2419"/>
      <c r="K416" s="2419"/>
      <c r="L416" s="2419"/>
      <c r="M416" s="2419"/>
      <c r="N416" s="2419"/>
      <c r="O416" s="2419"/>
      <c r="P416" s="2419"/>
      <c r="Q416" s="2419"/>
      <c r="R416" s="2419"/>
      <c r="S416" s="2419"/>
      <c r="T416" s="2419"/>
      <c r="U416" s="2419"/>
      <c r="V416" s="2419"/>
      <c r="W416" s="2419"/>
      <c r="X416" s="2419"/>
      <c r="Y416" s="2419"/>
      <c r="Z416" s="2419"/>
      <c r="AA416" s="2419"/>
      <c r="AB416" s="2419"/>
      <c r="AC416" s="2419"/>
      <c r="AD416" s="2420"/>
      <c r="AE416" s="2418"/>
      <c r="AF416" s="2419"/>
      <c r="AG416" s="2419"/>
      <c r="AH416" s="2419"/>
      <c r="AI416" s="2419"/>
      <c r="AJ416" s="2419"/>
      <c r="AK416" s="2419"/>
      <c r="AL416" s="2419"/>
      <c r="AM416" s="2419"/>
      <c r="AN416" s="2419"/>
      <c r="AO416" s="2419"/>
      <c r="AP416" s="2419"/>
      <c r="AQ416" s="2419"/>
      <c r="AR416" s="2419"/>
      <c r="AS416" s="2419"/>
      <c r="AT416" s="2420"/>
      <c r="AU416" s="2418"/>
      <c r="AV416" s="2419"/>
      <c r="AW416" s="2419"/>
      <c r="AX416" s="2419"/>
      <c r="AY416" s="2419"/>
      <c r="AZ416" s="2419"/>
      <c r="BA416" s="2419"/>
      <c r="BB416" s="2420"/>
      <c r="BC416" s="2418"/>
      <c r="BD416" s="2419"/>
      <c r="BE416" s="2419"/>
      <c r="BF416" s="2419"/>
      <c r="BG416" s="2419"/>
      <c r="BH416" s="2419"/>
      <c r="BI416" s="2419"/>
      <c r="BJ416" s="2419"/>
      <c r="BK416" s="2419"/>
      <c r="BL416" s="2419"/>
      <c r="BM416" s="2419"/>
      <c r="BN416" s="2420"/>
      <c r="BO416" s="2418"/>
      <c r="BP416" s="2419"/>
      <c r="BQ416" s="2419"/>
      <c r="BR416" s="2419"/>
      <c r="BS416" s="2419"/>
      <c r="BT416" s="2419"/>
      <c r="BU416" s="2419"/>
      <c r="BV416" s="2419"/>
      <c r="BW416" s="2419"/>
      <c r="BX416" s="2419"/>
      <c r="BY416" s="2419"/>
      <c r="BZ416" s="2419"/>
      <c r="CA416" s="2419"/>
      <c r="CB416" s="2420"/>
      <c r="CC416" s="2418"/>
      <c r="CD416" s="2419"/>
      <c r="CE416" s="2419"/>
      <c r="CF416" s="2419"/>
      <c r="CG416" s="2419"/>
      <c r="CH416" s="2419"/>
      <c r="CI416" s="2419"/>
      <c r="CJ416" s="2419"/>
      <c r="CK416" s="2419"/>
      <c r="CL416" s="2419"/>
      <c r="CM416" s="2419"/>
      <c r="CN416" s="2420"/>
      <c r="CO416" s="672"/>
      <c r="CP416" s="673"/>
      <c r="CQ416" s="673"/>
      <c r="CR416" s="673"/>
      <c r="CS416" s="672"/>
      <c r="CT416" s="673"/>
      <c r="CU416" s="673"/>
      <c r="CV416" s="674"/>
      <c r="CW416" s="672"/>
      <c r="CX416" s="673"/>
      <c r="CY416" s="673"/>
      <c r="CZ416" s="674"/>
      <c r="DA416" s="672"/>
      <c r="DB416" s="673"/>
      <c r="DC416" s="673"/>
      <c r="DD416" s="674"/>
      <c r="DE416" s="672"/>
      <c r="DF416" s="673"/>
      <c r="DG416" s="673"/>
      <c r="DH416" s="674"/>
      <c r="DI416" s="672"/>
      <c r="DJ416" s="673"/>
      <c r="DK416" s="673"/>
      <c r="DL416" s="674"/>
      <c r="DM416" s="672"/>
      <c r="DN416" s="673"/>
      <c r="DO416" s="673"/>
      <c r="DP416" s="674"/>
      <c r="DQ416" s="2418"/>
      <c r="DR416" s="2419"/>
      <c r="DS416" s="2419"/>
      <c r="DT416" s="2419"/>
      <c r="DU416" s="2419"/>
      <c r="DV416" s="2419"/>
      <c r="DW416" s="2419"/>
      <c r="DX416" s="2420"/>
      <c r="DY416" s="673"/>
    </row>
    <row r="417" spans="3:129" ht="6.75" customHeight="1">
      <c r="C417" s="2418"/>
      <c r="D417" s="2419"/>
      <c r="E417" s="2419"/>
      <c r="F417" s="2419"/>
      <c r="G417" s="2419"/>
      <c r="H417" s="2419"/>
      <c r="I417" s="2419"/>
      <c r="J417" s="2419"/>
      <c r="K417" s="2419"/>
      <c r="L417" s="2419"/>
      <c r="M417" s="2419"/>
      <c r="N417" s="2419"/>
      <c r="O417" s="2419"/>
      <c r="P417" s="2419"/>
      <c r="Q417" s="2419"/>
      <c r="R417" s="2419"/>
      <c r="S417" s="2419"/>
      <c r="T417" s="2419"/>
      <c r="U417" s="2419"/>
      <c r="V417" s="2419"/>
      <c r="W417" s="2419"/>
      <c r="X417" s="2419"/>
      <c r="Y417" s="2419"/>
      <c r="Z417" s="2419"/>
      <c r="AA417" s="2419"/>
      <c r="AB417" s="2419"/>
      <c r="AC417" s="2419"/>
      <c r="AD417" s="2420"/>
      <c r="AE417" s="2418"/>
      <c r="AF417" s="2419"/>
      <c r="AG417" s="2419"/>
      <c r="AH417" s="2419"/>
      <c r="AI417" s="2419"/>
      <c r="AJ417" s="2419"/>
      <c r="AK417" s="2419"/>
      <c r="AL417" s="2419"/>
      <c r="AM417" s="2419"/>
      <c r="AN417" s="2419"/>
      <c r="AO417" s="2419"/>
      <c r="AP417" s="2419"/>
      <c r="AQ417" s="2419"/>
      <c r="AR417" s="2419"/>
      <c r="AS417" s="2419"/>
      <c r="AT417" s="2420"/>
      <c r="AU417" s="2418"/>
      <c r="AV417" s="2419"/>
      <c r="AW417" s="2419"/>
      <c r="AX417" s="2419"/>
      <c r="AY417" s="2419"/>
      <c r="AZ417" s="2419"/>
      <c r="BA417" s="2419"/>
      <c r="BB417" s="2420"/>
      <c r="BC417" s="2418"/>
      <c r="BD417" s="2419"/>
      <c r="BE417" s="2419"/>
      <c r="BF417" s="2419"/>
      <c r="BG417" s="2419"/>
      <c r="BH417" s="2419"/>
      <c r="BI417" s="2419"/>
      <c r="BJ417" s="2419"/>
      <c r="BK417" s="2419"/>
      <c r="BL417" s="2419"/>
      <c r="BM417" s="2419"/>
      <c r="BN417" s="2420"/>
      <c r="BO417" s="2418"/>
      <c r="BP417" s="2419"/>
      <c r="BQ417" s="2419"/>
      <c r="BR417" s="2419"/>
      <c r="BS417" s="2419"/>
      <c r="BT417" s="2419"/>
      <c r="BU417" s="2419"/>
      <c r="BV417" s="2419"/>
      <c r="BW417" s="2419"/>
      <c r="BX417" s="2419"/>
      <c r="BY417" s="2419"/>
      <c r="BZ417" s="2419"/>
      <c r="CA417" s="2419"/>
      <c r="CB417" s="2420"/>
      <c r="CC417" s="2418"/>
      <c r="CD417" s="2419"/>
      <c r="CE417" s="2419"/>
      <c r="CF417" s="2419"/>
      <c r="CG417" s="2419"/>
      <c r="CH417" s="2419"/>
      <c r="CI417" s="2419"/>
      <c r="CJ417" s="2419"/>
      <c r="CK417" s="2419"/>
      <c r="CL417" s="2419"/>
      <c r="CM417" s="2419"/>
      <c r="CN417" s="2420"/>
      <c r="CO417" s="715"/>
      <c r="CP417" s="716"/>
      <c r="CQ417" s="716"/>
      <c r="CR417" s="716"/>
      <c r="CS417" s="715"/>
      <c r="CT417" s="716"/>
      <c r="CU417" s="716"/>
      <c r="CV417" s="717"/>
      <c r="CW417" s="715"/>
      <c r="CX417" s="716"/>
      <c r="CY417" s="716"/>
      <c r="CZ417" s="717"/>
      <c r="DA417" s="715"/>
      <c r="DB417" s="716"/>
      <c r="DC417" s="716"/>
      <c r="DD417" s="717"/>
      <c r="DE417" s="715"/>
      <c r="DF417" s="716"/>
      <c r="DG417" s="716"/>
      <c r="DH417" s="717"/>
      <c r="DI417" s="715"/>
      <c r="DJ417" s="716"/>
      <c r="DK417" s="716"/>
      <c r="DL417" s="717"/>
      <c r="DM417" s="715"/>
      <c r="DN417" s="716"/>
      <c r="DO417" s="716"/>
      <c r="DP417" s="717"/>
      <c r="DQ417" s="2418"/>
      <c r="DR417" s="2419"/>
      <c r="DS417" s="2419"/>
      <c r="DT417" s="2419"/>
      <c r="DU417" s="2419"/>
      <c r="DV417" s="2419"/>
      <c r="DW417" s="2419"/>
      <c r="DX417" s="2420"/>
      <c r="DY417" s="673"/>
    </row>
    <row r="418" spans="3:129" ht="6.75" customHeight="1">
      <c r="C418" s="2418"/>
      <c r="D418" s="2419"/>
      <c r="E418" s="2419"/>
      <c r="F418" s="2419"/>
      <c r="G418" s="2419"/>
      <c r="H418" s="2419"/>
      <c r="I418" s="2419"/>
      <c r="J418" s="2419"/>
      <c r="K418" s="2419"/>
      <c r="L418" s="2419"/>
      <c r="M418" s="2419"/>
      <c r="N418" s="2419"/>
      <c r="O418" s="2419"/>
      <c r="P418" s="2419"/>
      <c r="Q418" s="2419"/>
      <c r="R418" s="2419"/>
      <c r="S418" s="2419"/>
      <c r="T418" s="2419"/>
      <c r="U418" s="2419"/>
      <c r="V418" s="2419"/>
      <c r="W418" s="2419"/>
      <c r="X418" s="2419"/>
      <c r="Y418" s="2419"/>
      <c r="Z418" s="2419"/>
      <c r="AA418" s="2419"/>
      <c r="AB418" s="2419"/>
      <c r="AC418" s="2419"/>
      <c r="AD418" s="2420"/>
      <c r="AE418" s="2418"/>
      <c r="AF418" s="2419"/>
      <c r="AG418" s="2419"/>
      <c r="AH418" s="2419"/>
      <c r="AI418" s="2419"/>
      <c r="AJ418" s="2419"/>
      <c r="AK418" s="2419"/>
      <c r="AL418" s="2419"/>
      <c r="AM418" s="2419"/>
      <c r="AN418" s="2419"/>
      <c r="AO418" s="2419"/>
      <c r="AP418" s="2419"/>
      <c r="AQ418" s="2419"/>
      <c r="AR418" s="2419"/>
      <c r="AS418" s="2419"/>
      <c r="AT418" s="2420"/>
      <c r="AU418" s="2418"/>
      <c r="AV418" s="2419"/>
      <c r="AW418" s="2419"/>
      <c r="AX418" s="2419"/>
      <c r="AY418" s="2419"/>
      <c r="AZ418" s="2419"/>
      <c r="BA418" s="2419"/>
      <c r="BB418" s="2420"/>
      <c r="BC418" s="2418"/>
      <c r="BD418" s="2419"/>
      <c r="BE418" s="2419"/>
      <c r="BF418" s="2419"/>
      <c r="BG418" s="2419"/>
      <c r="BH418" s="2419"/>
      <c r="BI418" s="2419"/>
      <c r="BJ418" s="2419"/>
      <c r="BK418" s="2419"/>
      <c r="BL418" s="2419"/>
      <c r="BM418" s="2419"/>
      <c r="BN418" s="2420"/>
      <c r="BO418" s="2418"/>
      <c r="BP418" s="2419"/>
      <c r="BQ418" s="2419"/>
      <c r="BR418" s="2419"/>
      <c r="BS418" s="2419"/>
      <c r="BT418" s="2419"/>
      <c r="BU418" s="2419"/>
      <c r="BV418" s="2419"/>
      <c r="BW418" s="2419"/>
      <c r="BX418" s="2419"/>
      <c r="BY418" s="2419"/>
      <c r="BZ418" s="2419"/>
      <c r="CA418" s="2419"/>
      <c r="CB418" s="2420"/>
      <c r="CC418" s="2418"/>
      <c r="CD418" s="2419"/>
      <c r="CE418" s="2419"/>
      <c r="CF418" s="2419"/>
      <c r="CG418" s="2419"/>
      <c r="CH418" s="2419"/>
      <c r="CI418" s="2419"/>
      <c r="CJ418" s="2419"/>
      <c r="CK418" s="2419"/>
      <c r="CL418" s="2419"/>
      <c r="CM418" s="2419"/>
      <c r="CN418" s="2420"/>
      <c r="CO418" s="672"/>
      <c r="CP418" s="673"/>
      <c r="CQ418" s="673"/>
      <c r="CR418" s="673"/>
      <c r="CS418" s="672"/>
      <c r="CT418" s="673"/>
      <c r="CU418" s="673"/>
      <c r="CV418" s="674"/>
      <c r="CW418" s="672"/>
      <c r="CX418" s="673"/>
      <c r="CY418" s="673"/>
      <c r="CZ418" s="674"/>
      <c r="DA418" s="672"/>
      <c r="DB418" s="673"/>
      <c r="DC418" s="673"/>
      <c r="DD418" s="674"/>
      <c r="DE418" s="672"/>
      <c r="DF418" s="673"/>
      <c r="DG418" s="673"/>
      <c r="DH418" s="674"/>
      <c r="DI418" s="672"/>
      <c r="DJ418" s="673"/>
      <c r="DK418" s="673"/>
      <c r="DL418" s="674"/>
      <c r="DM418" s="672"/>
      <c r="DN418" s="673"/>
      <c r="DO418" s="673"/>
      <c r="DP418" s="674"/>
      <c r="DQ418" s="2418"/>
      <c r="DR418" s="2419"/>
      <c r="DS418" s="2419"/>
      <c r="DT418" s="2419"/>
      <c r="DU418" s="2419"/>
      <c r="DV418" s="2419"/>
      <c r="DW418" s="2419"/>
      <c r="DX418" s="2420"/>
      <c r="DY418" s="673"/>
    </row>
    <row r="419" spans="3:129" ht="6.75" customHeight="1">
      <c r="C419" s="2418"/>
      <c r="D419" s="2419"/>
      <c r="E419" s="2419"/>
      <c r="F419" s="2419"/>
      <c r="G419" s="2419"/>
      <c r="H419" s="2419"/>
      <c r="I419" s="2419"/>
      <c r="J419" s="2419"/>
      <c r="K419" s="2419"/>
      <c r="L419" s="2419"/>
      <c r="M419" s="2419"/>
      <c r="N419" s="2419"/>
      <c r="O419" s="2419"/>
      <c r="P419" s="2419"/>
      <c r="Q419" s="2419"/>
      <c r="R419" s="2419"/>
      <c r="S419" s="2419"/>
      <c r="T419" s="2419"/>
      <c r="U419" s="2419"/>
      <c r="V419" s="2419"/>
      <c r="W419" s="2419"/>
      <c r="X419" s="2419"/>
      <c r="Y419" s="2419"/>
      <c r="Z419" s="2419"/>
      <c r="AA419" s="2419"/>
      <c r="AB419" s="2419"/>
      <c r="AC419" s="2419"/>
      <c r="AD419" s="2420"/>
      <c r="AE419" s="2418"/>
      <c r="AF419" s="2419"/>
      <c r="AG419" s="2419"/>
      <c r="AH419" s="2419"/>
      <c r="AI419" s="2419"/>
      <c r="AJ419" s="2419"/>
      <c r="AK419" s="2419"/>
      <c r="AL419" s="2419"/>
      <c r="AM419" s="2419"/>
      <c r="AN419" s="2419"/>
      <c r="AO419" s="2419"/>
      <c r="AP419" s="2419"/>
      <c r="AQ419" s="2419"/>
      <c r="AR419" s="2419"/>
      <c r="AS419" s="2419"/>
      <c r="AT419" s="2420"/>
      <c r="AU419" s="2418"/>
      <c r="AV419" s="2419"/>
      <c r="AW419" s="2419"/>
      <c r="AX419" s="2419"/>
      <c r="AY419" s="2419"/>
      <c r="AZ419" s="2419"/>
      <c r="BA419" s="2419"/>
      <c r="BB419" s="2420"/>
      <c r="BC419" s="2418"/>
      <c r="BD419" s="2419"/>
      <c r="BE419" s="2419"/>
      <c r="BF419" s="2419"/>
      <c r="BG419" s="2419"/>
      <c r="BH419" s="2419"/>
      <c r="BI419" s="2419"/>
      <c r="BJ419" s="2419"/>
      <c r="BK419" s="2419"/>
      <c r="BL419" s="2419"/>
      <c r="BM419" s="2419"/>
      <c r="BN419" s="2420"/>
      <c r="BO419" s="2418"/>
      <c r="BP419" s="2419"/>
      <c r="BQ419" s="2419"/>
      <c r="BR419" s="2419"/>
      <c r="BS419" s="2419"/>
      <c r="BT419" s="2419"/>
      <c r="BU419" s="2419"/>
      <c r="BV419" s="2419"/>
      <c r="BW419" s="2419"/>
      <c r="BX419" s="2419"/>
      <c r="BY419" s="2419"/>
      <c r="BZ419" s="2419"/>
      <c r="CA419" s="2419"/>
      <c r="CB419" s="2420"/>
      <c r="CC419" s="2418"/>
      <c r="CD419" s="2419"/>
      <c r="CE419" s="2419"/>
      <c r="CF419" s="2419"/>
      <c r="CG419" s="2419"/>
      <c r="CH419" s="2419"/>
      <c r="CI419" s="2419"/>
      <c r="CJ419" s="2419"/>
      <c r="CK419" s="2419"/>
      <c r="CL419" s="2419"/>
      <c r="CM419" s="2419"/>
      <c r="CN419" s="2420"/>
      <c r="CO419" s="672"/>
      <c r="CP419" s="673"/>
      <c r="CQ419" s="673"/>
      <c r="CR419" s="673"/>
      <c r="CS419" s="672"/>
      <c r="CT419" s="673"/>
      <c r="CU419" s="673"/>
      <c r="CV419" s="674"/>
      <c r="CW419" s="672"/>
      <c r="CX419" s="673"/>
      <c r="CY419" s="673"/>
      <c r="CZ419" s="674"/>
      <c r="DA419" s="672"/>
      <c r="DB419" s="673"/>
      <c r="DC419" s="673"/>
      <c r="DD419" s="674"/>
      <c r="DE419" s="672"/>
      <c r="DF419" s="673"/>
      <c r="DG419" s="673"/>
      <c r="DH419" s="674"/>
      <c r="DI419" s="672"/>
      <c r="DJ419" s="673"/>
      <c r="DK419" s="673"/>
      <c r="DL419" s="674"/>
      <c r="DM419" s="672"/>
      <c r="DN419" s="673"/>
      <c r="DO419" s="673"/>
      <c r="DP419" s="674"/>
      <c r="DQ419" s="2418"/>
      <c r="DR419" s="2419"/>
      <c r="DS419" s="2419"/>
      <c r="DT419" s="2419"/>
      <c r="DU419" s="2419"/>
      <c r="DV419" s="2419"/>
      <c r="DW419" s="2419"/>
      <c r="DX419" s="2420"/>
      <c r="DY419" s="673"/>
    </row>
    <row r="420" spans="3:129" ht="6.75" customHeight="1">
      <c r="C420" s="2398"/>
      <c r="D420" s="2399"/>
      <c r="E420" s="2399"/>
      <c r="F420" s="2399"/>
      <c r="G420" s="2399"/>
      <c r="H420" s="2399"/>
      <c r="I420" s="2399"/>
      <c r="J420" s="2399"/>
      <c r="K420" s="2399"/>
      <c r="L420" s="2399"/>
      <c r="M420" s="2399"/>
      <c r="N420" s="2399"/>
      <c r="O420" s="2399"/>
      <c r="P420" s="2399"/>
      <c r="Q420" s="2399"/>
      <c r="R420" s="2399"/>
      <c r="S420" s="2399"/>
      <c r="T420" s="2399"/>
      <c r="U420" s="2399"/>
      <c r="V420" s="2399"/>
      <c r="W420" s="2399"/>
      <c r="X420" s="2399"/>
      <c r="Y420" s="2399"/>
      <c r="Z420" s="2399"/>
      <c r="AA420" s="2399"/>
      <c r="AB420" s="2399"/>
      <c r="AC420" s="2399"/>
      <c r="AD420" s="2400"/>
      <c r="AE420" s="2398"/>
      <c r="AF420" s="2399"/>
      <c r="AG420" s="2399"/>
      <c r="AH420" s="2399"/>
      <c r="AI420" s="2399"/>
      <c r="AJ420" s="2399"/>
      <c r="AK420" s="2399"/>
      <c r="AL420" s="2399"/>
      <c r="AM420" s="2399"/>
      <c r="AN420" s="2399"/>
      <c r="AO420" s="2399"/>
      <c r="AP420" s="2399"/>
      <c r="AQ420" s="2399"/>
      <c r="AR420" s="2399"/>
      <c r="AS420" s="2399"/>
      <c r="AT420" s="2400"/>
      <c r="AU420" s="2398"/>
      <c r="AV420" s="2399"/>
      <c r="AW420" s="2399"/>
      <c r="AX420" s="2399"/>
      <c r="AY420" s="2399"/>
      <c r="AZ420" s="2399"/>
      <c r="BA420" s="2399"/>
      <c r="BB420" s="2400"/>
      <c r="BC420" s="2398"/>
      <c r="BD420" s="2399"/>
      <c r="BE420" s="2399"/>
      <c r="BF420" s="2399"/>
      <c r="BG420" s="2399"/>
      <c r="BH420" s="2399"/>
      <c r="BI420" s="2399"/>
      <c r="BJ420" s="2399"/>
      <c r="BK420" s="2399"/>
      <c r="BL420" s="2399"/>
      <c r="BM420" s="2399"/>
      <c r="BN420" s="2400"/>
      <c r="BO420" s="2398"/>
      <c r="BP420" s="2399"/>
      <c r="BQ420" s="2399"/>
      <c r="BR420" s="2399"/>
      <c r="BS420" s="2399"/>
      <c r="BT420" s="2399"/>
      <c r="BU420" s="2399"/>
      <c r="BV420" s="2399"/>
      <c r="BW420" s="2399"/>
      <c r="BX420" s="2399"/>
      <c r="BY420" s="2399"/>
      <c r="BZ420" s="2399"/>
      <c r="CA420" s="2399"/>
      <c r="CB420" s="2400"/>
      <c r="CC420" s="2398"/>
      <c r="CD420" s="2399"/>
      <c r="CE420" s="2399"/>
      <c r="CF420" s="2399"/>
      <c r="CG420" s="2399"/>
      <c r="CH420" s="2399"/>
      <c r="CI420" s="2399"/>
      <c r="CJ420" s="2399"/>
      <c r="CK420" s="2399"/>
      <c r="CL420" s="2399"/>
      <c r="CM420" s="2399"/>
      <c r="CN420" s="2400"/>
      <c r="CO420" s="676"/>
      <c r="CP420" s="677"/>
      <c r="CQ420" s="677"/>
      <c r="CR420" s="677"/>
      <c r="CS420" s="676"/>
      <c r="CT420" s="677"/>
      <c r="CU420" s="677"/>
      <c r="CV420" s="678"/>
      <c r="CW420" s="676"/>
      <c r="CX420" s="677"/>
      <c r="CY420" s="677"/>
      <c r="CZ420" s="678"/>
      <c r="DA420" s="676"/>
      <c r="DB420" s="677"/>
      <c r="DC420" s="677"/>
      <c r="DD420" s="678"/>
      <c r="DE420" s="676"/>
      <c r="DF420" s="677"/>
      <c r="DG420" s="677"/>
      <c r="DH420" s="678"/>
      <c r="DI420" s="676"/>
      <c r="DJ420" s="677"/>
      <c r="DK420" s="677"/>
      <c r="DL420" s="678"/>
      <c r="DM420" s="676"/>
      <c r="DN420" s="677"/>
      <c r="DO420" s="677"/>
      <c r="DP420" s="678"/>
      <c r="DQ420" s="2398"/>
      <c r="DR420" s="2399"/>
      <c r="DS420" s="2399"/>
      <c r="DT420" s="2399"/>
      <c r="DU420" s="2399"/>
      <c r="DV420" s="2399"/>
      <c r="DW420" s="2399"/>
      <c r="DX420" s="2400"/>
      <c r="DY420" s="673"/>
    </row>
    <row r="421" spans="3:129" ht="6.75" customHeight="1">
      <c r="C421" s="2427"/>
      <c r="D421" s="2406"/>
      <c r="E421" s="2406"/>
      <c r="F421" s="2406"/>
      <c r="G421" s="2406"/>
      <c r="H421" s="2406"/>
      <c r="I421" s="2406"/>
      <c r="J421" s="2406"/>
      <c r="K421" s="2406"/>
      <c r="L421" s="2406"/>
      <c r="M421" s="2406"/>
      <c r="N421" s="2406"/>
      <c r="O421" s="2406"/>
      <c r="P421" s="2406"/>
      <c r="Q421" s="2406"/>
      <c r="R421" s="2406"/>
      <c r="S421" s="2406"/>
      <c r="T421" s="2406"/>
      <c r="U421" s="2406"/>
      <c r="V421" s="2406"/>
      <c r="W421" s="2406"/>
      <c r="X421" s="2406"/>
      <c r="Y421" s="2406"/>
      <c r="Z421" s="2406"/>
      <c r="AA421" s="2406"/>
      <c r="AB421" s="2406"/>
      <c r="AC421" s="2406"/>
      <c r="AD421" s="2407"/>
      <c r="AE421" s="2427"/>
      <c r="AF421" s="2406"/>
      <c r="AG421" s="2406"/>
      <c r="AH421" s="2406"/>
      <c r="AI421" s="2406"/>
      <c r="AJ421" s="2406"/>
      <c r="AK421" s="2406"/>
      <c r="AL421" s="2406"/>
      <c r="AM421" s="2406"/>
      <c r="AN421" s="2406"/>
      <c r="AO421" s="2406"/>
      <c r="AP421" s="2406"/>
      <c r="AQ421" s="2406"/>
      <c r="AR421" s="2406"/>
      <c r="AS421" s="2406"/>
      <c r="AT421" s="2407"/>
      <c r="AU421" s="2427"/>
      <c r="AV421" s="2406"/>
      <c r="AW421" s="2406"/>
      <c r="AX421" s="2406"/>
      <c r="AY421" s="2406"/>
      <c r="AZ421" s="2406"/>
      <c r="BA421" s="2406"/>
      <c r="BB421" s="2407"/>
      <c r="BC421" s="2427"/>
      <c r="BD421" s="2406"/>
      <c r="BE421" s="2406"/>
      <c r="BF421" s="2406"/>
      <c r="BG421" s="2406"/>
      <c r="BH421" s="2406"/>
      <c r="BI421" s="2406"/>
      <c r="BJ421" s="2406"/>
      <c r="BK421" s="2406"/>
      <c r="BL421" s="2406"/>
      <c r="BM421" s="2406"/>
      <c r="BN421" s="2407"/>
      <c r="BO421" s="2427"/>
      <c r="BP421" s="2406"/>
      <c r="BQ421" s="2406"/>
      <c r="BR421" s="2406"/>
      <c r="BS421" s="2406"/>
      <c r="BT421" s="2406"/>
      <c r="BU421" s="2406"/>
      <c r="BV421" s="2406"/>
      <c r="BW421" s="2406"/>
      <c r="BX421" s="2406"/>
      <c r="BY421" s="2406"/>
      <c r="BZ421" s="2406"/>
      <c r="CA421" s="2406"/>
      <c r="CB421" s="2407"/>
      <c r="CC421" s="2427"/>
      <c r="CD421" s="2406"/>
      <c r="CE421" s="2406"/>
      <c r="CF421" s="2406"/>
      <c r="CG421" s="2406"/>
      <c r="CH421" s="2406"/>
      <c r="CI421" s="2406"/>
      <c r="CJ421" s="2406"/>
      <c r="CK421" s="2406"/>
      <c r="CL421" s="2406"/>
      <c r="CM421" s="2406"/>
      <c r="CN421" s="2407"/>
      <c r="CO421" s="669"/>
      <c r="CP421" s="670"/>
      <c r="CQ421" s="670"/>
      <c r="CR421" s="670"/>
      <c r="CS421" s="669"/>
      <c r="CT421" s="670"/>
      <c r="CU421" s="670"/>
      <c r="CV421" s="671"/>
      <c r="CW421" s="669"/>
      <c r="CX421" s="670"/>
      <c r="CY421" s="670"/>
      <c r="CZ421" s="671"/>
      <c r="DA421" s="669"/>
      <c r="DB421" s="670"/>
      <c r="DC421" s="670"/>
      <c r="DD421" s="671"/>
      <c r="DE421" s="669"/>
      <c r="DF421" s="670"/>
      <c r="DG421" s="670"/>
      <c r="DH421" s="671"/>
      <c r="DI421" s="669"/>
      <c r="DJ421" s="670"/>
      <c r="DK421" s="670"/>
      <c r="DL421" s="671"/>
      <c r="DM421" s="669"/>
      <c r="DN421" s="670"/>
      <c r="DO421" s="670"/>
      <c r="DP421" s="671"/>
      <c r="DQ421" s="2427"/>
      <c r="DR421" s="2406"/>
      <c r="DS421" s="2406"/>
      <c r="DT421" s="2406"/>
      <c r="DU421" s="2406"/>
      <c r="DV421" s="2406"/>
      <c r="DW421" s="2406"/>
      <c r="DX421" s="2407"/>
      <c r="DY421" s="673"/>
    </row>
    <row r="422" spans="3:129" ht="6.75" customHeight="1">
      <c r="C422" s="2418"/>
      <c r="D422" s="2419"/>
      <c r="E422" s="2419"/>
      <c r="F422" s="2419"/>
      <c r="G422" s="2419"/>
      <c r="H422" s="2419"/>
      <c r="I422" s="2419"/>
      <c r="J422" s="2419"/>
      <c r="K422" s="2419"/>
      <c r="L422" s="2419"/>
      <c r="M422" s="2419"/>
      <c r="N422" s="2419"/>
      <c r="O422" s="2419"/>
      <c r="P422" s="2419"/>
      <c r="Q422" s="2419"/>
      <c r="R422" s="2419"/>
      <c r="S422" s="2419"/>
      <c r="T422" s="2419"/>
      <c r="U422" s="2419"/>
      <c r="V422" s="2419"/>
      <c r="W422" s="2419"/>
      <c r="X422" s="2419"/>
      <c r="Y422" s="2419"/>
      <c r="Z422" s="2419"/>
      <c r="AA422" s="2419"/>
      <c r="AB422" s="2419"/>
      <c r="AC422" s="2419"/>
      <c r="AD422" s="2420"/>
      <c r="AE422" s="2418"/>
      <c r="AF422" s="2419"/>
      <c r="AG422" s="2419"/>
      <c r="AH422" s="2419"/>
      <c r="AI422" s="2419"/>
      <c r="AJ422" s="2419"/>
      <c r="AK422" s="2419"/>
      <c r="AL422" s="2419"/>
      <c r="AM422" s="2419"/>
      <c r="AN422" s="2419"/>
      <c r="AO422" s="2419"/>
      <c r="AP422" s="2419"/>
      <c r="AQ422" s="2419"/>
      <c r="AR422" s="2419"/>
      <c r="AS422" s="2419"/>
      <c r="AT422" s="2420"/>
      <c r="AU422" s="2418"/>
      <c r="AV422" s="2419"/>
      <c r="AW422" s="2419"/>
      <c r="AX422" s="2419"/>
      <c r="AY422" s="2419"/>
      <c r="AZ422" s="2419"/>
      <c r="BA422" s="2419"/>
      <c r="BB422" s="2420"/>
      <c r="BC422" s="2418"/>
      <c r="BD422" s="2419"/>
      <c r="BE422" s="2419"/>
      <c r="BF422" s="2419"/>
      <c r="BG422" s="2419"/>
      <c r="BH422" s="2419"/>
      <c r="BI422" s="2419"/>
      <c r="BJ422" s="2419"/>
      <c r="BK422" s="2419"/>
      <c r="BL422" s="2419"/>
      <c r="BM422" s="2419"/>
      <c r="BN422" s="2420"/>
      <c r="BO422" s="2418"/>
      <c r="BP422" s="2419"/>
      <c r="BQ422" s="2419"/>
      <c r="BR422" s="2419"/>
      <c r="BS422" s="2419"/>
      <c r="BT422" s="2419"/>
      <c r="BU422" s="2419"/>
      <c r="BV422" s="2419"/>
      <c r="BW422" s="2419"/>
      <c r="BX422" s="2419"/>
      <c r="BY422" s="2419"/>
      <c r="BZ422" s="2419"/>
      <c r="CA422" s="2419"/>
      <c r="CB422" s="2420"/>
      <c r="CC422" s="2418"/>
      <c r="CD422" s="2419"/>
      <c r="CE422" s="2419"/>
      <c r="CF422" s="2419"/>
      <c r="CG422" s="2419"/>
      <c r="CH422" s="2419"/>
      <c r="CI422" s="2419"/>
      <c r="CJ422" s="2419"/>
      <c r="CK422" s="2419"/>
      <c r="CL422" s="2419"/>
      <c r="CM422" s="2419"/>
      <c r="CN422" s="2420"/>
      <c r="CO422" s="672"/>
      <c r="CP422" s="673"/>
      <c r="CQ422" s="673"/>
      <c r="CR422" s="673"/>
      <c r="CS422" s="672"/>
      <c r="CT422" s="673"/>
      <c r="CU422" s="673"/>
      <c r="CV422" s="674"/>
      <c r="CW422" s="672"/>
      <c r="CX422" s="673"/>
      <c r="CY422" s="673"/>
      <c r="CZ422" s="674"/>
      <c r="DA422" s="672"/>
      <c r="DB422" s="673"/>
      <c r="DC422" s="673"/>
      <c r="DD422" s="674"/>
      <c r="DE422" s="672"/>
      <c r="DF422" s="673"/>
      <c r="DG422" s="673"/>
      <c r="DH422" s="674"/>
      <c r="DI422" s="672"/>
      <c r="DJ422" s="673"/>
      <c r="DK422" s="673"/>
      <c r="DL422" s="674"/>
      <c r="DM422" s="672"/>
      <c r="DN422" s="673"/>
      <c r="DO422" s="673"/>
      <c r="DP422" s="674"/>
      <c r="DQ422" s="2418"/>
      <c r="DR422" s="2419"/>
      <c r="DS422" s="2419"/>
      <c r="DT422" s="2419"/>
      <c r="DU422" s="2419"/>
      <c r="DV422" s="2419"/>
      <c r="DW422" s="2419"/>
      <c r="DX422" s="2420"/>
      <c r="DY422" s="673"/>
    </row>
    <row r="423" spans="3:129" ht="6.75" customHeight="1">
      <c r="C423" s="2418"/>
      <c r="D423" s="2419"/>
      <c r="E423" s="2419"/>
      <c r="F423" s="2419"/>
      <c r="G423" s="2419"/>
      <c r="H423" s="2419"/>
      <c r="I423" s="2419"/>
      <c r="J423" s="2419"/>
      <c r="K423" s="2419"/>
      <c r="L423" s="2419"/>
      <c r="M423" s="2419"/>
      <c r="N423" s="2419"/>
      <c r="O423" s="2419"/>
      <c r="P423" s="2419"/>
      <c r="Q423" s="2419"/>
      <c r="R423" s="2419"/>
      <c r="S423" s="2419"/>
      <c r="T423" s="2419"/>
      <c r="U423" s="2419"/>
      <c r="V423" s="2419"/>
      <c r="W423" s="2419"/>
      <c r="X423" s="2419"/>
      <c r="Y423" s="2419"/>
      <c r="Z423" s="2419"/>
      <c r="AA423" s="2419"/>
      <c r="AB423" s="2419"/>
      <c r="AC423" s="2419"/>
      <c r="AD423" s="2420"/>
      <c r="AE423" s="2418"/>
      <c r="AF423" s="2419"/>
      <c r="AG423" s="2419"/>
      <c r="AH423" s="2419"/>
      <c r="AI423" s="2419"/>
      <c r="AJ423" s="2419"/>
      <c r="AK423" s="2419"/>
      <c r="AL423" s="2419"/>
      <c r="AM423" s="2419"/>
      <c r="AN423" s="2419"/>
      <c r="AO423" s="2419"/>
      <c r="AP423" s="2419"/>
      <c r="AQ423" s="2419"/>
      <c r="AR423" s="2419"/>
      <c r="AS423" s="2419"/>
      <c r="AT423" s="2420"/>
      <c r="AU423" s="2418"/>
      <c r="AV423" s="2419"/>
      <c r="AW423" s="2419"/>
      <c r="AX423" s="2419"/>
      <c r="AY423" s="2419"/>
      <c r="AZ423" s="2419"/>
      <c r="BA423" s="2419"/>
      <c r="BB423" s="2420"/>
      <c r="BC423" s="2418"/>
      <c r="BD423" s="2419"/>
      <c r="BE423" s="2419"/>
      <c r="BF423" s="2419"/>
      <c r="BG423" s="2419"/>
      <c r="BH423" s="2419"/>
      <c r="BI423" s="2419"/>
      <c r="BJ423" s="2419"/>
      <c r="BK423" s="2419"/>
      <c r="BL423" s="2419"/>
      <c r="BM423" s="2419"/>
      <c r="BN423" s="2420"/>
      <c r="BO423" s="2418"/>
      <c r="BP423" s="2419"/>
      <c r="BQ423" s="2419"/>
      <c r="BR423" s="2419"/>
      <c r="BS423" s="2419"/>
      <c r="BT423" s="2419"/>
      <c r="BU423" s="2419"/>
      <c r="BV423" s="2419"/>
      <c r="BW423" s="2419"/>
      <c r="BX423" s="2419"/>
      <c r="BY423" s="2419"/>
      <c r="BZ423" s="2419"/>
      <c r="CA423" s="2419"/>
      <c r="CB423" s="2420"/>
      <c r="CC423" s="2418"/>
      <c r="CD423" s="2419"/>
      <c r="CE423" s="2419"/>
      <c r="CF423" s="2419"/>
      <c r="CG423" s="2419"/>
      <c r="CH423" s="2419"/>
      <c r="CI423" s="2419"/>
      <c r="CJ423" s="2419"/>
      <c r="CK423" s="2419"/>
      <c r="CL423" s="2419"/>
      <c r="CM423" s="2419"/>
      <c r="CN423" s="2420"/>
      <c r="CO423" s="712"/>
      <c r="CP423" s="713"/>
      <c r="CQ423" s="713"/>
      <c r="CR423" s="713"/>
      <c r="CS423" s="712"/>
      <c r="CT423" s="713"/>
      <c r="CU423" s="713"/>
      <c r="CV423" s="714"/>
      <c r="CW423" s="712"/>
      <c r="CX423" s="713"/>
      <c r="CY423" s="713"/>
      <c r="CZ423" s="714"/>
      <c r="DA423" s="712"/>
      <c r="DB423" s="713"/>
      <c r="DC423" s="713"/>
      <c r="DD423" s="714"/>
      <c r="DE423" s="712"/>
      <c r="DF423" s="713"/>
      <c r="DG423" s="713"/>
      <c r="DH423" s="714"/>
      <c r="DI423" s="712"/>
      <c r="DJ423" s="713"/>
      <c r="DK423" s="713"/>
      <c r="DL423" s="714"/>
      <c r="DM423" s="712"/>
      <c r="DN423" s="713"/>
      <c r="DO423" s="713"/>
      <c r="DP423" s="714"/>
      <c r="DQ423" s="2418"/>
      <c r="DR423" s="2419"/>
      <c r="DS423" s="2419"/>
      <c r="DT423" s="2419"/>
      <c r="DU423" s="2419"/>
      <c r="DV423" s="2419"/>
      <c r="DW423" s="2419"/>
      <c r="DX423" s="2420"/>
      <c r="DY423" s="673"/>
    </row>
    <row r="424" spans="3:129" ht="6.75" customHeight="1">
      <c r="C424" s="2418"/>
      <c r="D424" s="2419"/>
      <c r="E424" s="2419"/>
      <c r="F424" s="2419"/>
      <c r="G424" s="2419"/>
      <c r="H424" s="2419"/>
      <c r="I424" s="2419"/>
      <c r="J424" s="2419"/>
      <c r="K424" s="2419"/>
      <c r="L424" s="2419"/>
      <c r="M424" s="2419"/>
      <c r="N424" s="2419"/>
      <c r="O424" s="2419"/>
      <c r="P424" s="2419"/>
      <c r="Q424" s="2419"/>
      <c r="R424" s="2419"/>
      <c r="S424" s="2419"/>
      <c r="T424" s="2419"/>
      <c r="U424" s="2419"/>
      <c r="V424" s="2419"/>
      <c r="W424" s="2419"/>
      <c r="X424" s="2419"/>
      <c r="Y424" s="2419"/>
      <c r="Z424" s="2419"/>
      <c r="AA424" s="2419"/>
      <c r="AB424" s="2419"/>
      <c r="AC424" s="2419"/>
      <c r="AD424" s="2420"/>
      <c r="AE424" s="2418"/>
      <c r="AF424" s="2419"/>
      <c r="AG424" s="2419"/>
      <c r="AH424" s="2419"/>
      <c r="AI424" s="2419"/>
      <c r="AJ424" s="2419"/>
      <c r="AK424" s="2419"/>
      <c r="AL424" s="2419"/>
      <c r="AM424" s="2419"/>
      <c r="AN424" s="2419"/>
      <c r="AO424" s="2419"/>
      <c r="AP424" s="2419"/>
      <c r="AQ424" s="2419"/>
      <c r="AR424" s="2419"/>
      <c r="AS424" s="2419"/>
      <c r="AT424" s="2420"/>
      <c r="AU424" s="2418"/>
      <c r="AV424" s="2419"/>
      <c r="AW424" s="2419"/>
      <c r="AX424" s="2419"/>
      <c r="AY424" s="2419"/>
      <c r="AZ424" s="2419"/>
      <c r="BA424" s="2419"/>
      <c r="BB424" s="2420"/>
      <c r="BC424" s="2418"/>
      <c r="BD424" s="2419"/>
      <c r="BE424" s="2419"/>
      <c r="BF424" s="2419"/>
      <c r="BG424" s="2419"/>
      <c r="BH424" s="2419"/>
      <c r="BI424" s="2419"/>
      <c r="BJ424" s="2419"/>
      <c r="BK424" s="2419"/>
      <c r="BL424" s="2419"/>
      <c r="BM424" s="2419"/>
      <c r="BN424" s="2420"/>
      <c r="BO424" s="2418"/>
      <c r="BP424" s="2419"/>
      <c r="BQ424" s="2419"/>
      <c r="BR424" s="2419"/>
      <c r="BS424" s="2419"/>
      <c r="BT424" s="2419"/>
      <c r="BU424" s="2419"/>
      <c r="BV424" s="2419"/>
      <c r="BW424" s="2419"/>
      <c r="BX424" s="2419"/>
      <c r="BY424" s="2419"/>
      <c r="BZ424" s="2419"/>
      <c r="CA424" s="2419"/>
      <c r="CB424" s="2420"/>
      <c r="CC424" s="2418"/>
      <c r="CD424" s="2419"/>
      <c r="CE424" s="2419"/>
      <c r="CF424" s="2419"/>
      <c r="CG424" s="2419"/>
      <c r="CH424" s="2419"/>
      <c r="CI424" s="2419"/>
      <c r="CJ424" s="2419"/>
      <c r="CK424" s="2419"/>
      <c r="CL424" s="2419"/>
      <c r="CM424" s="2419"/>
      <c r="CN424" s="2420"/>
      <c r="CO424" s="672"/>
      <c r="CP424" s="673"/>
      <c r="CQ424" s="673"/>
      <c r="CR424" s="673"/>
      <c r="CS424" s="672"/>
      <c r="CT424" s="673"/>
      <c r="CU424" s="673"/>
      <c r="CV424" s="674"/>
      <c r="CW424" s="672"/>
      <c r="CX424" s="673"/>
      <c r="CY424" s="673"/>
      <c r="CZ424" s="674"/>
      <c r="DA424" s="672"/>
      <c r="DB424" s="673"/>
      <c r="DC424" s="673"/>
      <c r="DD424" s="674"/>
      <c r="DE424" s="672"/>
      <c r="DF424" s="673"/>
      <c r="DG424" s="673"/>
      <c r="DH424" s="674"/>
      <c r="DI424" s="672"/>
      <c r="DJ424" s="673"/>
      <c r="DK424" s="673"/>
      <c r="DL424" s="674"/>
      <c r="DM424" s="672"/>
      <c r="DN424" s="673"/>
      <c r="DO424" s="673"/>
      <c r="DP424" s="674"/>
      <c r="DQ424" s="2418"/>
      <c r="DR424" s="2419"/>
      <c r="DS424" s="2419"/>
      <c r="DT424" s="2419"/>
      <c r="DU424" s="2419"/>
      <c r="DV424" s="2419"/>
      <c r="DW424" s="2419"/>
      <c r="DX424" s="2420"/>
      <c r="DY424" s="673"/>
    </row>
    <row r="425" spans="3:129" ht="6.75" customHeight="1">
      <c r="C425" s="2418"/>
      <c r="D425" s="2419"/>
      <c r="E425" s="2419"/>
      <c r="F425" s="2419"/>
      <c r="G425" s="2419"/>
      <c r="H425" s="2419"/>
      <c r="I425" s="2419"/>
      <c r="J425" s="2419"/>
      <c r="K425" s="2419"/>
      <c r="L425" s="2419"/>
      <c r="M425" s="2419"/>
      <c r="N425" s="2419"/>
      <c r="O425" s="2419"/>
      <c r="P425" s="2419"/>
      <c r="Q425" s="2419"/>
      <c r="R425" s="2419"/>
      <c r="S425" s="2419"/>
      <c r="T425" s="2419"/>
      <c r="U425" s="2419"/>
      <c r="V425" s="2419"/>
      <c r="W425" s="2419"/>
      <c r="X425" s="2419"/>
      <c r="Y425" s="2419"/>
      <c r="Z425" s="2419"/>
      <c r="AA425" s="2419"/>
      <c r="AB425" s="2419"/>
      <c r="AC425" s="2419"/>
      <c r="AD425" s="2420"/>
      <c r="AE425" s="2418"/>
      <c r="AF425" s="2419"/>
      <c r="AG425" s="2419"/>
      <c r="AH425" s="2419"/>
      <c r="AI425" s="2419"/>
      <c r="AJ425" s="2419"/>
      <c r="AK425" s="2419"/>
      <c r="AL425" s="2419"/>
      <c r="AM425" s="2419"/>
      <c r="AN425" s="2419"/>
      <c r="AO425" s="2419"/>
      <c r="AP425" s="2419"/>
      <c r="AQ425" s="2419"/>
      <c r="AR425" s="2419"/>
      <c r="AS425" s="2419"/>
      <c r="AT425" s="2420"/>
      <c r="AU425" s="2418"/>
      <c r="AV425" s="2419"/>
      <c r="AW425" s="2419"/>
      <c r="AX425" s="2419"/>
      <c r="AY425" s="2419"/>
      <c r="AZ425" s="2419"/>
      <c r="BA425" s="2419"/>
      <c r="BB425" s="2420"/>
      <c r="BC425" s="2418"/>
      <c r="BD425" s="2419"/>
      <c r="BE425" s="2419"/>
      <c r="BF425" s="2419"/>
      <c r="BG425" s="2419"/>
      <c r="BH425" s="2419"/>
      <c r="BI425" s="2419"/>
      <c r="BJ425" s="2419"/>
      <c r="BK425" s="2419"/>
      <c r="BL425" s="2419"/>
      <c r="BM425" s="2419"/>
      <c r="BN425" s="2420"/>
      <c r="BO425" s="2418"/>
      <c r="BP425" s="2419"/>
      <c r="BQ425" s="2419"/>
      <c r="BR425" s="2419"/>
      <c r="BS425" s="2419"/>
      <c r="BT425" s="2419"/>
      <c r="BU425" s="2419"/>
      <c r="BV425" s="2419"/>
      <c r="BW425" s="2419"/>
      <c r="BX425" s="2419"/>
      <c r="BY425" s="2419"/>
      <c r="BZ425" s="2419"/>
      <c r="CA425" s="2419"/>
      <c r="CB425" s="2420"/>
      <c r="CC425" s="2418"/>
      <c r="CD425" s="2419"/>
      <c r="CE425" s="2419"/>
      <c r="CF425" s="2419"/>
      <c r="CG425" s="2419"/>
      <c r="CH425" s="2419"/>
      <c r="CI425" s="2419"/>
      <c r="CJ425" s="2419"/>
      <c r="CK425" s="2419"/>
      <c r="CL425" s="2419"/>
      <c r="CM425" s="2419"/>
      <c r="CN425" s="2420"/>
      <c r="CO425" s="715"/>
      <c r="CP425" s="716"/>
      <c r="CQ425" s="716"/>
      <c r="CR425" s="716"/>
      <c r="CS425" s="715"/>
      <c r="CT425" s="716"/>
      <c r="CU425" s="716"/>
      <c r="CV425" s="717"/>
      <c r="CW425" s="715"/>
      <c r="CX425" s="716"/>
      <c r="CY425" s="716"/>
      <c r="CZ425" s="717"/>
      <c r="DA425" s="715"/>
      <c r="DB425" s="716"/>
      <c r="DC425" s="716"/>
      <c r="DD425" s="717"/>
      <c r="DE425" s="715"/>
      <c r="DF425" s="716"/>
      <c r="DG425" s="716"/>
      <c r="DH425" s="717"/>
      <c r="DI425" s="715"/>
      <c r="DJ425" s="716"/>
      <c r="DK425" s="716"/>
      <c r="DL425" s="717"/>
      <c r="DM425" s="715"/>
      <c r="DN425" s="716"/>
      <c r="DO425" s="716"/>
      <c r="DP425" s="717"/>
      <c r="DQ425" s="2418"/>
      <c r="DR425" s="2419"/>
      <c r="DS425" s="2419"/>
      <c r="DT425" s="2419"/>
      <c r="DU425" s="2419"/>
      <c r="DV425" s="2419"/>
      <c r="DW425" s="2419"/>
      <c r="DX425" s="2420"/>
      <c r="DY425" s="673"/>
    </row>
    <row r="426" spans="3:129" ht="6.75" customHeight="1">
      <c r="C426" s="2418"/>
      <c r="D426" s="2419"/>
      <c r="E426" s="2419"/>
      <c r="F426" s="2419"/>
      <c r="G426" s="2419"/>
      <c r="H426" s="2419"/>
      <c r="I426" s="2419"/>
      <c r="J426" s="2419"/>
      <c r="K426" s="2419"/>
      <c r="L426" s="2419"/>
      <c r="M426" s="2419"/>
      <c r="N426" s="2419"/>
      <c r="O426" s="2419"/>
      <c r="P426" s="2419"/>
      <c r="Q426" s="2419"/>
      <c r="R426" s="2419"/>
      <c r="S426" s="2419"/>
      <c r="T426" s="2419"/>
      <c r="U426" s="2419"/>
      <c r="V426" s="2419"/>
      <c r="W426" s="2419"/>
      <c r="X426" s="2419"/>
      <c r="Y426" s="2419"/>
      <c r="Z426" s="2419"/>
      <c r="AA426" s="2419"/>
      <c r="AB426" s="2419"/>
      <c r="AC426" s="2419"/>
      <c r="AD426" s="2420"/>
      <c r="AE426" s="2418"/>
      <c r="AF426" s="2419"/>
      <c r="AG426" s="2419"/>
      <c r="AH426" s="2419"/>
      <c r="AI426" s="2419"/>
      <c r="AJ426" s="2419"/>
      <c r="AK426" s="2419"/>
      <c r="AL426" s="2419"/>
      <c r="AM426" s="2419"/>
      <c r="AN426" s="2419"/>
      <c r="AO426" s="2419"/>
      <c r="AP426" s="2419"/>
      <c r="AQ426" s="2419"/>
      <c r="AR426" s="2419"/>
      <c r="AS426" s="2419"/>
      <c r="AT426" s="2420"/>
      <c r="AU426" s="2418"/>
      <c r="AV426" s="2419"/>
      <c r="AW426" s="2419"/>
      <c r="AX426" s="2419"/>
      <c r="AY426" s="2419"/>
      <c r="AZ426" s="2419"/>
      <c r="BA426" s="2419"/>
      <c r="BB426" s="2420"/>
      <c r="BC426" s="2418"/>
      <c r="BD426" s="2419"/>
      <c r="BE426" s="2419"/>
      <c r="BF426" s="2419"/>
      <c r="BG426" s="2419"/>
      <c r="BH426" s="2419"/>
      <c r="BI426" s="2419"/>
      <c r="BJ426" s="2419"/>
      <c r="BK426" s="2419"/>
      <c r="BL426" s="2419"/>
      <c r="BM426" s="2419"/>
      <c r="BN426" s="2420"/>
      <c r="BO426" s="2418"/>
      <c r="BP426" s="2419"/>
      <c r="BQ426" s="2419"/>
      <c r="BR426" s="2419"/>
      <c r="BS426" s="2419"/>
      <c r="BT426" s="2419"/>
      <c r="BU426" s="2419"/>
      <c r="BV426" s="2419"/>
      <c r="BW426" s="2419"/>
      <c r="BX426" s="2419"/>
      <c r="BY426" s="2419"/>
      <c r="BZ426" s="2419"/>
      <c r="CA426" s="2419"/>
      <c r="CB426" s="2420"/>
      <c r="CC426" s="2418"/>
      <c r="CD426" s="2419"/>
      <c r="CE426" s="2419"/>
      <c r="CF426" s="2419"/>
      <c r="CG426" s="2419"/>
      <c r="CH426" s="2419"/>
      <c r="CI426" s="2419"/>
      <c r="CJ426" s="2419"/>
      <c r="CK426" s="2419"/>
      <c r="CL426" s="2419"/>
      <c r="CM426" s="2419"/>
      <c r="CN426" s="2420"/>
      <c r="CO426" s="672"/>
      <c r="CP426" s="673"/>
      <c r="CQ426" s="673"/>
      <c r="CR426" s="673"/>
      <c r="CS426" s="672"/>
      <c r="CT426" s="673"/>
      <c r="CU426" s="673"/>
      <c r="CV426" s="674"/>
      <c r="CW426" s="672"/>
      <c r="CX426" s="673"/>
      <c r="CY426" s="673"/>
      <c r="CZ426" s="674"/>
      <c r="DA426" s="672"/>
      <c r="DB426" s="673"/>
      <c r="DC426" s="673"/>
      <c r="DD426" s="674"/>
      <c r="DE426" s="672"/>
      <c r="DF426" s="673"/>
      <c r="DG426" s="673"/>
      <c r="DH426" s="674"/>
      <c r="DI426" s="672"/>
      <c r="DJ426" s="673"/>
      <c r="DK426" s="673"/>
      <c r="DL426" s="674"/>
      <c r="DM426" s="672"/>
      <c r="DN426" s="673"/>
      <c r="DO426" s="673"/>
      <c r="DP426" s="674"/>
      <c r="DQ426" s="2418"/>
      <c r="DR426" s="2419"/>
      <c r="DS426" s="2419"/>
      <c r="DT426" s="2419"/>
      <c r="DU426" s="2419"/>
      <c r="DV426" s="2419"/>
      <c r="DW426" s="2419"/>
      <c r="DX426" s="2420"/>
      <c r="DY426" s="673"/>
    </row>
    <row r="427" spans="3:129" ht="6.75" customHeight="1">
      <c r="C427" s="2418"/>
      <c r="D427" s="2419"/>
      <c r="E427" s="2419"/>
      <c r="F427" s="2419"/>
      <c r="G427" s="2419"/>
      <c r="H427" s="2419"/>
      <c r="I427" s="2419"/>
      <c r="J427" s="2419"/>
      <c r="K427" s="2419"/>
      <c r="L427" s="2419"/>
      <c r="M427" s="2419"/>
      <c r="N427" s="2419"/>
      <c r="O427" s="2419"/>
      <c r="P427" s="2419"/>
      <c r="Q427" s="2419"/>
      <c r="R427" s="2419"/>
      <c r="S427" s="2419"/>
      <c r="T427" s="2419"/>
      <c r="U427" s="2419"/>
      <c r="V427" s="2419"/>
      <c r="W427" s="2419"/>
      <c r="X427" s="2419"/>
      <c r="Y427" s="2419"/>
      <c r="Z427" s="2419"/>
      <c r="AA427" s="2419"/>
      <c r="AB427" s="2419"/>
      <c r="AC427" s="2419"/>
      <c r="AD427" s="2420"/>
      <c r="AE427" s="2418"/>
      <c r="AF427" s="2419"/>
      <c r="AG427" s="2419"/>
      <c r="AH427" s="2419"/>
      <c r="AI427" s="2419"/>
      <c r="AJ427" s="2419"/>
      <c r="AK427" s="2419"/>
      <c r="AL427" s="2419"/>
      <c r="AM427" s="2419"/>
      <c r="AN427" s="2419"/>
      <c r="AO427" s="2419"/>
      <c r="AP427" s="2419"/>
      <c r="AQ427" s="2419"/>
      <c r="AR427" s="2419"/>
      <c r="AS427" s="2419"/>
      <c r="AT427" s="2420"/>
      <c r="AU427" s="2418"/>
      <c r="AV427" s="2419"/>
      <c r="AW427" s="2419"/>
      <c r="AX427" s="2419"/>
      <c r="AY427" s="2419"/>
      <c r="AZ427" s="2419"/>
      <c r="BA427" s="2419"/>
      <c r="BB427" s="2420"/>
      <c r="BC427" s="2418"/>
      <c r="BD427" s="2419"/>
      <c r="BE427" s="2419"/>
      <c r="BF427" s="2419"/>
      <c r="BG427" s="2419"/>
      <c r="BH427" s="2419"/>
      <c r="BI427" s="2419"/>
      <c r="BJ427" s="2419"/>
      <c r="BK427" s="2419"/>
      <c r="BL427" s="2419"/>
      <c r="BM427" s="2419"/>
      <c r="BN427" s="2420"/>
      <c r="BO427" s="2418"/>
      <c r="BP427" s="2419"/>
      <c r="BQ427" s="2419"/>
      <c r="BR427" s="2419"/>
      <c r="BS427" s="2419"/>
      <c r="BT427" s="2419"/>
      <c r="BU427" s="2419"/>
      <c r="BV427" s="2419"/>
      <c r="BW427" s="2419"/>
      <c r="BX427" s="2419"/>
      <c r="BY427" s="2419"/>
      <c r="BZ427" s="2419"/>
      <c r="CA427" s="2419"/>
      <c r="CB427" s="2420"/>
      <c r="CC427" s="2418"/>
      <c r="CD427" s="2419"/>
      <c r="CE427" s="2419"/>
      <c r="CF427" s="2419"/>
      <c r="CG427" s="2419"/>
      <c r="CH427" s="2419"/>
      <c r="CI427" s="2419"/>
      <c r="CJ427" s="2419"/>
      <c r="CK427" s="2419"/>
      <c r="CL427" s="2419"/>
      <c r="CM427" s="2419"/>
      <c r="CN427" s="2420"/>
      <c r="CO427" s="672"/>
      <c r="CP427" s="673"/>
      <c r="CQ427" s="673"/>
      <c r="CR427" s="673"/>
      <c r="CS427" s="672"/>
      <c r="CT427" s="673"/>
      <c r="CU427" s="673"/>
      <c r="CV427" s="674"/>
      <c r="CW427" s="672"/>
      <c r="CX427" s="673"/>
      <c r="CY427" s="673"/>
      <c r="CZ427" s="674"/>
      <c r="DA427" s="672"/>
      <c r="DB427" s="673"/>
      <c r="DC427" s="673"/>
      <c r="DD427" s="674"/>
      <c r="DE427" s="672"/>
      <c r="DF427" s="673"/>
      <c r="DG427" s="673"/>
      <c r="DH427" s="674"/>
      <c r="DI427" s="672"/>
      <c r="DJ427" s="673"/>
      <c r="DK427" s="673"/>
      <c r="DL427" s="674"/>
      <c r="DM427" s="672"/>
      <c r="DN427" s="673"/>
      <c r="DO427" s="673"/>
      <c r="DP427" s="674"/>
      <c r="DQ427" s="2418"/>
      <c r="DR427" s="2419"/>
      <c r="DS427" s="2419"/>
      <c r="DT427" s="2419"/>
      <c r="DU427" s="2419"/>
      <c r="DV427" s="2419"/>
      <c r="DW427" s="2419"/>
      <c r="DX427" s="2420"/>
      <c r="DY427" s="673"/>
    </row>
    <row r="428" spans="3:129" ht="6.75" customHeight="1">
      <c r="C428" s="2398"/>
      <c r="D428" s="2399"/>
      <c r="E428" s="2399"/>
      <c r="F428" s="2399"/>
      <c r="G428" s="2399"/>
      <c r="H428" s="2399"/>
      <c r="I428" s="2399"/>
      <c r="J428" s="2399"/>
      <c r="K428" s="2399"/>
      <c r="L428" s="2399"/>
      <c r="M428" s="2399"/>
      <c r="N428" s="2399"/>
      <c r="O428" s="2399"/>
      <c r="P428" s="2399"/>
      <c r="Q428" s="2399"/>
      <c r="R428" s="2399"/>
      <c r="S428" s="2399"/>
      <c r="T428" s="2399"/>
      <c r="U428" s="2399"/>
      <c r="V428" s="2399"/>
      <c r="W428" s="2399"/>
      <c r="X428" s="2399"/>
      <c r="Y428" s="2399"/>
      <c r="Z428" s="2399"/>
      <c r="AA428" s="2399"/>
      <c r="AB428" s="2399"/>
      <c r="AC428" s="2399"/>
      <c r="AD428" s="2400"/>
      <c r="AE428" s="2398"/>
      <c r="AF428" s="2399"/>
      <c r="AG428" s="2399"/>
      <c r="AH428" s="2399"/>
      <c r="AI428" s="2399"/>
      <c r="AJ428" s="2399"/>
      <c r="AK428" s="2399"/>
      <c r="AL428" s="2399"/>
      <c r="AM428" s="2399"/>
      <c r="AN428" s="2399"/>
      <c r="AO428" s="2399"/>
      <c r="AP428" s="2399"/>
      <c r="AQ428" s="2399"/>
      <c r="AR428" s="2399"/>
      <c r="AS428" s="2399"/>
      <c r="AT428" s="2400"/>
      <c r="AU428" s="2398"/>
      <c r="AV428" s="2399"/>
      <c r="AW428" s="2399"/>
      <c r="AX428" s="2399"/>
      <c r="AY428" s="2399"/>
      <c r="AZ428" s="2399"/>
      <c r="BA428" s="2399"/>
      <c r="BB428" s="2400"/>
      <c r="BC428" s="2398"/>
      <c r="BD428" s="2399"/>
      <c r="BE428" s="2399"/>
      <c r="BF428" s="2399"/>
      <c r="BG428" s="2399"/>
      <c r="BH428" s="2399"/>
      <c r="BI428" s="2399"/>
      <c r="BJ428" s="2399"/>
      <c r="BK428" s="2399"/>
      <c r="BL428" s="2399"/>
      <c r="BM428" s="2399"/>
      <c r="BN428" s="2400"/>
      <c r="BO428" s="2398"/>
      <c r="BP428" s="2399"/>
      <c r="BQ428" s="2399"/>
      <c r="BR428" s="2399"/>
      <c r="BS428" s="2399"/>
      <c r="BT428" s="2399"/>
      <c r="BU428" s="2399"/>
      <c r="BV428" s="2399"/>
      <c r="BW428" s="2399"/>
      <c r="BX428" s="2399"/>
      <c r="BY428" s="2399"/>
      <c r="BZ428" s="2399"/>
      <c r="CA428" s="2399"/>
      <c r="CB428" s="2400"/>
      <c r="CC428" s="2398"/>
      <c r="CD428" s="2399"/>
      <c r="CE428" s="2399"/>
      <c r="CF428" s="2399"/>
      <c r="CG428" s="2399"/>
      <c r="CH428" s="2399"/>
      <c r="CI428" s="2399"/>
      <c r="CJ428" s="2399"/>
      <c r="CK428" s="2399"/>
      <c r="CL428" s="2399"/>
      <c r="CM428" s="2399"/>
      <c r="CN428" s="2400"/>
      <c r="CO428" s="676"/>
      <c r="CP428" s="677"/>
      <c r="CQ428" s="677"/>
      <c r="CR428" s="677"/>
      <c r="CS428" s="676"/>
      <c r="CT428" s="677"/>
      <c r="CU428" s="677"/>
      <c r="CV428" s="678"/>
      <c r="CW428" s="676"/>
      <c r="CX428" s="677"/>
      <c r="CY428" s="677"/>
      <c r="CZ428" s="678"/>
      <c r="DA428" s="676"/>
      <c r="DB428" s="677"/>
      <c r="DC428" s="677"/>
      <c r="DD428" s="678"/>
      <c r="DE428" s="676"/>
      <c r="DF428" s="677"/>
      <c r="DG428" s="677"/>
      <c r="DH428" s="678"/>
      <c r="DI428" s="676"/>
      <c r="DJ428" s="677"/>
      <c r="DK428" s="677"/>
      <c r="DL428" s="678"/>
      <c r="DM428" s="676"/>
      <c r="DN428" s="677"/>
      <c r="DO428" s="677"/>
      <c r="DP428" s="678"/>
      <c r="DQ428" s="2398"/>
      <c r="DR428" s="2399"/>
      <c r="DS428" s="2399"/>
      <c r="DT428" s="2399"/>
      <c r="DU428" s="2399"/>
      <c r="DV428" s="2399"/>
      <c r="DW428" s="2399"/>
      <c r="DX428" s="2400"/>
      <c r="DY428" s="673"/>
    </row>
    <row r="429" spans="3:129" ht="6.75" customHeight="1">
      <c r="C429" s="2427"/>
      <c r="D429" s="2406"/>
      <c r="E429" s="2406"/>
      <c r="F429" s="2406"/>
      <c r="G429" s="2406"/>
      <c r="H429" s="2406"/>
      <c r="I429" s="2406"/>
      <c r="J429" s="2406"/>
      <c r="K429" s="2406"/>
      <c r="L429" s="2406"/>
      <c r="M429" s="2406"/>
      <c r="N429" s="2406"/>
      <c r="O429" s="2406"/>
      <c r="P429" s="2406"/>
      <c r="Q429" s="2406"/>
      <c r="R429" s="2406"/>
      <c r="S429" s="2406"/>
      <c r="T429" s="2406"/>
      <c r="U429" s="2406"/>
      <c r="V429" s="2406"/>
      <c r="W429" s="2406"/>
      <c r="X429" s="2406"/>
      <c r="Y429" s="2406"/>
      <c r="Z429" s="2406"/>
      <c r="AA429" s="2406"/>
      <c r="AB429" s="2406"/>
      <c r="AC429" s="2406"/>
      <c r="AD429" s="2407"/>
      <c r="AE429" s="2427"/>
      <c r="AF429" s="2406"/>
      <c r="AG429" s="2406"/>
      <c r="AH429" s="2406"/>
      <c r="AI429" s="2406"/>
      <c r="AJ429" s="2406"/>
      <c r="AK429" s="2406"/>
      <c r="AL429" s="2406"/>
      <c r="AM429" s="2406"/>
      <c r="AN429" s="2406"/>
      <c r="AO429" s="2406"/>
      <c r="AP429" s="2406"/>
      <c r="AQ429" s="2406"/>
      <c r="AR429" s="2406"/>
      <c r="AS429" s="2406"/>
      <c r="AT429" s="2407"/>
      <c r="AU429" s="2427"/>
      <c r="AV429" s="2406"/>
      <c r="AW429" s="2406"/>
      <c r="AX429" s="2406"/>
      <c r="AY429" s="2406"/>
      <c r="AZ429" s="2406"/>
      <c r="BA429" s="2406"/>
      <c r="BB429" s="2407"/>
      <c r="BC429" s="2427"/>
      <c r="BD429" s="2406"/>
      <c r="BE429" s="2406"/>
      <c r="BF429" s="2406"/>
      <c r="BG429" s="2406"/>
      <c r="BH429" s="2406"/>
      <c r="BI429" s="2406"/>
      <c r="BJ429" s="2406"/>
      <c r="BK429" s="2406"/>
      <c r="BL429" s="2406"/>
      <c r="BM429" s="2406"/>
      <c r="BN429" s="2407"/>
      <c r="BO429" s="2427"/>
      <c r="BP429" s="2406"/>
      <c r="BQ429" s="2406"/>
      <c r="BR429" s="2406"/>
      <c r="BS429" s="2406"/>
      <c r="BT429" s="2406"/>
      <c r="BU429" s="2406"/>
      <c r="BV429" s="2406"/>
      <c r="BW429" s="2406"/>
      <c r="BX429" s="2406"/>
      <c r="BY429" s="2406"/>
      <c r="BZ429" s="2406"/>
      <c r="CA429" s="2406"/>
      <c r="CB429" s="2407"/>
      <c r="CC429" s="2427"/>
      <c r="CD429" s="2406"/>
      <c r="CE429" s="2406"/>
      <c r="CF429" s="2406"/>
      <c r="CG429" s="2406"/>
      <c r="CH429" s="2406"/>
      <c r="CI429" s="2406"/>
      <c r="CJ429" s="2406"/>
      <c r="CK429" s="2406"/>
      <c r="CL429" s="2406"/>
      <c r="CM429" s="2406"/>
      <c r="CN429" s="2407"/>
      <c r="CO429" s="669"/>
      <c r="CP429" s="670"/>
      <c r="CQ429" s="670"/>
      <c r="CR429" s="670"/>
      <c r="CS429" s="669"/>
      <c r="CT429" s="670"/>
      <c r="CU429" s="670"/>
      <c r="CV429" s="671"/>
      <c r="CW429" s="669"/>
      <c r="CX429" s="670"/>
      <c r="CY429" s="670"/>
      <c r="CZ429" s="671"/>
      <c r="DA429" s="669"/>
      <c r="DB429" s="670"/>
      <c r="DC429" s="670"/>
      <c r="DD429" s="671"/>
      <c r="DE429" s="669"/>
      <c r="DF429" s="670"/>
      <c r="DG429" s="670"/>
      <c r="DH429" s="671"/>
      <c r="DI429" s="669"/>
      <c r="DJ429" s="670"/>
      <c r="DK429" s="670"/>
      <c r="DL429" s="671"/>
      <c r="DM429" s="669"/>
      <c r="DN429" s="670"/>
      <c r="DO429" s="670"/>
      <c r="DP429" s="671"/>
      <c r="DQ429" s="2427"/>
      <c r="DR429" s="2406"/>
      <c r="DS429" s="2406"/>
      <c r="DT429" s="2406"/>
      <c r="DU429" s="2406"/>
      <c r="DV429" s="2406"/>
      <c r="DW429" s="2406"/>
      <c r="DX429" s="2407"/>
      <c r="DY429" s="673"/>
    </row>
    <row r="430" spans="3:129" ht="6.75" customHeight="1">
      <c r="C430" s="2418"/>
      <c r="D430" s="2419"/>
      <c r="E430" s="2419"/>
      <c r="F430" s="2419"/>
      <c r="G430" s="2419"/>
      <c r="H430" s="2419"/>
      <c r="I430" s="2419"/>
      <c r="J430" s="2419"/>
      <c r="K430" s="2419"/>
      <c r="L430" s="2419"/>
      <c r="M430" s="2419"/>
      <c r="N430" s="2419"/>
      <c r="O430" s="2419"/>
      <c r="P430" s="2419"/>
      <c r="Q430" s="2419"/>
      <c r="R430" s="2419"/>
      <c r="S430" s="2419"/>
      <c r="T430" s="2419"/>
      <c r="U430" s="2419"/>
      <c r="V430" s="2419"/>
      <c r="W430" s="2419"/>
      <c r="X430" s="2419"/>
      <c r="Y430" s="2419"/>
      <c r="Z430" s="2419"/>
      <c r="AA430" s="2419"/>
      <c r="AB430" s="2419"/>
      <c r="AC430" s="2419"/>
      <c r="AD430" s="2420"/>
      <c r="AE430" s="2418"/>
      <c r="AF430" s="2419"/>
      <c r="AG430" s="2419"/>
      <c r="AH430" s="2419"/>
      <c r="AI430" s="2419"/>
      <c r="AJ430" s="2419"/>
      <c r="AK430" s="2419"/>
      <c r="AL430" s="2419"/>
      <c r="AM430" s="2419"/>
      <c r="AN430" s="2419"/>
      <c r="AO430" s="2419"/>
      <c r="AP430" s="2419"/>
      <c r="AQ430" s="2419"/>
      <c r="AR430" s="2419"/>
      <c r="AS430" s="2419"/>
      <c r="AT430" s="2420"/>
      <c r="AU430" s="2418"/>
      <c r="AV430" s="2419"/>
      <c r="AW430" s="2419"/>
      <c r="AX430" s="2419"/>
      <c r="AY430" s="2419"/>
      <c r="AZ430" s="2419"/>
      <c r="BA430" s="2419"/>
      <c r="BB430" s="2420"/>
      <c r="BC430" s="2418"/>
      <c r="BD430" s="2419"/>
      <c r="BE430" s="2419"/>
      <c r="BF430" s="2419"/>
      <c r="BG430" s="2419"/>
      <c r="BH430" s="2419"/>
      <c r="BI430" s="2419"/>
      <c r="BJ430" s="2419"/>
      <c r="BK430" s="2419"/>
      <c r="BL430" s="2419"/>
      <c r="BM430" s="2419"/>
      <c r="BN430" s="2420"/>
      <c r="BO430" s="2418"/>
      <c r="BP430" s="2419"/>
      <c r="BQ430" s="2419"/>
      <c r="BR430" s="2419"/>
      <c r="BS430" s="2419"/>
      <c r="BT430" s="2419"/>
      <c r="BU430" s="2419"/>
      <c r="BV430" s="2419"/>
      <c r="BW430" s="2419"/>
      <c r="BX430" s="2419"/>
      <c r="BY430" s="2419"/>
      <c r="BZ430" s="2419"/>
      <c r="CA430" s="2419"/>
      <c r="CB430" s="2420"/>
      <c r="CC430" s="2418"/>
      <c r="CD430" s="2419"/>
      <c r="CE430" s="2419"/>
      <c r="CF430" s="2419"/>
      <c r="CG430" s="2419"/>
      <c r="CH430" s="2419"/>
      <c r="CI430" s="2419"/>
      <c r="CJ430" s="2419"/>
      <c r="CK430" s="2419"/>
      <c r="CL430" s="2419"/>
      <c r="CM430" s="2419"/>
      <c r="CN430" s="2420"/>
      <c r="CO430" s="672"/>
      <c r="CP430" s="673"/>
      <c r="CQ430" s="673"/>
      <c r="CR430" s="673"/>
      <c r="CS430" s="672"/>
      <c r="CT430" s="673"/>
      <c r="CU430" s="673"/>
      <c r="CV430" s="674"/>
      <c r="CW430" s="672"/>
      <c r="CX430" s="673"/>
      <c r="CY430" s="673"/>
      <c r="CZ430" s="674"/>
      <c r="DA430" s="672"/>
      <c r="DB430" s="673"/>
      <c r="DC430" s="673"/>
      <c r="DD430" s="674"/>
      <c r="DE430" s="672"/>
      <c r="DF430" s="673"/>
      <c r="DG430" s="673"/>
      <c r="DH430" s="674"/>
      <c r="DI430" s="672"/>
      <c r="DJ430" s="673"/>
      <c r="DK430" s="673"/>
      <c r="DL430" s="674"/>
      <c r="DM430" s="672"/>
      <c r="DN430" s="673"/>
      <c r="DO430" s="673"/>
      <c r="DP430" s="674"/>
      <c r="DQ430" s="2418"/>
      <c r="DR430" s="2419"/>
      <c r="DS430" s="2419"/>
      <c r="DT430" s="2419"/>
      <c r="DU430" s="2419"/>
      <c r="DV430" s="2419"/>
      <c r="DW430" s="2419"/>
      <c r="DX430" s="2420"/>
      <c r="DY430" s="673"/>
    </row>
    <row r="431" spans="3:129" ht="6.75" customHeight="1">
      <c r="C431" s="2418"/>
      <c r="D431" s="2419"/>
      <c r="E431" s="2419"/>
      <c r="F431" s="2419"/>
      <c r="G431" s="2419"/>
      <c r="H431" s="2419"/>
      <c r="I431" s="2419"/>
      <c r="J431" s="2419"/>
      <c r="K431" s="2419"/>
      <c r="L431" s="2419"/>
      <c r="M431" s="2419"/>
      <c r="N431" s="2419"/>
      <c r="O431" s="2419"/>
      <c r="P431" s="2419"/>
      <c r="Q431" s="2419"/>
      <c r="R431" s="2419"/>
      <c r="S431" s="2419"/>
      <c r="T431" s="2419"/>
      <c r="U431" s="2419"/>
      <c r="V431" s="2419"/>
      <c r="W431" s="2419"/>
      <c r="X431" s="2419"/>
      <c r="Y431" s="2419"/>
      <c r="Z431" s="2419"/>
      <c r="AA431" s="2419"/>
      <c r="AB431" s="2419"/>
      <c r="AC431" s="2419"/>
      <c r="AD431" s="2420"/>
      <c r="AE431" s="2418"/>
      <c r="AF431" s="2419"/>
      <c r="AG431" s="2419"/>
      <c r="AH431" s="2419"/>
      <c r="AI431" s="2419"/>
      <c r="AJ431" s="2419"/>
      <c r="AK431" s="2419"/>
      <c r="AL431" s="2419"/>
      <c r="AM431" s="2419"/>
      <c r="AN431" s="2419"/>
      <c r="AO431" s="2419"/>
      <c r="AP431" s="2419"/>
      <c r="AQ431" s="2419"/>
      <c r="AR431" s="2419"/>
      <c r="AS431" s="2419"/>
      <c r="AT431" s="2420"/>
      <c r="AU431" s="2418"/>
      <c r="AV431" s="2419"/>
      <c r="AW431" s="2419"/>
      <c r="AX431" s="2419"/>
      <c r="AY431" s="2419"/>
      <c r="AZ431" s="2419"/>
      <c r="BA431" s="2419"/>
      <c r="BB431" s="2420"/>
      <c r="BC431" s="2418"/>
      <c r="BD431" s="2419"/>
      <c r="BE431" s="2419"/>
      <c r="BF431" s="2419"/>
      <c r="BG431" s="2419"/>
      <c r="BH431" s="2419"/>
      <c r="BI431" s="2419"/>
      <c r="BJ431" s="2419"/>
      <c r="BK431" s="2419"/>
      <c r="BL431" s="2419"/>
      <c r="BM431" s="2419"/>
      <c r="BN431" s="2420"/>
      <c r="BO431" s="2418"/>
      <c r="BP431" s="2419"/>
      <c r="BQ431" s="2419"/>
      <c r="BR431" s="2419"/>
      <c r="BS431" s="2419"/>
      <c r="BT431" s="2419"/>
      <c r="BU431" s="2419"/>
      <c r="BV431" s="2419"/>
      <c r="BW431" s="2419"/>
      <c r="BX431" s="2419"/>
      <c r="BY431" s="2419"/>
      <c r="BZ431" s="2419"/>
      <c r="CA431" s="2419"/>
      <c r="CB431" s="2420"/>
      <c r="CC431" s="2418"/>
      <c r="CD431" s="2419"/>
      <c r="CE431" s="2419"/>
      <c r="CF431" s="2419"/>
      <c r="CG431" s="2419"/>
      <c r="CH431" s="2419"/>
      <c r="CI431" s="2419"/>
      <c r="CJ431" s="2419"/>
      <c r="CK431" s="2419"/>
      <c r="CL431" s="2419"/>
      <c r="CM431" s="2419"/>
      <c r="CN431" s="2420"/>
      <c r="CO431" s="712"/>
      <c r="CP431" s="713"/>
      <c r="CQ431" s="713"/>
      <c r="CR431" s="713"/>
      <c r="CS431" s="712"/>
      <c r="CT431" s="713"/>
      <c r="CU431" s="713"/>
      <c r="CV431" s="714"/>
      <c r="CW431" s="712"/>
      <c r="CX431" s="713"/>
      <c r="CY431" s="713"/>
      <c r="CZ431" s="714"/>
      <c r="DA431" s="712"/>
      <c r="DB431" s="713"/>
      <c r="DC431" s="713"/>
      <c r="DD431" s="714"/>
      <c r="DE431" s="712"/>
      <c r="DF431" s="713"/>
      <c r="DG431" s="713"/>
      <c r="DH431" s="714"/>
      <c r="DI431" s="712"/>
      <c r="DJ431" s="713"/>
      <c r="DK431" s="713"/>
      <c r="DL431" s="714"/>
      <c r="DM431" s="712"/>
      <c r="DN431" s="713"/>
      <c r="DO431" s="713"/>
      <c r="DP431" s="714"/>
      <c r="DQ431" s="2418"/>
      <c r="DR431" s="2419"/>
      <c r="DS431" s="2419"/>
      <c r="DT431" s="2419"/>
      <c r="DU431" s="2419"/>
      <c r="DV431" s="2419"/>
      <c r="DW431" s="2419"/>
      <c r="DX431" s="2420"/>
      <c r="DY431" s="673"/>
    </row>
    <row r="432" spans="3:129" ht="6.75" customHeight="1">
      <c r="C432" s="2418"/>
      <c r="D432" s="2419"/>
      <c r="E432" s="2419"/>
      <c r="F432" s="2419"/>
      <c r="G432" s="2419"/>
      <c r="H432" s="2419"/>
      <c r="I432" s="2419"/>
      <c r="J432" s="2419"/>
      <c r="K432" s="2419"/>
      <c r="L432" s="2419"/>
      <c r="M432" s="2419"/>
      <c r="N432" s="2419"/>
      <c r="O432" s="2419"/>
      <c r="P432" s="2419"/>
      <c r="Q432" s="2419"/>
      <c r="R432" s="2419"/>
      <c r="S432" s="2419"/>
      <c r="T432" s="2419"/>
      <c r="U432" s="2419"/>
      <c r="V432" s="2419"/>
      <c r="W432" s="2419"/>
      <c r="X432" s="2419"/>
      <c r="Y432" s="2419"/>
      <c r="Z432" s="2419"/>
      <c r="AA432" s="2419"/>
      <c r="AB432" s="2419"/>
      <c r="AC432" s="2419"/>
      <c r="AD432" s="2420"/>
      <c r="AE432" s="2418"/>
      <c r="AF432" s="2419"/>
      <c r="AG432" s="2419"/>
      <c r="AH432" s="2419"/>
      <c r="AI432" s="2419"/>
      <c r="AJ432" s="2419"/>
      <c r="AK432" s="2419"/>
      <c r="AL432" s="2419"/>
      <c r="AM432" s="2419"/>
      <c r="AN432" s="2419"/>
      <c r="AO432" s="2419"/>
      <c r="AP432" s="2419"/>
      <c r="AQ432" s="2419"/>
      <c r="AR432" s="2419"/>
      <c r="AS432" s="2419"/>
      <c r="AT432" s="2420"/>
      <c r="AU432" s="2418"/>
      <c r="AV432" s="2419"/>
      <c r="AW432" s="2419"/>
      <c r="AX432" s="2419"/>
      <c r="AY432" s="2419"/>
      <c r="AZ432" s="2419"/>
      <c r="BA432" s="2419"/>
      <c r="BB432" s="2420"/>
      <c r="BC432" s="2418"/>
      <c r="BD432" s="2419"/>
      <c r="BE432" s="2419"/>
      <c r="BF432" s="2419"/>
      <c r="BG432" s="2419"/>
      <c r="BH432" s="2419"/>
      <c r="BI432" s="2419"/>
      <c r="BJ432" s="2419"/>
      <c r="BK432" s="2419"/>
      <c r="BL432" s="2419"/>
      <c r="BM432" s="2419"/>
      <c r="BN432" s="2420"/>
      <c r="BO432" s="2418"/>
      <c r="BP432" s="2419"/>
      <c r="BQ432" s="2419"/>
      <c r="BR432" s="2419"/>
      <c r="BS432" s="2419"/>
      <c r="BT432" s="2419"/>
      <c r="BU432" s="2419"/>
      <c r="BV432" s="2419"/>
      <c r="BW432" s="2419"/>
      <c r="BX432" s="2419"/>
      <c r="BY432" s="2419"/>
      <c r="BZ432" s="2419"/>
      <c r="CA432" s="2419"/>
      <c r="CB432" s="2420"/>
      <c r="CC432" s="2418"/>
      <c r="CD432" s="2419"/>
      <c r="CE432" s="2419"/>
      <c r="CF432" s="2419"/>
      <c r="CG432" s="2419"/>
      <c r="CH432" s="2419"/>
      <c r="CI432" s="2419"/>
      <c r="CJ432" s="2419"/>
      <c r="CK432" s="2419"/>
      <c r="CL432" s="2419"/>
      <c r="CM432" s="2419"/>
      <c r="CN432" s="2420"/>
      <c r="CO432" s="672"/>
      <c r="CP432" s="673"/>
      <c r="CQ432" s="673"/>
      <c r="CR432" s="673"/>
      <c r="CS432" s="672"/>
      <c r="CT432" s="673"/>
      <c r="CU432" s="673"/>
      <c r="CV432" s="674"/>
      <c r="CW432" s="672"/>
      <c r="CX432" s="673"/>
      <c r="CY432" s="673"/>
      <c r="CZ432" s="674"/>
      <c r="DA432" s="672"/>
      <c r="DB432" s="673"/>
      <c r="DC432" s="673"/>
      <c r="DD432" s="674"/>
      <c r="DE432" s="672"/>
      <c r="DF432" s="673"/>
      <c r="DG432" s="673"/>
      <c r="DH432" s="674"/>
      <c r="DI432" s="672"/>
      <c r="DJ432" s="673"/>
      <c r="DK432" s="673"/>
      <c r="DL432" s="674"/>
      <c r="DM432" s="672"/>
      <c r="DN432" s="673"/>
      <c r="DO432" s="673"/>
      <c r="DP432" s="674"/>
      <c r="DQ432" s="2418"/>
      <c r="DR432" s="2419"/>
      <c r="DS432" s="2419"/>
      <c r="DT432" s="2419"/>
      <c r="DU432" s="2419"/>
      <c r="DV432" s="2419"/>
      <c r="DW432" s="2419"/>
      <c r="DX432" s="2420"/>
      <c r="DY432" s="673"/>
    </row>
    <row r="433" spans="3:129" ht="6.75" customHeight="1">
      <c r="C433" s="2418"/>
      <c r="D433" s="2419"/>
      <c r="E433" s="2419"/>
      <c r="F433" s="2419"/>
      <c r="G433" s="2419"/>
      <c r="H433" s="2419"/>
      <c r="I433" s="2419"/>
      <c r="J433" s="2419"/>
      <c r="K433" s="2419"/>
      <c r="L433" s="2419"/>
      <c r="M433" s="2419"/>
      <c r="N433" s="2419"/>
      <c r="O433" s="2419"/>
      <c r="P433" s="2419"/>
      <c r="Q433" s="2419"/>
      <c r="R433" s="2419"/>
      <c r="S433" s="2419"/>
      <c r="T433" s="2419"/>
      <c r="U433" s="2419"/>
      <c r="V433" s="2419"/>
      <c r="W433" s="2419"/>
      <c r="X433" s="2419"/>
      <c r="Y433" s="2419"/>
      <c r="Z433" s="2419"/>
      <c r="AA433" s="2419"/>
      <c r="AB433" s="2419"/>
      <c r="AC433" s="2419"/>
      <c r="AD433" s="2420"/>
      <c r="AE433" s="2418"/>
      <c r="AF433" s="2419"/>
      <c r="AG433" s="2419"/>
      <c r="AH433" s="2419"/>
      <c r="AI433" s="2419"/>
      <c r="AJ433" s="2419"/>
      <c r="AK433" s="2419"/>
      <c r="AL433" s="2419"/>
      <c r="AM433" s="2419"/>
      <c r="AN433" s="2419"/>
      <c r="AO433" s="2419"/>
      <c r="AP433" s="2419"/>
      <c r="AQ433" s="2419"/>
      <c r="AR433" s="2419"/>
      <c r="AS433" s="2419"/>
      <c r="AT433" s="2420"/>
      <c r="AU433" s="2418"/>
      <c r="AV433" s="2419"/>
      <c r="AW433" s="2419"/>
      <c r="AX433" s="2419"/>
      <c r="AY433" s="2419"/>
      <c r="AZ433" s="2419"/>
      <c r="BA433" s="2419"/>
      <c r="BB433" s="2420"/>
      <c r="BC433" s="2418"/>
      <c r="BD433" s="2419"/>
      <c r="BE433" s="2419"/>
      <c r="BF433" s="2419"/>
      <c r="BG433" s="2419"/>
      <c r="BH433" s="2419"/>
      <c r="BI433" s="2419"/>
      <c r="BJ433" s="2419"/>
      <c r="BK433" s="2419"/>
      <c r="BL433" s="2419"/>
      <c r="BM433" s="2419"/>
      <c r="BN433" s="2420"/>
      <c r="BO433" s="2418"/>
      <c r="BP433" s="2419"/>
      <c r="BQ433" s="2419"/>
      <c r="BR433" s="2419"/>
      <c r="BS433" s="2419"/>
      <c r="BT433" s="2419"/>
      <c r="BU433" s="2419"/>
      <c r="BV433" s="2419"/>
      <c r="BW433" s="2419"/>
      <c r="BX433" s="2419"/>
      <c r="BY433" s="2419"/>
      <c r="BZ433" s="2419"/>
      <c r="CA433" s="2419"/>
      <c r="CB433" s="2420"/>
      <c r="CC433" s="2418"/>
      <c r="CD433" s="2419"/>
      <c r="CE433" s="2419"/>
      <c r="CF433" s="2419"/>
      <c r="CG433" s="2419"/>
      <c r="CH433" s="2419"/>
      <c r="CI433" s="2419"/>
      <c r="CJ433" s="2419"/>
      <c r="CK433" s="2419"/>
      <c r="CL433" s="2419"/>
      <c r="CM433" s="2419"/>
      <c r="CN433" s="2420"/>
      <c r="CO433" s="715"/>
      <c r="CP433" s="716"/>
      <c r="CQ433" s="716"/>
      <c r="CR433" s="716"/>
      <c r="CS433" s="715"/>
      <c r="CT433" s="716"/>
      <c r="CU433" s="716"/>
      <c r="CV433" s="717"/>
      <c r="CW433" s="715"/>
      <c r="CX433" s="716"/>
      <c r="CY433" s="716"/>
      <c r="CZ433" s="717"/>
      <c r="DA433" s="715"/>
      <c r="DB433" s="716"/>
      <c r="DC433" s="716"/>
      <c r="DD433" s="717"/>
      <c r="DE433" s="715"/>
      <c r="DF433" s="716"/>
      <c r="DG433" s="716"/>
      <c r="DH433" s="717"/>
      <c r="DI433" s="715"/>
      <c r="DJ433" s="716"/>
      <c r="DK433" s="716"/>
      <c r="DL433" s="717"/>
      <c r="DM433" s="715"/>
      <c r="DN433" s="716"/>
      <c r="DO433" s="716"/>
      <c r="DP433" s="717"/>
      <c r="DQ433" s="2418"/>
      <c r="DR433" s="2419"/>
      <c r="DS433" s="2419"/>
      <c r="DT433" s="2419"/>
      <c r="DU433" s="2419"/>
      <c r="DV433" s="2419"/>
      <c r="DW433" s="2419"/>
      <c r="DX433" s="2420"/>
      <c r="DY433" s="673"/>
    </row>
    <row r="434" spans="3:129" ht="6.75" customHeight="1">
      <c r="C434" s="2418"/>
      <c r="D434" s="2419"/>
      <c r="E434" s="2419"/>
      <c r="F434" s="2419"/>
      <c r="G434" s="2419"/>
      <c r="H434" s="2419"/>
      <c r="I434" s="2419"/>
      <c r="J434" s="2419"/>
      <c r="K434" s="2419"/>
      <c r="L434" s="2419"/>
      <c r="M434" s="2419"/>
      <c r="N434" s="2419"/>
      <c r="O434" s="2419"/>
      <c r="P434" s="2419"/>
      <c r="Q434" s="2419"/>
      <c r="R434" s="2419"/>
      <c r="S434" s="2419"/>
      <c r="T434" s="2419"/>
      <c r="U434" s="2419"/>
      <c r="V434" s="2419"/>
      <c r="W434" s="2419"/>
      <c r="X434" s="2419"/>
      <c r="Y434" s="2419"/>
      <c r="Z434" s="2419"/>
      <c r="AA434" s="2419"/>
      <c r="AB434" s="2419"/>
      <c r="AC434" s="2419"/>
      <c r="AD434" s="2420"/>
      <c r="AE434" s="2418"/>
      <c r="AF434" s="2419"/>
      <c r="AG434" s="2419"/>
      <c r="AH434" s="2419"/>
      <c r="AI434" s="2419"/>
      <c r="AJ434" s="2419"/>
      <c r="AK434" s="2419"/>
      <c r="AL434" s="2419"/>
      <c r="AM434" s="2419"/>
      <c r="AN434" s="2419"/>
      <c r="AO434" s="2419"/>
      <c r="AP434" s="2419"/>
      <c r="AQ434" s="2419"/>
      <c r="AR434" s="2419"/>
      <c r="AS434" s="2419"/>
      <c r="AT434" s="2420"/>
      <c r="AU434" s="2418"/>
      <c r="AV434" s="2419"/>
      <c r="AW434" s="2419"/>
      <c r="AX434" s="2419"/>
      <c r="AY434" s="2419"/>
      <c r="AZ434" s="2419"/>
      <c r="BA434" s="2419"/>
      <c r="BB434" s="2420"/>
      <c r="BC434" s="2418"/>
      <c r="BD434" s="2419"/>
      <c r="BE434" s="2419"/>
      <c r="BF434" s="2419"/>
      <c r="BG434" s="2419"/>
      <c r="BH434" s="2419"/>
      <c r="BI434" s="2419"/>
      <c r="BJ434" s="2419"/>
      <c r="BK434" s="2419"/>
      <c r="BL434" s="2419"/>
      <c r="BM434" s="2419"/>
      <c r="BN434" s="2420"/>
      <c r="BO434" s="2418"/>
      <c r="BP434" s="2419"/>
      <c r="BQ434" s="2419"/>
      <c r="BR434" s="2419"/>
      <c r="BS434" s="2419"/>
      <c r="BT434" s="2419"/>
      <c r="BU434" s="2419"/>
      <c r="BV434" s="2419"/>
      <c r="BW434" s="2419"/>
      <c r="BX434" s="2419"/>
      <c r="BY434" s="2419"/>
      <c r="BZ434" s="2419"/>
      <c r="CA434" s="2419"/>
      <c r="CB434" s="2420"/>
      <c r="CC434" s="2418"/>
      <c r="CD434" s="2419"/>
      <c r="CE434" s="2419"/>
      <c r="CF434" s="2419"/>
      <c r="CG434" s="2419"/>
      <c r="CH434" s="2419"/>
      <c r="CI434" s="2419"/>
      <c r="CJ434" s="2419"/>
      <c r="CK434" s="2419"/>
      <c r="CL434" s="2419"/>
      <c r="CM434" s="2419"/>
      <c r="CN434" s="2420"/>
      <c r="CO434" s="672"/>
      <c r="CP434" s="673"/>
      <c r="CQ434" s="673"/>
      <c r="CR434" s="673"/>
      <c r="CS434" s="672"/>
      <c r="CT434" s="673"/>
      <c r="CU434" s="673"/>
      <c r="CV434" s="674"/>
      <c r="CW434" s="672"/>
      <c r="CX434" s="673"/>
      <c r="CY434" s="673"/>
      <c r="CZ434" s="674"/>
      <c r="DA434" s="672"/>
      <c r="DB434" s="673"/>
      <c r="DC434" s="673"/>
      <c r="DD434" s="674"/>
      <c r="DE434" s="672"/>
      <c r="DF434" s="673"/>
      <c r="DG434" s="673"/>
      <c r="DH434" s="674"/>
      <c r="DI434" s="672"/>
      <c r="DJ434" s="673"/>
      <c r="DK434" s="673"/>
      <c r="DL434" s="674"/>
      <c r="DM434" s="672"/>
      <c r="DN434" s="673"/>
      <c r="DO434" s="673"/>
      <c r="DP434" s="674"/>
      <c r="DQ434" s="2418"/>
      <c r="DR434" s="2419"/>
      <c r="DS434" s="2419"/>
      <c r="DT434" s="2419"/>
      <c r="DU434" s="2419"/>
      <c r="DV434" s="2419"/>
      <c r="DW434" s="2419"/>
      <c r="DX434" s="2420"/>
      <c r="DY434" s="673"/>
    </row>
    <row r="435" spans="3:129" ht="6.75" customHeight="1">
      <c r="C435" s="2418"/>
      <c r="D435" s="2419"/>
      <c r="E435" s="2419"/>
      <c r="F435" s="2419"/>
      <c r="G435" s="2419"/>
      <c r="H435" s="2419"/>
      <c r="I435" s="2419"/>
      <c r="J435" s="2419"/>
      <c r="K435" s="2419"/>
      <c r="L435" s="2419"/>
      <c r="M435" s="2419"/>
      <c r="N435" s="2419"/>
      <c r="O435" s="2419"/>
      <c r="P435" s="2419"/>
      <c r="Q435" s="2419"/>
      <c r="R435" s="2419"/>
      <c r="S435" s="2419"/>
      <c r="T435" s="2419"/>
      <c r="U435" s="2419"/>
      <c r="V435" s="2419"/>
      <c r="W435" s="2419"/>
      <c r="X435" s="2419"/>
      <c r="Y435" s="2419"/>
      <c r="Z435" s="2419"/>
      <c r="AA435" s="2419"/>
      <c r="AB435" s="2419"/>
      <c r="AC435" s="2419"/>
      <c r="AD435" s="2420"/>
      <c r="AE435" s="2418"/>
      <c r="AF435" s="2419"/>
      <c r="AG435" s="2419"/>
      <c r="AH435" s="2419"/>
      <c r="AI435" s="2419"/>
      <c r="AJ435" s="2419"/>
      <c r="AK435" s="2419"/>
      <c r="AL435" s="2419"/>
      <c r="AM435" s="2419"/>
      <c r="AN435" s="2419"/>
      <c r="AO435" s="2419"/>
      <c r="AP435" s="2419"/>
      <c r="AQ435" s="2419"/>
      <c r="AR435" s="2419"/>
      <c r="AS435" s="2419"/>
      <c r="AT435" s="2420"/>
      <c r="AU435" s="2418"/>
      <c r="AV435" s="2419"/>
      <c r="AW435" s="2419"/>
      <c r="AX435" s="2419"/>
      <c r="AY435" s="2419"/>
      <c r="AZ435" s="2419"/>
      <c r="BA435" s="2419"/>
      <c r="BB435" s="2420"/>
      <c r="BC435" s="2418"/>
      <c r="BD435" s="2419"/>
      <c r="BE435" s="2419"/>
      <c r="BF435" s="2419"/>
      <c r="BG435" s="2419"/>
      <c r="BH435" s="2419"/>
      <c r="BI435" s="2419"/>
      <c r="BJ435" s="2419"/>
      <c r="BK435" s="2419"/>
      <c r="BL435" s="2419"/>
      <c r="BM435" s="2419"/>
      <c r="BN435" s="2420"/>
      <c r="BO435" s="2418"/>
      <c r="BP435" s="2419"/>
      <c r="BQ435" s="2419"/>
      <c r="BR435" s="2419"/>
      <c r="BS435" s="2419"/>
      <c r="BT435" s="2419"/>
      <c r="BU435" s="2419"/>
      <c r="BV435" s="2419"/>
      <c r="BW435" s="2419"/>
      <c r="BX435" s="2419"/>
      <c r="BY435" s="2419"/>
      <c r="BZ435" s="2419"/>
      <c r="CA435" s="2419"/>
      <c r="CB435" s="2420"/>
      <c r="CC435" s="2418"/>
      <c r="CD435" s="2419"/>
      <c r="CE435" s="2419"/>
      <c r="CF435" s="2419"/>
      <c r="CG435" s="2419"/>
      <c r="CH435" s="2419"/>
      <c r="CI435" s="2419"/>
      <c r="CJ435" s="2419"/>
      <c r="CK435" s="2419"/>
      <c r="CL435" s="2419"/>
      <c r="CM435" s="2419"/>
      <c r="CN435" s="2420"/>
      <c r="CO435" s="672"/>
      <c r="CP435" s="673"/>
      <c r="CQ435" s="673"/>
      <c r="CR435" s="673"/>
      <c r="CS435" s="672"/>
      <c r="CT435" s="673"/>
      <c r="CU435" s="673"/>
      <c r="CV435" s="674"/>
      <c r="CW435" s="672"/>
      <c r="CX435" s="673"/>
      <c r="CY435" s="673"/>
      <c r="CZ435" s="674"/>
      <c r="DA435" s="672"/>
      <c r="DB435" s="673"/>
      <c r="DC435" s="673"/>
      <c r="DD435" s="674"/>
      <c r="DE435" s="672"/>
      <c r="DF435" s="673"/>
      <c r="DG435" s="673"/>
      <c r="DH435" s="674"/>
      <c r="DI435" s="672"/>
      <c r="DJ435" s="673"/>
      <c r="DK435" s="673"/>
      <c r="DL435" s="674"/>
      <c r="DM435" s="672"/>
      <c r="DN435" s="673"/>
      <c r="DO435" s="673"/>
      <c r="DP435" s="674"/>
      <c r="DQ435" s="2418"/>
      <c r="DR435" s="2419"/>
      <c r="DS435" s="2419"/>
      <c r="DT435" s="2419"/>
      <c r="DU435" s="2419"/>
      <c r="DV435" s="2419"/>
      <c r="DW435" s="2419"/>
      <c r="DX435" s="2420"/>
      <c r="DY435" s="673"/>
    </row>
    <row r="436" spans="3:129" ht="6.75" customHeight="1">
      <c r="C436" s="2398"/>
      <c r="D436" s="2399"/>
      <c r="E436" s="2399"/>
      <c r="F436" s="2399"/>
      <c r="G436" s="2399"/>
      <c r="H436" s="2399"/>
      <c r="I436" s="2399"/>
      <c r="J436" s="2399"/>
      <c r="K436" s="2399"/>
      <c r="L436" s="2399"/>
      <c r="M436" s="2399"/>
      <c r="N436" s="2399"/>
      <c r="O436" s="2399"/>
      <c r="P436" s="2399"/>
      <c r="Q436" s="2399"/>
      <c r="R436" s="2399"/>
      <c r="S436" s="2399"/>
      <c r="T436" s="2399"/>
      <c r="U436" s="2399"/>
      <c r="V436" s="2399"/>
      <c r="W436" s="2399"/>
      <c r="X436" s="2399"/>
      <c r="Y436" s="2399"/>
      <c r="Z436" s="2399"/>
      <c r="AA436" s="2399"/>
      <c r="AB436" s="2399"/>
      <c r="AC436" s="2399"/>
      <c r="AD436" s="2400"/>
      <c r="AE436" s="2398"/>
      <c r="AF436" s="2399"/>
      <c r="AG436" s="2399"/>
      <c r="AH436" s="2399"/>
      <c r="AI436" s="2399"/>
      <c r="AJ436" s="2399"/>
      <c r="AK436" s="2399"/>
      <c r="AL436" s="2399"/>
      <c r="AM436" s="2399"/>
      <c r="AN436" s="2399"/>
      <c r="AO436" s="2399"/>
      <c r="AP436" s="2399"/>
      <c r="AQ436" s="2399"/>
      <c r="AR436" s="2399"/>
      <c r="AS436" s="2399"/>
      <c r="AT436" s="2400"/>
      <c r="AU436" s="2398"/>
      <c r="AV436" s="2399"/>
      <c r="AW436" s="2399"/>
      <c r="AX436" s="2399"/>
      <c r="AY436" s="2399"/>
      <c r="AZ436" s="2399"/>
      <c r="BA436" s="2399"/>
      <c r="BB436" s="2400"/>
      <c r="BC436" s="2398"/>
      <c r="BD436" s="2399"/>
      <c r="BE436" s="2399"/>
      <c r="BF436" s="2399"/>
      <c r="BG436" s="2399"/>
      <c r="BH436" s="2399"/>
      <c r="BI436" s="2399"/>
      <c r="BJ436" s="2399"/>
      <c r="BK436" s="2399"/>
      <c r="BL436" s="2399"/>
      <c r="BM436" s="2399"/>
      <c r="BN436" s="2400"/>
      <c r="BO436" s="2398"/>
      <c r="BP436" s="2399"/>
      <c r="BQ436" s="2399"/>
      <c r="BR436" s="2399"/>
      <c r="BS436" s="2399"/>
      <c r="BT436" s="2399"/>
      <c r="BU436" s="2399"/>
      <c r="BV436" s="2399"/>
      <c r="BW436" s="2399"/>
      <c r="BX436" s="2399"/>
      <c r="BY436" s="2399"/>
      <c r="BZ436" s="2399"/>
      <c r="CA436" s="2399"/>
      <c r="CB436" s="2400"/>
      <c r="CC436" s="2398"/>
      <c r="CD436" s="2399"/>
      <c r="CE436" s="2399"/>
      <c r="CF436" s="2399"/>
      <c r="CG436" s="2399"/>
      <c r="CH436" s="2399"/>
      <c r="CI436" s="2399"/>
      <c r="CJ436" s="2399"/>
      <c r="CK436" s="2399"/>
      <c r="CL436" s="2399"/>
      <c r="CM436" s="2399"/>
      <c r="CN436" s="2400"/>
      <c r="CO436" s="676"/>
      <c r="CP436" s="677"/>
      <c r="CQ436" s="677"/>
      <c r="CR436" s="677"/>
      <c r="CS436" s="676"/>
      <c r="CT436" s="677"/>
      <c r="CU436" s="677"/>
      <c r="CV436" s="678"/>
      <c r="CW436" s="676"/>
      <c r="CX436" s="677"/>
      <c r="CY436" s="677"/>
      <c r="CZ436" s="678"/>
      <c r="DA436" s="676"/>
      <c r="DB436" s="677"/>
      <c r="DC436" s="677"/>
      <c r="DD436" s="678"/>
      <c r="DE436" s="676"/>
      <c r="DF436" s="677"/>
      <c r="DG436" s="677"/>
      <c r="DH436" s="678"/>
      <c r="DI436" s="676"/>
      <c r="DJ436" s="677"/>
      <c r="DK436" s="677"/>
      <c r="DL436" s="678"/>
      <c r="DM436" s="676"/>
      <c r="DN436" s="677"/>
      <c r="DO436" s="677"/>
      <c r="DP436" s="678"/>
      <c r="DQ436" s="2398"/>
      <c r="DR436" s="2399"/>
      <c r="DS436" s="2399"/>
      <c r="DT436" s="2399"/>
      <c r="DU436" s="2399"/>
      <c r="DV436" s="2399"/>
      <c r="DW436" s="2399"/>
      <c r="DX436" s="2400"/>
      <c r="DY436" s="673"/>
    </row>
    <row r="437" spans="3:129" ht="18.75" customHeight="1">
      <c r="C437" s="785"/>
      <c r="D437" s="785"/>
      <c r="E437" s="785"/>
      <c r="F437" s="785"/>
      <c r="G437" s="785"/>
      <c r="H437" s="785"/>
      <c r="I437" s="785"/>
      <c r="J437" s="785"/>
      <c r="K437" s="785"/>
      <c r="L437" s="785"/>
      <c r="M437" s="785"/>
      <c r="N437" s="785"/>
      <c r="O437" s="785"/>
      <c r="P437" s="785"/>
      <c r="Q437" s="785"/>
      <c r="R437" s="785"/>
      <c r="S437" s="785"/>
      <c r="T437" s="785"/>
      <c r="U437" s="785"/>
      <c r="V437" s="785"/>
      <c r="W437" s="785"/>
      <c r="X437" s="785"/>
      <c r="Y437" s="785"/>
      <c r="Z437" s="785"/>
      <c r="AA437" s="785"/>
      <c r="AB437" s="785"/>
      <c r="AC437" s="785"/>
      <c r="AD437" s="785"/>
      <c r="AE437" s="785"/>
      <c r="AF437" s="785"/>
      <c r="AG437" s="785"/>
      <c r="AH437" s="785"/>
      <c r="AI437" s="785"/>
      <c r="AJ437" s="785"/>
      <c r="AK437" s="785"/>
      <c r="AL437" s="785"/>
      <c r="AM437" s="785"/>
      <c r="AN437" s="785"/>
      <c r="AO437" s="785"/>
      <c r="AP437" s="785"/>
      <c r="AQ437" s="785"/>
      <c r="AR437" s="785"/>
      <c r="AS437" s="785"/>
      <c r="AT437" s="785"/>
      <c r="AU437" s="785"/>
      <c r="AV437" s="785"/>
      <c r="AW437" s="785"/>
      <c r="AX437" s="785"/>
      <c r="AY437" s="785"/>
      <c r="AZ437" s="785"/>
      <c r="BA437" s="785"/>
      <c r="BB437" s="785"/>
      <c r="BC437" s="785"/>
      <c r="BD437" s="785"/>
      <c r="BE437" s="785"/>
      <c r="BF437" s="785"/>
      <c r="BG437" s="785"/>
      <c r="BH437" s="785"/>
      <c r="BI437" s="785"/>
      <c r="BJ437" s="785"/>
      <c r="BK437" s="785"/>
      <c r="BL437" s="785"/>
      <c r="BM437" s="785"/>
      <c r="BN437" s="785"/>
      <c r="BO437" s="785"/>
      <c r="BP437" s="785"/>
      <c r="BQ437" s="785"/>
      <c r="BR437" s="785"/>
      <c r="BS437" s="785"/>
      <c r="BT437" s="785"/>
      <c r="BU437" s="785"/>
      <c r="BV437" s="785"/>
      <c r="BW437" s="785"/>
      <c r="BX437" s="785"/>
      <c r="BY437" s="785"/>
      <c r="BZ437" s="785"/>
      <c r="CA437" s="785"/>
      <c r="CB437" s="785"/>
      <c r="CC437" s="785"/>
      <c r="CD437" s="785"/>
      <c r="CE437" s="785"/>
      <c r="CF437" s="785"/>
      <c r="CG437" s="785"/>
      <c r="CH437" s="785"/>
      <c r="CI437" s="785"/>
      <c r="CJ437" s="785"/>
      <c r="CK437" s="785"/>
      <c r="CL437" s="785"/>
      <c r="CM437" s="785"/>
      <c r="CN437" s="785"/>
      <c r="CO437" s="673"/>
      <c r="CP437" s="673"/>
      <c r="CQ437" s="673"/>
      <c r="CR437" s="673"/>
      <c r="CS437" s="673"/>
      <c r="CT437" s="673"/>
      <c r="CU437" s="673"/>
      <c r="CV437" s="673"/>
      <c r="CW437" s="673"/>
      <c r="CX437" s="673"/>
      <c r="CY437" s="673"/>
      <c r="CZ437" s="673"/>
      <c r="DA437" s="673"/>
      <c r="DB437" s="673"/>
      <c r="DC437" s="673"/>
      <c r="DD437" s="673"/>
      <c r="DE437" s="673"/>
      <c r="DF437" s="673"/>
      <c r="DG437" s="673"/>
      <c r="DH437" s="673"/>
      <c r="DI437" s="673"/>
      <c r="DJ437" s="673"/>
      <c r="DK437" s="673"/>
      <c r="DL437" s="673"/>
      <c r="DM437" s="673"/>
      <c r="DN437" s="673"/>
      <c r="DO437" s="673"/>
      <c r="DP437" s="673"/>
      <c r="DQ437" s="785"/>
      <c r="DR437" s="785"/>
      <c r="DS437" s="785"/>
      <c r="DT437" s="785"/>
      <c r="DU437" s="785"/>
      <c r="DV437" s="785"/>
      <c r="DW437" s="785"/>
      <c r="DX437" s="785"/>
      <c r="DY437" s="673"/>
    </row>
    <row r="438" spans="3:129" ht="18.75" customHeight="1">
      <c r="C438" s="785"/>
      <c r="D438" s="785"/>
      <c r="E438" s="785"/>
      <c r="F438" s="785"/>
      <c r="G438" s="785"/>
      <c r="H438" s="785"/>
      <c r="I438" s="785"/>
      <c r="J438" s="785"/>
      <c r="K438" s="785"/>
      <c r="L438" s="785"/>
      <c r="M438" s="785"/>
      <c r="N438" s="785"/>
      <c r="O438" s="785"/>
      <c r="P438" s="785"/>
      <c r="Q438" s="785"/>
      <c r="R438" s="785"/>
      <c r="S438" s="785"/>
      <c r="T438" s="785"/>
      <c r="U438" s="785"/>
      <c r="V438" s="785"/>
      <c r="W438" s="785"/>
      <c r="X438" s="785"/>
      <c r="Y438" s="785"/>
      <c r="Z438" s="785"/>
      <c r="AA438" s="785"/>
      <c r="AB438" s="785"/>
      <c r="AC438" s="785"/>
      <c r="AD438" s="785"/>
      <c r="AE438" s="785"/>
      <c r="AF438" s="785"/>
      <c r="AG438" s="785"/>
      <c r="AH438" s="785"/>
      <c r="AI438" s="785"/>
      <c r="AJ438" s="785"/>
      <c r="AK438" s="785"/>
      <c r="AL438" s="785"/>
      <c r="AM438" s="785"/>
      <c r="AN438" s="785"/>
      <c r="AO438" s="785"/>
      <c r="AP438" s="785"/>
      <c r="AQ438" s="785"/>
      <c r="AR438" s="785"/>
      <c r="AS438" s="785"/>
      <c r="AT438" s="785"/>
      <c r="AU438" s="785"/>
      <c r="AV438" s="785"/>
      <c r="AW438" s="785"/>
      <c r="AX438" s="785"/>
      <c r="AY438" s="785"/>
      <c r="AZ438" s="785"/>
      <c r="BA438" s="785"/>
      <c r="BB438" s="785"/>
      <c r="BC438" s="785"/>
      <c r="BD438" s="785"/>
      <c r="BE438" s="785"/>
      <c r="BF438" s="785"/>
      <c r="BG438" s="785"/>
      <c r="BH438" s="785"/>
      <c r="BI438" s="785"/>
      <c r="BJ438" s="785"/>
      <c r="BK438" s="785"/>
      <c r="BL438" s="785"/>
      <c r="BM438" s="785"/>
      <c r="BN438" s="785"/>
      <c r="BO438" s="785"/>
      <c r="BP438" s="785"/>
      <c r="BQ438" s="785"/>
      <c r="BR438" s="785"/>
      <c r="BS438" s="785"/>
      <c r="BT438" s="785"/>
      <c r="BU438" s="785"/>
      <c r="BV438" s="785"/>
      <c r="BW438" s="785"/>
      <c r="BX438" s="785"/>
      <c r="BY438" s="785"/>
      <c r="BZ438" s="785"/>
      <c r="CA438" s="785"/>
      <c r="CB438" s="785"/>
      <c r="CC438" s="785"/>
      <c r="CD438" s="785"/>
      <c r="CE438" s="785"/>
      <c r="CF438" s="785"/>
      <c r="CG438" s="785"/>
      <c r="CH438" s="785"/>
      <c r="CI438" s="785"/>
      <c r="CJ438" s="785"/>
      <c r="CK438" s="785"/>
      <c r="CL438" s="785"/>
      <c r="CM438" s="785"/>
      <c r="CN438" s="785"/>
      <c r="CO438" s="673"/>
      <c r="CP438" s="673"/>
      <c r="CQ438" s="673"/>
      <c r="CR438" s="673"/>
      <c r="CS438" s="673"/>
      <c r="CT438" s="673"/>
      <c r="CU438" s="673"/>
      <c r="CV438" s="673"/>
      <c r="CW438" s="673"/>
      <c r="CX438" s="673"/>
      <c r="CY438" s="673"/>
      <c r="CZ438" s="673"/>
      <c r="DA438" s="673"/>
      <c r="DB438" s="673"/>
      <c r="DC438" s="673"/>
      <c r="DD438" s="673"/>
      <c r="DE438" s="673"/>
      <c r="DF438" s="673"/>
      <c r="DG438" s="673"/>
      <c r="DH438" s="673"/>
      <c r="DI438" s="673"/>
      <c r="DJ438" s="673"/>
      <c r="DK438" s="673"/>
      <c r="DL438" s="673"/>
      <c r="DM438" s="673"/>
      <c r="DN438" s="673"/>
      <c r="DO438" s="673"/>
      <c r="DP438" s="673"/>
      <c r="DQ438" s="785"/>
      <c r="DR438" s="785"/>
      <c r="DS438" s="785"/>
      <c r="DT438" s="785"/>
      <c r="DU438" s="785"/>
      <c r="DV438" s="785"/>
      <c r="DW438" s="785"/>
      <c r="DX438" s="785"/>
      <c r="DY438" s="673"/>
    </row>
    <row r="439" spans="3:129" ht="18.75" customHeight="1">
      <c r="C439" s="785"/>
      <c r="D439" s="785"/>
      <c r="E439" s="785"/>
      <c r="F439" s="785"/>
      <c r="G439" s="785"/>
      <c r="H439" s="785"/>
      <c r="I439" s="785"/>
      <c r="J439" s="785"/>
      <c r="K439" s="785"/>
      <c r="L439" s="785"/>
      <c r="M439" s="785"/>
      <c r="N439" s="785"/>
      <c r="O439" s="785"/>
      <c r="P439" s="785"/>
      <c r="Q439" s="785"/>
      <c r="R439" s="785"/>
      <c r="S439" s="785"/>
      <c r="T439" s="785"/>
      <c r="U439" s="785"/>
      <c r="V439" s="785"/>
      <c r="W439" s="785"/>
      <c r="X439" s="785"/>
      <c r="Y439" s="785"/>
      <c r="Z439" s="785"/>
      <c r="AA439" s="785"/>
      <c r="AB439" s="785"/>
      <c r="AC439" s="785"/>
      <c r="AD439" s="785"/>
      <c r="AE439" s="785"/>
      <c r="AF439" s="785"/>
      <c r="AG439" s="785"/>
      <c r="AH439" s="785"/>
      <c r="AI439" s="785"/>
      <c r="AJ439" s="785"/>
      <c r="AK439" s="785"/>
      <c r="AL439" s="785"/>
      <c r="AM439" s="785"/>
      <c r="AN439" s="785"/>
      <c r="AO439" s="785"/>
      <c r="AP439" s="785"/>
      <c r="AQ439" s="785"/>
      <c r="AR439" s="785"/>
      <c r="AS439" s="785"/>
      <c r="AT439" s="785"/>
      <c r="AU439" s="785"/>
      <c r="AV439" s="785"/>
      <c r="AW439" s="785"/>
      <c r="AX439" s="785"/>
      <c r="AY439" s="785"/>
      <c r="AZ439" s="785"/>
      <c r="BA439" s="785"/>
      <c r="BB439" s="785"/>
      <c r="BC439" s="785"/>
      <c r="BD439" s="785"/>
      <c r="BE439" s="785"/>
      <c r="BF439" s="785"/>
      <c r="BG439" s="785"/>
      <c r="BH439" s="785"/>
      <c r="BI439" s="785"/>
      <c r="BJ439" s="785"/>
      <c r="BK439" s="785"/>
      <c r="BL439" s="785"/>
      <c r="BM439" s="785"/>
      <c r="BN439" s="785"/>
      <c r="BO439" s="785"/>
      <c r="BP439" s="785"/>
      <c r="BQ439" s="785"/>
      <c r="BR439" s="785"/>
      <c r="BS439" s="785"/>
      <c r="BT439" s="785"/>
      <c r="BU439" s="785"/>
      <c r="BV439" s="785"/>
      <c r="BW439" s="785"/>
      <c r="BX439" s="785"/>
      <c r="BY439" s="785"/>
      <c r="BZ439" s="785"/>
      <c r="CA439" s="785"/>
      <c r="CB439" s="785"/>
      <c r="CC439" s="785"/>
      <c r="CD439" s="785"/>
      <c r="CE439" s="785"/>
      <c r="CF439" s="785"/>
      <c r="CG439" s="785"/>
      <c r="CH439" s="785"/>
      <c r="CI439" s="785"/>
      <c r="CJ439" s="785"/>
      <c r="CK439" s="785"/>
      <c r="CL439" s="785"/>
      <c r="CM439" s="785"/>
      <c r="CN439" s="785"/>
      <c r="CO439" s="673"/>
      <c r="CP439" s="673"/>
      <c r="CQ439" s="673"/>
      <c r="CR439" s="673"/>
      <c r="CS439" s="673"/>
      <c r="CT439" s="673"/>
      <c r="CU439" s="673"/>
      <c r="CV439" s="673"/>
      <c r="CW439" s="673"/>
      <c r="CX439" s="673"/>
      <c r="CY439" s="673"/>
      <c r="CZ439" s="673"/>
      <c r="DA439" s="673"/>
      <c r="DB439" s="673"/>
      <c r="DC439" s="673"/>
      <c r="DD439" s="673"/>
      <c r="DE439" s="673"/>
      <c r="DF439" s="673"/>
      <c r="DG439" s="673"/>
      <c r="DH439" s="673"/>
      <c r="DI439" s="673"/>
      <c r="DJ439" s="673"/>
      <c r="DK439" s="673"/>
      <c r="DL439" s="673"/>
      <c r="DM439" s="673"/>
      <c r="DN439" s="673"/>
      <c r="DO439" s="673"/>
      <c r="DP439" s="673"/>
      <c r="DQ439" s="785"/>
      <c r="DR439" s="785"/>
      <c r="DS439" s="785"/>
      <c r="DT439" s="785"/>
      <c r="DU439" s="785"/>
      <c r="DV439" s="785"/>
      <c r="DW439" s="785"/>
      <c r="DX439" s="785"/>
      <c r="DY439" s="673"/>
    </row>
    <row r="440" spans="3:129">
      <c r="BH440" s="2294" t="s">
        <v>609</v>
      </c>
      <c r="BI440" s="2294"/>
      <c r="BJ440" s="2294"/>
      <c r="BK440" s="2294"/>
      <c r="BL440" s="2294"/>
      <c r="BM440" s="2295">
        <v>7</v>
      </c>
      <c r="BN440" s="2295"/>
      <c r="BO440" s="2295"/>
      <c r="BP440" s="2295"/>
      <c r="BQ440" s="2295"/>
      <c r="BR440" s="2292" t="s">
        <v>609</v>
      </c>
      <c r="BS440" s="2292"/>
      <c r="BT440" s="2292"/>
      <c r="BU440" s="2292"/>
      <c r="BV440" s="2292"/>
    </row>
    <row r="444" spans="3:129">
      <c r="C444" s="2292" t="str">
        <f>D143</f>
        <v>６　実施方法</v>
      </c>
      <c r="D444" s="2292"/>
      <c r="E444" s="2292"/>
      <c r="F444" s="2292"/>
      <c r="G444" s="2292"/>
      <c r="H444" s="2292"/>
      <c r="I444" s="2292"/>
      <c r="J444" s="2292"/>
      <c r="K444" s="2292"/>
      <c r="L444" s="2292"/>
      <c r="M444" s="2292"/>
      <c r="N444" s="2292"/>
      <c r="O444" s="2292"/>
      <c r="P444" s="2292"/>
      <c r="Q444" s="2292"/>
      <c r="R444" s="2292"/>
      <c r="S444" s="2292"/>
      <c r="T444" s="2292"/>
      <c r="U444" s="2292"/>
      <c r="V444" s="2292"/>
      <c r="W444" s="2292"/>
      <c r="X444" s="2292"/>
      <c r="Y444" s="2292"/>
      <c r="Z444" s="2292"/>
      <c r="AA444" s="2292"/>
      <c r="AB444" s="2292"/>
      <c r="AC444" s="2292"/>
      <c r="AD444" s="2292"/>
      <c r="AE444" s="2292"/>
      <c r="AF444" s="2292"/>
      <c r="AG444" s="2292"/>
      <c r="AH444" s="2292"/>
      <c r="AI444" s="2292"/>
      <c r="AJ444" s="2292"/>
      <c r="AK444" s="2292"/>
      <c r="AL444" s="2292"/>
      <c r="AM444" s="777"/>
      <c r="AN444" s="777"/>
      <c r="AO444" s="777"/>
      <c r="AP444" s="777"/>
      <c r="AQ444" s="777"/>
      <c r="AR444" s="777"/>
      <c r="AS444" s="777"/>
      <c r="AT444" s="777"/>
      <c r="AU444" s="777"/>
    </row>
    <row r="445" spans="3:129">
      <c r="C445" s="2292"/>
      <c r="D445" s="2292"/>
      <c r="E445" s="2292"/>
      <c r="F445" s="2292"/>
      <c r="G445" s="2292"/>
      <c r="H445" s="2292"/>
      <c r="I445" s="2292"/>
      <c r="J445" s="2292"/>
      <c r="K445" s="2292"/>
      <c r="L445" s="2292"/>
      <c r="M445" s="2292"/>
      <c r="N445" s="2292"/>
      <c r="O445" s="2292"/>
      <c r="P445" s="2292"/>
      <c r="Q445" s="2292"/>
      <c r="R445" s="2292"/>
      <c r="S445" s="2292"/>
      <c r="T445" s="2292"/>
      <c r="U445" s="2292"/>
      <c r="V445" s="2292"/>
      <c r="W445" s="2292"/>
      <c r="X445" s="2292"/>
      <c r="Y445" s="2292"/>
      <c r="Z445" s="2292"/>
      <c r="AA445" s="2292"/>
      <c r="AB445" s="2292"/>
      <c r="AC445" s="2292"/>
      <c r="AD445" s="2292"/>
      <c r="AE445" s="2292"/>
      <c r="AF445" s="2292"/>
      <c r="AG445" s="2292"/>
      <c r="AH445" s="2292"/>
      <c r="AI445" s="2292"/>
      <c r="AJ445" s="2292"/>
      <c r="AK445" s="2292"/>
      <c r="AL445" s="2292"/>
      <c r="AM445" s="777"/>
      <c r="AN445" s="777"/>
      <c r="AO445" s="777"/>
      <c r="AP445" s="777"/>
      <c r="AQ445" s="777"/>
      <c r="AR445" s="777"/>
      <c r="AS445" s="777"/>
      <c r="AT445" s="777"/>
      <c r="AU445" s="777"/>
    </row>
    <row r="446" spans="3:129">
      <c r="C446" s="777"/>
      <c r="D446" s="777"/>
      <c r="E446" s="777"/>
      <c r="F446" s="777"/>
      <c r="G446" s="777"/>
      <c r="H446" s="777"/>
      <c r="I446" s="777"/>
      <c r="J446" s="777"/>
      <c r="K446" s="777"/>
      <c r="L446" s="777"/>
      <c r="M446" s="777"/>
      <c r="N446" s="777"/>
      <c r="O446" s="777"/>
      <c r="P446" s="777"/>
      <c r="Q446" s="777"/>
      <c r="R446" s="777"/>
      <c r="S446" s="777"/>
      <c r="T446" s="777"/>
      <c r="U446" s="777"/>
      <c r="V446" s="777"/>
      <c r="W446" s="777"/>
      <c r="X446" s="777"/>
      <c r="Y446" s="777"/>
      <c r="Z446" s="777"/>
      <c r="AA446" s="777"/>
      <c r="AB446" s="777"/>
      <c r="AC446" s="777"/>
      <c r="AD446" s="777"/>
      <c r="AE446" s="777"/>
      <c r="AF446" s="777"/>
      <c r="AG446" s="777"/>
      <c r="AH446" s="777"/>
      <c r="AI446" s="777"/>
      <c r="AJ446" s="777"/>
      <c r="AK446" s="777"/>
      <c r="AL446" s="777"/>
      <c r="AM446" s="777"/>
      <c r="AN446" s="777"/>
      <c r="AO446" s="777"/>
      <c r="AP446" s="777"/>
      <c r="AQ446" s="777"/>
      <c r="AR446" s="777"/>
      <c r="AS446" s="777"/>
      <c r="AT446" s="777"/>
      <c r="AU446" s="777"/>
    </row>
    <row r="447" spans="3:129">
      <c r="C447" s="777"/>
      <c r="D447" s="777"/>
      <c r="E447" s="777"/>
      <c r="F447" s="777"/>
      <c r="G447" s="777"/>
      <c r="H447" s="777"/>
      <c r="I447" s="777"/>
      <c r="J447" s="777"/>
      <c r="K447" s="777"/>
      <c r="L447" s="777"/>
      <c r="M447" s="777"/>
      <c r="N447" s="777"/>
      <c r="O447" s="777"/>
      <c r="P447" s="777"/>
      <c r="Q447" s="777"/>
      <c r="R447" s="777"/>
      <c r="S447" s="777"/>
      <c r="T447" s="777"/>
      <c r="U447" s="777"/>
      <c r="V447" s="777"/>
      <c r="W447" s="777"/>
      <c r="X447" s="777"/>
      <c r="Y447" s="777"/>
      <c r="Z447" s="777"/>
      <c r="AA447" s="777"/>
      <c r="AB447" s="777"/>
      <c r="AC447" s="777"/>
      <c r="AD447" s="777"/>
      <c r="AE447" s="777"/>
      <c r="AF447" s="777"/>
      <c r="AG447" s="777"/>
      <c r="AH447" s="777"/>
      <c r="AI447" s="777"/>
      <c r="AJ447" s="777"/>
      <c r="AK447" s="777"/>
      <c r="AL447" s="777"/>
      <c r="AM447" s="777"/>
      <c r="AN447" s="777"/>
      <c r="AO447" s="777"/>
      <c r="AP447" s="777"/>
      <c r="AQ447" s="777"/>
      <c r="AR447" s="777"/>
      <c r="AS447" s="777"/>
      <c r="AT447" s="777"/>
      <c r="AU447" s="777"/>
    </row>
    <row r="448" spans="3:129" ht="21" customHeight="1">
      <c r="AU448" s="2389" t="s">
        <v>692</v>
      </c>
      <c r="AV448" s="2390"/>
      <c r="AW448" s="2390"/>
      <c r="AX448" s="2390"/>
      <c r="AY448" s="2390"/>
      <c r="AZ448" s="2391"/>
      <c r="BA448" s="2395" t="s">
        <v>693</v>
      </c>
      <c r="BB448" s="2396"/>
      <c r="BC448" s="2396"/>
      <c r="BD448" s="2396"/>
      <c r="BE448" s="2396"/>
      <c r="BF448" s="2396"/>
      <c r="BG448" s="2396"/>
      <c r="BH448" s="2396"/>
      <c r="BI448" s="2396"/>
      <c r="BJ448" s="2396"/>
      <c r="BK448" s="2396"/>
      <c r="BL448" s="2396"/>
      <c r="BM448" s="2396"/>
      <c r="BN448" s="2396"/>
      <c r="BO448" s="2396"/>
      <c r="BP448" s="2396"/>
      <c r="BQ448" s="2396"/>
      <c r="BR448" s="2396"/>
      <c r="BS448" s="2396"/>
      <c r="BT448" s="2396"/>
      <c r="BU448" s="2396"/>
      <c r="BV448" s="2396"/>
      <c r="BW448" s="2396"/>
      <c r="BX448" s="2396"/>
      <c r="BY448" s="2396"/>
      <c r="BZ448" s="2396"/>
      <c r="CA448" s="2396"/>
      <c r="CB448" s="2396"/>
      <c r="CC448" s="2396"/>
      <c r="CD448" s="2396"/>
      <c r="CE448" s="2396"/>
      <c r="CF448" s="2396"/>
      <c r="CG448" s="2396"/>
      <c r="CH448" s="2396"/>
      <c r="CI448" s="2396"/>
      <c r="CJ448" s="2396"/>
      <c r="CK448" s="2396"/>
      <c r="CL448" s="2396"/>
      <c r="CM448" s="2396"/>
      <c r="CN448" s="2396"/>
      <c r="CO448" s="2396"/>
      <c r="CP448" s="2396"/>
      <c r="CQ448" s="2396"/>
      <c r="CR448" s="2396"/>
      <c r="CS448" s="2396"/>
      <c r="CT448" s="2396"/>
      <c r="CU448" s="2396"/>
      <c r="CV448" s="2396"/>
      <c r="CW448" s="2396"/>
      <c r="CX448" s="2396"/>
      <c r="CY448" s="2396"/>
      <c r="CZ448" s="2396"/>
      <c r="DA448" s="2396"/>
      <c r="DB448" s="2396"/>
      <c r="DC448" s="2396"/>
      <c r="DD448" s="2396"/>
      <c r="DE448" s="2396"/>
      <c r="DF448" s="2396"/>
      <c r="DG448" s="2396"/>
      <c r="DH448" s="2396"/>
      <c r="DI448" s="2396"/>
      <c r="DJ448" s="2396"/>
      <c r="DK448" s="2396"/>
      <c r="DL448" s="2396"/>
      <c r="DM448" s="2396"/>
      <c r="DN448" s="2396"/>
      <c r="DO448" s="2396"/>
      <c r="DP448" s="2396"/>
      <c r="DQ448" s="2396"/>
      <c r="DR448" s="2396"/>
      <c r="DS448" s="2396"/>
      <c r="DT448" s="2396"/>
      <c r="DU448" s="2396"/>
      <c r="DV448" s="2396"/>
      <c r="DW448" s="2396"/>
      <c r="DX448" s="2397"/>
      <c r="DY448" s="785"/>
    </row>
    <row r="449" spans="9:129" ht="21" customHeight="1">
      <c r="AU449" s="2395" t="s">
        <v>694</v>
      </c>
      <c r="AV449" s="2396"/>
      <c r="AW449" s="2396"/>
      <c r="AX449" s="2396"/>
      <c r="AY449" s="2396"/>
      <c r="AZ449" s="2397"/>
      <c r="BA449" s="2440" t="s">
        <v>695</v>
      </c>
      <c r="BB449" s="2441"/>
      <c r="BC449" s="2441"/>
      <c r="BD449" s="2441"/>
      <c r="BE449" s="2428" t="s">
        <v>696</v>
      </c>
      <c r="BF449" s="2428"/>
      <c r="BG449" s="2428"/>
      <c r="BH449" s="2428"/>
      <c r="BI449" s="2428"/>
      <c r="BJ449" s="2428"/>
      <c r="BK449" s="2428"/>
      <c r="BL449" s="2428"/>
      <c r="BM449" s="2428"/>
      <c r="BN449" s="2428"/>
      <c r="BO449" s="2428"/>
      <c r="BP449" s="2428"/>
      <c r="BQ449" s="2428"/>
      <c r="BR449" s="2428"/>
      <c r="BS449" s="2428"/>
      <c r="BT449" s="2428"/>
      <c r="BU449" s="2428"/>
      <c r="BV449" s="2428"/>
      <c r="BW449" s="2428"/>
      <c r="BX449" s="2428"/>
      <c r="BY449" s="2428"/>
      <c r="BZ449" s="2428"/>
      <c r="CA449" s="2428"/>
      <c r="CB449" s="2428"/>
      <c r="CC449" s="2428"/>
      <c r="CD449" s="2428"/>
      <c r="CE449" s="2428"/>
      <c r="CF449" s="2428"/>
      <c r="CG449" s="2428"/>
      <c r="CH449" s="2428"/>
      <c r="CI449" s="2428"/>
      <c r="CJ449" s="2428"/>
      <c r="CK449" s="2428"/>
      <c r="CL449" s="2428"/>
      <c r="CM449" s="2428"/>
      <c r="CN449" s="2428"/>
      <c r="CO449" s="2428"/>
      <c r="CP449" s="2428"/>
      <c r="CQ449" s="2428"/>
      <c r="CR449" s="2428"/>
      <c r="CS449" s="2428"/>
      <c r="CT449" s="2428"/>
      <c r="CU449" s="2428"/>
      <c r="CV449" s="2428"/>
      <c r="CW449" s="2428"/>
      <c r="CX449" s="2428"/>
      <c r="CY449" s="2428"/>
      <c r="CZ449" s="2428"/>
      <c r="DA449" s="2428"/>
      <c r="DB449" s="2428"/>
      <c r="DC449" s="2428"/>
      <c r="DD449" s="2428"/>
      <c r="DE449" s="2428"/>
      <c r="DF449" s="2428"/>
      <c r="DG449" s="2428"/>
      <c r="DH449" s="2428"/>
      <c r="DI449" s="2428"/>
      <c r="DJ449" s="2428"/>
      <c r="DK449" s="2428"/>
      <c r="DL449" s="2428"/>
      <c r="DM449" s="2428"/>
      <c r="DN449" s="2428"/>
      <c r="DO449" s="2428"/>
      <c r="DP449" s="2428"/>
      <c r="DQ449" s="2428"/>
      <c r="DR449" s="2428"/>
      <c r="DS449" s="2428"/>
      <c r="DT449" s="2428"/>
      <c r="DU449" s="2428"/>
      <c r="DV449" s="2428"/>
      <c r="DW449" s="2428"/>
      <c r="DX449" s="2429"/>
      <c r="DY449" s="773"/>
    </row>
    <row r="450" spans="9:129" ht="21" customHeight="1">
      <c r="I450" s="2421" t="s">
        <v>1018</v>
      </c>
      <c r="J450" s="2422"/>
      <c r="K450" s="2422"/>
      <c r="L450" s="2422"/>
      <c r="M450" s="2422"/>
      <c r="N450" s="2422"/>
      <c r="O450" s="2422"/>
      <c r="P450" s="2422"/>
      <c r="Q450" s="2422"/>
      <c r="R450" s="2422"/>
      <c r="S450" s="2422"/>
      <c r="T450" s="2422"/>
      <c r="U450" s="2422"/>
      <c r="V450" s="2422"/>
      <c r="W450" s="2422"/>
      <c r="X450" s="2422"/>
      <c r="Y450" s="2422"/>
      <c r="Z450" s="2422"/>
      <c r="AA450" s="2422"/>
      <c r="AB450" s="2422"/>
      <c r="AC450" s="2422"/>
      <c r="AD450" s="2422"/>
      <c r="AE450" s="2422"/>
      <c r="AF450" s="2422"/>
      <c r="AG450" s="2422"/>
      <c r="AH450" s="2422"/>
      <c r="AI450" s="2422"/>
      <c r="AJ450" s="2422"/>
      <c r="AK450" s="2423"/>
      <c r="AL450" s="677"/>
      <c r="AM450" s="677"/>
      <c r="AN450" s="677"/>
      <c r="AO450" s="677"/>
      <c r="AP450" s="677"/>
      <c r="AQ450" s="677"/>
      <c r="AR450" s="677"/>
      <c r="AS450" s="677"/>
      <c r="AT450" s="677"/>
      <c r="AU450" s="2395" t="s">
        <v>694</v>
      </c>
      <c r="AV450" s="2396"/>
      <c r="AW450" s="2396"/>
      <c r="AX450" s="2396"/>
      <c r="AY450" s="2396"/>
      <c r="AZ450" s="2397"/>
      <c r="BA450" s="2438" t="s">
        <v>697</v>
      </c>
      <c r="BB450" s="2439"/>
      <c r="BC450" s="2439"/>
      <c r="BD450" s="2439"/>
      <c r="BE450" s="2301" t="s">
        <v>698</v>
      </c>
      <c r="BF450" s="2301"/>
      <c r="BG450" s="2301"/>
      <c r="BH450" s="2301"/>
      <c r="BI450" s="2301"/>
      <c r="BJ450" s="2301"/>
      <c r="BK450" s="2301"/>
      <c r="BL450" s="2301"/>
      <c r="BM450" s="2301"/>
      <c r="BN450" s="2301"/>
      <c r="BO450" s="2301"/>
      <c r="BP450" s="2301"/>
      <c r="BQ450" s="2301"/>
      <c r="BR450" s="2301"/>
      <c r="BS450" s="2301"/>
      <c r="BT450" s="2301"/>
      <c r="BU450" s="2301"/>
      <c r="BV450" s="2301"/>
      <c r="BW450" s="2301"/>
      <c r="BX450" s="2301"/>
      <c r="BY450" s="2301"/>
      <c r="BZ450" s="2301"/>
      <c r="CA450" s="2301"/>
      <c r="CB450" s="2301"/>
      <c r="CC450" s="2301"/>
      <c r="CD450" s="2301"/>
      <c r="CE450" s="2301"/>
      <c r="CF450" s="2301"/>
      <c r="CG450" s="2301"/>
      <c r="CH450" s="2301"/>
      <c r="CI450" s="2301"/>
      <c r="CJ450" s="2301"/>
      <c r="CK450" s="2301"/>
      <c r="CL450" s="2301"/>
      <c r="CM450" s="2301"/>
      <c r="CN450" s="2301"/>
      <c r="CO450" s="2301"/>
      <c r="CP450" s="2301"/>
      <c r="CQ450" s="2301"/>
      <c r="CR450" s="2301"/>
      <c r="CS450" s="2301"/>
      <c r="CT450" s="2301"/>
      <c r="CU450" s="2301"/>
      <c r="CV450" s="2301"/>
      <c r="CW450" s="2301"/>
      <c r="CX450" s="2301"/>
      <c r="CY450" s="2301"/>
      <c r="CZ450" s="2301"/>
      <c r="DA450" s="2301"/>
      <c r="DB450" s="2301"/>
      <c r="DC450" s="2301"/>
      <c r="DD450" s="2301"/>
      <c r="DE450" s="2301"/>
      <c r="DF450" s="2301"/>
      <c r="DG450" s="2301"/>
      <c r="DH450" s="2301"/>
      <c r="DI450" s="2301"/>
      <c r="DJ450" s="2301"/>
      <c r="DK450" s="2301"/>
      <c r="DL450" s="2301"/>
      <c r="DM450" s="2301"/>
      <c r="DN450" s="2301"/>
      <c r="DO450" s="2301"/>
      <c r="DP450" s="2301"/>
      <c r="DQ450" s="2301"/>
      <c r="DR450" s="2301"/>
      <c r="DS450" s="2301"/>
      <c r="DT450" s="2301"/>
      <c r="DU450" s="2301"/>
      <c r="DV450" s="2301"/>
      <c r="DW450" s="2301"/>
      <c r="DX450" s="2417"/>
      <c r="DY450" s="773"/>
    </row>
    <row r="451" spans="9:129" ht="21" customHeight="1">
      <c r="I451" s="2424"/>
      <c r="J451" s="2425"/>
      <c r="K451" s="2425"/>
      <c r="L451" s="2425"/>
      <c r="M451" s="2425"/>
      <c r="N451" s="2425"/>
      <c r="O451" s="2425"/>
      <c r="P451" s="2425"/>
      <c r="Q451" s="2425"/>
      <c r="R451" s="2425"/>
      <c r="S451" s="2425"/>
      <c r="T451" s="2425"/>
      <c r="U451" s="2425"/>
      <c r="V451" s="2425"/>
      <c r="W451" s="2425"/>
      <c r="X451" s="2425"/>
      <c r="Y451" s="2425"/>
      <c r="Z451" s="2425"/>
      <c r="AA451" s="2425"/>
      <c r="AB451" s="2425"/>
      <c r="AC451" s="2425"/>
      <c r="AD451" s="2425"/>
      <c r="AE451" s="2425"/>
      <c r="AF451" s="2425"/>
      <c r="AG451" s="2425"/>
      <c r="AH451" s="2425"/>
      <c r="AI451" s="2425"/>
      <c r="AJ451" s="2425"/>
      <c r="AK451" s="2426"/>
      <c r="AU451" s="2395" t="s">
        <v>694</v>
      </c>
      <c r="AV451" s="2396"/>
      <c r="AW451" s="2396"/>
      <c r="AX451" s="2396"/>
      <c r="AY451" s="2396"/>
      <c r="AZ451" s="2397"/>
      <c r="BA451" s="2438" t="s">
        <v>699</v>
      </c>
      <c r="BB451" s="2439"/>
      <c r="BC451" s="2439"/>
      <c r="BD451" s="2439"/>
      <c r="BE451" s="2301" t="s">
        <v>1020</v>
      </c>
      <c r="BF451" s="2301"/>
      <c r="BG451" s="2301"/>
      <c r="BH451" s="2301"/>
      <c r="BI451" s="2301"/>
      <c r="BJ451" s="2301"/>
      <c r="BK451" s="2301"/>
      <c r="BL451" s="2301"/>
      <c r="BM451" s="2301"/>
      <c r="BN451" s="2301"/>
      <c r="BO451" s="2301"/>
      <c r="BP451" s="2301"/>
      <c r="BQ451" s="2301"/>
      <c r="BR451" s="2301"/>
      <c r="BS451" s="2301"/>
      <c r="BT451" s="2301"/>
      <c r="BU451" s="2301"/>
      <c r="BV451" s="2301"/>
      <c r="BW451" s="2301"/>
      <c r="BX451" s="2301"/>
      <c r="BY451" s="2301"/>
      <c r="BZ451" s="2301"/>
      <c r="CA451" s="2301"/>
      <c r="CB451" s="2301"/>
      <c r="CC451" s="2301"/>
      <c r="CD451" s="2301"/>
      <c r="CE451" s="2301"/>
      <c r="CF451" s="2301"/>
      <c r="CG451" s="2301"/>
      <c r="CH451" s="2301"/>
      <c r="CI451" s="2301"/>
      <c r="CJ451" s="2301"/>
      <c r="CK451" s="2301"/>
      <c r="CL451" s="2301"/>
      <c r="CM451" s="2301"/>
      <c r="CN451" s="2301"/>
      <c r="CO451" s="2301"/>
      <c r="CP451" s="2301"/>
      <c r="CQ451" s="2301"/>
      <c r="CR451" s="2301"/>
      <c r="CS451" s="2301"/>
      <c r="CT451" s="2301"/>
      <c r="CU451" s="2301"/>
      <c r="CV451" s="2301"/>
      <c r="CW451" s="2301"/>
      <c r="CX451" s="2301"/>
      <c r="CY451" s="2301"/>
      <c r="CZ451" s="2301"/>
      <c r="DA451" s="2301"/>
      <c r="DB451" s="2301"/>
      <c r="DC451" s="2301"/>
      <c r="DD451" s="2301"/>
      <c r="DE451" s="2301"/>
      <c r="DF451" s="2301"/>
      <c r="DG451" s="2301"/>
      <c r="DH451" s="2301"/>
      <c r="DI451" s="2301"/>
      <c r="DJ451" s="2301"/>
      <c r="DK451" s="2301"/>
      <c r="DL451" s="2301"/>
      <c r="DM451" s="2301"/>
      <c r="DN451" s="2301"/>
      <c r="DO451" s="2301"/>
      <c r="DP451" s="2301"/>
      <c r="DQ451" s="2301"/>
      <c r="DR451" s="2301"/>
      <c r="DS451" s="2301"/>
      <c r="DT451" s="2301"/>
      <c r="DU451" s="2301"/>
      <c r="DV451" s="2301"/>
      <c r="DW451" s="2301"/>
      <c r="DX451" s="2417"/>
      <c r="DY451" s="773"/>
    </row>
    <row r="452" spans="9:129" ht="21" customHeight="1">
      <c r="AA452" s="672"/>
      <c r="AU452" s="2395" t="s">
        <v>694</v>
      </c>
      <c r="AV452" s="2396"/>
      <c r="AW452" s="2396"/>
      <c r="AX452" s="2396"/>
      <c r="AY452" s="2396"/>
      <c r="AZ452" s="2397"/>
      <c r="BA452" s="2436" t="s">
        <v>701</v>
      </c>
      <c r="BB452" s="2437"/>
      <c r="BC452" s="2437"/>
      <c r="BD452" s="2437"/>
      <c r="BE452" s="2402" t="s">
        <v>702</v>
      </c>
      <c r="BF452" s="2402"/>
      <c r="BG452" s="2402"/>
      <c r="BH452" s="2402"/>
      <c r="BI452" s="2402"/>
      <c r="BJ452" s="2402"/>
      <c r="BK452" s="2402"/>
      <c r="BL452" s="2402"/>
      <c r="BM452" s="2402"/>
      <c r="BN452" s="2402"/>
      <c r="BO452" s="2402"/>
      <c r="BP452" s="2402"/>
      <c r="BQ452" s="2402"/>
      <c r="BR452" s="2402"/>
      <c r="BS452" s="2402"/>
      <c r="BT452" s="2402"/>
      <c r="BU452" s="2402"/>
      <c r="BV452" s="2402"/>
      <c r="BW452" s="2402"/>
      <c r="BX452" s="2402"/>
      <c r="BY452" s="2402"/>
      <c r="BZ452" s="2402"/>
      <c r="CA452" s="2402"/>
      <c r="CB452" s="2402"/>
      <c r="CC452" s="2402"/>
      <c r="CD452" s="2402"/>
      <c r="CE452" s="2402"/>
      <c r="CF452" s="2402"/>
      <c r="CG452" s="2402"/>
      <c r="CH452" s="2402"/>
      <c r="CI452" s="2402"/>
      <c r="CJ452" s="2402"/>
      <c r="CK452" s="2402"/>
      <c r="CL452" s="2402"/>
      <c r="CM452" s="2402"/>
      <c r="CN452" s="2402"/>
      <c r="CO452" s="2402"/>
      <c r="CP452" s="2402"/>
      <c r="CQ452" s="2402"/>
      <c r="CR452" s="2402"/>
      <c r="CS452" s="2402"/>
      <c r="CT452" s="2402"/>
      <c r="CU452" s="2402"/>
      <c r="CV452" s="2402"/>
      <c r="CW452" s="2402"/>
      <c r="CX452" s="2402"/>
      <c r="CY452" s="2402"/>
      <c r="CZ452" s="2402"/>
      <c r="DA452" s="2402"/>
      <c r="DB452" s="2402"/>
      <c r="DC452" s="2402"/>
      <c r="DD452" s="2402"/>
      <c r="DE452" s="2402"/>
      <c r="DF452" s="2402"/>
      <c r="DG452" s="2402"/>
      <c r="DH452" s="2402"/>
      <c r="DI452" s="2402"/>
      <c r="DJ452" s="2402"/>
      <c r="DK452" s="2402"/>
      <c r="DL452" s="2402"/>
      <c r="DM452" s="2402"/>
      <c r="DN452" s="2402"/>
      <c r="DO452" s="2402"/>
      <c r="DP452" s="2402"/>
      <c r="DQ452" s="2402"/>
      <c r="DR452" s="2402"/>
      <c r="DS452" s="2402"/>
      <c r="DT452" s="2402"/>
      <c r="DU452" s="2402"/>
      <c r="DV452" s="2402"/>
      <c r="DW452" s="2402"/>
      <c r="DX452" s="2414"/>
      <c r="DY452" s="773"/>
    </row>
    <row r="453" spans="9:129" ht="21" customHeight="1">
      <c r="AA453" s="672"/>
    </row>
    <row r="454" spans="9:129" ht="21" customHeight="1">
      <c r="AA454" s="672"/>
    </row>
    <row r="455" spans="9:129" ht="21" customHeight="1">
      <c r="AA455" s="672"/>
    </row>
    <row r="456" spans="9:129" ht="21" customHeight="1">
      <c r="AA456" s="672"/>
      <c r="AU456" s="2389" t="s">
        <v>692</v>
      </c>
      <c r="AV456" s="2390"/>
      <c r="AW456" s="2390"/>
      <c r="AX456" s="2390"/>
      <c r="AY456" s="2390"/>
      <c r="AZ456" s="2391"/>
      <c r="BA456" s="2395" t="s">
        <v>693</v>
      </c>
      <c r="BB456" s="2396"/>
      <c r="BC456" s="2396"/>
      <c r="BD456" s="2396"/>
      <c r="BE456" s="2396"/>
      <c r="BF456" s="2396"/>
      <c r="BG456" s="2396"/>
      <c r="BH456" s="2396"/>
      <c r="BI456" s="2396"/>
      <c r="BJ456" s="2396"/>
      <c r="BK456" s="2396"/>
      <c r="BL456" s="2396"/>
      <c r="BM456" s="2396"/>
      <c r="BN456" s="2396"/>
      <c r="BO456" s="2396"/>
      <c r="BP456" s="2396"/>
      <c r="BQ456" s="2396"/>
      <c r="BR456" s="2396"/>
      <c r="BS456" s="2396"/>
      <c r="BT456" s="2396"/>
      <c r="BU456" s="2396"/>
      <c r="BV456" s="2396"/>
      <c r="BW456" s="2396"/>
      <c r="BX456" s="2396"/>
      <c r="BY456" s="2396"/>
      <c r="BZ456" s="2396"/>
      <c r="CA456" s="2396"/>
      <c r="CB456" s="2396"/>
      <c r="CC456" s="2396"/>
      <c r="CD456" s="2396"/>
      <c r="CE456" s="2396"/>
      <c r="CF456" s="2396"/>
      <c r="CG456" s="2396"/>
      <c r="CH456" s="2396"/>
      <c r="CI456" s="2396"/>
      <c r="CJ456" s="2396"/>
      <c r="CK456" s="2396"/>
      <c r="CL456" s="2396"/>
      <c r="CM456" s="2396"/>
      <c r="CN456" s="2396"/>
      <c r="CO456" s="2396"/>
      <c r="CP456" s="2396"/>
      <c r="CQ456" s="2396"/>
      <c r="CR456" s="2396"/>
      <c r="CS456" s="2396"/>
      <c r="CT456" s="2396"/>
      <c r="CU456" s="2396"/>
      <c r="CV456" s="2396"/>
      <c r="CW456" s="2396"/>
      <c r="CX456" s="2396"/>
      <c r="CY456" s="2396"/>
      <c r="CZ456" s="2396"/>
      <c r="DA456" s="2396"/>
      <c r="DB456" s="2396"/>
      <c r="DC456" s="2396"/>
      <c r="DD456" s="2396"/>
      <c r="DE456" s="2396"/>
      <c r="DF456" s="2396"/>
      <c r="DG456" s="2396"/>
      <c r="DH456" s="2396"/>
      <c r="DI456" s="2396"/>
      <c r="DJ456" s="2396"/>
      <c r="DK456" s="2396"/>
      <c r="DL456" s="2396"/>
      <c r="DM456" s="2396"/>
      <c r="DN456" s="2396"/>
      <c r="DO456" s="2396"/>
      <c r="DP456" s="2396"/>
      <c r="DQ456" s="2396"/>
      <c r="DR456" s="2396"/>
      <c r="DS456" s="2396"/>
      <c r="DT456" s="2396"/>
      <c r="DU456" s="2396"/>
      <c r="DV456" s="2396"/>
      <c r="DW456" s="2396"/>
      <c r="DX456" s="2397"/>
      <c r="DY456" s="785"/>
    </row>
    <row r="457" spans="9:129" ht="21" customHeight="1">
      <c r="AA457" s="672"/>
      <c r="AU457" s="2395" t="s">
        <v>694</v>
      </c>
      <c r="AV457" s="2396"/>
      <c r="AW457" s="2396"/>
      <c r="AX457" s="2396"/>
      <c r="AY457" s="2396"/>
      <c r="AZ457" s="2397"/>
      <c r="BA457" s="2440" t="s">
        <v>695</v>
      </c>
      <c r="BB457" s="2441"/>
      <c r="BC457" s="2441"/>
      <c r="BD457" s="2441"/>
      <c r="BE457" s="2428" t="s">
        <v>1021</v>
      </c>
      <c r="BF457" s="2428"/>
      <c r="BG457" s="2428"/>
      <c r="BH457" s="2428"/>
      <c r="BI457" s="2428"/>
      <c r="BJ457" s="2428"/>
      <c r="BK457" s="2428"/>
      <c r="BL457" s="2428"/>
      <c r="BM457" s="2428"/>
      <c r="BN457" s="2428"/>
      <c r="BO457" s="2428"/>
      <c r="BP457" s="2428"/>
      <c r="BQ457" s="2428"/>
      <c r="BR457" s="2428"/>
      <c r="BS457" s="2428"/>
      <c r="BT457" s="2428"/>
      <c r="BU457" s="2428"/>
      <c r="BV457" s="2428"/>
      <c r="BW457" s="2428"/>
      <c r="BX457" s="2428"/>
      <c r="BY457" s="2428"/>
      <c r="BZ457" s="2428"/>
      <c r="CA457" s="2428"/>
      <c r="CB457" s="2428"/>
      <c r="CC457" s="2428"/>
      <c r="CD457" s="2428"/>
      <c r="CE457" s="2428"/>
      <c r="CF457" s="2428"/>
      <c r="CG457" s="2428"/>
      <c r="CH457" s="2428"/>
      <c r="CI457" s="2428"/>
      <c r="CJ457" s="2428"/>
      <c r="CK457" s="2428"/>
      <c r="CL457" s="2428"/>
      <c r="CM457" s="2428"/>
      <c r="CN457" s="2428"/>
      <c r="CO457" s="2428"/>
      <c r="CP457" s="2428"/>
      <c r="CQ457" s="2428"/>
      <c r="CR457" s="2428"/>
      <c r="CS457" s="2428"/>
      <c r="CT457" s="2428"/>
      <c r="CU457" s="2428"/>
      <c r="CV457" s="2428"/>
      <c r="CW457" s="2428"/>
      <c r="CX457" s="2428"/>
      <c r="CY457" s="2428"/>
      <c r="CZ457" s="2428"/>
      <c r="DA457" s="2428"/>
      <c r="DB457" s="2428"/>
      <c r="DC457" s="2428"/>
      <c r="DD457" s="2428"/>
      <c r="DE457" s="2428"/>
      <c r="DF457" s="2428"/>
      <c r="DG457" s="2428"/>
      <c r="DH457" s="2428"/>
      <c r="DI457" s="2428"/>
      <c r="DJ457" s="2428"/>
      <c r="DK457" s="2428"/>
      <c r="DL457" s="2428"/>
      <c r="DM457" s="2428"/>
      <c r="DN457" s="2428"/>
      <c r="DO457" s="2428"/>
      <c r="DP457" s="2428"/>
      <c r="DQ457" s="2428"/>
      <c r="DR457" s="2428"/>
      <c r="DS457" s="2428"/>
      <c r="DT457" s="2428"/>
      <c r="DU457" s="2428"/>
      <c r="DV457" s="2428"/>
      <c r="DW457" s="2428"/>
      <c r="DX457" s="2429"/>
      <c r="DY457" s="773"/>
    </row>
    <row r="458" spans="9:129" ht="21" customHeight="1">
      <c r="I458" s="2421" t="s">
        <v>705</v>
      </c>
      <c r="J458" s="2422"/>
      <c r="K458" s="2422"/>
      <c r="L458" s="2422"/>
      <c r="M458" s="2422"/>
      <c r="N458" s="2422"/>
      <c r="O458" s="2422"/>
      <c r="P458" s="2422"/>
      <c r="Q458" s="2422"/>
      <c r="R458" s="2422"/>
      <c r="S458" s="2422"/>
      <c r="T458" s="2422"/>
      <c r="U458" s="2422"/>
      <c r="V458" s="2422"/>
      <c r="W458" s="2422"/>
      <c r="X458" s="2422"/>
      <c r="Y458" s="2422"/>
      <c r="Z458" s="2422"/>
      <c r="AA458" s="2422"/>
      <c r="AB458" s="2422"/>
      <c r="AC458" s="2422"/>
      <c r="AD458" s="2422"/>
      <c r="AE458" s="2422"/>
      <c r="AF458" s="2422"/>
      <c r="AG458" s="2422"/>
      <c r="AH458" s="2422"/>
      <c r="AI458" s="2422"/>
      <c r="AJ458" s="2422"/>
      <c r="AK458" s="2423"/>
      <c r="AL458" s="677"/>
      <c r="AM458" s="677"/>
      <c r="AN458" s="677"/>
      <c r="AO458" s="677"/>
      <c r="AP458" s="677"/>
      <c r="AQ458" s="677"/>
      <c r="AR458" s="677"/>
      <c r="AS458" s="677"/>
      <c r="AT458" s="677"/>
      <c r="AU458" s="2395" t="s">
        <v>694</v>
      </c>
      <c r="AV458" s="2396"/>
      <c r="AW458" s="2396"/>
      <c r="AX458" s="2396"/>
      <c r="AY458" s="2396"/>
      <c r="AZ458" s="2397"/>
      <c r="BA458" s="2438" t="s">
        <v>697</v>
      </c>
      <c r="BB458" s="2439"/>
      <c r="BC458" s="2439"/>
      <c r="BD458" s="2439"/>
      <c r="BE458" s="2301" t="s">
        <v>1019</v>
      </c>
      <c r="BF458" s="2301"/>
      <c r="BG458" s="2301"/>
      <c r="BH458" s="2301"/>
      <c r="BI458" s="2301"/>
      <c r="BJ458" s="2301"/>
      <c r="BK458" s="2301"/>
      <c r="BL458" s="2301"/>
      <c r="BM458" s="2301"/>
      <c r="BN458" s="2301"/>
      <c r="BO458" s="2301"/>
      <c r="BP458" s="2301"/>
      <c r="BQ458" s="2301"/>
      <c r="BR458" s="2301"/>
      <c r="BS458" s="2301"/>
      <c r="BT458" s="2301"/>
      <c r="BU458" s="2301"/>
      <c r="BV458" s="2301"/>
      <c r="BW458" s="2301"/>
      <c r="BX458" s="2301"/>
      <c r="BY458" s="2301"/>
      <c r="BZ458" s="2301"/>
      <c r="CA458" s="2301"/>
      <c r="CB458" s="2301"/>
      <c r="CC458" s="2301"/>
      <c r="CD458" s="2301"/>
      <c r="CE458" s="2301"/>
      <c r="CF458" s="2301"/>
      <c r="CG458" s="2301"/>
      <c r="CH458" s="2301"/>
      <c r="CI458" s="2301"/>
      <c r="CJ458" s="2301"/>
      <c r="CK458" s="2301"/>
      <c r="CL458" s="2301"/>
      <c r="CM458" s="2301"/>
      <c r="CN458" s="2301"/>
      <c r="CO458" s="2301"/>
      <c r="CP458" s="2301"/>
      <c r="CQ458" s="2301"/>
      <c r="CR458" s="2301"/>
      <c r="CS458" s="2301"/>
      <c r="CT458" s="2301"/>
      <c r="CU458" s="2301"/>
      <c r="CV458" s="2301"/>
      <c r="CW458" s="2301"/>
      <c r="CX458" s="2301"/>
      <c r="CY458" s="2301"/>
      <c r="CZ458" s="2301"/>
      <c r="DA458" s="2301"/>
      <c r="DB458" s="2301"/>
      <c r="DC458" s="2301"/>
      <c r="DD458" s="2301"/>
      <c r="DE458" s="2301"/>
      <c r="DF458" s="2301"/>
      <c r="DG458" s="2301"/>
      <c r="DH458" s="2301"/>
      <c r="DI458" s="2301"/>
      <c r="DJ458" s="2301"/>
      <c r="DK458" s="2301"/>
      <c r="DL458" s="2301"/>
      <c r="DM458" s="2301"/>
      <c r="DN458" s="2301"/>
      <c r="DO458" s="2301"/>
      <c r="DP458" s="2301"/>
      <c r="DQ458" s="2301"/>
      <c r="DR458" s="2301"/>
      <c r="DS458" s="2301"/>
      <c r="DT458" s="2301"/>
      <c r="DU458" s="2301"/>
      <c r="DV458" s="2301"/>
      <c r="DW458" s="2301"/>
      <c r="DX458" s="2417"/>
      <c r="DY458" s="773"/>
    </row>
    <row r="459" spans="9:129" ht="21" customHeight="1">
      <c r="I459" s="2424"/>
      <c r="J459" s="2425"/>
      <c r="K459" s="2425"/>
      <c r="L459" s="2425"/>
      <c r="M459" s="2425"/>
      <c r="N459" s="2425"/>
      <c r="O459" s="2425"/>
      <c r="P459" s="2425"/>
      <c r="Q459" s="2425"/>
      <c r="R459" s="2425"/>
      <c r="S459" s="2425"/>
      <c r="T459" s="2425"/>
      <c r="U459" s="2425"/>
      <c r="V459" s="2425"/>
      <c r="W459" s="2425"/>
      <c r="X459" s="2425"/>
      <c r="Y459" s="2425"/>
      <c r="Z459" s="2425"/>
      <c r="AA459" s="2425"/>
      <c r="AB459" s="2425"/>
      <c r="AC459" s="2425"/>
      <c r="AD459" s="2425"/>
      <c r="AE459" s="2425"/>
      <c r="AF459" s="2425"/>
      <c r="AG459" s="2425"/>
      <c r="AH459" s="2425"/>
      <c r="AI459" s="2425"/>
      <c r="AJ459" s="2425"/>
      <c r="AK459" s="2426"/>
      <c r="AU459" s="2395" t="s">
        <v>694</v>
      </c>
      <c r="AV459" s="2396"/>
      <c r="AW459" s="2396"/>
      <c r="AX459" s="2396"/>
      <c r="AY459" s="2396"/>
      <c r="AZ459" s="2397"/>
      <c r="BA459" s="2438" t="s">
        <v>699</v>
      </c>
      <c r="BB459" s="2439"/>
      <c r="BC459" s="2439"/>
      <c r="BD459" s="2439"/>
      <c r="BE459" s="2301" t="s">
        <v>1022</v>
      </c>
      <c r="BF459" s="2301"/>
      <c r="BG459" s="2301"/>
      <c r="BH459" s="2301"/>
      <c r="BI459" s="2301"/>
      <c r="BJ459" s="2301"/>
      <c r="BK459" s="2301"/>
      <c r="BL459" s="2301"/>
      <c r="BM459" s="2301"/>
      <c r="BN459" s="2301"/>
      <c r="BO459" s="2301"/>
      <c r="BP459" s="2301"/>
      <c r="BQ459" s="2301"/>
      <c r="BR459" s="2301"/>
      <c r="BS459" s="2301"/>
      <c r="BT459" s="2301"/>
      <c r="BU459" s="2301"/>
      <c r="BV459" s="2301"/>
      <c r="BW459" s="2301"/>
      <c r="BX459" s="2301"/>
      <c r="BY459" s="2301"/>
      <c r="BZ459" s="2301"/>
      <c r="CA459" s="2301"/>
      <c r="CB459" s="2301"/>
      <c r="CC459" s="2301"/>
      <c r="CD459" s="2301"/>
      <c r="CE459" s="2301"/>
      <c r="CF459" s="2301"/>
      <c r="CG459" s="2301"/>
      <c r="CH459" s="2301"/>
      <c r="CI459" s="2301"/>
      <c r="CJ459" s="2301"/>
      <c r="CK459" s="2301"/>
      <c r="CL459" s="2301"/>
      <c r="CM459" s="2301"/>
      <c r="CN459" s="2301"/>
      <c r="CO459" s="2301"/>
      <c r="CP459" s="2301"/>
      <c r="CQ459" s="2301"/>
      <c r="CR459" s="2301"/>
      <c r="CS459" s="2301"/>
      <c r="CT459" s="2301"/>
      <c r="CU459" s="2301"/>
      <c r="CV459" s="2301"/>
      <c r="CW459" s="2301"/>
      <c r="CX459" s="2301"/>
      <c r="CY459" s="2301"/>
      <c r="CZ459" s="2301"/>
      <c r="DA459" s="2301"/>
      <c r="DB459" s="2301"/>
      <c r="DC459" s="2301"/>
      <c r="DD459" s="2301"/>
      <c r="DE459" s="2301"/>
      <c r="DF459" s="2301"/>
      <c r="DG459" s="2301"/>
      <c r="DH459" s="2301"/>
      <c r="DI459" s="2301"/>
      <c r="DJ459" s="2301"/>
      <c r="DK459" s="2301"/>
      <c r="DL459" s="2301"/>
      <c r="DM459" s="2301"/>
      <c r="DN459" s="2301"/>
      <c r="DO459" s="2301"/>
      <c r="DP459" s="2301"/>
      <c r="DQ459" s="2301"/>
      <c r="DR459" s="2301"/>
      <c r="DS459" s="2301"/>
      <c r="DT459" s="2301"/>
      <c r="DU459" s="2301"/>
      <c r="DV459" s="2301"/>
      <c r="DW459" s="2301"/>
      <c r="DX459" s="2417"/>
      <c r="DY459" s="773"/>
    </row>
    <row r="460" spans="9:129" ht="21" customHeight="1">
      <c r="Y460" s="673"/>
      <c r="Z460" s="674"/>
      <c r="AU460" s="2395" t="s">
        <v>694</v>
      </c>
      <c r="AV460" s="2396"/>
      <c r="AW460" s="2396"/>
      <c r="AX460" s="2396"/>
      <c r="AY460" s="2396"/>
      <c r="AZ460" s="2397"/>
      <c r="BA460" s="2436" t="s">
        <v>701</v>
      </c>
      <c r="BB460" s="2437"/>
      <c r="BC460" s="2437"/>
      <c r="BD460" s="2437"/>
      <c r="BE460" s="2402"/>
      <c r="BF460" s="2402"/>
      <c r="BG460" s="2402"/>
      <c r="BH460" s="2402"/>
      <c r="BI460" s="2402"/>
      <c r="BJ460" s="2402"/>
      <c r="BK460" s="2402"/>
      <c r="BL460" s="2402"/>
      <c r="BM460" s="2402"/>
      <c r="BN460" s="2402"/>
      <c r="BO460" s="2402"/>
      <c r="BP460" s="2402"/>
      <c r="BQ460" s="2402"/>
      <c r="BR460" s="2402"/>
      <c r="BS460" s="2402"/>
      <c r="BT460" s="2402"/>
      <c r="BU460" s="2402"/>
      <c r="BV460" s="2402"/>
      <c r="BW460" s="2402"/>
      <c r="BX460" s="2402"/>
      <c r="BY460" s="2402"/>
      <c r="BZ460" s="2402"/>
      <c r="CA460" s="2402"/>
      <c r="CB460" s="2402"/>
      <c r="CC460" s="2402"/>
      <c r="CD460" s="2402"/>
      <c r="CE460" s="2402"/>
      <c r="CF460" s="2402"/>
      <c r="CG460" s="2402"/>
      <c r="CH460" s="2402"/>
      <c r="CI460" s="2402"/>
      <c r="CJ460" s="2402"/>
      <c r="CK460" s="2402"/>
      <c r="CL460" s="2402"/>
      <c r="CM460" s="2402"/>
      <c r="CN460" s="2402"/>
      <c r="CO460" s="2402"/>
      <c r="CP460" s="2402"/>
      <c r="CQ460" s="2402"/>
      <c r="CR460" s="2402"/>
      <c r="CS460" s="2402"/>
      <c r="CT460" s="2402"/>
      <c r="CU460" s="2402"/>
      <c r="CV460" s="2402"/>
      <c r="CW460" s="2402"/>
      <c r="CX460" s="2402"/>
      <c r="CY460" s="2402"/>
      <c r="CZ460" s="2402"/>
      <c r="DA460" s="2402"/>
      <c r="DB460" s="2402"/>
      <c r="DC460" s="2402"/>
      <c r="DD460" s="2402"/>
      <c r="DE460" s="2402"/>
      <c r="DF460" s="2402"/>
      <c r="DG460" s="2402"/>
      <c r="DH460" s="2402"/>
      <c r="DI460" s="2402"/>
      <c r="DJ460" s="2402"/>
      <c r="DK460" s="2402"/>
      <c r="DL460" s="2402"/>
      <c r="DM460" s="2402"/>
      <c r="DN460" s="2402"/>
      <c r="DO460" s="2402"/>
      <c r="DP460" s="2402"/>
      <c r="DQ460" s="2402"/>
      <c r="DR460" s="2402"/>
      <c r="DS460" s="2402"/>
      <c r="DT460" s="2402"/>
      <c r="DU460" s="2402"/>
      <c r="DV460" s="2402"/>
      <c r="DW460" s="2402"/>
      <c r="DX460" s="2414"/>
      <c r="DY460" s="773"/>
    </row>
    <row r="461" spans="9:129" ht="21" customHeight="1">
      <c r="Y461" s="673"/>
      <c r="Z461" s="674"/>
    </row>
    <row r="462" spans="9:129" ht="21" customHeight="1">
      <c r="Y462" s="673"/>
      <c r="Z462" s="674"/>
    </row>
    <row r="463" spans="9:129" ht="21" customHeight="1">
      <c r="Y463" s="673"/>
      <c r="Z463" s="674"/>
      <c r="AU463" s="2389" t="s">
        <v>692</v>
      </c>
      <c r="AV463" s="2390"/>
      <c r="AW463" s="2390"/>
      <c r="AX463" s="2390"/>
      <c r="AY463" s="2390"/>
      <c r="AZ463" s="2391"/>
      <c r="BA463" s="2395" t="s">
        <v>693</v>
      </c>
      <c r="BB463" s="2396"/>
      <c r="BC463" s="2396"/>
      <c r="BD463" s="2396"/>
      <c r="BE463" s="2396"/>
      <c r="BF463" s="2396"/>
      <c r="BG463" s="2396"/>
      <c r="BH463" s="2396"/>
      <c r="BI463" s="2396"/>
      <c r="BJ463" s="2396"/>
      <c r="BK463" s="2396"/>
      <c r="BL463" s="2396"/>
      <c r="BM463" s="2396"/>
      <c r="BN463" s="2396"/>
      <c r="BO463" s="2396"/>
      <c r="BP463" s="2396"/>
      <c r="BQ463" s="2396"/>
      <c r="BR463" s="2396"/>
      <c r="BS463" s="2396"/>
      <c r="BT463" s="2396"/>
      <c r="BU463" s="2396"/>
      <c r="BV463" s="2396"/>
      <c r="BW463" s="2396"/>
      <c r="BX463" s="2396"/>
      <c r="BY463" s="2396"/>
      <c r="BZ463" s="2396"/>
      <c r="CA463" s="2396"/>
      <c r="CB463" s="2396"/>
      <c r="CC463" s="2396"/>
      <c r="CD463" s="2396"/>
      <c r="CE463" s="2396"/>
      <c r="CF463" s="2396"/>
      <c r="CG463" s="2396"/>
      <c r="CH463" s="2396"/>
      <c r="CI463" s="2396"/>
      <c r="CJ463" s="2396"/>
      <c r="CK463" s="2396"/>
      <c r="CL463" s="2396"/>
      <c r="CM463" s="2396"/>
      <c r="CN463" s="2396"/>
      <c r="CO463" s="2396"/>
      <c r="CP463" s="2396"/>
      <c r="CQ463" s="2396"/>
      <c r="CR463" s="2396"/>
      <c r="CS463" s="2396"/>
      <c r="CT463" s="2396"/>
      <c r="CU463" s="2396"/>
      <c r="CV463" s="2396"/>
      <c r="CW463" s="2396"/>
      <c r="CX463" s="2396"/>
      <c r="CY463" s="2396"/>
      <c r="CZ463" s="2396"/>
      <c r="DA463" s="2396"/>
      <c r="DB463" s="2396"/>
      <c r="DC463" s="2396"/>
      <c r="DD463" s="2396"/>
      <c r="DE463" s="2396"/>
      <c r="DF463" s="2396"/>
      <c r="DG463" s="2396"/>
      <c r="DH463" s="2396"/>
      <c r="DI463" s="2396"/>
      <c r="DJ463" s="2396"/>
      <c r="DK463" s="2396"/>
      <c r="DL463" s="2396"/>
      <c r="DM463" s="2396"/>
      <c r="DN463" s="2396"/>
      <c r="DO463" s="2396"/>
      <c r="DP463" s="2396"/>
      <c r="DQ463" s="2396"/>
      <c r="DR463" s="2396"/>
      <c r="DS463" s="2396"/>
      <c r="DT463" s="2396"/>
      <c r="DU463" s="2396"/>
      <c r="DV463" s="2396"/>
      <c r="DW463" s="2396"/>
      <c r="DX463" s="2397"/>
      <c r="DY463" s="785"/>
    </row>
    <row r="464" spans="9:129" ht="21" customHeight="1">
      <c r="Y464" s="673"/>
      <c r="Z464" s="674"/>
      <c r="AA464" s="673"/>
      <c r="AU464" s="2395" t="s">
        <v>694</v>
      </c>
      <c r="AV464" s="2396"/>
      <c r="AW464" s="2396"/>
      <c r="AX464" s="2396"/>
      <c r="AY464" s="2396"/>
      <c r="AZ464" s="2397"/>
      <c r="BA464" s="2440" t="s">
        <v>695</v>
      </c>
      <c r="BB464" s="2441"/>
      <c r="BC464" s="2441"/>
      <c r="BD464" s="2441"/>
      <c r="BE464" s="2428" t="s">
        <v>710</v>
      </c>
      <c r="BF464" s="2428"/>
      <c r="BG464" s="2428"/>
      <c r="BH464" s="2428"/>
      <c r="BI464" s="2428"/>
      <c r="BJ464" s="2428"/>
      <c r="BK464" s="2428"/>
      <c r="BL464" s="2428"/>
      <c r="BM464" s="2428"/>
      <c r="BN464" s="2428"/>
      <c r="BO464" s="2428"/>
      <c r="BP464" s="2428"/>
      <c r="BQ464" s="2428"/>
      <c r="BR464" s="2428"/>
      <c r="BS464" s="2428"/>
      <c r="BT464" s="2428"/>
      <c r="BU464" s="2428"/>
      <c r="BV464" s="2428"/>
      <c r="BW464" s="2428"/>
      <c r="BX464" s="2428"/>
      <c r="BY464" s="2428"/>
      <c r="BZ464" s="2428"/>
      <c r="CA464" s="2428"/>
      <c r="CB464" s="2428"/>
      <c r="CC464" s="2428"/>
      <c r="CD464" s="2428"/>
      <c r="CE464" s="2428"/>
      <c r="CF464" s="2428"/>
      <c r="CG464" s="2428"/>
      <c r="CH464" s="2428"/>
      <c r="CI464" s="2428"/>
      <c r="CJ464" s="2428"/>
      <c r="CK464" s="2428"/>
      <c r="CL464" s="2428"/>
      <c r="CM464" s="2428"/>
      <c r="CN464" s="2428"/>
      <c r="CO464" s="2428"/>
      <c r="CP464" s="2428"/>
      <c r="CQ464" s="2428"/>
      <c r="CR464" s="2428"/>
      <c r="CS464" s="2428"/>
      <c r="CT464" s="2428"/>
      <c r="CU464" s="2428"/>
      <c r="CV464" s="2428"/>
      <c r="CW464" s="2428"/>
      <c r="CX464" s="2428"/>
      <c r="CY464" s="2428"/>
      <c r="CZ464" s="2428"/>
      <c r="DA464" s="2428"/>
      <c r="DB464" s="2428"/>
      <c r="DC464" s="2428"/>
      <c r="DD464" s="2428"/>
      <c r="DE464" s="2428"/>
      <c r="DF464" s="2428"/>
      <c r="DG464" s="2428"/>
      <c r="DH464" s="2428"/>
      <c r="DI464" s="2428"/>
      <c r="DJ464" s="2428"/>
      <c r="DK464" s="2428"/>
      <c r="DL464" s="2428"/>
      <c r="DM464" s="2428"/>
      <c r="DN464" s="2428"/>
      <c r="DO464" s="2428"/>
      <c r="DP464" s="2428"/>
      <c r="DQ464" s="2428"/>
      <c r="DR464" s="2428"/>
      <c r="DS464" s="2428"/>
      <c r="DT464" s="2428"/>
      <c r="DU464" s="2428"/>
      <c r="DV464" s="2428"/>
      <c r="DW464" s="2428"/>
      <c r="DX464" s="2429"/>
      <c r="DY464" s="773"/>
    </row>
    <row r="465" spans="9:129" ht="21" customHeight="1">
      <c r="I465" s="2421" t="s">
        <v>711</v>
      </c>
      <c r="J465" s="2422"/>
      <c r="K465" s="2422"/>
      <c r="L465" s="2422"/>
      <c r="M465" s="2422"/>
      <c r="N465" s="2422"/>
      <c r="O465" s="2422"/>
      <c r="P465" s="2422"/>
      <c r="Q465" s="2422"/>
      <c r="R465" s="2422"/>
      <c r="S465" s="2422"/>
      <c r="T465" s="2422"/>
      <c r="U465" s="2422"/>
      <c r="V465" s="2422"/>
      <c r="W465" s="2422"/>
      <c r="X465" s="2422"/>
      <c r="Y465" s="2422"/>
      <c r="Z465" s="2422"/>
      <c r="AA465" s="2422"/>
      <c r="AB465" s="2422"/>
      <c r="AC465" s="2422"/>
      <c r="AD465" s="2422"/>
      <c r="AE465" s="2422"/>
      <c r="AF465" s="2422"/>
      <c r="AG465" s="2422"/>
      <c r="AH465" s="2422"/>
      <c r="AI465" s="2422"/>
      <c r="AJ465" s="2422"/>
      <c r="AK465" s="2423"/>
      <c r="AL465" s="677"/>
      <c r="AM465" s="677"/>
      <c r="AN465" s="677"/>
      <c r="AO465" s="677"/>
      <c r="AP465" s="677"/>
      <c r="AQ465" s="677"/>
      <c r="AR465" s="677"/>
      <c r="AS465" s="677"/>
      <c r="AT465" s="677"/>
      <c r="AU465" s="2395" t="s">
        <v>694</v>
      </c>
      <c r="AV465" s="2396"/>
      <c r="AW465" s="2396"/>
      <c r="AX465" s="2396"/>
      <c r="AY465" s="2396"/>
      <c r="AZ465" s="2397"/>
      <c r="BA465" s="2438" t="s">
        <v>697</v>
      </c>
      <c r="BB465" s="2439"/>
      <c r="BC465" s="2439"/>
      <c r="BD465" s="2439"/>
      <c r="BE465" s="2301" t="s">
        <v>712</v>
      </c>
      <c r="BF465" s="2301"/>
      <c r="BG465" s="2301"/>
      <c r="BH465" s="2301"/>
      <c r="BI465" s="2301"/>
      <c r="BJ465" s="2301"/>
      <c r="BK465" s="2301"/>
      <c r="BL465" s="2301"/>
      <c r="BM465" s="2301"/>
      <c r="BN465" s="2301"/>
      <c r="BO465" s="2301"/>
      <c r="BP465" s="2301"/>
      <c r="BQ465" s="2301"/>
      <c r="BR465" s="2301"/>
      <c r="BS465" s="2301"/>
      <c r="BT465" s="2301"/>
      <c r="BU465" s="2301"/>
      <c r="BV465" s="2301"/>
      <c r="BW465" s="2301"/>
      <c r="BX465" s="2301"/>
      <c r="BY465" s="2301"/>
      <c r="BZ465" s="2301"/>
      <c r="CA465" s="2301"/>
      <c r="CB465" s="2301"/>
      <c r="CC465" s="2301"/>
      <c r="CD465" s="2301"/>
      <c r="CE465" s="2301"/>
      <c r="CF465" s="2301"/>
      <c r="CG465" s="2301"/>
      <c r="CH465" s="2301"/>
      <c r="CI465" s="2301"/>
      <c r="CJ465" s="2301"/>
      <c r="CK465" s="2301"/>
      <c r="CL465" s="2301"/>
      <c r="CM465" s="2301"/>
      <c r="CN465" s="2301"/>
      <c r="CO465" s="2301"/>
      <c r="CP465" s="2301"/>
      <c r="CQ465" s="2301"/>
      <c r="CR465" s="2301"/>
      <c r="CS465" s="2301"/>
      <c r="CT465" s="2301"/>
      <c r="CU465" s="2301"/>
      <c r="CV465" s="2301"/>
      <c r="CW465" s="2301"/>
      <c r="CX465" s="2301"/>
      <c r="CY465" s="2301"/>
      <c r="CZ465" s="2301"/>
      <c r="DA465" s="2301"/>
      <c r="DB465" s="2301"/>
      <c r="DC465" s="2301"/>
      <c r="DD465" s="2301"/>
      <c r="DE465" s="2301"/>
      <c r="DF465" s="2301"/>
      <c r="DG465" s="2301"/>
      <c r="DH465" s="2301"/>
      <c r="DI465" s="2301"/>
      <c r="DJ465" s="2301"/>
      <c r="DK465" s="2301"/>
      <c r="DL465" s="2301"/>
      <c r="DM465" s="2301"/>
      <c r="DN465" s="2301"/>
      <c r="DO465" s="2301"/>
      <c r="DP465" s="2301"/>
      <c r="DQ465" s="2301"/>
      <c r="DR465" s="2301"/>
      <c r="DS465" s="2301"/>
      <c r="DT465" s="2301"/>
      <c r="DU465" s="2301"/>
      <c r="DV465" s="2301"/>
      <c r="DW465" s="2301"/>
      <c r="DX465" s="2417"/>
      <c r="DY465" s="773"/>
    </row>
    <row r="466" spans="9:129" ht="21" customHeight="1">
      <c r="I466" s="2424"/>
      <c r="J466" s="2425"/>
      <c r="K466" s="2425"/>
      <c r="L466" s="2425"/>
      <c r="M466" s="2425"/>
      <c r="N466" s="2425"/>
      <c r="O466" s="2425"/>
      <c r="P466" s="2425"/>
      <c r="Q466" s="2425"/>
      <c r="R466" s="2425"/>
      <c r="S466" s="2425"/>
      <c r="T466" s="2425"/>
      <c r="U466" s="2425"/>
      <c r="V466" s="2425"/>
      <c r="W466" s="2425"/>
      <c r="X466" s="2425"/>
      <c r="Y466" s="2425"/>
      <c r="Z466" s="2425"/>
      <c r="AA466" s="2425"/>
      <c r="AB466" s="2425"/>
      <c r="AC466" s="2425"/>
      <c r="AD466" s="2425"/>
      <c r="AE466" s="2425"/>
      <c r="AF466" s="2425"/>
      <c r="AG466" s="2425"/>
      <c r="AH466" s="2425"/>
      <c r="AI466" s="2425"/>
      <c r="AJ466" s="2425"/>
      <c r="AK466" s="2426"/>
      <c r="AU466" s="2395" t="s">
        <v>694</v>
      </c>
      <c r="AV466" s="2396"/>
      <c r="AW466" s="2396"/>
      <c r="AX466" s="2396"/>
      <c r="AY466" s="2396"/>
      <c r="AZ466" s="2397"/>
      <c r="BA466" s="2438" t="s">
        <v>699</v>
      </c>
      <c r="BB466" s="2439"/>
      <c r="BC466" s="2439"/>
      <c r="BD466" s="2439"/>
      <c r="BE466" s="2301" t="s">
        <v>713</v>
      </c>
      <c r="BF466" s="2301"/>
      <c r="BG466" s="2301"/>
      <c r="BH466" s="2301"/>
      <c r="BI466" s="2301"/>
      <c r="BJ466" s="2301"/>
      <c r="BK466" s="2301"/>
      <c r="BL466" s="2301"/>
      <c r="BM466" s="2301"/>
      <c r="BN466" s="2301"/>
      <c r="BO466" s="2301"/>
      <c r="BP466" s="2301"/>
      <c r="BQ466" s="2301"/>
      <c r="BR466" s="2301"/>
      <c r="BS466" s="2301"/>
      <c r="BT466" s="2301"/>
      <c r="BU466" s="2301"/>
      <c r="BV466" s="2301"/>
      <c r="BW466" s="2301"/>
      <c r="BX466" s="2301"/>
      <c r="BY466" s="2301"/>
      <c r="BZ466" s="2301"/>
      <c r="CA466" s="2301"/>
      <c r="CB466" s="2301"/>
      <c r="CC466" s="2301"/>
      <c r="CD466" s="2301"/>
      <c r="CE466" s="2301"/>
      <c r="CF466" s="2301"/>
      <c r="CG466" s="2301"/>
      <c r="CH466" s="2301"/>
      <c r="CI466" s="2301"/>
      <c r="CJ466" s="2301"/>
      <c r="CK466" s="2301"/>
      <c r="CL466" s="2301"/>
      <c r="CM466" s="2301"/>
      <c r="CN466" s="2301"/>
      <c r="CO466" s="2301"/>
      <c r="CP466" s="2301"/>
      <c r="CQ466" s="2301"/>
      <c r="CR466" s="2301"/>
      <c r="CS466" s="2301"/>
      <c r="CT466" s="2301"/>
      <c r="CU466" s="2301"/>
      <c r="CV466" s="2301"/>
      <c r="CW466" s="2301"/>
      <c r="CX466" s="2301"/>
      <c r="CY466" s="2301"/>
      <c r="CZ466" s="2301"/>
      <c r="DA466" s="2301"/>
      <c r="DB466" s="2301"/>
      <c r="DC466" s="2301"/>
      <c r="DD466" s="2301"/>
      <c r="DE466" s="2301"/>
      <c r="DF466" s="2301"/>
      <c r="DG466" s="2301"/>
      <c r="DH466" s="2301"/>
      <c r="DI466" s="2301"/>
      <c r="DJ466" s="2301"/>
      <c r="DK466" s="2301"/>
      <c r="DL466" s="2301"/>
      <c r="DM466" s="2301"/>
      <c r="DN466" s="2301"/>
      <c r="DO466" s="2301"/>
      <c r="DP466" s="2301"/>
      <c r="DQ466" s="2301"/>
      <c r="DR466" s="2301"/>
      <c r="DS466" s="2301"/>
      <c r="DT466" s="2301"/>
      <c r="DU466" s="2301"/>
      <c r="DV466" s="2301"/>
      <c r="DW466" s="2301"/>
      <c r="DX466" s="2417"/>
      <c r="DY466" s="773"/>
    </row>
    <row r="467" spans="9:129" ht="21" customHeight="1">
      <c r="Z467" s="674"/>
      <c r="AU467" s="2395" t="s">
        <v>694</v>
      </c>
      <c r="AV467" s="2396"/>
      <c r="AW467" s="2396"/>
      <c r="AX467" s="2396"/>
      <c r="AY467" s="2396"/>
      <c r="AZ467" s="2397"/>
      <c r="BA467" s="2436" t="s">
        <v>701</v>
      </c>
      <c r="BB467" s="2437"/>
      <c r="BC467" s="2437"/>
      <c r="BD467" s="2437"/>
      <c r="BE467" s="2402" t="s">
        <v>715</v>
      </c>
      <c r="BF467" s="2402"/>
      <c r="BG467" s="2402"/>
      <c r="BH467" s="2402"/>
      <c r="BI467" s="2402"/>
      <c r="BJ467" s="2402"/>
      <c r="BK467" s="2402"/>
      <c r="BL467" s="2402"/>
      <c r="BM467" s="2402"/>
      <c r="BN467" s="2402"/>
      <c r="BO467" s="2402"/>
      <c r="BP467" s="2402"/>
      <c r="BQ467" s="2402"/>
      <c r="BR467" s="2402"/>
      <c r="BS467" s="2402"/>
      <c r="BT467" s="2402"/>
      <c r="BU467" s="2402"/>
      <c r="BV467" s="2402"/>
      <c r="BW467" s="2402"/>
      <c r="BX467" s="2402"/>
      <c r="BY467" s="2402"/>
      <c r="BZ467" s="2402"/>
      <c r="CA467" s="2402"/>
      <c r="CB467" s="2402"/>
      <c r="CC467" s="2402"/>
      <c r="CD467" s="2402"/>
      <c r="CE467" s="2402"/>
      <c r="CF467" s="2402"/>
      <c r="CG467" s="2402"/>
      <c r="CH467" s="2402"/>
      <c r="CI467" s="2402"/>
      <c r="CJ467" s="2402"/>
      <c r="CK467" s="2402"/>
      <c r="CL467" s="2402"/>
      <c r="CM467" s="2402"/>
      <c r="CN467" s="2402"/>
      <c r="CO467" s="2402"/>
      <c r="CP467" s="2402"/>
      <c r="CQ467" s="2402"/>
      <c r="CR467" s="2402"/>
      <c r="CS467" s="2402"/>
      <c r="CT467" s="2402"/>
      <c r="CU467" s="2402"/>
      <c r="CV467" s="2402"/>
      <c r="CW467" s="2402"/>
      <c r="CX467" s="2402"/>
      <c r="CY467" s="2402"/>
      <c r="CZ467" s="2402"/>
      <c r="DA467" s="2402"/>
      <c r="DB467" s="2402"/>
      <c r="DC467" s="2402"/>
      <c r="DD467" s="2402"/>
      <c r="DE467" s="2402"/>
      <c r="DF467" s="2402"/>
      <c r="DG467" s="2402"/>
      <c r="DH467" s="2402"/>
      <c r="DI467" s="2402"/>
      <c r="DJ467" s="2402"/>
      <c r="DK467" s="2402"/>
      <c r="DL467" s="2402"/>
      <c r="DM467" s="2402"/>
      <c r="DN467" s="2402"/>
      <c r="DO467" s="2402"/>
      <c r="DP467" s="2402"/>
      <c r="DQ467" s="2402"/>
      <c r="DR467" s="2402"/>
      <c r="DS467" s="2402"/>
      <c r="DT467" s="2402"/>
      <c r="DU467" s="2402"/>
      <c r="DV467" s="2402"/>
      <c r="DW467" s="2402"/>
      <c r="DX467" s="2414"/>
      <c r="DY467" s="773"/>
    </row>
    <row r="468" spans="9:129" ht="21" customHeight="1">
      <c r="Y468" s="673"/>
      <c r="Z468" s="674"/>
    </row>
    <row r="469" spans="9:129" ht="21" customHeight="1">
      <c r="Y469" s="673"/>
      <c r="Z469" s="674"/>
    </row>
    <row r="470" spans="9:129" ht="21" customHeight="1">
      <c r="Y470" s="673"/>
      <c r="Z470" s="674"/>
      <c r="AU470" s="2389" t="s">
        <v>692</v>
      </c>
      <c r="AV470" s="2390"/>
      <c r="AW470" s="2390"/>
      <c r="AX470" s="2390"/>
      <c r="AY470" s="2390"/>
      <c r="AZ470" s="2391"/>
      <c r="BA470" s="2395" t="s">
        <v>717</v>
      </c>
      <c r="BB470" s="2396"/>
      <c r="BC470" s="2396"/>
      <c r="BD470" s="2396"/>
      <c r="BE470" s="2396"/>
      <c r="BF470" s="2396"/>
      <c r="BG470" s="2396"/>
      <c r="BH470" s="2396"/>
      <c r="BI470" s="2396"/>
      <c r="BJ470" s="2396"/>
      <c r="BK470" s="2396"/>
      <c r="BL470" s="2396"/>
      <c r="BM470" s="2396"/>
      <c r="BN470" s="2396"/>
      <c r="BO470" s="2396"/>
      <c r="BP470" s="2396"/>
      <c r="BQ470" s="2396"/>
      <c r="BR470" s="2396"/>
      <c r="BS470" s="2396"/>
      <c r="BT470" s="2396"/>
      <c r="BU470" s="2396"/>
      <c r="BV470" s="2396"/>
      <c r="BW470" s="2396"/>
      <c r="BX470" s="2396"/>
      <c r="BY470" s="2396"/>
      <c r="BZ470" s="2396"/>
      <c r="CA470" s="2396"/>
      <c r="CB470" s="2396"/>
      <c r="CC470" s="2396"/>
      <c r="CD470" s="2396"/>
      <c r="CE470" s="2396"/>
      <c r="CF470" s="2396"/>
      <c r="CG470" s="2396"/>
      <c r="CH470" s="2396"/>
      <c r="CI470" s="2396"/>
      <c r="CJ470" s="2396"/>
      <c r="CK470" s="2396"/>
      <c r="CL470" s="2396"/>
      <c r="CM470" s="2396"/>
      <c r="CN470" s="2396"/>
      <c r="CO470" s="2396"/>
      <c r="CP470" s="2396"/>
      <c r="CQ470" s="2396"/>
      <c r="CR470" s="2396"/>
      <c r="CS470" s="2396"/>
      <c r="CT470" s="2396"/>
      <c r="CU470" s="2396"/>
      <c r="CV470" s="2396"/>
      <c r="CW470" s="2396"/>
      <c r="CX470" s="2396"/>
      <c r="CY470" s="2396"/>
      <c r="CZ470" s="2396"/>
      <c r="DA470" s="2396"/>
      <c r="DB470" s="2396"/>
      <c r="DC470" s="2396"/>
      <c r="DD470" s="2396"/>
      <c r="DE470" s="2396"/>
      <c r="DF470" s="2396"/>
      <c r="DG470" s="2396"/>
      <c r="DH470" s="2396"/>
      <c r="DI470" s="2396"/>
      <c r="DJ470" s="2396"/>
      <c r="DK470" s="2397"/>
      <c r="DL470" s="2395" t="s">
        <v>718</v>
      </c>
      <c r="DM470" s="2396"/>
      <c r="DN470" s="2396"/>
      <c r="DO470" s="2396"/>
      <c r="DP470" s="2396"/>
      <c r="DQ470" s="2396"/>
      <c r="DR470" s="2396"/>
      <c r="DS470" s="2396"/>
      <c r="DT470" s="2396"/>
      <c r="DU470" s="2396"/>
      <c r="DV470" s="2396"/>
      <c r="DW470" s="2396"/>
      <c r="DX470" s="2397"/>
      <c r="DY470" s="785"/>
    </row>
    <row r="471" spans="9:129" ht="21" customHeight="1">
      <c r="Y471" s="673"/>
      <c r="Z471" s="674"/>
      <c r="AA471" s="673"/>
      <c r="AU471" s="2427" t="s">
        <v>694</v>
      </c>
      <c r="AV471" s="2406"/>
      <c r="AW471" s="2406"/>
      <c r="AX471" s="2406"/>
      <c r="AY471" s="2406"/>
      <c r="AZ471" s="2407"/>
      <c r="BA471" s="2415" t="s">
        <v>695</v>
      </c>
      <c r="BB471" s="2416"/>
      <c r="BC471" s="2416"/>
      <c r="BD471" s="2416"/>
      <c r="BE471" s="2416"/>
      <c r="BF471" s="2416"/>
      <c r="BG471" s="2301" t="s">
        <v>991</v>
      </c>
      <c r="BH471" s="2301"/>
      <c r="BI471" s="2301"/>
      <c r="BJ471" s="2301"/>
      <c r="BK471" s="2301"/>
      <c r="BL471" s="2301"/>
      <c r="BM471" s="2301"/>
      <c r="BN471" s="2301"/>
      <c r="BO471" s="2301"/>
      <c r="BP471" s="2301"/>
      <c r="BQ471" s="2301"/>
      <c r="BR471" s="2301"/>
      <c r="BS471" s="2301"/>
      <c r="BT471" s="2301"/>
      <c r="BU471" s="2301"/>
      <c r="BV471" s="2301"/>
      <c r="BW471" s="2301"/>
      <c r="BX471" s="2301"/>
      <c r="BY471" s="2301"/>
      <c r="BZ471" s="2301"/>
      <c r="CA471" s="2301"/>
      <c r="CB471" s="2301"/>
      <c r="CC471" s="2301"/>
      <c r="CD471" s="2301"/>
      <c r="CE471" s="2301"/>
      <c r="CF471" s="2301"/>
      <c r="CG471" s="2301"/>
      <c r="CH471" s="2301"/>
      <c r="CI471" s="2301"/>
      <c r="CJ471" s="2301"/>
      <c r="CK471" s="2301"/>
      <c r="CL471" s="2301"/>
      <c r="CM471" s="2301"/>
      <c r="CN471" s="2301"/>
      <c r="CO471" s="2301"/>
      <c r="CP471" s="2301"/>
      <c r="CQ471" s="2301"/>
      <c r="CR471" s="2301"/>
      <c r="CS471" s="2301"/>
      <c r="CT471" s="2301"/>
      <c r="CU471" s="2301"/>
      <c r="CV471" s="2301"/>
      <c r="CW471" s="2301"/>
      <c r="CX471" s="2301"/>
      <c r="CY471" s="2301"/>
      <c r="CZ471" s="2301"/>
      <c r="DA471" s="2301"/>
      <c r="DB471" s="2301"/>
      <c r="DC471" s="2301"/>
      <c r="DD471" s="2301"/>
      <c r="DE471" s="2301"/>
      <c r="DF471" s="2301"/>
      <c r="DG471" s="2301"/>
      <c r="DH471" s="2301"/>
      <c r="DI471" s="2301"/>
      <c r="DJ471" s="2301"/>
      <c r="DK471" s="2301"/>
      <c r="DL471" s="2440" t="s">
        <v>720</v>
      </c>
      <c r="DM471" s="2441"/>
      <c r="DN471" s="2441"/>
      <c r="DO471" s="2441"/>
      <c r="DP471" s="2441"/>
      <c r="DQ471" s="2441"/>
      <c r="DR471" s="2428">
        <f>BM555</f>
        <v>9</v>
      </c>
      <c r="DS471" s="2428"/>
      <c r="DT471" s="2428"/>
      <c r="DU471" s="2428"/>
      <c r="DV471" s="2428"/>
      <c r="DW471" s="2428"/>
      <c r="DX471" s="2429"/>
      <c r="DY471" s="773"/>
    </row>
    <row r="472" spans="9:129" ht="21" customHeight="1">
      <c r="I472" s="2421" t="s">
        <v>1023</v>
      </c>
      <c r="J472" s="2422"/>
      <c r="K472" s="2422"/>
      <c r="L472" s="2422"/>
      <c r="M472" s="2422"/>
      <c r="N472" s="2422"/>
      <c r="O472" s="2422"/>
      <c r="P472" s="2422"/>
      <c r="Q472" s="2422"/>
      <c r="R472" s="2422"/>
      <c r="S472" s="2422"/>
      <c r="T472" s="2422"/>
      <c r="U472" s="2422"/>
      <c r="V472" s="2422"/>
      <c r="W472" s="2422"/>
      <c r="X472" s="2422"/>
      <c r="Y472" s="2422"/>
      <c r="Z472" s="2422"/>
      <c r="AA472" s="2422"/>
      <c r="AB472" s="2422"/>
      <c r="AC472" s="2422"/>
      <c r="AD472" s="2422"/>
      <c r="AE472" s="2422"/>
      <c r="AF472" s="2422"/>
      <c r="AG472" s="2422"/>
      <c r="AH472" s="2422"/>
      <c r="AI472" s="2422"/>
      <c r="AJ472" s="2422"/>
      <c r="AK472" s="2423"/>
      <c r="AL472" s="677"/>
      <c r="AM472" s="677"/>
      <c r="AN472" s="677"/>
      <c r="AO472" s="677"/>
      <c r="AP472" s="677"/>
      <c r="AQ472" s="677"/>
      <c r="AR472" s="677"/>
      <c r="AS472" s="677"/>
      <c r="AT472" s="677"/>
      <c r="AU472" s="2418" t="s">
        <v>694</v>
      </c>
      <c r="AV472" s="2419"/>
      <c r="AW472" s="2419"/>
      <c r="AX472" s="2419"/>
      <c r="AY472" s="2419"/>
      <c r="AZ472" s="2420"/>
      <c r="BA472" s="2415" t="s">
        <v>697</v>
      </c>
      <c r="BB472" s="2416"/>
      <c r="BC472" s="2416"/>
      <c r="BD472" s="2416"/>
      <c r="BE472" s="2416"/>
      <c r="BF472" s="2416"/>
      <c r="BG472" s="2301" t="s">
        <v>1024</v>
      </c>
      <c r="BH472" s="2301"/>
      <c r="BI472" s="2301"/>
      <c r="BJ472" s="2301"/>
      <c r="BK472" s="2301"/>
      <c r="BL472" s="2301"/>
      <c r="BM472" s="2301"/>
      <c r="BN472" s="2301"/>
      <c r="BO472" s="2301"/>
      <c r="BP472" s="2301"/>
      <c r="BQ472" s="2301"/>
      <c r="BR472" s="2301"/>
      <c r="BS472" s="2301"/>
      <c r="BT472" s="2301"/>
      <c r="BU472" s="2301"/>
      <c r="BV472" s="2301"/>
      <c r="BW472" s="2301"/>
      <c r="BX472" s="2301"/>
      <c r="BY472" s="2301"/>
      <c r="BZ472" s="2301"/>
      <c r="CA472" s="2301"/>
      <c r="CB472" s="2301"/>
      <c r="CC472" s="2301"/>
      <c r="CD472" s="2301"/>
      <c r="CE472" s="2301"/>
      <c r="CF472" s="2301"/>
      <c r="CG472" s="2301"/>
      <c r="CH472" s="2301"/>
      <c r="CI472" s="2301"/>
      <c r="CJ472" s="2301"/>
      <c r="CK472" s="2301"/>
      <c r="CL472" s="2301"/>
      <c r="CM472" s="2301"/>
      <c r="CN472" s="2301"/>
      <c r="CO472" s="2301"/>
      <c r="CP472" s="2301"/>
      <c r="CQ472" s="2301"/>
      <c r="CR472" s="2301"/>
      <c r="CS472" s="2301"/>
      <c r="CT472" s="2301"/>
      <c r="CU472" s="2301"/>
      <c r="CV472" s="2301"/>
      <c r="CW472" s="2301"/>
      <c r="CX472" s="2301"/>
      <c r="CY472" s="2301"/>
      <c r="CZ472" s="2301"/>
      <c r="DA472" s="2301"/>
      <c r="DB472" s="2301"/>
      <c r="DC472" s="2301"/>
      <c r="DD472" s="2301"/>
      <c r="DE472" s="2301"/>
      <c r="DF472" s="2301"/>
      <c r="DG472" s="2301"/>
      <c r="DH472" s="2301"/>
      <c r="DI472" s="2301"/>
      <c r="DJ472" s="2301"/>
      <c r="DK472" s="2301"/>
      <c r="DL472" s="2438"/>
      <c r="DM472" s="2439"/>
      <c r="DN472" s="2439"/>
      <c r="DO472" s="2439"/>
      <c r="DP472" s="2439"/>
      <c r="DQ472" s="2439"/>
      <c r="DR472" s="2504" t="s">
        <v>1154</v>
      </c>
      <c r="DS472" s="2504"/>
      <c r="DT472" s="2504"/>
      <c r="DU472" s="2504"/>
      <c r="DV472" s="2504"/>
      <c r="DW472" s="2504"/>
      <c r="DX472" s="2505"/>
      <c r="DY472" s="773"/>
    </row>
    <row r="473" spans="9:129" ht="21" customHeight="1">
      <c r="I473" s="2424"/>
      <c r="J473" s="2425"/>
      <c r="K473" s="2425"/>
      <c r="L473" s="2425"/>
      <c r="M473" s="2425"/>
      <c r="N473" s="2425"/>
      <c r="O473" s="2425"/>
      <c r="P473" s="2425"/>
      <c r="Q473" s="2425"/>
      <c r="R473" s="2425"/>
      <c r="S473" s="2425"/>
      <c r="T473" s="2425"/>
      <c r="U473" s="2425"/>
      <c r="V473" s="2425"/>
      <c r="W473" s="2425"/>
      <c r="X473" s="2425"/>
      <c r="Y473" s="2425"/>
      <c r="Z473" s="2425"/>
      <c r="AA473" s="2425"/>
      <c r="AB473" s="2425"/>
      <c r="AC473" s="2425"/>
      <c r="AD473" s="2425"/>
      <c r="AE473" s="2425"/>
      <c r="AF473" s="2425"/>
      <c r="AG473" s="2425"/>
      <c r="AH473" s="2425"/>
      <c r="AI473" s="2425"/>
      <c r="AJ473" s="2425"/>
      <c r="AK473" s="2426"/>
      <c r="AU473" s="2418" t="s">
        <v>694</v>
      </c>
      <c r="AV473" s="2419"/>
      <c r="AW473" s="2419"/>
      <c r="AX473" s="2419"/>
      <c r="AY473" s="2419"/>
      <c r="AZ473" s="2420"/>
      <c r="BA473" s="2415" t="s">
        <v>699</v>
      </c>
      <c r="BB473" s="2416"/>
      <c r="BC473" s="2416"/>
      <c r="BD473" s="2416"/>
      <c r="BE473" s="2416"/>
      <c r="BF473" s="2416"/>
      <c r="BG473" s="2301" t="s">
        <v>1025</v>
      </c>
      <c r="BH473" s="2301"/>
      <c r="BI473" s="2301"/>
      <c r="BJ473" s="2301"/>
      <c r="BK473" s="2301"/>
      <c r="BL473" s="2301"/>
      <c r="BM473" s="2301"/>
      <c r="BN473" s="2301"/>
      <c r="BO473" s="2301"/>
      <c r="BP473" s="2301"/>
      <c r="BQ473" s="2301"/>
      <c r="BR473" s="2301"/>
      <c r="BS473" s="2301"/>
      <c r="BT473" s="2301"/>
      <c r="BU473" s="2301"/>
      <c r="BV473" s="2301"/>
      <c r="BW473" s="2301"/>
      <c r="BX473" s="2301"/>
      <c r="BY473" s="2301"/>
      <c r="BZ473" s="2301"/>
      <c r="CA473" s="2301"/>
      <c r="CB473" s="2301"/>
      <c r="CC473" s="2301"/>
      <c r="CD473" s="2301"/>
      <c r="CE473" s="2301"/>
      <c r="CF473" s="2301"/>
      <c r="CG473" s="2301"/>
      <c r="CH473" s="2301"/>
      <c r="CI473" s="2301"/>
      <c r="CJ473" s="2301"/>
      <c r="CK473" s="2301"/>
      <c r="CL473" s="2301"/>
      <c r="CM473" s="2301"/>
      <c r="CN473" s="2301"/>
      <c r="CO473" s="2301"/>
      <c r="CP473" s="2301"/>
      <c r="CQ473" s="2301"/>
      <c r="CR473" s="2301"/>
      <c r="CS473" s="2301"/>
      <c r="CT473" s="2301"/>
      <c r="CU473" s="2301"/>
      <c r="CV473" s="2301"/>
      <c r="CW473" s="2301"/>
      <c r="CX473" s="2301"/>
      <c r="CY473" s="2301"/>
      <c r="CZ473" s="2301"/>
      <c r="DA473" s="2301"/>
      <c r="DB473" s="2301"/>
      <c r="DC473" s="2301"/>
      <c r="DD473" s="2301"/>
      <c r="DE473" s="2301"/>
      <c r="DF473" s="2301"/>
      <c r="DG473" s="2301"/>
      <c r="DH473" s="2301"/>
      <c r="DI473" s="2301"/>
      <c r="DJ473" s="2301"/>
      <c r="DK473" s="2301"/>
      <c r="DL473" s="2438"/>
      <c r="DM473" s="2439"/>
      <c r="DN473" s="2439"/>
      <c r="DO473" s="2439"/>
      <c r="DP473" s="2439"/>
      <c r="DQ473" s="2439"/>
      <c r="DR473" s="2504" t="s">
        <v>1154</v>
      </c>
      <c r="DS473" s="2504"/>
      <c r="DT473" s="2504"/>
      <c r="DU473" s="2504"/>
      <c r="DV473" s="2504"/>
      <c r="DW473" s="2504"/>
      <c r="DX473" s="2505"/>
      <c r="DY473" s="773"/>
    </row>
    <row r="474" spans="9:129" ht="21" customHeight="1">
      <c r="Z474" s="674"/>
      <c r="AU474" s="2398" t="s">
        <v>694</v>
      </c>
      <c r="AV474" s="2399"/>
      <c r="AW474" s="2399"/>
      <c r="AX474" s="2399"/>
      <c r="AY474" s="2399"/>
      <c r="AZ474" s="2400"/>
      <c r="BA474" s="2412" t="s">
        <v>701</v>
      </c>
      <c r="BB474" s="2413"/>
      <c r="BC474" s="2413"/>
      <c r="BD474" s="2413"/>
      <c r="BE474" s="2413"/>
      <c r="BF474" s="2413"/>
      <c r="BG474" s="2402" t="s">
        <v>1037</v>
      </c>
      <c r="BH474" s="2402"/>
      <c r="BI474" s="2402"/>
      <c r="BJ474" s="2402"/>
      <c r="BK474" s="2402"/>
      <c r="BL474" s="2402"/>
      <c r="BM474" s="2402"/>
      <c r="BN474" s="2402"/>
      <c r="BO474" s="2402"/>
      <c r="BP474" s="2402"/>
      <c r="BQ474" s="2402"/>
      <c r="BR474" s="2402"/>
      <c r="BS474" s="2402"/>
      <c r="BT474" s="2402"/>
      <c r="BU474" s="2402"/>
      <c r="BV474" s="2402"/>
      <c r="BW474" s="2402"/>
      <c r="BX474" s="2402"/>
      <c r="BY474" s="2402"/>
      <c r="BZ474" s="2402"/>
      <c r="CA474" s="2402"/>
      <c r="CB474" s="2402"/>
      <c r="CC474" s="2402"/>
      <c r="CD474" s="2402"/>
      <c r="CE474" s="2402"/>
      <c r="CF474" s="2402"/>
      <c r="CG474" s="2402"/>
      <c r="CH474" s="2402"/>
      <c r="CI474" s="2402"/>
      <c r="CJ474" s="2402"/>
      <c r="CK474" s="2402"/>
      <c r="CL474" s="2402"/>
      <c r="CM474" s="2402"/>
      <c r="CN474" s="2402"/>
      <c r="CO474" s="2402"/>
      <c r="CP474" s="2402"/>
      <c r="CQ474" s="2402"/>
      <c r="CR474" s="2402"/>
      <c r="CS474" s="2402"/>
      <c r="CT474" s="2402"/>
      <c r="CU474" s="2402"/>
      <c r="CV474" s="2402"/>
      <c r="CW474" s="2402"/>
      <c r="CX474" s="2402"/>
      <c r="CY474" s="2402"/>
      <c r="CZ474" s="2402"/>
      <c r="DA474" s="2402"/>
      <c r="DB474" s="2402"/>
      <c r="DC474" s="2402"/>
      <c r="DD474" s="2402"/>
      <c r="DE474" s="2402"/>
      <c r="DF474" s="2402"/>
      <c r="DG474" s="2402"/>
      <c r="DH474" s="2402"/>
      <c r="DI474" s="2402"/>
      <c r="DJ474" s="2402"/>
      <c r="DK474" s="2402"/>
      <c r="DL474" s="2436"/>
      <c r="DM474" s="2437"/>
      <c r="DN474" s="2437"/>
      <c r="DO474" s="2437"/>
      <c r="DP474" s="2437"/>
      <c r="DQ474" s="2437"/>
      <c r="DR474" s="2506" t="s">
        <v>1154</v>
      </c>
      <c r="DS474" s="2506"/>
      <c r="DT474" s="2506"/>
      <c r="DU474" s="2506"/>
      <c r="DV474" s="2506"/>
      <c r="DW474" s="2506"/>
      <c r="DX474" s="2507"/>
      <c r="DY474" s="773"/>
    </row>
    <row r="475" spans="9:129" ht="21" customHeight="1">
      <c r="Y475" s="673"/>
      <c r="Z475" s="674"/>
    </row>
    <row r="476" spans="9:129" ht="21" customHeight="1">
      <c r="Y476" s="673"/>
      <c r="Z476" s="674"/>
    </row>
    <row r="477" spans="9:129" ht="21" customHeight="1">
      <c r="Y477" s="673"/>
      <c r="Z477" s="674"/>
      <c r="AU477" s="2389" t="s">
        <v>692</v>
      </c>
      <c r="AV477" s="2390"/>
      <c r="AW477" s="2390"/>
      <c r="AX477" s="2390"/>
      <c r="AY477" s="2390"/>
      <c r="AZ477" s="2391"/>
      <c r="BA477" s="2395" t="s">
        <v>693</v>
      </c>
      <c r="BB477" s="2396"/>
      <c r="BC477" s="2396"/>
      <c r="BD477" s="2396"/>
      <c r="BE477" s="2396"/>
      <c r="BF477" s="2396"/>
      <c r="BG477" s="2396"/>
      <c r="BH477" s="2396"/>
      <c r="BI477" s="2396"/>
      <c r="BJ477" s="2396"/>
      <c r="BK477" s="2396"/>
      <c r="BL477" s="2396"/>
      <c r="BM477" s="2396"/>
      <c r="BN477" s="2396"/>
      <c r="BO477" s="2396"/>
      <c r="BP477" s="2396"/>
      <c r="BQ477" s="2396"/>
      <c r="BR477" s="2396"/>
      <c r="BS477" s="2396"/>
      <c r="BT477" s="2396"/>
      <c r="BU477" s="2396"/>
      <c r="BV477" s="2396"/>
      <c r="BW477" s="2396"/>
      <c r="BX477" s="2396"/>
      <c r="BY477" s="2396"/>
      <c r="BZ477" s="2396"/>
      <c r="CA477" s="2396"/>
      <c r="CB477" s="2396"/>
      <c r="CC477" s="2396"/>
      <c r="CD477" s="2396"/>
      <c r="CE477" s="2396"/>
      <c r="CF477" s="2396"/>
      <c r="CG477" s="2396"/>
      <c r="CH477" s="2396"/>
      <c r="CI477" s="2396"/>
      <c r="CJ477" s="2396"/>
      <c r="CK477" s="2396"/>
      <c r="CL477" s="2396"/>
      <c r="CM477" s="2396"/>
      <c r="CN477" s="2396"/>
      <c r="CO477" s="2396"/>
      <c r="CP477" s="2396"/>
      <c r="CQ477" s="2396"/>
      <c r="CR477" s="2396"/>
      <c r="CS477" s="2396"/>
      <c r="CT477" s="2396"/>
      <c r="CU477" s="2396"/>
      <c r="CV477" s="2396"/>
      <c r="CW477" s="2396"/>
      <c r="CX477" s="2396"/>
      <c r="CY477" s="2396"/>
      <c r="CZ477" s="2396"/>
      <c r="DA477" s="2396"/>
      <c r="DB477" s="2396"/>
      <c r="DC477" s="2396"/>
      <c r="DD477" s="2396"/>
      <c r="DE477" s="2396"/>
      <c r="DF477" s="2396"/>
      <c r="DG477" s="2396"/>
      <c r="DH477" s="2396"/>
      <c r="DI477" s="2396"/>
      <c r="DJ477" s="2396"/>
      <c r="DK477" s="2396"/>
      <c r="DL477" s="2396"/>
      <c r="DM477" s="2396"/>
      <c r="DN477" s="2396"/>
      <c r="DO477" s="2396"/>
      <c r="DP477" s="2396"/>
      <c r="DQ477" s="2396"/>
      <c r="DR477" s="2396"/>
      <c r="DS477" s="2396"/>
      <c r="DT477" s="2396"/>
      <c r="DU477" s="2396"/>
      <c r="DV477" s="2396"/>
      <c r="DW477" s="2396"/>
      <c r="DX477" s="2397"/>
      <c r="DY477" s="785"/>
    </row>
    <row r="478" spans="9:129" ht="21" customHeight="1">
      <c r="Y478" s="673"/>
      <c r="Z478" s="674"/>
      <c r="AA478" s="673"/>
      <c r="AU478" s="2427" t="s">
        <v>694</v>
      </c>
      <c r="AV478" s="2406"/>
      <c r="AW478" s="2406"/>
      <c r="AX478" s="2406"/>
      <c r="AY478" s="2406"/>
      <c r="AZ478" s="2407"/>
      <c r="BA478" s="2415" t="s">
        <v>695</v>
      </c>
      <c r="BB478" s="2416"/>
      <c r="BC478" s="2416"/>
      <c r="BD478" s="2416"/>
      <c r="BE478" s="2416"/>
      <c r="BF478" s="2416"/>
      <c r="BG478" s="2428" t="s">
        <v>1027</v>
      </c>
      <c r="BH478" s="2428"/>
      <c r="BI478" s="2428"/>
      <c r="BJ478" s="2428"/>
      <c r="BK478" s="2428"/>
      <c r="BL478" s="2428"/>
      <c r="BM478" s="2428"/>
      <c r="BN478" s="2428"/>
      <c r="BO478" s="2428"/>
      <c r="BP478" s="2428"/>
      <c r="BQ478" s="2428"/>
      <c r="BR478" s="2428"/>
      <c r="BS478" s="2428"/>
      <c r="BT478" s="2428"/>
      <c r="BU478" s="2428"/>
      <c r="BV478" s="2428"/>
      <c r="BW478" s="2428"/>
      <c r="BX478" s="2428"/>
      <c r="BY478" s="2428"/>
      <c r="BZ478" s="2428"/>
      <c r="CA478" s="2428"/>
      <c r="CB478" s="2428"/>
      <c r="CC478" s="2428"/>
      <c r="CD478" s="2428"/>
      <c r="CE478" s="2428"/>
      <c r="CF478" s="2428"/>
      <c r="CG478" s="2428"/>
      <c r="CH478" s="2428"/>
      <c r="CI478" s="2428"/>
      <c r="CJ478" s="2428"/>
      <c r="CK478" s="2428"/>
      <c r="CL478" s="2428"/>
      <c r="CM478" s="2428"/>
      <c r="CN478" s="2428"/>
      <c r="CO478" s="2428"/>
      <c r="CP478" s="2428"/>
      <c r="CQ478" s="2428"/>
      <c r="CR478" s="2428"/>
      <c r="CS478" s="2428"/>
      <c r="CT478" s="2428"/>
      <c r="CU478" s="2428"/>
      <c r="CV478" s="2428"/>
      <c r="CW478" s="2428"/>
      <c r="CX478" s="2428"/>
      <c r="CY478" s="2428"/>
      <c r="CZ478" s="2428"/>
      <c r="DA478" s="2428"/>
      <c r="DB478" s="2428"/>
      <c r="DC478" s="2428"/>
      <c r="DD478" s="2428"/>
      <c r="DE478" s="2428"/>
      <c r="DF478" s="2428"/>
      <c r="DG478" s="2428"/>
      <c r="DH478" s="2428"/>
      <c r="DI478" s="2428"/>
      <c r="DJ478" s="2428"/>
      <c r="DK478" s="2428"/>
      <c r="DL478" s="2428"/>
      <c r="DM478" s="2428"/>
      <c r="DN478" s="2428"/>
      <c r="DO478" s="2428"/>
      <c r="DP478" s="2428"/>
      <c r="DQ478" s="2428"/>
      <c r="DR478" s="2428"/>
      <c r="DS478" s="2428"/>
      <c r="DT478" s="2428"/>
      <c r="DU478" s="2428"/>
      <c r="DV478" s="2428"/>
      <c r="DW478" s="2428"/>
      <c r="DX478" s="2429"/>
      <c r="DY478" s="773"/>
    </row>
    <row r="479" spans="9:129" ht="21" customHeight="1">
      <c r="I479" s="2421" t="s">
        <v>1026</v>
      </c>
      <c r="J479" s="2422"/>
      <c r="K479" s="2422"/>
      <c r="L479" s="2422"/>
      <c r="M479" s="2422"/>
      <c r="N479" s="2422"/>
      <c r="O479" s="2422"/>
      <c r="P479" s="2422"/>
      <c r="Q479" s="2422"/>
      <c r="R479" s="2422"/>
      <c r="S479" s="2422"/>
      <c r="T479" s="2422"/>
      <c r="U479" s="2422"/>
      <c r="V479" s="2422"/>
      <c r="W479" s="2422"/>
      <c r="X479" s="2422"/>
      <c r="Y479" s="2422"/>
      <c r="Z479" s="2422"/>
      <c r="AA479" s="2422"/>
      <c r="AB479" s="2422"/>
      <c r="AC479" s="2422"/>
      <c r="AD479" s="2422"/>
      <c r="AE479" s="2422"/>
      <c r="AF479" s="2422"/>
      <c r="AG479" s="2422"/>
      <c r="AH479" s="2422"/>
      <c r="AI479" s="2422"/>
      <c r="AJ479" s="2422"/>
      <c r="AK479" s="2423"/>
      <c r="AL479" s="677"/>
      <c r="AM479" s="677"/>
      <c r="AN479" s="677"/>
      <c r="AO479" s="677"/>
      <c r="AP479" s="677"/>
      <c r="AQ479" s="677"/>
      <c r="AR479" s="677"/>
      <c r="AS479" s="677"/>
      <c r="AT479" s="677"/>
      <c r="AU479" s="2418" t="s">
        <v>694</v>
      </c>
      <c r="AV479" s="2419"/>
      <c r="AW479" s="2419"/>
      <c r="AX479" s="2419"/>
      <c r="AY479" s="2419"/>
      <c r="AZ479" s="2420"/>
      <c r="BA479" s="2415" t="s">
        <v>697</v>
      </c>
      <c r="BB479" s="2416"/>
      <c r="BC479" s="2416"/>
      <c r="BD479" s="2416"/>
      <c r="BE479" s="2416"/>
      <c r="BF479" s="2416"/>
      <c r="BG479" s="2301" t="s">
        <v>730</v>
      </c>
      <c r="BH479" s="2301"/>
      <c r="BI479" s="2301"/>
      <c r="BJ479" s="2301"/>
      <c r="BK479" s="2301"/>
      <c r="BL479" s="2301"/>
      <c r="BM479" s="2301"/>
      <c r="BN479" s="2301"/>
      <c r="BO479" s="2301"/>
      <c r="BP479" s="2301"/>
      <c r="BQ479" s="2301"/>
      <c r="BR479" s="2301"/>
      <c r="BS479" s="2301"/>
      <c r="BT479" s="2301"/>
      <c r="BU479" s="2301"/>
      <c r="BV479" s="2301"/>
      <c r="BW479" s="2301"/>
      <c r="BX479" s="2301"/>
      <c r="BY479" s="2301"/>
      <c r="BZ479" s="2301"/>
      <c r="CA479" s="2301"/>
      <c r="CB479" s="2301"/>
      <c r="CC479" s="2301"/>
      <c r="CD479" s="2301"/>
      <c r="CE479" s="2301"/>
      <c r="CF479" s="2301"/>
      <c r="CG479" s="2301"/>
      <c r="CH479" s="2301"/>
      <c r="CI479" s="2301"/>
      <c r="CJ479" s="2301"/>
      <c r="CK479" s="2301"/>
      <c r="CL479" s="2301"/>
      <c r="CM479" s="2301"/>
      <c r="CN479" s="2301"/>
      <c r="CO479" s="2301"/>
      <c r="CP479" s="2301"/>
      <c r="CQ479" s="2301"/>
      <c r="CR479" s="2301"/>
      <c r="CS479" s="2301"/>
      <c r="CT479" s="2301"/>
      <c r="CU479" s="2301"/>
      <c r="CV479" s="2301"/>
      <c r="CW479" s="2301"/>
      <c r="CX479" s="2301"/>
      <c r="CY479" s="2301"/>
      <c r="CZ479" s="2301"/>
      <c r="DA479" s="2301"/>
      <c r="DB479" s="2301"/>
      <c r="DC479" s="2301"/>
      <c r="DD479" s="2301"/>
      <c r="DE479" s="2301"/>
      <c r="DF479" s="2301"/>
      <c r="DG479" s="2301"/>
      <c r="DH479" s="2301"/>
      <c r="DI479" s="2301"/>
      <c r="DJ479" s="2301"/>
      <c r="DK479" s="2301"/>
      <c r="DL479" s="2301"/>
      <c r="DM479" s="2301"/>
      <c r="DN479" s="2301"/>
      <c r="DO479" s="2301"/>
      <c r="DP479" s="2301"/>
      <c r="DQ479" s="2301"/>
      <c r="DR479" s="2301"/>
      <c r="DS479" s="2301"/>
      <c r="DT479" s="2301"/>
      <c r="DU479" s="2301"/>
      <c r="DV479" s="2301"/>
      <c r="DW479" s="2301"/>
      <c r="DX479" s="2417"/>
      <c r="DY479" s="773"/>
    </row>
    <row r="480" spans="9:129" ht="21" customHeight="1">
      <c r="I480" s="2424"/>
      <c r="J480" s="2425"/>
      <c r="K480" s="2425"/>
      <c r="L480" s="2425"/>
      <c r="M480" s="2425"/>
      <c r="N480" s="2425"/>
      <c r="O480" s="2425"/>
      <c r="P480" s="2425"/>
      <c r="Q480" s="2425"/>
      <c r="R480" s="2425"/>
      <c r="S480" s="2425"/>
      <c r="T480" s="2425"/>
      <c r="U480" s="2425"/>
      <c r="V480" s="2425"/>
      <c r="W480" s="2425"/>
      <c r="X480" s="2425"/>
      <c r="Y480" s="2425"/>
      <c r="Z480" s="2425"/>
      <c r="AA480" s="2425"/>
      <c r="AB480" s="2425"/>
      <c r="AC480" s="2425"/>
      <c r="AD480" s="2425"/>
      <c r="AE480" s="2425"/>
      <c r="AF480" s="2425"/>
      <c r="AG480" s="2425"/>
      <c r="AH480" s="2425"/>
      <c r="AI480" s="2425"/>
      <c r="AJ480" s="2425"/>
      <c r="AK480" s="2426"/>
      <c r="AU480" s="2418" t="s">
        <v>694</v>
      </c>
      <c r="AV480" s="2419"/>
      <c r="AW480" s="2419"/>
      <c r="AX480" s="2419"/>
      <c r="AY480" s="2419"/>
      <c r="AZ480" s="2420"/>
      <c r="BA480" s="2415" t="s">
        <v>699</v>
      </c>
      <c r="BB480" s="2416"/>
      <c r="BC480" s="2416"/>
      <c r="BD480" s="2416"/>
      <c r="BE480" s="2416"/>
      <c r="BF480" s="2416"/>
      <c r="BG480" s="2301" t="s">
        <v>1028</v>
      </c>
      <c r="BH480" s="2301"/>
      <c r="BI480" s="2301"/>
      <c r="BJ480" s="2301"/>
      <c r="BK480" s="2301"/>
      <c r="BL480" s="2301"/>
      <c r="BM480" s="2301"/>
      <c r="BN480" s="2301"/>
      <c r="BO480" s="2301"/>
      <c r="BP480" s="2301"/>
      <c r="BQ480" s="2301"/>
      <c r="BR480" s="2301"/>
      <c r="BS480" s="2301"/>
      <c r="BT480" s="2301"/>
      <c r="BU480" s="2301"/>
      <c r="BV480" s="2301"/>
      <c r="BW480" s="2301"/>
      <c r="BX480" s="2301"/>
      <c r="BY480" s="2301"/>
      <c r="BZ480" s="2301"/>
      <c r="CA480" s="2301"/>
      <c r="CB480" s="2301"/>
      <c r="CC480" s="2301"/>
      <c r="CD480" s="2301"/>
      <c r="CE480" s="2301"/>
      <c r="CF480" s="2301"/>
      <c r="CG480" s="2301"/>
      <c r="CH480" s="2301"/>
      <c r="CI480" s="2301"/>
      <c r="CJ480" s="2301"/>
      <c r="CK480" s="2301"/>
      <c r="CL480" s="2301"/>
      <c r="CM480" s="2301"/>
      <c r="CN480" s="2301"/>
      <c r="CO480" s="2301"/>
      <c r="CP480" s="2301"/>
      <c r="CQ480" s="2301"/>
      <c r="CR480" s="2301"/>
      <c r="CS480" s="2301"/>
      <c r="CT480" s="2301"/>
      <c r="CU480" s="2301"/>
      <c r="CV480" s="2301"/>
      <c r="CW480" s="2301"/>
      <c r="CX480" s="2301"/>
      <c r="CY480" s="2301"/>
      <c r="CZ480" s="2301"/>
      <c r="DA480" s="2301"/>
      <c r="DB480" s="2301"/>
      <c r="DC480" s="2301"/>
      <c r="DD480" s="2301"/>
      <c r="DE480" s="2301"/>
      <c r="DF480" s="2301"/>
      <c r="DG480" s="2301"/>
      <c r="DH480" s="2301"/>
      <c r="DI480" s="2301"/>
      <c r="DJ480" s="2301"/>
      <c r="DK480" s="2301"/>
      <c r="DL480" s="2301"/>
      <c r="DM480" s="2301"/>
      <c r="DN480" s="2301"/>
      <c r="DO480" s="2301"/>
      <c r="DP480" s="2301"/>
      <c r="DQ480" s="2301"/>
      <c r="DR480" s="2301"/>
      <c r="DS480" s="2301"/>
      <c r="DT480" s="2301"/>
      <c r="DU480" s="2301"/>
      <c r="DV480" s="2301"/>
      <c r="DW480" s="2301"/>
      <c r="DX480" s="2417"/>
      <c r="DY480" s="773"/>
    </row>
    <row r="481" spans="47:129" ht="21" customHeight="1">
      <c r="AU481" s="2398" t="s">
        <v>694</v>
      </c>
      <c r="AV481" s="2399"/>
      <c r="AW481" s="2399"/>
      <c r="AX481" s="2399"/>
      <c r="AY481" s="2399"/>
      <c r="AZ481" s="2400"/>
      <c r="BA481" s="2412" t="s">
        <v>701</v>
      </c>
      <c r="BB481" s="2413"/>
      <c r="BC481" s="2413"/>
      <c r="BD481" s="2413"/>
      <c r="BE481" s="2413"/>
      <c r="BF481" s="2413"/>
      <c r="BG481" s="2402" t="s">
        <v>731</v>
      </c>
      <c r="BH481" s="2402"/>
      <c r="BI481" s="2402"/>
      <c r="BJ481" s="2402"/>
      <c r="BK481" s="2402"/>
      <c r="BL481" s="2402"/>
      <c r="BM481" s="2402"/>
      <c r="BN481" s="2402"/>
      <c r="BO481" s="2402"/>
      <c r="BP481" s="2402"/>
      <c r="BQ481" s="2402"/>
      <c r="BR481" s="2402"/>
      <c r="BS481" s="2402"/>
      <c r="BT481" s="2402"/>
      <c r="BU481" s="2402"/>
      <c r="BV481" s="2402"/>
      <c r="BW481" s="2402"/>
      <c r="BX481" s="2402"/>
      <c r="BY481" s="2402"/>
      <c r="BZ481" s="2402"/>
      <c r="CA481" s="2402"/>
      <c r="CB481" s="2402"/>
      <c r="CC481" s="2402"/>
      <c r="CD481" s="2402"/>
      <c r="CE481" s="2402"/>
      <c r="CF481" s="2402"/>
      <c r="CG481" s="2402"/>
      <c r="CH481" s="2402"/>
      <c r="CI481" s="2402"/>
      <c r="CJ481" s="2402"/>
      <c r="CK481" s="2402"/>
      <c r="CL481" s="2402"/>
      <c r="CM481" s="2402"/>
      <c r="CN481" s="2402"/>
      <c r="CO481" s="2402"/>
      <c r="CP481" s="2402"/>
      <c r="CQ481" s="2402"/>
      <c r="CR481" s="2402"/>
      <c r="CS481" s="2402"/>
      <c r="CT481" s="2402"/>
      <c r="CU481" s="2402"/>
      <c r="CV481" s="2402"/>
      <c r="CW481" s="2402"/>
      <c r="CX481" s="2402"/>
      <c r="CY481" s="2402"/>
      <c r="CZ481" s="2402"/>
      <c r="DA481" s="2402"/>
      <c r="DB481" s="2402"/>
      <c r="DC481" s="2402"/>
      <c r="DD481" s="2402"/>
      <c r="DE481" s="2402"/>
      <c r="DF481" s="2402"/>
      <c r="DG481" s="2402"/>
      <c r="DH481" s="2402"/>
      <c r="DI481" s="2402"/>
      <c r="DJ481" s="2402"/>
      <c r="DK481" s="2402"/>
      <c r="DL481" s="2402"/>
      <c r="DM481" s="2402"/>
      <c r="DN481" s="2402"/>
      <c r="DO481" s="2402"/>
      <c r="DP481" s="2402"/>
      <c r="DQ481" s="2402"/>
      <c r="DR481" s="2402"/>
      <c r="DS481" s="2402"/>
      <c r="DT481" s="2402"/>
      <c r="DU481" s="2402"/>
      <c r="DV481" s="2402"/>
      <c r="DW481" s="2402"/>
      <c r="DX481" s="2414"/>
      <c r="DY481" s="773"/>
    </row>
    <row r="482" spans="47:129" ht="21" customHeight="1">
      <c r="AU482" s="785"/>
      <c r="AV482" s="785"/>
      <c r="AW482" s="785"/>
      <c r="AX482" s="785"/>
      <c r="AY482" s="785"/>
      <c r="AZ482" s="785"/>
      <c r="BA482" s="791"/>
      <c r="BB482" s="791"/>
      <c r="BC482" s="791"/>
      <c r="BD482" s="791"/>
      <c r="BE482" s="791"/>
      <c r="BF482" s="791"/>
      <c r="BG482" s="773"/>
      <c r="BH482" s="773"/>
      <c r="BI482" s="773"/>
      <c r="BJ482" s="773"/>
      <c r="BK482" s="773"/>
      <c r="BL482" s="773"/>
      <c r="BM482" s="773"/>
      <c r="BN482" s="773"/>
      <c r="BO482" s="773"/>
      <c r="BP482" s="773"/>
      <c r="BQ482" s="773"/>
      <c r="BR482" s="773"/>
      <c r="BS482" s="773"/>
      <c r="BT482" s="773"/>
      <c r="BU482" s="773"/>
      <c r="BV482" s="773"/>
      <c r="BW482" s="773"/>
      <c r="BX482" s="773"/>
      <c r="BY482" s="773"/>
      <c r="BZ482" s="773"/>
      <c r="CA482" s="773"/>
      <c r="CB482" s="773"/>
      <c r="CC482" s="773"/>
      <c r="CD482" s="773"/>
      <c r="CE482" s="773"/>
      <c r="CF482" s="773"/>
      <c r="CG482" s="773"/>
      <c r="CH482" s="773"/>
      <c r="CI482" s="773"/>
      <c r="CJ482" s="773"/>
      <c r="CK482" s="773"/>
      <c r="CL482" s="773"/>
      <c r="CM482" s="773"/>
      <c r="CN482" s="773"/>
      <c r="CO482" s="773"/>
      <c r="CP482" s="773"/>
      <c r="CQ482" s="773"/>
      <c r="CR482" s="773"/>
      <c r="CS482" s="773"/>
      <c r="CT482" s="773"/>
      <c r="CU482" s="773"/>
      <c r="CV482" s="773"/>
      <c r="CW482" s="773"/>
      <c r="CX482" s="773"/>
      <c r="CY482" s="773"/>
      <c r="CZ482" s="773"/>
      <c r="DA482" s="773"/>
      <c r="DB482" s="773"/>
      <c r="DC482" s="773"/>
      <c r="DD482" s="773"/>
      <c r="DE482" s="773"/>
      <c r="DF482" s="773"/>
      <c r="DG482" s="773"/>
      <c r="DH482" s="773"/>
      <c r="DI482" s="773"/>
      <c r="DJ482" s="773"/>
      <c r="DK482" s="773"/>
      <c r="DL482" s="773"/>
      <c r="DM482" s="773"/>
      <c r="DN482" s="773"/>
      <c r="DO482" s="773"/>
      <c r="DP482" s="773"/>
      <c r="DQ482" s="773"/>
      <c r="DR482" s="773"/>
      <c r="DS482" s="773"/>
      <c r="DT482" s="773"/>
      <c r="DU482" s="773"/>
      <c r="DV482" s="773"/>
      <c r="DW482" s="773"/>
      <c r="DX482" s="773"/>
      <c r="DY482" s="773"/>
    </row>
    <row r="483" spans="47:129" ht="21" customHeight="1">
      <c r="AU483" s="785"/>
      <c r="AV483" s="785"/>
      <c r="AW483" s="785"/>
      <c r="AX483" s="785"/>
      <c r="AY483" s="785"/>
      <c r="AZ483" s="785"/>
      <c r="BA483" s="791"/>
      <c r="BB483" s="791"/>
      <c r="BC483" s="791"/>
      <c r="BD483" s="791"/>
      <c r="BE483" s="791"/>
      <c r="BF483" s="791"/>
      <c r="BG483" s="773"/>
      <c r="BH483" s="773"/>
      <c r="BI483" s="773"/>
      <c r="BJ483" s="773"/>
      <c r="BK483" s="773"/>
      <c r="BL483" s="773"/>
      <c r="BM483" s="773"/>
      <c r="BN483" s="773"/>
      <c r="BO483" s="773"/>
      <c r="BP483" s="773"/>
      <c r="BQ483" s="773"/>
      <c r="BR483" s="773"/>
      <c r="BS483" s="773"/>
      <c r="BT483" s="773"/>
      <c r="BU483" s="773"/>
      <c r="BV483" s="773"/>
      <c r="BW483" s="773"/>
      <c r="BX483" s="773"/>
      <c r="BY483" s="773"/>
      <c r="BZ483" s="773"/>
      <c r="CA483" s="773"/>
      <c r="CB483" s="773"/>
      <c r="CC483" s="773"/>
      <c r="CD483" s="773"/>
      <c r="CE483" s="773"/>
      <c r="CF483" s="773"/>
      <c r="CG483" s="773"/>
      <c r="CH483" s="773"/>
      <c r="CI483" s="773"/>
      <c r="CJ483" s="773"/>
      <c r="CK483" s="773"/>
      <c r="CL483" s="773"/>
      <c r="CM483" s="773"/>
      <c r="CN483" s="773"/>
      <c r="CO483" s="773"/>
      <c r="CP483" s="773"/>
      <c r="CQ483" s="773"/>
      <c r="CR483" s="773"/>
      <c r="CS483" s="773"/>
      <c r="CT483" s="773"/>
      <c r="CU483" s="773"/>
      <c r="CV483" s="773"/>
      <c r="CW483" s="773"/>
      <c r="CX483" s="773"/>
      <c r="CY483" s="773"/>
      <c r="CZ483" s="773"/>
      <c r="DA483" s="773"/>
      <c r="DB483" s="773"/>
      <c r="DC483" s="773"/>
      <c r="DD483" s="773"/>
      <c r="DE483" s="773"/>
      <c r="DF483" s="773"/>
      <c r="DG483" s="773"/>
      <c r="DH483" s="773"/>
      <c r="DI483" s="773"/>
      <c r="DJ483" s="773"/>
      <c r="DK483" s="773"/>
      <c r="DL483" s="773"/>
      <c r="DM483" s="773"/>
      <c r="DN483" s="773"/>
      <c r="DO483" s="773"/>
      <c r="DP483" s="773"/>
      <c r="DQ483" s="773"/>
      <c r="DR483" s="773"/>
      <c r="DS483" s="773"/>
      <c r="DT483" s="773"/>
      <c r="DU483" s="773"/>
      <c r="DV483" s="773"/>
      <c r="DW483" s="773"/>
      <c r="DX483" s="773"/>
      <c r="DY483" s="773"/>
    </row>
    <row r="484" spans="47:129" ht="21" customHeight="1">
      <c r="AU484" s="785"/>
      <c r="AV484" s="785"/>
      <c r="AW484" s="785"/>
      <c r="AX484" s="785"/>
      <c r="AY484" s="785"/>
      <c r="AZ484" s="785"/>
      <c r="BA484" s="791"/>
      <c r="BB484" s="791"/>
      <c r="BC484" s="791"/>
      <c r="BD484" s="791"/>
      <c r="BE484" s="791"/>
      <c r="BF484" s="791"/>
      <c r="BG484" s="773"/>
      <c r="BH484" s="773"/>
      <c r="BI484" s="773"/>
      <c r="BJ484" s="773"/>
      <c r="BK484" s="773"/>
      <c r="BL484" s="773"/>
      <c r="BM484" s="773"/>
      <c r="BN484" s="773"/>
      <c r="BO484" s="773"/>
      <c r="BP484" s="773"/>
      <c r="BQ484" s="773"/>
      <c r="BR484" s="773"/>
      <c r="BS484" s="773"/>
      <c r="BT484" s="773"/>
      <c r="BU484" s="773"/>
      <c r="BV484" s="773"/>
      <c r="BW484" s="773"/>
      <c r="BX484" s="773"/>
      <c r="BY484" s="773"/>
      <c r="BZ484" s="773"/>
      <c r="CA484" s="773"/>
      <c r="CB484" s="773"/>
      <c r="CC484" s="773"/>
      <c r="CD484" s="773"/>
      <c r="CE484" s="773"/>
      <c r="CF484" s="773"/>
      <c r="CG484" s="773"/>
      <c r="CH484" s="773"/>
      <c r="CI484" s="773"/>
      <c r="CJ484" s="773"/>
      <c r="CK484" s="773"/>
      <c r="CL484" s="773"/>
      <c r="CM484" s="773"/>
      <c r="CN484" s="773"/>
      <c r="CO484" s="773"/>
      <c r="CP484" s="773"/>
      <c r="CQ484" s="773"/>
      <c r="CR484" s="773"/>
      <c r="CS484" s="773"/>
      <c r="CT484" s="773"/>
      <c r="CU484" s="773"/>
      <c r="CV484" s="773"/>
      <c r="CW484" s="773"/>
      <c r="CX484" s="773"/>
      <c r="CY484" s="773"/>
      <c r="CZ484" s="773"/>
      <c r="DA484" s="773"/>
      <c r="DB484" s="773"/>
      <c r="DC484" s="773"/>
      <c r="DD484" s="773"/>
      <c r="DE484" s="773"/>
      <c r="DF484" s="773"/>
      <c r="DG484" s="773"/>
      <c r="DH484" s="773"/>
      <c r="DI484" s="773"/>
      <c r="DJ484" s="773"/>
      <c r="DK484" s="773"/>
      <c r="DL484" s="773"/>
      <c r="DM484" s="773"/>
      <c r="DN484" s="773"/>
      <c r="DO484" s="773"/>
      <c r="DP484" s="773"/>
      <c r="DQ484" s="773"/>
      <c r="DR484" s="773"/>
      <c r="DS484" s="773"/>
      <c r="DT484" s="773"/>
      <c r="DU484" s="773"/>
      <c r="DV484" s="773"/>
      <c r="DW484" s="773"/>
      <c r="DX484" s="773"/>
      <c r="DY484" s="773"/>
    </row>
    <row r="485" spans="47:129" ht="21" customHeight="1">
      <c r="AU485" s="785"/>
      <c r="AV485" s="785"/>
      <c r="AW485" s="785"/>
      <c r="AX485" s="785"/>
      <c r="AY485" s="785"/>
      <c r="AZ485" s="785"/>
      <c r="BA485" s="791"/>
      <c r="BB485" s="791"/>
      <c r="BC485" s="791"/>
      <c r="BD485" s="791"/>
      <c r="BE485" s="791"/>
      <c r="BF485" s="791"/>
      <c r="BG485" s="773"/>
      <c r="BH485" s="773"/>
      <c r="BI485" s="773"/>
      <c r="BJ485" s="773"/>
      <c r="BK485" s="773"/>
      <c r="BL485" s="773"/>
      <c r="BM485" s="773"/>
      <c r="BN485" s="773"/>
      <c r="BO485" s="773"/>
      <c r="BP485" s="773"/>
      <c r="BQ485" s="773"/>
      <c r="BR485" s="773"/>
      <c r="BS485" s="773"/>
      <c r="BT485" s="773"/>
      <c r="BU485" s="773"/>
      <c r="BV485" s="773"/>
      <c r="BW485" s="773"/>
      <c r="BX485" s="773"/>
      <c r="BY485" s="773"/>
      <c r="BZ485" s="773"/>
      <c r="CA485" s="773"/>
      <c r="CB485" s="773"/>
      <c r="CC485" s="773"/>
      <c r="CD485" s="773"/>
      <c r="CE485" s="773"/>
      <c r="CF485" s="773"/>
      <c r="CG485" s="773"/>
      <c r="CH485" s="773"/>
      <c r="CI485" s="773"/>
      <c r="CJ485" s="773"/>
      <c r="CK485" s="773"/>
      <c r="CL485" s="773"/>
      <c r="CM485" s="773"/>
      <c r="CN485" s="773"/>
      <c r="CO485" s="773"/>
      <c r="CP485" s="773"/>
      <c r="CQ485" s="773"/>
      <c r="CR485" s="773"/>
      <c r="CS485" s="773"/>
      <c r="CT485" s="773"/>
      <c r="CU485" s="773"/>
      <c r="CV485" s="773"/>
      <c r="CW485" s="773"/>
      <c r="CX485" s="773"/>
      <c r="CY485" s="773"/>
      <c r="CZ485" s="773"/>
      <c r="DA485" s="773"/>
      <c r="DB485" s="773"/>
      <c r="DC485" s="773"/>
      <c r="DD485" s="773"/>
      <c r="DE485" s="773"/>
      <c r="DF485" s="773"/>
      <c r="DG485" s="773"/>
      <c r="DH485" s="773"/>
      <c r="DI485" s="773"/>
      <c r="DJ485" s="773"/>
      <c r="DK485" s="773"/>
      <c r="DL485" s="773"/>
      <c r="DM485" s="773"/>
      <c r="DN485" s="773"/>
      <c r="DO485" s="773"/>
      <c r="DP485" s="773"/>
      <c r="DQ485" s="773"/>
      <c r="DR485" s="773"/>
      <c r="DS485" s="773"/>
      <c r="DT485" s="773"/>
      <c r="DU485" s="773"/>
      <c r="DV485" s="773"/>
      <c r="DW485" s="773"/>
      <c r="DX485" s="773"/>
      <c r="DY485" s="773"/>
    </row>
    <row r="486" spans="47:129" ht="21" customHeight="1">
      <c r="AU486" s="785"/>
      <c r="AV486" s="785"/>
      <c r="AW486" s="785"/>
      <c r="AX486" s="785"/>
      <c r="AY486" s="785"/>
      <c r="AZ486" s="785"/>
      <c r="BA486" s="791"/>
      <c r="BB486" s="791"/>
      <c r="BC486" s="791"/>
      <c r="BD486" s="791"/>
      <c r="BE486" s="791"/>
      <c r="BF486" s="791"/>
      <c r="BG486" s="773"/>
      <c r="BH486" s="773"/>
      <c r="BI486" s="773"/>
      <c r="BJ486" s="773"/>
      <c r="BK486" s="773"/>
      <c r="BL486" s="773"/>
      <c r="BM486" s="773"/>
      <c r="BN486" s="773"/>
      <c r="BO486" s="773"/>
      <c r="BP486" s="773"/>
      <c r="BQ486" s="773"/>
      <c r="BR486" s="773"/>
      <c r="BS486" s="773"/>
      <c r="BT486" s="773"/>
      <c r="BU486" s="773"/>
      <c r="BV486" s="773"/>
      <c r="BW486" s="773"/>
      <c r="BX486" s="773"/>
      <c r="BY486" s="773"/>
      <c r="BZ486" s="773"/>
      <c r="CA486" s="773"/>
      <c r="CB486" s="773"/>
      <c r="CC486" s="773"/>
      <c r="CD486" s="773"/>
      <c r="CE486" s="773"/>
      <c r="CF486" s="773"/>
      <c r="CG486" s="773"/>
      <c r="CH486" s="773"/>
      <c r="CI486" s="773"/>
      <c r="CJ486" s="773"/>
      <c r="CK486" s="773"/>
      <c r="CL486" s="773"/>
      <c r="CM486" s="773"/>
      <c r="CN486" s="773"/>
      <c r="CO486" s="773"/>
      <c r="CP486" s="773"/>
      <c r="CQ486" s="773"/>
      <c r="CR486" s="773"/>
      <c r="CS486" s="773"/>
      <c r="CT486" s="773"/>
      <c r="CU486" s="773"/>
      <c r="CV486" s="773"/>
      <c r="CW486" s="773"/>
      <c r="CX486" s="773"/>
      <c r="CY486" s="773"/>
      <c r="CZ486" s="773"/>
      <c r="DA486" s="773"/>
      <c r="DB486" s="773"/>
      <c r="DC486" s="773"/>
      <c r="DD486" s="773"/>
      <c r="DE486" s="773"/>
      <c r="DF486" s="773"/>
      <c r="DG486" s="773"/>
      <c r="DH486" s="773"/>
      <c r="DI486" s="773"/>
      <c r="DJ486" s="773"/>
      <c r="DK486" s="773"/>
      <c r="DL486" s="773"/>
      <c r="DM486" s="773"/>
      <c r="DN486" s="773"/>
      <c r="DO486" s="773"/>
      <c r="DP486" s="773"/>
      <c r="DQ486" s="773"/>
      <c r="DR486" s="773"/>
      <c r="DS486" s="773"/>
      <c r="DT486" s="773"/>
      <c r="DU486" s="773"/>
      <c r="DV486" s="773"/>
      <c r="DW486" s="773"/>
      <c r="DX486" s="773"/>
      <c r="DY486" s="773"/>
    </row>
    <row r="487" spans="47:129" ht="21" customHeight="1">
      <c r="AU487" s="785"/>
      <c r="AV487" s="785"/>
      <c r="AW487" s="785"/>
      <c r="AX487" s="785"/>
      <c r="AY487" s="785"/>
      <c r="AZ487" s="785"/>
      <c r="BA487" s="791"/>
      <c r="BB487" s="791"/>
      <c r="BC487" s="791"/>
      <c r="BD487" s="791"/>
      <c r="BE487" s="791"/>
      <c r="BF487" s="791"/>
      <c r="BG487" s="773"/>
      <c r="BH487" s="773"/>
      <c r="BI487" s="773"/>
      <c r="BJ487" s="773"/>
      <c r="BK487" s="773"/>
      <c r="BL487" s="773"/>
      <c r="BM487" s="773"/>
      <c r="BN487" s="773"/>
      <c r="BO487" s="773"/>
      <c r="BP487" s="773"/>
      <c r="BQ487" s="773"/>
      <c r="BR487" s="773"/>
      <c r="BS487" s="773"/>
      <c r="BT487" s="773"/>
      <c r="BU487" s="773"/>
      <c r="BV487" s="773"/>
      <c r="BW487" s="773"/>
      <c r="BX487" s="773"/>
      <c r="BY487" s="773"/>
      <c r="BZ487" s="773"/>
      <c r="CA487" s="773"/>
      <c r="CB487" s="773"/>
      <c r="CC487" s="773"/>
      <c r="CD487" s="773"/>
      <c r="CE487" s="773"/>
      <c r="CF487" s="773"/>
      <c r="CG487" s="773"/>
      <c r="CH487" s="773"/>
      <c r="CI487" s="773"/>
      <c r="CJ487" s="773"/>
      <c r="CK487" s="773"/>
      <c r="CL487" s="773"/>
      <c r="CM487" s="773"/>
      <c r="CN487" s="773"/>
      <c r="CO487" s="773"/>
      <c r="CP487" s="773"/>
      <c r="CQ487" s="773"/>
      <c r="CR487" s="773"/>
      <c r="CS487" s="773"/>
      <c r="CT487" s="773"/>
      <c r="CU487" s="773"/>
      <c r="CV487" s="773"/>
      <c r="CW487" s="773"/>
      <c r="CX487" s="773"/>
      <c r="CY487" s="773"/>
      <c r="CZ487" s="773"/>
      <c r="DA487" s="773"/>
      <c r="DB487" s="773"/>
      <c r="DC487" s="773"/>
      <c r="DD487" s="773"/>
      <c r="DE487" s="773"/>
      <c r="DF487" s="773"/>
      <c r="DG487" s="773"/>
      <c r="DH487" s="773"/>
      <c r="DI487" s="773"/>
      <c r="DJ487" s="773"/>
      <c r="DK487" s="773"/>
      <c r="DL487" s="773"/>
      <c r="DM487" s="773"/>
      <c r="DN487" s="773"/>
      <c r="DO487" s="773"/>
      <c r="DP487" s="773"/>
      <c r="DQ487" s="773"/>
      <c r="DR487" s="773"/>
      <c r="DS487" s="773"/>
      <c r="DT487" s="773"/>
      <c r="DU487" s="773"/>
      <c r="DV487" s="773"/>
      <c r="DW487" s="773"/>
      <c r="DX487" s="773"/>
      <c r="DY487" s="773"/>
    </row>
    <row r="488" spans="47:129" ht="21" customHeight="1">
      <c r="AU488" s="785"/>
      <c r="AV488" s="785"/>
      <c r="AW488" s="785"/>
      <c r="AX488" s="785"/>
      <c r="AY488" s="785"/>
      <c r="AZ488" s="785"/>
      <c r="BA488" s="791"/>
      <c r="BB488" s="791"/>
      <c r="BC488" s="791"/>
      <c r="BD488" s="791"/>
      <c r="BE488" s="791"/>
      <c r="BF488" s="791"/>
      <c r="BG488" s="773"/>
      <c r="BH488" s="773"/>
      <c r="BI488" s="773"/>
      <c r="BJ488" s="773"/>
      <c r="BK488" s="773"/>
      <c r="BL488" s="773"/>
      <c r="BM488" s="773"/>
      <c r="BN488" s="773"/>
      <c r="BO488" s="773"/>
      <c r="BP488" s="773"/>
      <c r="BQ488" s="773"/>
      <c r="BR488" s="773"/>
      <c r="BS488" s="773"/>
      <c r="BT488" s="773"/>
      <c r="BU488" s="773"/>
      <c r="BV488" s="773"/>
      <c r="BW488" s="773"/>
      <c r="BX488" s="773"/>
      <c r="BY488" s="773"/>
      <c r="BZ488" s="773"/>
      <c r="CA488" s="773"/>
      <c r="CB488" s="773"/>
      <c r="CC488" s="773"/>
      <c r="CD488" s="773"/>
      <c r="CE488" s="773"/>
      <c r="CF488" s="773"/>
      <c r="CG488" s="773"/>
      <c r="CH488" s="773"/>
      <c r="CI488" s="773"/>
      <c r="CJ488" s="773"/>
      <c r="CK488" s="773"/>
      <c r="CL488" s="773"/>
      <c r="CM488" s="773"/>
      <c r="CN488" s="773"/>
      <c r="CO488" s="773"/>
      <c r="CP488" s="773"/>
      <c r="CQ488" s="773"/>
      <c r="CR488" s="773"/>
      <c r="CS488" s="773"/>
      <c r="CT488" s="773"/>
      <c r="CU488" s="773"/>
      <c r="CV488" s="773"/>
      <c r="CW488" s="773"/>
      <c r="CX488" s="773"/>
      <c r="CY488" s="773"/>
      <c r="CZ488" s="773"/>
      <c r="DA488" s="773"/>
      <c r="DB488" s="773"/>
      <c r="DC488" s="773"/>
      <c r="DD488" s="773"/>
      <c r="DE488" s="773"/>
      <c r="DF488" s="773"/>
      <c r="DG488" s="773"/>
      <c r="DH488" s="773"/>
      <c r="DI488" s="773"/>
      <c r="DJ488" s="773"/>
      <c r="DK488" s="773"/>
      <c r="DL488" s="773"/>
      <c r="DM488" s="773"/>
      <c r="DN488" s="773"/>
      <c r="DO488" s="773"/>
      <c r="DP488" s="773"/>
      <c r="DQ488" s="773"/>
      <c r="DR488" s="773"/>
      <c r="DS488" s="773"/>
      <c r="DT488" s="773"/>
      <c r="DU488" s="773"/>
      <c r="DV488" s="773"/>
      <c r="DW488" s="773"/>
      <c r="DX488" s="773"/>
      <c r="DY488" s="773"/>
    </row>
    <row r="489" spans="47:129" ht="21" customHeight="1">
      <c r="AU489" s="785"/>
      <c r="AV489" s="785"/>
      <c r="AW489" s="785"/>
      <c r="AX489" s="785"/>
      <c r="AY489" s="785"/>
      <c r="AZ489" s="785"/>
      <c r="BA489" s="791"/>
      <c r="BB489" s="791"/>
      <c r="BC489" s="791"/>
      <c r="BD489" s="791"/>
      <c r="BE489" s="791"/>
      <c r="BF489" s="791"/>
      <c r="BG489" s="773"/>
      <c r="BH489" s="773"/>
      <c r="BI489" s="773"/>
      <c r="BJ489" s="773"/>
      <c r="BK489" s="773"/>
      <c r="BL489" s="773"/>
      <c r="BM489" s="773"/>
      <c r="BN489" s="773"/>
      <c r="BO489" s="773"/>
      <c r="BP489" s="773"/>
      <c r="BQ489" s="773"/>
      <c r="BR489" s="773"/>
      <c r="BS489" s="773"/>
      <c r="BT489" s="773"/>
      <c r="BU489" s="773"/>
      <c r="BV489" s="773"/>
      <c r="BW489" s="773"/>
      <c r="BX489" s="773"/>
      <c r="BY489" s="773"/>
      <c r="BZ489" s="773"/>
      <c r="CA489" s="773"/>
      <c r="CB489" s="773"/>
      <c r="CC489" s="773"/>
      <c r="CD489" s="773"/>
      <c r="CE489" s="773"/>
      <c r="CF489" s="773"/>
      <c r="CG489" s="773"/>
      <c r="CH489" s="773"/>
      <c r="CI489" s="773"/>
      <c r="CJ489" s="773"/>
      <c r="CK489" s="773"/>
      <c r="CL489" s="773"/>
      <c r="CM489" s="773"/>
      <c r="CN489" s="773"/>
      <c r="CO489" s="773"/>
      <c r="CP489" s="773"/>
      <c r="CQ489" s="773"/>
      <c r="CR489" s="773"/>
      <c r="CS489" s="773"/>
      <c r="CT489" s="773"/>
      <c r="CU489" s="773"/>
      <c r="CV489" s="773"/>
      <c r="CW489" s="773"/>
      <c r="CX489" s="773"/>
      <c r="CY489" s="773"/>
      <c r="CZ489" s="773"/>
      <c r="DA489" s="773"/>
      <c r="DB489" s="773"/>
      <c r="DC489" s="773"/>
      <c r="DD489" s="773"/>
      <c r="DE489" s="773"/>
      <c r="DF489" s="773"/>
      <c r="DG489" s="773"/>
      <c r="DH489" s="773"/>
      <c r="DI489" s="773"/>
      <c r="DJ489" s="773"/>
      <c r="DK489" s="773"/>
      <c r="DL489" s="773"/>
      <c r="DM489" s="773"/>
      <c r="DN489" s="773"/>
      <c r="DO489" s="773"/>
      <c r="DP489" s="773"/>
      <c r="DQ489" s="773"/>
      <c r="DR489" s="773"/>
      <c r="DS489" s="773"/>
      <c r="DT489" s="773"/>
      <c r="DU489" s="773"/>
      <c r="DV489" s="773"/>
      <c r="DW489" s="773"/>
      <c r="DX489" s="773"/>
      <c r="DY489" s="773"/>
    </row>
    <row r="490" spans="47:129" ht="21" customHeight="1">
      <c r="AU490" s="785"/>
      <c r="AV490" s="785"/>
      <c r="AW490" s="785"/>
      <c r="AX490" s="785"/>
      <c r="AY490" s="785"/>
      <c r="AZ490" s="785"/>
      <c r="BA490" s="791"/>
      <c r="BB490" s="791"/>
      <c r="BC490" s="791"/>
      <c r="BD490" s="791"/>
      <c r="BE490" s="791"/>
      <c r="BF490" s="791"/>
      <c r="BG490" s="773"/>
      <c r="BH490" s="773"/>
      <c r="BI490" s="773"/>
      <c r="BJ490" s="773"/>
      <c r="BK490" s="773"/>
      <c r="BL490" s="773"/>
      <c r="BM490" s="773"/>
      <c r="BN490" s="773"/>
      <c r="BO490" s="773"/>
      <c r="BP490" s="773"/>
      <c r="BQ490" s="773"/>
      <c r="BR490" s="773"/>
      <c r="BS490" s="773"/>
      <c r="BT490" s="773"/>
      <c r="BU490" s="773"/>
      <c r="BV490" s="773"/>
      <c r="BW490" s="773"/>
      <c r="BX490" s="773"/>
      <c r="BY490" s="773"/>
      <c r="BZ490" s="773"/>
      <c r="CA490" s="773"/>
      <c r="CB490" s="773"/>
      <c r="CC490" s="773"/>
      <c r="CD490" s="773"/>
      <c r="CE490" s="773"/>
      <c r="CF490" s="773"/>
      <c r="CG490" s="773"/>
      <c r="CH490" s="773"/>
      <c r="CI490" s="773"/>
      <c r="CJ490" s="773"/>
      <c r="CK490" s="773"/>
      <c r="CL490" s="773"/>
      <c r="CM490" s="773"/>
      <c r="CN490" s="773"/>
      <c r="CO490" s="773"/>
      <c r="CP490" s="773"/>
      <c r="CQ490" s="773"/>
      <c r="CR490" s="773"/>
      <c r="CS490" s="773"/>
      <c r="CT490" s="773"/>
      <c r="CU490" s="773"/>
      <c r="CV490" s="773"/>
      <c r="CW490" s="773"/>
      <c r="CX490" s="773"/>
      <c r="CY490" s="773"/>
      <c r="CZ490" s="773"/>
      <c r="DA490" s="773"/>
      <c r="DB490" s="773"/>
      <c r="DC490" s="773"/>
      <c r="DD490" s="773"/>
      <c r="DE490" s="773"/>
      <c r="DF490" s="773"/>
      <c r="DG490" s="773"/>
      <c r="DH490" s="773"/>
      <c r="DI490" s="773"/>
      <c r="DJ490" s="773"/>
      <c r="DK490" s="773"/>
      <c r="DL490" s="773"/>
      <c r="DM490" s="773"/>
      <c r="DN490" s="773"/>
      <c r="DO490" s="773"/>
      <c r="DP490" s="773"/>
      <c r="DQ490" s="773"/>
      <c r="DR490" s="773"/>
      <c r="DS490" s="773"/>
      <c r="DT490" s="773"/>
      <c r="DU490" s="773"/>
      <c r="DV490" s="773"/>
      <c r="DW490" s="773"/>
      <c r="DX490" s="773"/>
      <c r="DY490" s="773"/>
    </row>
    <row r="491" spans="47:129" ht="21" customHeight="1">
      <c r="AU491" s="785"/>
      <c r="AV491" s="785"/>
      <c r="AW491" s="785"/>
      <c r="AX491" s="785"/>
      <c r="AY491" s="785"/>
      <c r="AZ491" s="785"/>
      <c r="BA491" s="791"/>
      <c r="BB491" s="791"/>
      <c r="BC491" s="791"/>
      <c r="BD491" s="791"/>
      <c r="BE491" s="791"/>
      <c r="BF491" s="791"/>
      <c r="BG491" s="773"/>
      <c r="BH491" s="773"/>
      <c r="BI491" s="773"/>
      <c r="BJ491" s="773"/>
      <c r="BK491" s="773"/>
      <c r="BL491" s="773"/>
      <c r="BM491" s="773"/>
      <c r="BN491" s="773"/>
      <c r="BO491" s="773"/>
      <c r="BP491" s="773"/>
      <c r="BQ491" s="773"/>
      <c r="BR491" s="773"/>
      <c r="BS491" s="773"/>
      <c r="BT491" s="773"/>
      <c r="BU491" s="773"/>
      <c r="BV491" s="773"/>
      <c r="BW491" s="773"/>
      <c r="BX491" s="773"/>
      <c r="BY491" s="773"/>
      <c r="BZ491" s="773"/>
      <c r="CA491" s="773"/>
      <c r="CB491" s="773"/>
      <c r="CC491" s="773"/>
      <c r="CD491" s="773"/>
      <c r="CE491" s="773"/>
      <c r="CF491" s="773"/>
      <c r="CG491" s="773"/>
      <c r="CH491" s="773"/>
      <c r="CI491" s="773"/>
      <c r="CJ491" s="773"/>
      <c r="CK491" s="773"/>
      <c r="CL491" s="773"/>
      <c r="CM491" s="773"/>
      <c r="CN491" s="773"/>
      <c r="CO491" s="773"/>
      <c r="CP491" s="773"/>
      <c r="CQ491" s="773"/>
      <c r="CR491" s="773"/>
      <c r="CS491" s="773"/>
      <c r="CT491" s="773"/>
      <c r="CU491" s="773"/>
      <c r="CV491" s="773"/>
      <c r="CW491" s="773"/>
      <c r="CX491" s="773"/>
      <c r="CY491" s="773"/>
      <c r="CZ491" s="773"/>
      <c r="DA491" s="773"/>
      <c r="DB491" s="773"/>
      <c r="DC491" s="773"/>
      <c r="DD491" s="773"/>
      <c r="DE491" s="773"/>
      <c r="DF491" s="773"/>
      <c r="DG491" s="773"/>
      <c r="DH491" s="773"/>
      <c r="DI491" s="773"/>
      <c r="DJ491" s="773"/>
      <c r="DK491" s="773"/>
      <c r="DL491" s="773"/>
      <c r="DM491" s="773"/>
      <c r="DN491" s="773"/>
      <c r="DO491" s="773"/>
      <c r="DP491" s="773"/>
      <c r="DQ491" s="773"/>
      <c r="DR491" s="773"/>
      <c r="DS491" s="773"/>
      <c r="DT491" s="773"/>
      <c r="DU491" s="773"/>
      <c r="DV491" s="773"/>
      <c r="DW491" s="773"/>
      <c r="DX491" s="773"/>
      <c r="DY491" s="773"/>
    </row>
    <row r="492" spans="47:129" ht="21" customHeight="1">
      <c r="AU492" s="785"/>
      <c r="AV492" s="785"/>
      <c r="AW492" s="785"/>
      <c r="AX492" s="785"/>
      <c r="AY492" s="785"/>
      <c r="AZ492" s="785"/>
      <c r="BA492" s="791"/>
      <c r="BB492" s="791"/>
      <c r="BC492" s="791"/>
      <c r="BD492" s="791"/>
      <c r="BE492" s="791"/>
      <c r="BF492" s="791"/>
      <c r="BG492" s="773"/>
      <c r="BH492" s="773"/>
      <c r="BI492" s="773"/>
      <c r="BJ492" s="773"/>
      <c r="BK492" s="773"/>
      <c r="BL492" s="773"/>
      <c r="BM492" s="773"/>
      <c r="BN492" s="773"/>
      <c r="BO492" s="773"/>
      <c r="BP492" s="773"/>
      <c r="BQ492" s="773"/>
      <c r="BR492" s="773"/>
      <c r="BS492" s="773"/>
      <c r="BT492" s="773"/>
      <c r="BU492" s="773"/>
      <c r="BV492" s="773"/>
      <c r="BW492" s="773"/>
      <c r="BX492" s="773"/>
      <c r="BY492" s="773"/>
      <c r="BZ492" s="773"/>
      <c r="CA492" s="773"/>
      <c r="CB492" s="773"/>
      <c r="CC492" s="773"/>
      <c r="CD492" s="773"/>
      <c r="CE492" s="773"/>
      <c r="CF492" s="773"/>
      <c r="CG492" s="773"/>
      <c r="CH492" s="773"/>
      <c r="CI492" s="773"/>
      <c r="CJ492" s="773"/>
      <c r="CK492" s="773"/>
      <c r="CL492" s="773"/>
      <c r="CM492" s="773"/>
      <c r="CN492" s="773"/>
      <c r="CO492" s="773"/>
      <c r="CP492" s="773"/>
      <c r="CQ492" s="773"/>
      <c r="CR492" s="773"/>
      <c r="CS492" s="773"/>
      <c r="CT492" s="773"/>
      <c r="CU492" s="773"/>
      <c r="CV492" s="773"/>
      <c r="CW492" s="773"/>
      <c r="CX492" s="773"/>
      <c r="CY492" s="773"/>
      <c r="CZ492" s="773"/>
      <c r="DA492" s="773"/>
      <c r="DB492" s="773"/>
      <c r="DC492" s="773"/>
      <c r="DD492" s="773"/>
      <c r="DE492" s="773"/>
      <c r="DF492" s="773"/>
      <c r="DG492" s="773"/>
      <c r="DH492" s="773"/>
      <c r="DI492" s="773"/>
      <c r="DJ492" s="773"/>
      <c r="DK492" s="773"/>
      <c r="DL492" s="773"/>
      <c r="DM492" s="773"/>
      <c r="DN492" s="773"/>
      <c r="DO492" s="773"/>
      <c r="DP492" s="773"/>
      <c r="DQ492" s="773"/>
      <c r="DR492" s="773"/>
      <c r="DS492" s="773"/>
      <c r="DT492" s="773"/>
      <c r="DU492" s="773"/>
      <c r="DV492" s="773"/>
      <c r="DW492" s="773"/>
      <c r="DX492" s="773"/>
      <c r="DY492" s="773"/>
    </row>
    <row r="493" spans="47:129" ht="21" customHeight="1">
      <c r="AU493" s="785"/>
      <c r="AV493" s="785"/>
      <c r="AW493" s="785"/>
      <c r="AX493" s="785"/>
      <c r="AY493" s="785"/>
      <c r="AZ493" s="785"/>
      <c r="BA493" s="791"/>
      <c r="BB493" s="791"/>
      <c r="BC493" s="791"/>
      <c r="BD493" s="791"/>
      <c r="BE493" s="791"/>
      <c r="BF493" s="791"/>
      <c r="BG493" s="773"/>
      <c r="BH493" s="773"/>
      <c r="BI493" s="773"/>
      <c r="BJ493" s="773"/>
      <c r="BK493" s="773"/>
      <c r="BL493" s="773"/>
      <c r="BM493" s="773"/>
      <c r="BN493" s="773"/>
      <c r="BO493" s="773"/>
      <c r="BP493" s="773"/>
      <c r="BQ493" s="773"/>
      <c r="BR493" s="773"/>
      <c r="BS493" s="773"/>
      <c r="BT493" s="773"/>
      <c r="BU493" s="773"/>
      <c r="BV493" s="773"/>
      <c r="BW493" s="773"/>
      <c r="BX493" s="773"/>
      <c r="BY493" s="773"/>
      <c r="BZ493" s="773"/>
      <c r="CA493" s="773"/>
      <c r="CB493" s="773"/>
      <c r="CC493" s="773"/>
      <c r="CD493" s="773"/>
      <c r="CE493" s="773"/>
      <c r="CF493" s="773"/>
      <c r="CG493" s="773"/>
      <c r="CH493" s="773"/>
      <c r="CI493" s="773"/>
      <c r="CJ493" s="773"/>
      <c r="CK493" s="773"/>
      <c r="CL493" s="773"/>
      <c r="CM493" s="773"/>
      <c r="CN493" s="773"/>
      <c r="CO493" s="773"/>
      <c r="CP493" s="773"/>
      <c r="CQ493" s="773"/>
      <c r="CR493" s="773"/>
      <c r="CS493" s="773"/>
      <c r="CT493" s="773"/>
      <c r="CU493" s="773"/>
      <c r="CV493" s="773"/>
      <c r="CW493" s="773"/>
      <c r="CX493" s="773"/>
      <c r="CY493" s="773"/>
      <c r="CZ493" s="773"/>
      <c r="DA493" s="773"/>
      <c r="DB493" s="773"/>
      <c r="DC493" s="773"/>
      <c r="DD493" s="773"/>
      <c r="DE493" s="773"/>
      <c r="DF493" s="773"/>
      <c r="DG493" s="773"/>
      <c r="DH493" s="773"/>
      <c r="DI493" s="773"/>
      <c r="DJ493" s="773"/>
      <c r="DK493" s="773"/>
      <c r="DL493" s="773"/>
      <c r="DM493" s="773"/>
      <c r="DN493" s="773"/>
      <c r="DO493" s="773"/>
      <c r="DP493" s="773"/>
      <c r="DQ493" s="773"/>
      <c r="DR493" s="773"/>
      <c r="DS493" s="773"/>
      <c r="DT493" s="773"/>
      <c r="DU493" s="773"/>
      <c r="DV493" s="773"/>
      <c r="DW493" s="773"/>
      <c r="DX493" s="773"/>
      <c r="DY493" s="773"/>
    </row>
    <row r="494" spans="47:129" ht="21" customHeight="1">
      <c r="AU494" s="785"/>
      <c r="AV494" s="785"/>
      <c r="AW494" s="785"/>
      <c r="AX494" s="785"/>
      <c r="AY494" s="785"/>
      <c r="AZ494" s="785"/>
      <c r="BA494" s="791"/>
      <c r="BB494" s="791"/>
      <c r="BC494" s="791"/>
      <c r="BD494" s="791"/>
      <c r="BE494" s="791"/>
      <c r="BF494" s="791"/>
      <c r="BG494" s="773"/>
      <c r="BH494" s="773"/>
      <c r="BI494" s="773"/>
      <c r="BJ494" s="773"/>
      <c r="BK494" s="773"/>
      <c r="BL494" s="773"/>
      <c r="BM494" s="773"/>
      <c r="BN494" s="773"/>
      <c r="BO494" s="773"/>
      <c r="BP494" s="773"/>
      <c r="BQ494" s="773"/>
      <c r="BR494" s="773"/>
      <c r="BS494" s="773"/>
      <c r="BT494" s="773"/>
      <c r="BU494" s="773"/>
      <c r="BV494" s="773"/>
      <c r="BW494" s="773"/>
      <c r="BX494" s="773"/>
      <c r="BY494" s="773"/>
      <c r="BZ494" s="773"/>
      <c r="CA494" s="773"/>
      <c r="CB494" s="773"/>
      <c r="CC494" s="773"/>
      <c r="CD494" s="773"/>
      <c r="CE494" s="773"/>
      <c r="CF494" s="773"/>
      <c r="CG494" s="773"/>
      <c r="CH494" s="773"/>
      <c r="CI494" s="773"/>
      <c r="CJ494" s="773"/>
      <c r="CK494" s="773"/>
      <c r="CL494" s="773"/>
      <c r="CM494" s="773"/>
      <c r="CN494" s="773"/>
      <c r="CO494" s="773"/>
      <c r="CP494" s="773"/>
      <c r="CQ494" s="773"/>
      <c r="CR494" s="773"/>
      <c r="CS494" s="773"/>
      <c r="CT494" s="773"/>
      <c r="CU494" s="773"/>
      <c r="CV494" s="773"/>
      <c r="CW494" s="773"/>
      <c r="CX494" s="773"/>
      <c r="CY494" s="773"/>
      <c r="CZ494" s="773"/>
      <c r="DA494" s="773"/>
      <c r="DB494" s="773"/>
      <c r="DC494" s="773"/>
      <c r="DD494" s="773"/>
      <c r="DE494" s="773"/>
      <c r="DF494" s="773"/>
      <c r="DG494" s="773"/>
      <c r="DH494" s="773"/>
      <c r="DI494" s="773"/>
      <c r="DJ494" s="773"/>
      <c r="DK494" s="773"/>
      <c r="DL494" s="773"/>
      <c r="DM494" s="773"/>
      <c r="DN494" s="773"/>
      <c r="DO494" s="773"/>
      <c r="DP494" s="773"/>
      <c r="DQ494" s="773"/>
      <c r="DR494" s="773"/>
      <c r="DS494" s="773"/>
      <c r="DT494" s="773"/>
      <c r="DU494" s="773"/>
      <c r="DV494" s="773"/>
      <c r="DW494" s="773"/>
      <c r="DX494" s="773"/>
      <c r="DY494" s="773"/>
    </row>
    <row r="495" spans="47:129" ht="21" customHeight="1">
      <c r="AU495" s="785"/>
      <c r="AV495" s="785"/>
      <c r="AW495" s="785"/>
      <c r="AX495" s="785"/>
      <c r="AY495" s="785"/>
      <c r="AZ495" s="785"/>
      <c r="BA495" s="791"/>
      <c r="BB495" s="791"/>
      <c r="BC495" s="791"/>
      <c r="BD495" s="791"/>
      <c r="BE495" s="791"/>
      <c r="BF495" s="791"/>
      <c r="BG495" s="773"/>
      <c r="BH495" s="773"/>
      <c r="BI495" s="773"/>
      <c r="BJ495" s="773"/>
      <c r="BK495" s="773"/>
      <c r="BL495" s="773"/>
      <c r="BM495" s="773"/>
      <c r="BN495" s="773"/>
      <c r="BO495" s="773"/>
      <c r="BP495" s="773"/>
      <c r="BQ495" s="773"/>
      <c r="BR495" s="773"/>
      <c r="BS495" s="773"/>
      <c r="BT495" s="773"/>
      <c r="BU495" s="773"/>
      <c r="BV495" s="773"/>
      <c r="BW495" s="773"/>
      <c r="BX495" s="773"/>
      <c r="BY495" s="773"/>
      <c r="BZ495" s="773"/>
      <c r="CA495" s="773"/>
      <c r="CB495" s="773"/>
      <c r="CC495" s="773"/>
      <c r="CD495" s="773"/>
      <c r="CE495" s="773"/>
      <c r="CF495" s="773"/>
      <c r="CG495" s="773"/>
      <c r="CH495" s="773"/>
      <c r="CI495" s="773"/>
      <c r="CJ495" s="773"/>
      <c r="CK495" s="773"/>
      <c r="CL495" s="773"/>
      <c r="CM495" s="773"/>
      <c r="CN495" s="773"/>
      <c r="CO495" s="773"/>
      <c r="CP495" s="773"/>
      <c r="CQ495" s="773"/>
      <c r="CR495" s="773"/>
      <c r="CS495" s="773"/>
      <c r="CT495" s="773"/>
      <c r="CU495" s="773"/>
      <c r="CV495" s="773"/>
      <c r="CW495" s="773"/>
      <c r="CX495" s="773"/>
      <c r="CY495" s="773"/>
      <c r="CZ495" s="773"/>
      <c r="DA495" s="773"/>
      <c r="DB495" s="773"/>
      <c r="DC495" s="773"/>
      <c r="DD495" s="773"/>
      <c r="DE495" s="773"/>
      <c r="DF495" s="773"/>
      <c r="DG495" s="773"/>
      <c r="DH495" s="773"/>
      <c r="DI495" s="773"/>
      <c r="DJ495" s="773"/>
      <c r="DK495" s="773"/>
      <c r="DL495" s="773"/>
      <c r="DM495" s="773"/>
      <c r="DN495" s="773"/>
      <c r="DO495" s="773"/>
      <c r="DP495" s="773"/>
      <c r="DQ495" s="773"/>
      <c r="DR495" s="773"/>
      <c r="DS495" s="773"/>
      <c r="DT495" s="773"/>
      <c r="DU495" s="773"/>
      <c r="DV495" s="773"/>
      <c r="DW495" s="773"/>
      <c r="DX495" s="773"/>
      <c r="DY495" s="773"/>
    </row>
    <row r="496" spans="47:129" ht="21" customHeight="1">
      <c r="AU496" s="785"/>
      <c r="AV496" s="785"/>
      <c r="AW496" s="785"/>
      <c r="AX496" s="785"/>
      <c r="AY496" s="785"/>
      <c r="AZ496" s="785"/>
      <c r="BA496" s="791"/>
      <c r="BB496" s="791"/>
      <c r="BC496" s="791"/>
      <c r="BD496" s="791"/>
      <c r="BE496" s="791"/>
      <c r="BF496" s="791"/>
      <c r="BG496" s="773"/>
      <c r="BH496" s="773"/>
      <c r="BI496" s="773"/>
      <c r="BJ496" s="773"/>
      <c r="BK496" s="773"/>
      <c r="BL496" s="773"/>
      <c r="BM496" s="773"/>
      <c r="BN496" s="773"/>
      <c r="BO496" s="773"/>
      <c r="BP496" s="773"/>
      <c r="BQ496" s="773"/>
      <c r="BR496" s="773"/>
      <c r="BS496" s="773"/>
      <c r="BT496" s="773"/>
      <c r="BU496" s="773"/>
      <c r="BV496" s="773"/>
      <c r="BW496" s="773"/>
      <c r="BX496" s="773"/>
      <c r="BY496" s="773"/>
      <c r="BZ496" s="773"/>
      <c r="CA496" s="773"/>
      <c r="CB496" s="773"/>
      <c r="CC496" s="773"/>
      <c r="CD496" s="773"/>
      <c r="CE496" s="773"/>
      <c r="CF496" s="773"/>
      <c r="CG496" s="773"/>
      <c r="CH496" s="773"/>
      <c r="CI496" s="773"/>
      <c r="CJ496" s="773"/>
      <c r="CK496" s="773"/>
      <c r="CL496" s="773"/>
      <c r="CM496" s="773"/>
      <c r="CN496" s="773"/>
      <c r="CO496" s="773"/>
      <c r="CP496" s="773"/>
      <c r="CQ496" s="773"/>
      <c r="CR496" s="773"/>
      <c r="CS496" s="773"/>
      <c r="CT496" s="773"/>
      <c r="CU496" s="773"/>
      <c r="CV496" s="773"/>
      <c r="CW496" s="773"/>
      <c r="CX496" s="773"/>
      <c r="CY496" s="773"/>
      <c r="CZ496" s="773"/>
      <c r="DA496" s="773"/>
      <c r="DB496" s="773"/>
      <c r="DC496" s="773"/>
      <c r="DD496" s="773"/>
      <c r="DE496" s="773"/>
      <c r="DF496" s="773"/>
      <c r="DG496" s="773"/>
      <c r="DH496" s="773"/>
      <c r="DI496" s="773"/>
      <c r="DJ496" s="773"/>
      <c r="DK496" s="773"/>
      <c r="DL496" s="773"/>
      <c r="DM496" s="773"/>
      <c r="DN496" s="773"/>
      <c r="DO496" s="773"/>
      <c r="DP496" s="773"/>
      <c r="DQ496" s="773"/>
      <c r="DR496" s="773"/>
      <c r="DS496" s="773"/>
      <c r="DT496" s="773"/>
      <c r="DU496" s="773"/>
      <c r="DV496" s="773"/>
      <c r="DW496" s="773"/>
      <c r="DX496" s="773"/>
      <c r="DY496" s="773"/>
    </row>
    <row r="497" spans="3:129" ht="21" customHeight="1">
      <c r="AU497" s="785"/>
      <c r="AV497" s="785"/>
      <c r="AW497" s="785"/>
      <c r="AX497" s="785"/>
      <c r="AY497" s="785"/>
      <c r="AZ497" s="785"/>
      <c r="BA497" s="791"/>
      <c r="BB497" s="791"/>
      <c r="BC497" s="791"/>
      <c r="BD497" s="791"/>
      <c r="BE497" s="791"/>
      <c r="BF497" s="791"/>
      <c r="BG497" s="773"/>
      <c r="BH497" s="773"/>
      <c r="BI497" s="773"/>
      <c r="BJ497" s="773"/>
      <c r="BK497" s="773"/>
      <c r="BL497" s="773"/>
      <c r="BM497" s="773"/>
      <c r="BN497" s="773"/>
      <c r="BO497" s="773"/>
      <c r="BP497" s="773"/>
      <c r="BQ497" s="773"/>
      <c r="BR497" s="773"/>
      <c r="BS497" s="773"/>
      <c r="BT497" s="773"/>
      <c r="BU497" s="773"/>
      <c r="BV497" s="773"/>
      <c r="BW497" s="773"/>
      <c r="BX497" s="773"/>
      <c r="BY497" s="773"/>
      <c r="BZ497" s="773"/>
      <c r="CA497" s="773"/>
      <c r="CB497" s="773"/>
      <c r="CC497" s="773"/>
      <c r="CD497" s="773"/>
      <c r="CE497" s="773"/>
      <c r="CF497" s="773"/>
      <c r="CG497" s="773"/>
      <c r="CH497" s="773"/>
      <c r="CI497" s="773"/>
      <c r="CJ497" s="773"/>
      <c r="CK497" s="773"/>
      <c r="CL497" s="773"/>
      <c r="CM497" s="773"/>
      <c r="CN497" s="773"/>
      <c r="CO497" s="773"/>
      <c r="CP497" s="773"/>
      <c r="CQ497" s="773"/>
      <c r="CR497" s="773"/>
      <c r="CS497" s="773"/>
      <c r="CT497" s="773"/>
      <c r="CU497" s="773"/>
      <c r="CV497" s="773"/>
      <c r="CW497" s="773"/>
      <c r="CX497" s="773"/>
      <c r="CY497" s="773"/>
      <c r="CZ497" s="773"/>
      <c r="DA497" s="773"/>
      <c r="DB497" s="773"/>
      <c r="DC497" s="773"/>
      <c r="DD497" s="773"/>
      <c r="DE497" s="773"/>
      <c r="DF497" s="773"/>
      <c r="DG497" s="773"/>
      <c r="DH497" s="773"/>
      <c r="DI497" s="773"/>
      <c r="DJ497" s="773"/>
      <c r="DK497" s="773"/>
      <c r="DL497" s="773"/>
      <c r="DM497" s="773"/>
      <c r="DN497" s="773"/>
      <c r="DO497" s="773"/>
      <c r="DP497" s="773"/>
      <c r="DQ497" s="773"/>
      <c r="DR497" s="773"/>
      <c r="DS497" s="773"/>
      <c r="DT497" s="773"/>
      <c r="DU497" s="773"/>
      <c r="DV497" s="773"/>
      <c r="DW497" s="773"/>
      <c r="DX497" s="773"/>
      <c r="DY497" s="773"/>
    </row>
    <row r="499" spans="3:129">
      <c r="BH499" s="2294" t="s">
        <v>609</v>
      </c>
      <c r="BI499" s="2294"/>
      <c r="BJ499" s="2294"/>
      <c r="BK499" s="2294"/>
      <c r="BL499" s="2294"/>
      <c r="BM499" s="2295">
        <v>8</v>
      </c>
      <c r="BN499" s="2295"/>
      <c r="BO499" s="2295"/>
      <c r="BP499" s="2295"/>
      <c r="BQ499" s="2295"/>
      <c r="BR499" s="2292" t="s">
        <v>609</v>
      </c>
      <c r="BS499" s="2292"/>
      <c r="BT499" s="2292"/>
      <c r="BU499" s="2292"/>
      <c r="BV499" s="2292"/>
    </row>
    <row r="500" spans="3:129" ht="21" customHeight="1"/>
    <row r="501" spans="3:129" ht="21" customHeight="1">
      <c r="C501" s="2293" t="str">
        <f>I472</f>
        <v>④業務計画</v>
      </c>
      <c r="D501" s="2293"/>
      <c r="E501" s="2293"/>
      <c r="F501" s="2293"/>
      <c r="G501" s="2293"/>
      <c r="H501" s="2293"/>
      <c r="I501" s="2293"/>
      <c r="J501" s="2293"/>
      <c r="K501" s="2293"/>
      <c r="L501" s="2293"/>
      <c r="M501" s="2293"/>
      <c r="N501" s="2293"/>
      <c r="O501" s="2293"/>
      <c r="P501" s="2293"/>
      <c r="Q501" s="2293"/>
      <c r="R501" s="2293"/>
      <c r="S501" s="2293"/>
      <c r="T501" s="2293"/>
      <c r="U501" s="2293"/>
      <c r="V501" s="2293"/>
      <c r="W501" s="2293"/>
      <c r="X501" s="2293"/>
      <c r="Y501" s="2293"/>
      <c r="Z501" s="2293"/>
      <c r="AA501" s="2293"/>
      <c r="AV501" s="2292" t="str">
        <f>BA471&amp;"  "&amp;BG471</f>
        <v>１）  ○○調査</v>
      </c>
      <c r="AW501" s="2292"/>
      <c r="AX501" s="2292"/>
      <c r="AY501" s="2292"/>
      <c r="AZ501" s="2292"/>
      <c r="BA501" s="2292"/>
      <c r="BB501" s="2292"/>
      <c r="BC501" s="2292"/>
      <c r="BD501" s="2292"/>
      <c r="BE501" s="2292"/>
      <c r="BF501" s="2292"/>
      <c r="BG501" s="2292"/>
      <c r="BH501" s="2292"/>
      <c r="BI501" s="2292"/>
      <c r="BJ501" s="2292"/>
      <c r="BK501" s="2292"/>
      <c r="BL501" s="2292"/>
      <c r="BM501" s="2292"/>
      <c r="BN501" s="2292"/>
      <c r="BO501" s="2292"/>
      <c r="BP501" s="2292"/>
      <c r="BQ501" s="2292"/>
      <c r="BR501" s="2292"/>
      <c r="BS501" s="2292"/>
      <c r="BT501" s="2292"/>
      <c r="BU501" s="2292"/>
      <c r="BV501" s="2292"/>
      <c r="BW501" s="2292"/>
      <c r="BX501" s="2292"/>
      <c r="BY501" s="2292"/>
    </row>
    <row r="502" spans="3:129" ht="21" customHeight="1">
      <c r="AV502" s="777"/>
      <c r="AW502" s="777"/>
      <c r="AX502" s="777"/>
      <c r="AY502" s="777"/>
      <c r="AZ502" s="777"/>
      <c r="BA502" s="777"/>
      <c r="BB502" s="777"/>
      <c r="BC502" s="777"/>
      <c r="BD502" s="777"/>
      <c r="BE502" s="777"/>
      <c r="BF502" s="777"/>
      <c r="BG502" s="777"/>
      <c r="BH502" s="777"/>
      <c r="BI502" s="777"/>
      <c r="BJ502" s="777"/>
      <c r="BK502" s="777"/>
      <c r="BL502" s="777"/>
      <c r="BM502" s="777"/>
      <c r="BN502" s="777"/>
      <c r="BO502" s="777"/>
      <c r="BP502" s="777"/>
      <c r="BQ502" s="777"/>
      <c r="BR502" s="777"/>
      <c r="BS502" s="777"/>
      <c r="BT502" s="777"/>
      <c r="BU502" s="777"/>
      <c r="BV502" s="777"/>
      <c r="BW502" s="777"/>
      <c r="BX502" s="777"/>
      <c r="BY502" s="777"/>
    </row>
    <row r="503" spans="3:129" ht="21" customHeight="1"/>
    <row r="504" spans="3:129" ht="21" customHeight="1">
      <c r="AU504" s="2389" t="s">
        <v>692</v>
      </c>
      <c r="AV504" s="2390"/>
      <c r="AW504" s="2390"/>
      <c r="AX504" s="2390"/>
      <c r="AY504" s="2390"/>
      <c r="AZ504" s="2391"/>
      <c r="BA504" s="2395" t="s">
        <v>732</v>
      </c>
      <c r="BB504" s="2396"/>
      <c r="BC504" s="2396"/>
      <c r="BD504" s="2396"/>
      <c r="BE504" s="2396"/>
      <c r="BF504" s="2396"/>
      <c r="BG504" s="2396"/>
      <c r="BH504" s="2396"/>
      <c r="BI504" s="2396"/>
      <c r="BJ504" s="2396"/>
      <c r="BK504" s="2396"/>
      <c r="BL504" s="2396"/>
      <c r="BM504" s="2396"/>
      <c r="BN504" s="2396"/>
      <c r="BO504" s="2396"/>
      <c r="BP504" s="2396"/>
      <c r="BQ504" s="2396"/>
      <c r="BR504" s="2396"/>
      <c r="BS504" s="2396"/>
      <c r="BT504" s="2396"/>
      <c r="BU504" s="2396"/>
      <c r="BV504" s="2396"/>
      <c r="BW504" s="2396"/>
      <c r="BX504" s="2396"/>
      <c r="BY504" s="2396"/>
      <c r="BZ504" s="2396"/>
      <c r="CA504" s="2396"/>
      <c r="CB504" s="2396"/>
      <c r="CC504" s="2396"/>
      <c r="CD504" s="2396"/>
      <c r="CE504" s="2396"/>
      <c r="CF504" s="2396"/>
      <c r="CG504" s="2396"/>
      <c r="CH504" s="2396"/>
      <c r="CI504" s="2396"/>
      <c r="CJ504" s="2396"/>
      <c r="CK504" s="2396"/>
      <c r="CL504" s="2396"/>
      <c r="CM504" s="2396"/>
      <c r="CN504" s="2396"/>
      <c r="CO504" s="2396"/>
      <c r="CP504" s="2396"/>
      <c r="CQ504" s="2396"/>
      <c r="CR504" s="2396"/>
      <c r="CS504" s="2396"/>
      <c r="CT504" s="2396"/>
      <c r="CU504" s="2396"/>
      <c r="CV504" s="2396"/>
      <c r="CW504" s="2396"/>
      <c r="CX504" s="2396"/>
      <c r="CY504" s="2396"/>
      <c r="CZ504" s="2396"/>
      <c r="DA504" s="2396"/>
      <c r="DB504" s="2396"/>
      <c r="DC504" s="2396"/>
      <c r="DD504" s="2396"/>
      <c r="DE504" s="2396"/>
      <c r="DF504" s="2396"/>
      <c r="DG504" s="2396"/>
      <c r="DH504" s="2396"/>
      <c r="DI504" s="2396"/>
      <c r="DJ504" s="2396"/>
      <c r="DK504" s="2396"/>
      <c r="DL504" s="2396"/>
      <c r="DM504" s="2396"/>
      <c r="DN504" s="2396"/>
      <c r="DO504" s="2396"/>
      <c r="DP504" s="2396"/>
      <c r="DQ504" s="2396"/>
      <c r="DR504" s="2396"/>
      <c r="DS504" s="2396"/>
      <c r="DT504" s="2396"/>
      <c r="DU504" s="2396"/>
      <c r="DV504" s="2396"/>
      <c r="DW504" s="2396"/>
      <c r="DX504" s="2397"/>
      <c r="DY504" s="785"/>
    </row>
    <row r="505" spans="3:129" ht="21" customHeight="1">
      <c r="I505" s="2508" t="s">
        <v>1029</v>
      </c>
      <c r="J505" s="2509"/>
      <c r="K505" s="2509"/>
      <c r="L505" s="2509"/>
      <c r="M505" s="2509"/>
      <c r="N505" s="2509"/>
      <c r="O505" s="2509"/>
      <c r="P505" s="2509"/>
      <c r="Q505" s="2509"/>
      <c r="R505" s="2509"/>
      <c r="S505" s="2509"/>
      <c r="T505" s="2509"/>
      <c r="U505" s="2509"/>
      <c r="V505" s="2509"/>
      <c r="W505" s="2509"/>
      <c r="X505" s="2509"/>
      <c r="Y505" s="2509"/>
      <c r="Z505" s="2509"/>
      <c r="AA505" s="2509"/>
      <c r="AB505" s="2509"/>
      <c r="AC505" s="2509"/>
      <c r="AD505" s="2509"/>
      <c r="AE505" s="2509"/>
      <c r="AF505" s="2509"/>
      <c r="AG505" s="2509"/>
      <c r="AH505" s="2509"/>
      <c r="AI505" s="2509"/>
      <c r="AJ505" s="2509"/>
      <c r="AK505" s="2510"/>
      <c r="AL505" s="676"/>
      <c r="AM505" s="677"/>
      <c r="AN505" s="677"/>
      <c r="AO505" s="677"/>
      <c r="AP505" s="677"/>
      <c r="AQ505" s="677"/>
      <c r="AR505" s="677"/>
      <c r="AS505" s="677"/>
      <c r="AT505" s="678"/>
      <c r="AU505" s="2427" t="s">
        <v>694</v>
      </c>
      <c r="AV505" s="2406"/>
      <c r="AW505" s="2406"/>
      <c r="AX505" s="2406"/>
      <c r="AY505" s="2406"/>
      <c r="AZ505" s="2407"/>
      <c r="BA505" s="2415" t="s">
        <v>695</v>
      </c>
      <c r="BB505" s="2416"/>
      <c r="BC505" s="2416"/>
      <c r="BD505" s="2416"/>
      <c r="BE505" s="2416"/>
      <c r="BF505" s="2416"/>
      <c r="BG505" s="2432" t="s">
        <v>1036</v>
      </c>
      <c r="BH505" s="2432"/>
      <c r="BI505" s="2432"/>
      <c r="BJ505" s="2432"/>
      <c r="BK505" s="2432"/>
      <c r="BL505" s="2432"/>
      <c r="BM505" s="2432"/>
      <c r="BN505" s="2432"/>
      <c r="BO505" s="2432"/>
      <c r="BP505" s="2432"/>
      <c r="BQ505" s="2432"/>
      <c r="BR505" s="2432"/>
      <c r="BS505" s="2432"/>
      <c r="BT505" s="2432"/>
      <c r="BU505" s="2432"/>
      <c r="BV505" s="2432"/>
      <c r="BW505" s="2432"/>
      <c r="BX505" s="2432"/>
      <c r="BY505" s="2432"/>
      <c r="BZ505" s="2432"/>
      <c r="CA505" s="2432"/>
      <c r="CB505" s="2432"/>
      <c r="CC505" s="2432"/>
      <c r="CD505" s="2432"/>
      <c r="CE505" s="2432"/>
      <c r="CF505" s="2432"/>
      <c r="CG505" s="2432"/>
      <c r="CH505" s="2432"/>
      <c r="CI505" s="2432"/>
      <c r="CJ505" s="2432"/>
      <c r="CK505" s="2432"/>
      <c r="CL505" s="2432"/>
      <c r="CM505" s="2432"/>
      <c r="CN505" s="2432"/>
      <c r="CO505" s="2432"/>
      <c r="CP505" s="2432"/>
      <c r="CQ505" s="2432"/>
      <c r="CR505" s="2432"/>
      <c r="CS505" s="2432"/>
      <c r="CT505" s="2432"/>
      <c r="CU505" s="2432"/>
      <c r="CV505" s="2432"/>
      <c r="CW505" s="2432"/>
      <c r="CX505" s="2432"/>
      <c r="CY505" s="2432"/>
      <c r="CZ505" s="2432"/>
      <c r="DA505" s="2432"/>
      <c r="DB505" s="2432"/>
      <c r="DC505" s="2432"/>
      <c r="DD505" s="2432"/>
      <c r="DE505" s="2432"/>
      <c r="DF505" s="2432"/>
      <c r="DG505" s="2432"/>
      <c r="DH505" s="2432"/>
      <c r="DI505" s="2432"/>
      <c r="DJ505" s="2432"/>
      <c r="DK505" s="2432"/>
      <c r="DL505" s="2432"/>
      <c r="DM505" s="2432"/>
      <c r="DN505" s="2432"/>
      <c r="DO505" s="2432"/>
      <c r="DP505" s="2432"/>
      <c r="DQ505" s="2432"/>
      <c r="DR505" s="2432"/>
      <c r="DS505" s="2432"/>
      <c r="DT505" s="2432"/>
      <c r="DU505" s="2432"/>
      <c r="DV505" s="2432"/>
      <c r="DW505" s="2432"/>
      <c r="DX505" s="2433"/>
      <c r="DY505" s="773"/>
    </row>
    <row r="506" spans="3:129" ht="21" customHeight="1">
      <c r="I506" s="2511"/>
      <c r="J506" s="2512"/>
      <c r="K506" s="2512"/>
      <c r="L506" s="2512"/>
      <c r="M506" s="2512"/>
      <c r="N506" s="2512"/>
      <c r="O506" s="2512"/>
      <c r="P506" s="2512"/>
      <c r="Q506" s="2512"/>
      <c r="R506" s="2512"/>
      <c r="S506" s="2512"/>
      <c r="T506" s="2512"/>
      <c r="U506" s="2512"/>
      <c r="V506" s="2512"/>
      <c r="W506" s="2512"/>
      <c r="X506" s="2512"/>
      <c r="Y506" s="2512"/>
      <c r="Z506" s="2512"/>
      <c r="AA506" s="2512"/>
      <c r="AB506" s="2512"/>
      <c r="AC506" s="2512"/>
      <c r="AD506" s="2512"/>
      <c r="AE506" s="2512"/>
      <c r="AF506" s="2512"/>
      <c r="AG506" s="2512"/>
      <c r="AH506" s="2512"/>
      <c r="AI506" s="2512"/>
      <c r="AJ506" s="2512"/>
      <c r="AK506" s="2513"/>
      <c r="AU506" s="2418" t="s">
        <v>694</v>
      </c>
      <c r="AV506" s="2419"/>
      <c r="AW506" s="2419"/>
      <c r="AX506" s="2419"/>
      <c r="AY506" s="2419"/>
      <c r="AZ506" s="2420"/>
      <c r="BA506" s="2415" t="s">
        <v>697</v>
      </c>
      <c r="BB506" s="2416"/>
      <c r="BC506" s="2416"/>
      <c r="BD506" s="2416"/>
      <c r="BE506" s="2416"/>
      <c r="BF506" s="2416"/>
      <c r="BG506" s="2430" t="s">
        <v>1062</v>
      </c>
      <c r="BH506" s="2430"/>
      <c r="BI506" s="2430"/>
      <c r="BJ506" s="2430"/>
      <c r="BK506" s="2430"/>
      <c r="BL506" s="2430"/>
      <c r="BM506" s="2430"/>
      <c r="BN506" s="2430"/>
      <c r="BO506" s="2430"/>
      <c r="BP506" s="2430"/>
      <c r="BQ506" s="2430"/>
      <c r="BR506" s="2430"/>
      <c r="BS506" s="2430"/>
      <c r="BT506" s="2430"/>
      <c r="BU506" s="2430"/>
      <c r="BV506" s="2430"/>
      <c r="BW506" s="2430"/>
      <c r="BX506" s="2430"/>
      <c r="BY506" s="2430"/>
      <c r="BZ506" s="2430"/>
      <c r="CA506" s="2430"/>
      <c r="CB506" s="2430"/>
      <c r="CC506" s="2430"/>
      <c r="CD506" s="2430"/>
      <c r="CE506" s="2430"/>
      <c r="CF506" s="2430"/>
      <c r="CG506" s="2430"/>
      <c r="CH506" s="2430"/>
      <c r="CI506" s="2430"/>
      <c r="CJ506" s="2430"/>
      <c r="CK506" s="2430"/>
      <c r="CL506" s="2430"/>
      <c r="CM506" s="2430"/>
      <c r="CN506" s="2430"/>
      <c r="CO506" s="2430"/>
      <c r="CP506" s="2430"/>
      <c r="CQ506" s="2430"/>
      <c r="CR506" s="2430"/>
      <c r="CS506" s="2430"/>
      <c r="CT506" s="2430"/>
      <c r="CU506" s="2430"/>
      <c r="CV506" s="2430"/>
      <c r="CW506" s="2430"/>
      <c r="CX506" s="2430"/>
      <c r="CY506" s="2430"/>
      <c r="CZ506" s="2430"/>
      <c r="DA506" s="2430"/>
      <c r="DB506" s="2430"/>
      <c r="DC506" s="2430"/>
      <c r="DD506" s="2430"/>
      <c r="DE506" s="2430"/>
      <c r="DF506" s="2430"/>
      <c r="DG506" s="2430"/>
      <c r="DH506" s="2430"/>
      <c r="DI506" s="2430"/>
      <c r="DJ506" s="2430"/>
      <c r="DK506" s="2430"/>
      <c r="DL506" s="2430"/>
      <c r="DM506" s="2430"/>
      <c r="DN506" s="2430"/>
      <c r="DO506" s="2430"/>
      <c r="DP506" s="2430"/>
      <c r="DQ506" s="2430"/>
      <c r="DR506" s="2430"/>
      <c r="DS506" s="2430"/>
      <c r="DT506" s="2430"/>
      <c r="DU506" s="2430"/>
      <c r="DV506" s="2430"/>
      <c r="DW506" s="2430"/>
      <c r="DX506" s="2431"/>
      <c r="DY506" s="773"/>
    </row>
    <row r="507" spans="3:129" ht="21" customHeight="1">
      <c r="Z507" s="673"/>
      <c r="AB507" s="674"/>
      <c r="AU507" s="2418" t="s">
        <v>694</v>
      </c>
      <c r="AV507" s="2419"/>
      <c r="AW507" s="2419"/>
      <c r="AX507" s="2419"/>
      <c r="AY507" s="2419"/>
      <c r="AZ507" s="2420"/>
      <c r="BA507" s="2415" t="s">
        <v>699</v>
      </c>
      <c r="BB507" s="2416"/>
      <c r="BC507" s="2416"/>
      <c r="BD507" s="2416"/>
      <c r="BE507" s="2416"/>
      <c r="BF507" s="2416"/>
      <c r="BG507" s="2514" t="s">
        <v>1063</v>
      </c>
      <c r="BH507" s="2514"/>
      <c r="BI507" s="2514"/>
      <c r="BJ507" s="2514"/>
      <c r="BK507" s="2514"/>
      <c r="BL507" s="2514"/>
      <c r="BM507" s="2514"/>
      <c r="BN507" s="2514"/>
      <c r="BO507" s="2514"/>
      <c r="BP507" s="2514"/>
      <c r="BQ507" s="2514"/>
      <c r="BR507" s="2514"/>
      <c r="BS507" s="2514"/>
      <c r="BT507" s="2514"/>
      <c r="BU507" s="2514"/>
      <c r="BV507" s="2514"/>
      <c r="BW507" s="2514"/>
      <c r="BX507" s="2514"/>
      <c r="BY507" s="2514"/>
      <c r="BZ507" s="2514"/>
      <c r="CA507" s="2514"/>
      <c r="CB507" s="2514"/>
      <c r="CC507" s="2514"/>
      <c r="CD507" s="2514"/>
      <c r="CE507" s="2514"/>
      <c r="CF507" s="2514"/>
      <c r="CG507" s="2514"/>
      <c r="CH507" s="2514"/>
      <c r="CI507" s="2514"/>
      <c r="CJ507" s="2514"/>
      <c r="CK507" s="2514"/>
      <c r="CL507" s="2514"/>
      <c r="CM507" s="2514"/>
      <c r="CN507" s="2514"/>
      <c r="CO507" s="2514"/>
      <c r="CP507" s="2514"/>
      <c r="CQ507" s="2514"/>
      <c r="CR507" s="2514"/>
      <c r="CS507" s="2514"/>
      <c r="CT507" s="2514"/>
      <c r="CU507" s="2514"/>
      <c r="CV507" s="2514"/>
      <c r="CW507" s="2514"/>
      <c r="CX507" s="2514"/>
      <c r="CY507" s="2514"/>
      <c r="CZ507" s="2514"/>
      <c r="DA507" s="2514"/>
      <c r="DB507" s="2514"/>
      <c r="DC507" s="2514"/>
      <c r="DD507" s="2514"/>
      <c r="DE507" s="2514"/>
      <c r="DF507" s="2514"/>
      <c r="DG507" s="2514"/>
      <c r="DH507" s="2514"/>
      <c r="DI507" s="2514"/>
      <c r="DJ507" s="2514"/>
      <c r="DK507" s="2514"/>
      <c r="DL507" s="2514"/>
      <c r="DM507" s="2514"/>
      <c r="DN507" s="2514"/>
      <c r="DO507" s="2514"/>
      <c r="DP507" s="2514"/>
      <c r="DQ507" s="2514"/>
      <c r="DR507" s="2514"/>
      <c r="DS507" s="2514"/>
      <c r="DT507" s="2514"/>
      <c r="DU507" s="2514"/>
      <c r="DV507" s="2514"/>
      <c r="DW507" s="2514"/>
      <c r="DX507" s="2515"/>
      <c r="DY507" s="773"/>
    </row>
    <row r="508" spans="3:129" ht="21" customHeight="1">
      <c r="Z508" s="673"/>
      <c r="AB508" s="674"/>
      <c r="AU508" s="2418" t="s">
        <v>694</v>
      </c>
      <c r="AV508" s="2419"/>
      <c r="AW508" s="2419"/>
      <c r="AX508" s="2419"/>
      <c r="AY508" s="2419"/>
      <c r="AZ508" s="2420"/>
      <c r="BA508" s="2415"/>
      <c r="BB508" s="2416"/>
      <c r="BC508" s="2416"/>
      <c r="BD508" s="2416"/>
      <c r="BE508" s="2416"/>
      <c r="BF508" s="2416"/>
      <c r="BG508" s="2514" t="s">
        <v>1052</v>
      </c>
      <c r="BH508" s="2514"/>
      <c r="BI508" s="2514"/>
      <c r="BJ508" s="2514"/>
      <c r="BK508" s="2514"/>
      <c r="BL508" s="2514"/>
      <c r="BM508" s="2514"/>
      <c r="BN508" s="2514"/>
      <c r="BO508" s="2514"/>
      <c r="BP508" s="2514"/>
      <c r="BQ508" s="2514"/>
      <c r="BR508" s="2514"/>
      <c r="BS508" s="2514"/>
      <c r="BT508" s="2514"/>
      <c r="BU508" s="2514"/>
      <c r="BV508" s="2514"/>
      <c r="BW508" s="2514"/>
      <c r="BX508" s="2514"/>
      <c r="BY508" s="2514"/>
      <c r="BZ508" s="2514"/>
      <c r="CA508" s="2514"/>
      <c r="CB508" s="2514"/>
      <c r="CC508" s="2514"/>
      <c r="CD508" s="2514"/>
      <c r="CE508" s="2514"/>
      <c r="CF508" s="2514"/>
      <c r="CG508" s="2514"/>
      <c r="CH508" s="2514"/>
      <c r="CI508" s="2514"/>
      <c r="CJ508" s="2514"/>
      <c r="CK508" s="2514"/>
      <c r="CL508" s="2514"/>
      <c r="CM508" s="2514"/>
      <c r="CN508" s="2514"/>
      <c r="CO508" s="2514"/>
      <c r="CP508" s="2514"/>
      <c r="CQ508" s="2514"/>
      <c r="CR508" s="2514"/>
      <c r="CS508" s="2514"/>
      <c r="CT508" s="2514"/>
      <c r="CU508" s="2514"/>
      <c r="CV508" s="2514"/>
      <c r="CW508" s="2514"/>
      <c r="CX508" s="2514"/>
      <c r="CY508" s="2514"/>
      <c r="CZ508" s="2514"/>
      <c r="DA508" s="2514"/>
      <c r="DB508" s="2514"/>
      <c r="DC508" s="2514"/>
      <c r="DD508" s="2514"/>
      <c r="DE508" s="2514"/>
      <c r="DF508" s="2514"/>
      <c r="DG508" s="2514"/>
      <c r="DH508" s="2514"/>
      <c r="DI508" s="2514"/>
      <c r="DJ508" s="2514"/>
      <c r="DK508" s="2514"/>
      <c r="DL508" s="2514"/>
      <c r="DM508" s="2514"/>
      <c r="DN508" s="2514"/>
      <c r="DO508" s="2514"/>
      <c r="DP508" s="2514"/>
      <c r="DQ508" s="2514"/>
      <c r="DR508" s="2514"/>
      <c r="DS508" s="2514"/>
      <c r="DT508" s="2514"/>
      <c r="DU508" s="2514"/>
      <c r="DV508" s="2514"/>
      <c r="DW508" s="2514"/>
      <c r="DX508" s="2515"/>
      <c r="DY508" s="773"/>
    </row>
    <row r="509" spans="3:129" ht="21" customHeight="1">
      <c r="Z509" s="673"/>
      <c r="AB509" s="674"/>
      <c r="AU509" s="2398" t="s">
        <v>694</v>
      </c>
      <c r="AV509" s="2399"/>
      <c r="AW509" s="2399"/>
      <c r="AX509" s="2399"/>
      <c r="AY509" s="2399"/>
      <c r="AZ509" s="2400"/>
      <c r="BA509" s="2412" t="s">
        <v>1046</v>
      </c>
      <c r="BB509" s="2413"/>
      <c r="BC509" s="2413"/>
      <c r="BD509" s="2413"/>
      <c r="BE509" s="2413"/>
      <c r="BF509" s="2413"/>
      <c r="BG509" s="2434" t="s">
        <v>1078</v>
      </c>
      <c r="BH509" s="2434"/>
      <c r="BI509" s="2434"/>
      <c r="BJ509" s="2434"/>
      <c r="BK509" s="2434"/>
      <c r="BL509" s="2434"/>
      <c r="BM509" s="2434"/>
      <c r="BN509" s="2434"/>
      <c r="BO509" s="2434"/>
      <c r="BP509" s="2434"/>
      <c r="BQ509" s="2434"/>
      <c r="BR509" s="2434"/>
      <c r="BS509" s="2434"/>
      <c r="BT509" s="2434"/>
      <c r="BU509" s="2434"/>
      <c r="BV509" s="2434"/>
      <c r="BW509" s="2434"/>
      <c r="BX509" s="2434"/>
      <c r="BY509" s="2434"/>
      <c r="BZ509" s="2434"/>
      <c r="CA509" s="2434"/>
      <c r="CB509" s="2434"/>
      <c r="CC509" s="2434"/>
      <c r="CD509" s="2434"/>
      <c r="CE509" s="2434"/>
      <c r="CF509" s="2434"/>
      <c r="CG509" s="2434"/>
      <c r="CH509" s="2434"/>
      <c r="CI509" s="2434"/>
      <c r="CJ509" s="2434"/>
      <c r="CK509" s="2434"/>
      <c r="CL509" s="2434"/>
      <c r="CM509" s="2434"/>
      <c r="CN509" s="2434"/>
      <c r="CO509" s="2434"/>
      <c r="CP509" s="2434"/>
      <c r="CQ509" s="2434"/>
      <c r="CR509" s="2434"/>
      <c r="CS509" s="2434"/>
      <c r="CT509" s="2434"/>
      <c r="CU509" s="2434"/>
      <c r="CV509" s="2434"/>
      <c r="CW509" s="2434"/>
      <c r="CX509" s="2434"/>
      <c r="CY509" s="2434"/>
      <c r="CZ509" s="2434"/>
      <c r="DA509" s="2434"/>
      <c r="DB509" s="2434"/>
      <c r="DC509" s="2434"/>
      <c r="DD509" s="2434"/>
      <c r="DE509" s="2434"/>
      <c r="DF509" s="2434"/>
      <c r="DG509" s="2434"/>
      <c r="DH509" s="2434"/>
      <c r="DI509" s="2434"/>
      <c r="DJ509" s="2434"/>
      <c r="DK509" s="2434"/>
      <c r="DL509" s="2434"/>
      <c r="DM509" s="2434"/>
      <c r="DN509" s="2434"/>
      <c r="DO509" s="2434"/>
      <c r="DP509" s="2434"/>
      <c r="DQ509" s="2434"/>
      <c r="DR509" s="2434"/>
      <c r="DS509" s="2434"/>
      <c r="DT509" s="2434"/>
      <c r="DU509" s="2434"/>
      <c r="DV509" s="2434"/>
      <c r="DW509" s="2434"/>
      <c r="DX509" s="2435"/>
      <c r="DY509" s="773"/>
    </row>
    <row r="510" spans="3:129" ht="21" customHeight="1">
      <c r="Z510" s="673"/>
      <c r="AB510" s="674"/>
    </row>
    <row r="511" spans="3:129" ht="21" customHeight="1">
      <c r="Z511" s="673"/>
      <c r="AB511" s="674"/>
    </row>
    <row r="512" spans="3:129" ht="21" customHeight="1">
      <c r="Z512" s="673"/>
      <c r="AB512" s="674"/>
      <c r="AU512" s="2389" t="s">
        <v>692</v>
      </c>
      <c r="AV512" s="2390"/>
      <c r="AW512" s="2390"/>
      <c r="AX512" s="2390"/>
      <c r="AY512" s="2390"/>
      <c r="AZ512" s="2391"/>
      <c r="BA512" s="2395" t="s">
        <v>732</v>
      </c>
      <c r="BB512" s="2396"/>
      <c r="BC512" s="2396"/>
      <c r="BD512" s="2396"/>
      <c r="BE512" s="2396"/>
      <c r="BF512" s="2396"/>
      <c r="BG512" s="2396"/>
      <c r="BH512" s="2396"/>
      <c r="BI512" s="2396"/>
      <c r="BJ512" s="2396"/>
      <c r="BK512" s="2396"/>
      <c r="BL512" s="2396"/>
      <c r="BM512" s="2396"/>
      <c r="BN512" s="2396"/>
      <c r="BO512" s="2396"/>
      <c r="BP512" s="2396"/>
      <c r="BQ512" s="2396"/>
      <c r="BR512" s="2396"/>
      <c r="BS512" s="2396"/>
      <c r="BT512" s="2396"/>
      <c r="BU512" s="2396"/>
      <c r="BV512" s="2396"/>
      <c r="BW512" s="2396"/>
      <c r="BX512" s="2396"/>
      <c r="BY512" s="2396"/>
      <c r="BZ512" s="2396"/>
      <c r="CA512" s="2396"/>
      <c r="CB512" s="2396"/>
      <c r="CC512" s="2396"/>
      <c r="CD512" s="2396"/>
      <c r="CE512" s="2396"/>
      <c r="CF512" s="2396"/>
      <c r="CG512" s="2396"/>
      <c r="CH512" s="2396"/>
      <c r="CI512" s="2396"/>
      <c r="CJ512" s="2396"/>
      <c r="CK512" s="2396"/>
      <c r="CL512" s="2396"/>
      <c r="CM512" s="2396"/>
      <c r="CN512" s="2396"/>
      <c r="CO512" s="2396"/>
      <c r="CP512" s="2396"/>
      <c r="CQ512" s="2396"/>
      <c r="CR512" s="2396"/>
      <c r="CS512" s="2396"/>
      <c r="CT512" s="2396"/>
      <c r="CU512" s="2396"/>
      <c r="CV512" s="2396"/>
      <c r="CW512" s="2396"/>
      <c r="CX512" s="2396"/>
      <c r="CY512" s="2396"/>
      <c r="CZ512" s="2396"/>
      <c r="DA512" s="2396"/>
      <c r="DB512" s="2396"/>
      <c r="DC512" s="2396"/>
      <c r="DD512" s="2396"/>
      <c r="DE512" s="2396"/>
      <c r="DF512" s="2396"/>
      <c r="DG512" s="2396"/>
      <c r="DH512" s="2396"/>
      <c r="DI512" s="2396"/>
      <c r="DJ512" s="2396"/>
      <c r="DK512" s="2396"/>
      <c r="DL512" s="2396"/>
      <c r="DM512" s="2396"/>
      <c r="DN512" s="2396"/>
      <c r="DO512" s="2396"/>
      <c r="DP512" s="2396"/>
      <c r="DQ512" s="2396"/>
      <c r="DR512" s="2396"/>
      <c r="DS512" s="2396"/>
      <c r="DT512" s="2396"/>
      <c r="DU512" s="2396"/>
      <c r="DV512" s="2396"/>
      <c r="DW512" s="2396"/>
      <c r="DX512" s="2397"/>
      <c r="DY512" s="785"/>
    </row>
    <row r="513" spans="9:129" ht="21" customHeight="1">
      <c r="I513" s="2421" t="s">
        <v>1031</v>
      </c>
      <c r="J513" s="2422"/>
      <c r="K513" s="2422"/>
      <c r="L513" s="2422"/>
      <c r="M513" s="2422"/>
      <c r="N513" s="2422"/>
      <c r="O513" s="2422"/>
      <c r="P513" s="2422"/>
      <c r="Q513" s="2422"/>
      <c r="R513" s="2422"/>
      <c r="S513" s="2422"/>
      <c r="T513" s="2422"/>
      <c r="U513" s="2422"/>
      <c r="V513" s="2422"/>
      <c r="W513" s="2422"/>
      <c r="X513" s="2422"/>
      <c r="Y513" s="2422"/>
      <c r="Z513" s="2422"/>
      <c r="AA513" s="2422"/>
      <c r="AB513" s="2422"/>
      <c r="AC513" s="2422"/>
      <c r="AD513" s="2422"/>
      <c r="AE513" s="2422"/>
      <c r="AF513" s="2422"/>
      <c r="AG513" s="2422"/>
      <c r="AH513" s="2422"/>
      <c r="AI513" s="2422"/>
      <c r="AJ513" s="2422"/>
      <c r="AK513" s="2423"/>
      <c r="AL513" s="676"/>
      <c r="AM513" s="677"/>
      <c r="AN513" s="677"/>
      <c r="AO513" s="677"/>
      <c r="AP513" s="677"/>
      <c r="AQ513" s="677"/>
      <c r="AR513" s="677"/>
      <c r="AS513" s="677"/>
      <c r="AT513" s="678"/>
      <c r="AU513" s="2427" t="s">
        <v>694</v>
      </c>
      <c r="AV513" s="2406"/>
      <c r="AW513" s="2406"/>
      <c r="AX513" s="2406"/>
      <c r="AY513" s="2406"/>
      <c r="AZ513" s="2407"/>
      <c r="BA513" s="2415" t="s">
        <v>695</v>
      </c>
      <c r="BB513" s="2416"/>
      <c r="BC513" s="2416"/>
      <c r="BD513" s="2416"/>
      <c r="BE513" s="2416"/>
      <c r="BF513" s="2416"/>
      <c r="BG513" s="2301"/>
      <c r="BH513" s="2301"/>
      <c r="BI513" s="2301"/>
      <c r="BJ513" s="2301"/>
      <c r="BK513" s="2301"/>
      <c r="BL513" s="2301"/>
      <c r="BM513" s="2301"/>
      <c r="BN513" s="2301"/>
      <c r="BO513" s="2301"/>
      <c r="BP513" s="2301"/>
      <c r="BQ513" s="2301"/>
      <c r="BR513" s="2301"/>
      <c r="BS513" s="2301"/>
      <c r="BT513" s="2301"/>
      <c r="BU513" s="2301"/>
      <c r="BV513" s="2301"/>
      <c r="BW513" s="2301"/>
      <c r="BX513" s="2301"/>
      <c r="BY513" s="2301"/>
      <c r="BZ513" s="2301"/>
      <c r="CA513" s="2301"/>
      <c r="CB513" s="2301"/>
      <c r="CC513" s="2301"/>
      <c r="CD513" s="2301"/>
      <c r="CE513" s="2301"/>
      <c r="CF513" s="2301"/>
      <c r="CG513" s="2301"/>
      <c r="CH513" s="2301"/>
      <c r="CI513" s="2301"/>
      <c r="CJ513" s="2301"/>
      <c r="CK513" s="2301"/>
      <c r="CL513" s="2301"/>
      <c r="CM513" s="2301"/>
      <c r="CN513" s="2301"/>
      <c r="CO513" s="2301"/>
      <c r="CP513" s="2301"/>
      <c r="CQ513" s="2301"/>
      <c r="CR513" s="2301"/>
      <c r="CS513" s="2301"/>
      <c r="CT513" s="2301"/>
      <c r="CU513" s="2301"/>
      <c r="CV513" s="2301"/>
      <c r="CW513" s="2301"/>
      <c r="CX513" s="2301"/>
      <c r="CY513" s="2301"/>
      <c r="CZ513" s="2301"/>
      <c r="DA513" s="2301"/>
      <c r="DB513" s="2301"/>
      <c r="DC513" s="2301"/>
      <c r="DD513" s="2301"/>
      <c r="DE513" s="2301"/>
      <c r="DF513" s="2301"/>
      <c r="DG513" s="2301"/>
      <c r="DH513" s="2301"/>
      <c r="DI513" s="2301"/>
      <c r="DJ513" s="2301"/>
      <c r="DK513" s="2301"/>
      <c r="DL513" s="2301"/>
      <c r="DM513" s="2301"/>
      <c r="DN513" s="2301"/>
      <c r="DO513" s="2301"/>
      <c r="DP513" s="2301"/>
      <c r="DQ513" s="2301"/>
      <c r="DR513" s="2301"/>
      <c r="DS513" s="2301"/>
      <c r="DT513" s="2301"/>
      <c r="DU513" s="2301"/>
      <c r="DV513" s="2301"/>
      <c r="DW513" s="2301"/>
      <c r="DX513" s="2417"/>
      <c r="DY513" s="773"/>
    </row>
    <row r="514" spans="9:129" ht="21" customHeight="1">
      <c r="I514" s="2424"/>
      <c r="J514" s="2425"/>
      <c r="K514" s="2425"/>
      <c r="L514" s="2425"/>
      <c r="M514" s="2425"/>
      <c r="N514" s="2425"/>
      <c r="O514" s="2425"/>
      <c r="P514" s="2425"/>
      <c r="Q514" s="2425"/>
      <c r="R514" s="2425"/>
      <c r="S514" s="2425"/>
      <c r="T514" s="2425"/>
      <c r="U514" s="2425"/>
      <c r="V514" s="2425"/>
      <c r="W514" s="2425"/>
      <c r="X514" s="2425"/>
      <c r="Y514" s="2425"/>
      <c r="Z514" s="2425"/>
      <c r="AA514" s="2425"/>
      <c r="AB514" s="2425"/>
      <c r="AC514" s="2425"/>
      <c r="AD514" s="2425"/>
      <c r="AE514" s="2425"/>
      <c r="AF514" s="2425"/>
      <c r="AG514" s="2425"/>
      <c r="AH514" s="2425"/>
      <c r="AI514" s="2425"/>
      <c r="AJ514" s="2425"/>
      <c r="AK514" s="2426"/>
      <c r="AU514" s="2418" t="s">
        <v>694</v>
      </c>
      <c r="AV514" s="2419"/>
      <c r="AW514" s="2419"/>
      <c r="AX514" s="2419"/>
      <c r="AY514" s="2419"/>
      <c r="AZ514" s="2420"/>
      <c r="BA514" s="2415" t="s">
        <v>697</v>
      </c>
      <c r="BB514" s="2416"/>
      <c r="BC514" s="2416"/>
      <c r="BD514" s="2416"/>
      <c r="BE514" s="2416"/>
      <c r="BF514" s="2416"/>
      <c r="BG514" s="2301"/>
      <c r="BH514" s="2301"/>
      <c r="BI514" s="2301"/>
      <c r="BJ514" s="2301"/>
      <c r="BK514" s="2301"/>
      <c r="BL514" s="2301"/>
      <c r="BM514" s="2301"/>
      <c r="BN514" s="2301"/>
      <c r="BO514" s="2301"/>
      <c r="BP514" s="2301"/>
      <c r="BQ514" s="2301"/>
      <c r="BR514" s="2301"/>
      <c r="BS514" s="2301"/>
      <c r="BT514" s="2301"/>
      <c r="BU514" s="2301"/>
      <c r="BV514" s="2301"/>
      <c r="BW514" s="2301"/>
      <c r="BX514" s="2301"/>
      <c r="BY514" s="2301"/>
      <c r="BZ514" s="2301"/>
      <c r="CA514" s="2301"/>
      <c r="CB514" s="2301"/>
      <c r="CC514" s="2301"/>
      <c r="CD514" s="2301"/>
      <c r="CE514" s="2301"/>
      <c r="CF514" s="2301"/>
      <c r="CG514" s="2301"/>
      <c r="CH514" s="2301"/>
      <c r="CI514" s="2301"/>
      <c r="CJ514" s="2301"/>
      <c r="CK514" s="2301"/>
      <c r="CL514" s="2301"/>
      <c r="CM514" s="2301"/>
      <c r="CN514" s="2301"/>
      <c r="CO514" s="2301"/>
      <c r="CP514" s="2301"/>
      <c r="CQ514" s="2301"/>
      <c r="CR514" s="2301"/>
      <c r="CS514" s="2301"/>
      <c r="CT514" s="2301"/>
      <c r="CU514" s="2301"/>
      <c r="CV514" s="2301"/>
      <c r="CW514" s="2301"/>
      <c r="CX514" s="2301"/>
      <c r="CY514" s="2301"/>
      <c r="CZ514" s="2301"/>
      <c r="DA514" s="2301"/>
      <c r="DB514" s="2301"/>
      <c r="DC514" s="2301"/>
      <c r="DD514" s="2301"/>
      <c r="DE514" s="2301"/>
      <c r="DF514" s="2301"/>
      <c r="DG514" s="2301"/>
      <c r="DH514" s="2301"/>
      <c r="DI514" s="2301"/>
      <c r="DJ514" s="2301"/>
      <c r="DK514" s="2301"/>
      <c r="DL514" s="2301"/>
      <c r="DM514" s="2301"/>
      <c r="DN514" s="2301"/>
      <c r="DO514" s="2301"/>
      <c r="DP514" s="2301"/>
      <c r="DQ514" s="2301"/>
      <c r="DR514" s="2301"/>
      <c r="DS514" s="2301"/>
      <c r="DT514" s="2301"/>
      <c r="DU514" s="2301"/>
      <c r="DV514" s="2301"/>
      <c r="DW514" s="2301"/>
      <c r="DX514" s="2417"/>
      <c r="DY514" s="773"/>
    </row>
    <row r="515" spans="9:129" ht="21" customHeight="1">
      <c r="Z515" s="673"/>
      <c r="AB515" s="674"/>
      <c r="AU515" s="2418" t="s">
        <v>694</v>
      </c>
      <c r="AV515" s="2419"/>
      <c r="AW515" s="2419"/>
      <c r="AX515" s="2419"/>
      <c r="AY515" s="2419"/>
      <c r="AZ515" s="2420"/>
      <c r="BA515" s="2415" t="s">
        <v>699</v>
      </c>
      <c r="BB515" s="2416"/>
      <c r="BC515" s="2416"/>
      <c r="BD515" s="2416"/>
      <c r="BE515" s="2416"/>
      <c r="BF515" s="2416"/>
      <c r="BG515" s="2301"/>
      <c r="BH515" s="2301"/>
      <c r="BI515" s="2301"/>
      <c r="BJ515" s="2301"/>
      <c r="BK515" s="2301"/>
      <c r="BL515" s="2301"/>
      <c r="BM515" s="2301"/>
      <c r="BN515" s="2301"/>
      <c r="BO515" s="2301"/>
      <c r="BP515" s="2301"/>
      <c r="BQ515" s="2301"/>
      <c r="BR515" s="2301"/>
      <c r="BS515" s="2301"/>
      <c r="BT515" s="2301"/>
      <c r="BU515" s="2301"/>
      <c r="BV515" s="2301"/>
      <c r="BW515" s="2301"/>
      <c r="BX515" s="2301"/>
      <c r="BY515" s="2301"/>
      <c r="BZ515" s="2301"/>
      <c r="CA515" s="2301"/>
      <c r="CB515" s="2301"/>
      <c r="CC515" s="2301"/>
      <c r="CD515" s="2301"/>
      <c r="CE515" s="2301"/>
      <c r="CF515" s="2301"/>
      <c r="CG515" s="2301"/>
      <c r="CH515" s="2301"/>
      <c r="CI515" s="2301"/>
      <c r="CJ515" s="2301"/>
      <c r="CK515" s="2301"/>
      <c r="CL515" s="2301"/>
      <c r="CM515" s="2301"/>
      <c r="CN515" s="2301"/>
      <c r="CO515" s="2301"/>
      <c r="CP515" s="2301"/>
      <c r="CQ515" s="2301"/>
      <c r="CR515" s="2301"/>
      <c r="CS515" s="2301"/>
      <c r="CT515" s="2301"/>
      <c r="CU515" s="2301"/>
      <c r="CV515" s="2301"/>
      <c r="CW515" s="2301"/>
      <c r="CX515" s="2301"/>
      <c r="CY515" s="2301"/>
      <c r="CZ515" s="2301"/>
      <c r="DA515" s="2301"/>
      <c r="DB515" s="2301"/>
      <c r="DC515" s="2301"/>
      <c r="DD515" s="2301"/>
      <c r="DE515" s="2301"/>
      <c r="DF515" s="2301"/>
      <c r="DG515" s="2301"/>
      <c r="DH515" s="2301"/>
      <c r="DI515" s="2301"/>
      <c r="DJ515" s="2301"/>
      <c r="DK515" s="2301"/>
      <c r="DL515" s="2301"/>
      <c r="DM515" s="2301"/>
      <c r="DN515" s="2301"/>
      <c r="DO515" s="2301"/>
      <c r="DP515" s="2301"/>
      <c r="DQ515" s="2301"/>
      <c r="DR515" s="2301"/>
      <c r="DS515" s="2301"/>
      <c r="DT515" s="2301"/>
      <c r="DU515" s="2301"/>
      <c r="DV515" s="2301"/>
      <c r="DW515" s="2301"/>
      <c r="DX515" s="2417"/>
      <c r="DY515" s="773"/>
    </row>
    <row r="516" spans="9:129" ht="21" customHeight="1">
      <c r="Z516" s="673"/>
      <c r="AB516" s="674"/>
      <c r="AU516" s="2418" t="s">
        <v>694</v>
      </c>
      <c r="AV516" s="2419"/>
      <c r="AW516" s="2419"/>
      <c r="AX516" s="2419"/>
      <c r="AY516" s="2419"/>
      <c r="AZ516" s="2420"/>
      <c r="BA516" s="2415" t="s">
        <v>701</v>
      </c>
      <c r="BB516" s="2416"/>
      <c r="BC516" s="2416"/>
      <c r="BD516" s="2416"/>
      <c r="BE516" s="2416"/>
      <c r="BF516" s="2416"/>
      <c r="BG516" s="2301"/>
      <c r="BH516" s="2301"/>
      <c r="BI516" s="2301"/>
      <c r="BJ516" s="2301"/>
      <c r="BK516" s="2301"/>
      <c r="BL516" s="2301"/>
      <c r="BM516" s="2301"/>
      <c r="BN516" s="2301"/>
      <c r="BO516" s="2301"/>
      <c r="BP516" s="2301"/>
      <c r="BQ516" s="2301"/>
      <c r="BR516" s="2301"/>
      <c r="BS516" s="2301"/>
      <c r="BT516" s="2301"/>
      <c r="BU516" s="2301"/>
      <c r="BV516" s="2301"/>
      <c r="BW516" s="2301"/>
      <c r="BX516" s="2301"/>
      <c r="BY516" s="2301"/>
      <c r="BZ516" s="2301"/>
      <c r="CA516" s="2301"/>
      <c r="CB516" s="2301"/>
      <c r="CC516" s="2301"/>
      <c r="CD516" s="2301"/>
      <c r="CE516" s="2301"/>
      <c r="CF516" s="2301"/>
      <c r="CG516" s="2301"/>
      <c r="CH516" s="2301"/>
      <c r="CI516" s="2301"/>
      <c r="CJ516" s="2301"/>
      <c r="CK516" s="2301"/>
      <c r="CL516" s="2301"/>
      <c r="CM516" s="2301"/>
      <c r="CN516" s="2301"/>
      <c r="CO516" s="2301"/>
      <c r="CP516" s="2301"/>
      <c r="CQ516" s="2301"/>
      <c r="CR516" s="2301"/>
      <c r="CS516" s="2301"/>
      <c r="CT516" s="2301"/>
      <c r="CU516" s="2301"/>
      <c r="CV516" s="2301"/>
      <c r="CW516" s="2301"/>
      <c r="CX516" s="2301"/>
      <c r="CY516" s="2301"/>
      <c r="CZ516" s="2301"/>
      <c r="DA516" s="2301"/>
      <c r="DB516" s="2301"/>
      <c r="DC516" s="2301"/>
      <c r="DD516" s="2301"/>
      <c r="DE516" s="2301"/>
      <c r="DF516" s="2301"/>
      <c r="DG516" s="2301"/>
      <c r="DH516" s="2301"/>
      <c r="DI516" s="2301"/>
      <c r="DJ516" s="2301"/>
      <c r="DK516" s="2301"/>
      <c r="DL516" s="2301"/>
      <c r="DM516" s="2301"/>
      <c r="DN516" s="2301"/>
      <c r="DO516" s="2301"/>
      <c r="DP516" s="2301"/>
      <c r="DQ516" s="2301"/>
      <c r="DR516" s="2301"/>
      <c r="DS516" s="2301"/>
      <c r="DT516" s="2301"/>
      <c r="DU516" s="2301"/>
      <c r="DV516" s="2301"/>
      <c r="DW516" s="2301"/>
      <c r="DX516" s="2417"/>
      <c r="DY516" s="773"/>
    </row>
    <row r="517" spans="9:129" ht="21" customHeight="1">
      <c r="Z517" s="673"/>
      <c r="AB517" s="674"/>
      <c r="AU517" s="2418" t="s">
        <v>694</v>
      </c>
      <c r="AV517" s="2419"/>
      <c r="AW517" s="2419"/>
      <c r="AX517" s="2419"/>
      <c r="AY517" s="2419"/>
      <c r="AZ517" s="2420"/>
      <c r="BA517" s="2415" t="s">
        <v>723</v>
      </c>
      <c r="BB517" s="2416"/>
      <c r="BC517" s="2416"/>
      <c r="BD517" s="2416"/>
      <c r="BE517" s="2416"/>
      <c r="BF517" s="2416"/>
      <c r="BG517" s="2301"/>
      <c r="BH517" s="2301"/>
      <c r="BI517" s="2301"/>
      <c r="BJ517" s="2301"/>
      <c r="BK517" s="2301"/>
      <c r="BL517" s="2301"/>
      <c r="BM517" s="2301"/>
      <c r="BN517" s="2301"/>
      <c r="BO517" s="2301"/>
      <c r="BP517" s="2301"/>
      <c r="BQ517" s="2301"/>
      <c r="BR517" s="2301"/>
      <c r="BS517" s="2301"/>
      <c r="BT517" s="2301"/>
      <c r="BU517" s="2301"/>
      <c r="BV517" s="2301"/>
      <c r="BW517" s="2301"/>
      <c r="BX517" s="2301"/>
      <c r="BY517" s="2301"/>
      <c r="BZ517" s="2301"/>
      <c r="CA517" s="2301"/>
      <c r="CB517" s="2301"/>
      <c r="CC517" s="2301"/>
      <c r="CD517" s="2301"/>
      <c r="CE517" s="2301"/>
      <c r="CF517" s="2301"/>
      <c r="CG517" s="2301"/>
      <c r="CH517" s="2301"/>
      <c r="CI517" s="2301"/>
      <c r="CJ517" s="2301"/>
      <c r="CK517" s="2301"/>
      <c r="CL517" s="2301"/>
      <c r="CM517" s="2301"/>
      <c r="CN517" s="2301"/>
      <c r="CO517" s="2301"/>
      <c r="CP517" s="2301"/>
      <c r="CQ517" s="2301"/>
      <c r="CR517" s="2301"/>
      <c r="CS517" s="2301"/>
      <c r="CT517" s="2301"/>
      <c r="CU517" s="2301"/>
      <c r="CV517" s="2301"/>
      <c r="CW517" s="2301"/>
      <c r="CX517" s="2301"/>
      <c r="CY517" s="2301"/>
      <c r="CZ517" s="2301"/>
      <c r="DA517" s="2301"/>
      <c r="DB517" s="2301"/>
      <c r="DC517" s="2301"/>
      <c r="DD517" s="2301"/>
      <c r="DE517" s="2301"/>
      <c r="DF517" s="2301"/>
      <c r="DG517" s="2301"/>
      <c r="DH517" s="2301"/>
      <c r="DI517" s="2301"/>
      <c r="DJ517" s="2301"/>
      <c r="DK517" s="2301"/>
      <c r="DL517" s="2301"/>
      <c r="DM517" s="2301"/>
      <c r="DN517" s="2301"/>
      <c r="DO517" s="2301"/>
      <c r="DP517" s="2301"/>
      <c r="DQ517" s="2301"/>
      <c r="DR517" s="2301"/>
      <c r="DS517" s="2301"/>
      <c r="DT517" s="2301"/>
      <c r="DU517" s="2301"/>
      <c r="DV517" s="2301"/>
      <c r="DW517" s="2301"/>
      <c r="DX517" s="2417"/>
      <c r="DY517" s="773"/>
    </row>
    <row r="518" spans="9:129" ht="21" customHeight="1">
      <c r="Z518" s="673"/>
      <c r="AB518" s="674"/>
      <c r="AU518" s="2418" t="s">
        <v>694</v>
      </c>
      <c r="AV518" s="2419"/>
      <c r="AW518" s="2419"/>
      <c r="AX518" s="2419"/>
      <c r="AY518" s="2419"/>
      <c r="AZ518" s="2420"/>
      <c r="BA518" s="2415" t="s">
        <v>724</v>
      </c>
      <c r="BB518" s="2416"/>
      <c r="BC518" s="2416"/>
      <c r="BD518" s="2416"/>
      <c r="BE518" s="2416"/>
      <c r="BF518" s="2416"/>
      <c r="BG518" s="2301"/>
      <c r="BH518" s="2301"/>
      <c r="BI518" s="2301"/>
      <c r="BJ518" s="2301"/>
      <c r="BK518" s="2301"/>
      <c r="BL518" s="2301"/>
      <c r="BM518" s="2301"/>
      <c r="BN518" s="2301"/>
      <c r="BO518" s="2301"/>
      <c r="BP518" s="2301"/>
      <c r="BQ518" s="2301"/>
      <c r="BR518" s="2301"/>
      <c r="BS518" s="2301"/>
      <c r="BT518" s="2301"/>
      <c r="BU518" s="2301"/>
      <c r="BV518" s="2301"/>
      <c r="BW518" s="2301"/>
      <c r="BX518" s="2301"/>
      <c r="BY518" s="2301"/>
      <c r="BZ518" s="2301"/>
      <c r="CA518" s="2301"/>
      <c r="CB518" s="2301"/>
      <c r="CC518" s="2301"/>
      <c r="CD518" s="2301"/>
      <c r="CE518" s="2301"/>
      <c r="CF518" s="2301"/>
      <c r="CG518" s="2301"/>
      <c r="CH518" s="2301"/>
      <c r="CI518" s="2301"/>
      <c r="CJ518" s="2301"/>
      <c r="CK518" s="2301"/>
      <c r="CL518" s="2301"/>
      <c r="CM518" s="2301"/>
      <c r="CN518" s="2301"/>
      <c r="CO518" s="2301"/>
      <c r="CP518" s="2301"/>
      <c r="CQ518" s="2301"/>
      <c r="CR518" s="2301"/>
      <c r="CS518" s="2301"/>
      <c r="CT518" s="2301"/>
      <c r="CU518" s="2301"/>
      <c r="CV518" s="2301"/>
      <c r="CW518" s="2301"/>
      <c r="CX518" s="2301"/>
      <c r="CY518" s="2301"/>
      <c r="CZ518" s="2301"/>
      <c r="DA518" s="2301"/>
      <c r="DB518" s="2301"/>
      <c r="DC518" s="2301"/>
      <c r="DD518" s="2301"/>
      <c r="DE518" s="2301"/>
      <c r="DF518" s="2301"/>
      <c r="DG518" s="2301"/>
      <c r="DH518" s="2301"/>
      <c r="DI518" s="2301"/>
      <c r="DJ518" s="2301"/>
      <c r="DK518" s="2301"/>
      <c r="DL518" s="2301"/>
      <c r="DM518" s="2301"/>
      <c r="DN518" s="2301"/>
      <c r="DO518" s="2301"/>
      <c r="DP518" s="2301"/>
      <c r="DQ518" s="2301"/>
      <c r="DR518" s="2301"/>
      <c r="DS518" s="2301"/>
      <c r="DT518" s="2301"/>
      <c r="DU518" s="2301"/>
      <c r="DV518" s="2301"/>
      <c r="DW518" s="2301"/>
      <c r="DX518" s="2417"/>
      <c r="DY518" s="773"/>
    </row>
    <row r="519" spans="9:129" ht="21" customHeight="1">
      <c r="Z519" s="673"/>
      <c r="AB519" s="674"/>
      <c r="AU519" s="2398" t="s">
        <v>694</v>
      </c>
      <c r="AV519" s="2399"/>
      <c r="AW519" s="2399"/>
      <c r="AX519" s="2399"/>
      <c r="AY519" s="2399"/>
      <c r="AZ519" s="2400"/>
      <c r="BA519" s="2412" t="s">
        <v>725</v>
      </c>
      <c r="BB519" s="2413"/>
      <c r="BC519" s="2413"/>
      <c r="BD519" s="2413"/>
      <c r="BE519" s="2413"/>
      <c r="BF519" s="2413"/>
      <c r="BG519" s="2402"/>
      <c r="BH519" s="2402"/>
      <c r="BI519" s="2402"/>
      <c r="BJ519" s="2402"/>
      <c r="BK519" s="2402"/>
      <c r="BL519" s="2402"/>
      <c r="BM519" s="2402"/>
      <c r="BN519" s="2402"/>
      <c r="BO519" s="2402"/>
      <c r="BP519" s="2402"/>
      <c r="BQ519" s="2402"/>
      <c r="BR519" s="2402"/>
      <c r="BS519" s="2402"/>
      <c r="BT519" s="2402"/>
      <c r="BU519" s="2402"/>
      <c r="BV519" s="2402"/>
      <c r="BW519" s="2402"/>
      <c r="BX519" s="2402"/>
      <c r="BY519" s="2402"/>
      <c r="BZ519" s="2402"/>
      <c r="CA519" s="2402"/>
      <c r="CB519" s="2402"/>
      <c r="CC519" s="2402"/>
      <c r="CD519" s="2402"/>
      <c r="CE519" s="2402"/>
      <c r="CF519" s="2402"/>
      <c r="CG519" s="2402"/>
      <c r="CH519" s="2402"/>
      <c r="CI519" s="2402"/>
      <c r="CJ519" s="2402"/>
      <c r="CK519" s="2402"/>
      <c r="CL519" s="2402"/>
      <c r="CM519" s="2402"/>
      <c r="CN519" s="2402"/>
      <c r="CO519" s="2402"/>
      <c r="CP519" s="2402"/>
      <c r="CQ519" s="2402"/>
      <c r="CR519" s="2402"/>
      <c r="CS519" s="2402"/>
      <c r="CT519" s="2402"/>
      <c r="CU519" s="2402"/>
      <c r="CV519" s="2402"/>
      <c r="CW519" s="2402"/>
      <c r="CX519" s="2402"/>
      <c r="CY519" s="2402"/>
      <c r="CZ519" s="2402"/>
      <c r="DA519" s="2402"/>
      <c r="DB519" s="2402"/>
      <c r="DC519" s="2402"/>
      <c r="DD519" s="2402"/>
      <c r="DE519" s="2402"/>
      <c r="DF519" s="2402"/>
      <c r="DG519" s="2402"/>
      <c r="DH519" s="2402"/>
      <c r="DI519" s="2402"/>
      <c r="DJ519" s="2402"/>
      <c r="DK519" s="2402"/>
      <c r="DL519" s="2402"/>
      <c r="DM519" s="2402"/>
      <c r="DN519" s="2402"/>
      <c r="DO519" s="2402"/>
      <c r="DP519" s="2402"/>
      <c r="DQ519" s="2402"/>
      <c r="DR519" s="2402"/>
      <c r="DS519" s="2402"/>
      <c r="DT519" s="2402"/>
      <c r="DU519" s="2402"/>
      <c r="DV519" s="2402"/>
      <c r="DW519" s="2402"/>
      <c r="DX519" s="2414"/>
      <c r="DY519" s="773"/>
    </row>
    <row r="520" spans="9:129" ht="21" customHeight="1">
      <c r="AB520" s="674"/>
    </row>
    <row r="521" spans="9:129" ht="21" customHeight="1">
      <c r="AB521" s="674"/>
    </row>
    <row r="522" spans="9:129" ht="21" customHeight="1">
      <c r="AB522" s="674"/>
    </row>
    <row r="523" spans="9:129" ht="21" customHeight="1">
      <c r="Z523" s="673"/>
      <c r="AB523" s="674"/>
      <c r="AU523" s="2389" t="s">
        <v>692</v>
      </c>
      <c r="AV523" s="2390"/>
      <c r="AW523" s="2390"/>
      <c r="AX523" s="2390"/>
      <c r="AY523" s="2390"/>
      <c r="AZ523" s="2391"/>
      <c r="BA523" s="2395" t="s">
        <v>732</v>
      </c>
      <c r="BB523" s="2396"/>
      <c r="BC523" s="2396"/>
      <c r="BD523" s="2396"/>
      <c r="BE523" s="2396"/>
      <c r="BF523" s="2396"/>
      <c r="BG523" s="2396"/>
      <c r="BH523" s="2396"/>
      <c r="BI523" s="2396"/>
      <c r="BJ523" s="2396"/>
      <c r="BK523" s="2396"/>
      <c r="BL523" s="2396"/>
      <c r="BM523" s="2396"/>
      <c r="BN523" s="2396"/>
      <c r="BO523" s="2396"/>
      <c r="BP523" s="2396"/>
      <c r="BQ523" s="2396"/>
      <c r="BR523" s="2396"/>
      <c r="BS523" s="2396"/>
      <c r="BT523" s="2396"/>
      <c r="BU523" s="2396"/>
      <c r="BV523" s="2396"/>
      <c r="BW523" s="2396"/>
      <c r="BX523" s="2396"/>
      <c r="BY523" s="2396"/>
      <c r="BZ523" s="2396"/>
      <c r="CA523" s="2396"/>
      <c r="CB523" s="2396"/>
      <c r="CC523" s="2396"/>
      <c r="CD523" s="2396"/>
      <c r="CE523" s="2396"/>
      <c r="CF523" s="2396"/>
      <c r="CG523" s="2396"/>
      <c r="CH523" s="2396"/>
      <c r="CI523" s="2396"/>
      <c r="CJ523" s="2396"/>
      <c r="CK523" s="2396"/>
      <c r="CL523" s="2396"/>
      <c r="CM523" s="2396"/>
      <c r="CN523" s="2396"/>
      <c r="CO523" s="2396"/>
      <c r="CP523" s="2396"/>
      <c r="CQ523" s="2396"/>
      <c r="CR523" s="2396"/>
      <c r="CS523" s="2396"/>
      <c r="CT523" s="2396"/>
      <c r="CU523" s="2396"/>
      <c r="CV523" s="2396"/>
      <c r="CW523" s="2396"/>
      <c r="CX523" s="2396"/>
      <c r="CY523" s="2396"/>
      <c r="CZ523" s="2396"/>
      <c r="DA523" s="2396"/>
      <c r="DB523" s="2396"/>
      <c r="DC523" s="2396"/>
      <c r="DD523" s="2396"/>
      <c r="DE523" s="2396"/>
      <c r="DF523" s="2396"/>
      <c r="DG523" s="2396"/>
      <c r="DH523" s="2396"/>
      <c r="DI523" s="2396"/>
      <c r="DJ523" s="2396"/>
      <c r="DK523" s="2396"/>
      <c r="DL523" s="2396"/>
      <c r="DM523" s="2396"/>
      <c r="DN523" s="2396"/>
      <c r="DO523" s="2396"/>
      <c r="DP523" s="2396"/>
      <c r="DQ523" s="2396"/>
      <c r="DR523" s="2396"/>
      <c r="DS523" s="2396"/>
      <c r="DT523" s="2396"/>
      <c r="DU523" s="2396"/>
      <c r="DV523" s="2396"/>
      <c r="DW523" s="2396"/>
      <c r="DX523" s="2397"/>
      <c r="DY523" s="785"/>
    </row>
    <row r="524" spans="9:129" ht="21" customHeight="1">
      <c r="I524" s="2421" t="s">
        <v>733</v>
      </c>
      <c r="J524" s="2422"/>
      <c r="K524" s="2422"/>
      <c r="L524" s="2422"/>
      <c r="M524" s="2422"/>
      <c r="N524" s="2422"/>
      <c r="O524" s="2422"/>
      <c r="P524" s="2422"/>
      <c r="Q524" s="2422"/>
      <c r="R524" s="2422"/>
      <c r="S524" s="2422"/>
      <c r="T524" s="2422"/>
      <c r="U524" s="2422"/>
      <c r="V524" s="2422"/>
      <c r="W524" s="2422"/>
      <c r="X524" s="2422"/>
      <c r="Y524" s="2422"/>
      <c r="Z524" s="2422"/>
      <c r="AA524" s="2422"/>
      <c r="AB524" s="2422"/>
      <c r="AC524" s="2422"/>
      <c r="AD524" s="2422"/>
      <c r="AE524" s="2422"/>
      <c r="AF524" s="2422"/>
      <c r="AG524" s="2422"/>
      <c r="AH524" s="2422"/>
      <c r="AI524" s="2422"/>
      <c r="AJ524" s="2422"/>
      <c r="AK524" s="2423"/>
      <c r="AL524" s="676"/>
      <c r="AM524" s="677"/>
      <c r="AN524" s="677"/>
      <c r="AO524" s="677"/>
      <c r="AP524" s="677"/>
      <c r="AQ524" s="677"/>
      <c r="AR524" s="677"/>
      <c r="AS524" s="677"/>
      <c r="AT524" s="677"/>
      <c r="AU524" s="2427" t="s">
        <v>694</v>
      </c>
      <c r="AV524" s="2406"/>
      <c r="AW524" s="2406"/>
      <c r="AX524" s="2406"/>
      <c r="AY524" s="2406"/>
      <c r="AZ524" s="2407"/>
      <c r="BA524" s="2415" t="s">
        <v>695</v>
      </c>
      <c r="BB524" s="2416"/>
      <c r="BC524" s="2416"/>
      <c r="BD524" s="2416"/>
      <c r="BE524" s="2416"/>
      <c r="BF524" s="2416"/>
      <c r="BG524" s="2428"/>
      <c r="BH524" s="2428"/>
      <c r="BI524" s="2428"/>
      <c r="BJ524" s="2428"/>
      <c r="BK524" s="2428"/>
      <c r="BL524" s="2428"/>
      <c r="BM524" s="2428"/>
      <c r="BN524" s="2428"/>
      <c r="BO524" s="2428"/>
      <c r="BP524" s="2428"/>
      <c r="BQ524" s="2428"/>
      <c r="BR524" s="2428"/>
      <c r="BS524" s="2428"/>
      <c r="BT524" s="2428"/>
      <c r="BU524" s="2428"/>
      <c r="BV524" s="2428"/>
      <c r="BW524" s="2428"/>
      <c r="BX524" s="2428"/>
      <c r="BY524" s="2428"/>
      <c r="BZ524" s="2428"/>
      <c r="CA524" s="2428"/>
      <c r="CB524" s="2428"/>
      <c r="CC524" s="2428"/>
      <c r="CD524" s="2428"/>
      <c r="CE524" s="2428"/>
      <c r="CF524" s="2428"/>
      <c r="CG524" s="2428"/>
      <c r="CH524" s="2428"/>
      <c r="CI524" s="2428"/>
      <c r="CJ524" s="2428"/>
      <c r="CK524" s="2428"/>
      <c r="CL524" s="2428"/>
      <c r="CM524" s="2428"/>
      <c r="CN524" s="2428"/>
      <c r="CO524" s="2428"/>
      <c r="CP524" s="2428"/>
      <c r="CQ524" s="2428"/>
      <c r="CR524" s="2428"/>
      <c r="CS524" s="2428"/>
      <c r="CT524" s="2428"/>
      <c r="CU524" s="2428"/>
      <c r="CV524" s="2428"/>
      <c r="CW524" s="2428"/>
      <c r="CX524" s="2428"/>
      <c r="CY524" s="2428"/>
      <c r="CZ524" s="2428"/>
      <c r="DA524" s="2428"/>
      <c r="DB524" s="2428"/>
      <c r="DC524" s="2428"/>
      <c r="DD524" s="2428"/>
      <c r="DE524" s="2428"/>
      <c r="DF524" s="2428"/>
      <c r="DG524" s="2428"/>
      <c r="DH524" s="2428"/>
      <c r="DI524" s="2428"/>
      <c r="DJ524" s="2428"/>
      <c r="DK524" s="2428"/>
      <c r="DL524" s="2428"/>
      <c r="DM524" s="2428"/>
      <c r="DN524" s="2428"/>
      <c r="DO524" s="2428"/>
      <c r="DP524" s="2428"/>
      <c r="DQ524" s="2428"/>
      <c r="DR524" s="2428"/>
      <c r="DS524" s="2428"/>
      <c r="DT524" s="2428"/>
      <c r="DU524" s="2428"/>
      <c r="DV524" s="2428"/>
      <c r="DW524" s="2428"/>
      <c r="DX524" s="2429"/>
      <c r="DY524" s="773"/>
    </row>
    <row r="525" spans="9:129" ht="21" customHeight="1">
      <c r="I525" s="2424"/>
      <c r="J525" s="2425"/>
      <c r="K525" s="2425"/>
      <c r="L525" s="2425"/>
      <c r="M525" s="2425"/>
      <c r="N525" s="2425"/>
      <c r="O525" s="2425"/>
      <c r="P525" s="2425"/>
      <c r="Q525" s="2425"/>
      <c r="R525" s="2425"/>
      <c r="S525" s="2425"/>
      <c r="T525" s="2425"/>
      <c r="U525" s="2425"/>
      <c r="V525" s="2425"/>
      <c r="W525" s="2425"/>
      <c r="X525" s="2425"/>
      <c r="Y525" s="2425"/>
      <c r="Z525" s="2425"/>
      <c r="AA525" s="2425"/>
      <c r="AB525" s="2425"/>
      <c r="AC525" s="2425"/>
      <c r="AD525" s="2425"/>
      <c r="AE525" s="2425"/>
      <c r="AF525" s="2425"/>
      <c r="AG525" s="2425"/>
      <c r="AH525" s="2425"/>
      <c r="AI525" s="2425"/>
      <c r="AJ525" s="2425"/>
      <c r="AK525" s="2426"/>
      <c r="AU525" s="2418" t="s">
        <v>694</v>
      </c>
      <c r="AV525" s="2419"/>
      <c r="AW525" s="2419"/>
      <c r="AX525" s="2419"/>
      <c r="AY525" s="2419"/>
      <c r="AZ525" s="2420"/>
      <c r="BA525" s="2415" t="s">
        <v>697</v>
      </c>
      <c r="BB525" s="2416"/>
      <c r="BC525" s="2416"/>
      <c r="BD525" s="2416"/>
      <c r="BE525" s="2416"/>
      <c r="BF525" s="2416"/>
      <c r="BG525" s="2301"/>
      <c r="BH525" s="2301"/>
      <c r="BI525" s="2301"/>
      <c r="BJ525" s="2301"/>
      <c r="BK525" s="2301"/>
      <c r="BL525" s="2301"/>
      <c r="BM525" s="2301"/>
      <c r="BN525" s="2301"/>
      <c r="BO525" s="2301"/>
      <c r="BP525" s="2301"/>
      <c r="BQ525" s="2301"/>
      <c r="BR525" s="2301"/>
      <c r="BS525" s="2301"/>
      <c r="BT525" s="2301"/>
      <c r="BU525" s="2301"/>
      <c r="BV525" s="2301"/>
      <c r="BW525" s="2301"/>
      <c r="BX525" s="2301"/>
      <c r="BY525" s="2301"/>
      <c r="BZ525" s="2301"/>
      <c r="CA525" s="2301"/>
      <c r="CB525" s="2301"/>
      <c r="CC525" s="2301"/>
      <c r="CD525" s="2301"/>
      <c r="CE525" s="2301"/>
      <c r="CF525" s="2301"/>
      <c r="CG525" s="2301"/>
      <c r="CH525" s="2301"/>
      <c r="CI525" s="2301"/>
      <c r="CJ525" s="2301"/>
      <c r="CK525" s="2301"/>
      <c r="CL525" s="2301"/>
      <c r="CM525" s="2301"/>
      <c r="CN525" s="2301"/>
      <c r="CO525" s="2301"/>
      <c r="CP525" s="2301"/>
      <c r="CQ525" s="2301"/>
      <c r="CR525" s="2301"/>
      <c r="CS525" s="2301"/>
      <c r="CT525" s="2301"/>
      <c r="CU525" s="2301"/>
      <c r="CV525" s="2301"/>
      <c r="CW525" s="2301"/>
      <c r="CX525" s="2301"/>
      <c r="CY525" s="2301"/>
      <c r="CZ525" s="2301"/>
      <c r="DA525" s="2301"/>
      <c r="DB525" s="2301"/>
      <c r="DC525" s="2301"/>
      <c r="DD525" s="2301"/>
      <c r="DE525" s="2301"/>
      <c r="DF525" s="2301"/>
      <c r="DG525" s="2301"/>
      <c r="DH525" s="2301"/>
      <c r="DI525" s="2301"/>
      <c r="DJ525" s="2301"/>
      <c r="DK525" s="2301"/>
      <c r="DL525" s="2301"/>
      <c r="DM525" s="2301"/>
      <c r="DN525" s="2301"/>
      <c r="DO525" s="2301"/>
      <c r="DP525" s="2301"/>
      <c r="DQ525" s="2301"/>
      <c r="DR525" s="2301"/>
      <c r="DS525" s="2301"/>
      <c r="DT525" s="2301"/>
      <c r="DU525" s="2301"/>
      <c r="DV525" s="2301"/>
      <c r="DW525" s="2301"/>
      <c r="DX525" s="2417"/>
      <c r="DY525" s="773"/>
    </row>
    <row r="526" spans="9:129" ht="21" customHeight="1">
      <c r="Z526" s="673"/>
      <c r="AB526" s="674"/>
      <c r="AU526" s="2418" t="s">
        <v>694</v>
      </c>
      <c r="AV526" s="2419"/>
      <c r="AW526" s="2419"/>
      <c r="AX526" s="2419"/>
      <c r="AY526" s="2419"/>
      <c r="AZ526" s="2420"/>
      <c r="BA526" s="2415" t="s">
        <v>699</v>
      </c>
      <c r="BB526" s="2416"/>
      <c r="BC526" s="2416"/>
      <c r="BD526" s="2416"/>
      <c r="BE526" s="2416"/>
      <c r="BF526" s="2416"/>
      <c r="BG526" s="2301"/>
      <c r="BH526" s="2301"/>
      <c r="BI526" s="2301"/>
      <c r="BJ526" s="2301"/>
      <c r="BK526" s="2301"/>
      <c r="BL526" s="2301"/>
      <c r="BM526" s="2301"/>
      <c r="BN526" s="2301"/>
      <c r="BO526" s="2301"/>
      <c r="BP526" s="2301"/>
      <c r="BQ526" s="2301"/>
      <c r="BR526" s="2301"/>
      <c r="BS526" s="2301"/>
      <c r="BT526" s="2301"/>
      <c r="BU526" s="2301"/>
      <c r="BV526" s="2301"/>
      <c r="BW526" s="2301"/>
      <c r="BX526" s="2301"/>
      <c r="BY526" s="2301"/>
      <c r="BZ526" s="2301"/>
      <c r="CA526" s="2301"/>
      <c r="CB526" s="2301"/>
      <c r="CC526" s="2301"/>
      <c r="CD526" s="2301"/>
      <c r="CE526" s="2301"/>
      <c r="CF526" s="2301"/>
      <c r="CG526" s="2301"/>
      <c r="CH526" s="2301"/>
      <c r="CI526" s="2301"/>
      <c r="CJ526" s="2301"/>
      <c r="CK526" s="2301"/>
      <c r="CL526" s="2301"/>
      <c r="CM526" s="2301"/>
      <c r="CN526" s="2301"/>
      <c r="CO526" s="2301"/>
      <c r="CP526" s="2301"/>
      <c r="CQ526" s="2301"/>
      <c r="CR526" s="2301"/>
      <c r="CS526" s="2301"/>
      <c r="CT526" s="2301"/>
      <c r="CU526" s="2301"/>
      <c r="CV526" s="2301"/>
      <c r="CW526" s="2301"/>
      <c r="CX526" s="2301"/>
      <c r="CY526" s="2301"/>
      <c r="CZ526" s="2301"/>
      <c r="DA526" s="2301"/>
      <c r="DB526" s="2301"/>
      <c r="DC526" s="2301"/>
      <c r="DD526" s="2301"/>
      <c r="DE526" s="2301"/>
      <c r="DF526" s="2301"/>
      <c r="DG526" s="2301"/>
      <c r="DH526" s="2301"/>
      <c r="DI526" s="2301"/>
      <c r="DJ526" s="2301"/>
      <c r="DK526" s="2301"/>
      <c r="DL526" s="2301"/>
      <c r="DM526" s="2301"/>
      <c r="DN526" s="2301"/>
      <c r="DO526" s="2301"/>
      <c r="DP526" s="2301"/>
      <c r="DQ526" s="2301"/>
      <c r="DR526" s="2301"/>
      <c r="DS526" s="2301"/>
      <c r="DT526" s="2301"/>
      <c r="DU526" s="2301"/>
      <c r="DV526" s="2301"/>
      <c r="DW526" s="2301"/>
      <c r="DX526" s="2417"/>
      <c r="DY526" s="773"/>
    </row>
    <row r="527" spans="9:129" ht="21" customHeight="1">
      <c r="Z527" s="673"/>
      <c r="AB527" s="674"/>
      <c r="AU527" s="2418" t="s">
        <v>694</v>
      </c>
      <c r="AV527" s="2419"/>
      <c r="AW527" s="2419"/>
      <c r="AX527" s="2419"/>
      <c r="AY527" s="2419"/>
      <c r="AZ527" s="2420"/>
      <c r="BA527" s="2415" t="s">
        <v>701</v>
      </c>
      <c r="BB527" s="2416"/>
      <c r="BC527" s="2416"/>
      <c r="BD527" s="2416"/>
      <c r="BE527" s="2416"/>
      <c r="BF527" s="2416"/>
      <c r="BG527" s="2301"/>
      <c r="BH527" s="2301"/>
      <c r="BI527" s="2301"/>
      <c r="BJ527" s="2301"/>
      <c r="BK527" s="2301"/>
      <c r="BL527" s="2301"/>
      <c r="BM527" s="2301"/>
      <c r="BN527" s="2301"/>
      <c r="BO527" s="2301"/>
      <c r="BP527" s="2301"/>
      <c r="BQ527" s="2301"/>
      <c r="BR527" s="2301"/>
      <c r="BS527" s="2301"/>
      <c r="BT527" s="2301"/>
      <c r="BU527" s="2301"/>
      <c r="BV527" s="2301"/>
      <c r="BW527" s="2301"/>
      <c r="BX527" s="2301"/>
      <c r="BY527" s="2301"/>
      <c r="BZ527" s="2301"/>
      <c r="CA527" s="2301"/>
      <c r="CB527" s="2301"/>
      <c r="CC527" s="2301"/>
      <c r="CD527" s="2301"/>
      <c r="CE527" s="2301"/>
      <c r="CF527" s="2301"/>
      <c r="CG527" s="2301"/>
      <c r="CH527" s="2301"/>
      <c r="CI527" s="2301"/>
      <c r="CJ527" s="2301"/>
      <c r="CK527" s="2301"/>
      <c r="CL527" s="2301"/>
      <c r="CM527" s="2301"/>
      <c r="CN527" s="2301"/>
      <c r="CO527" s="2301"/>
      <c r="CP527" s="2301"/>
      <c r="CQ527" s="2301"/>
      <c r="CR527" s="2301"/>
      <c r="CS527" s="2301"/>
      <c r="CT527" s="2301"/>
      <c r="CU527" s="2301"/>
      <c r="CV527" s="2301"/>
      <c r="CW527" s="2301"/>
      <c r="CX527" s="2301"/>
      <c r="CY527" s="2301"/>
      <c r="CZ527" s="2301"/>
      <c r="DA527" s="2301"/>
      <c r="DB527" s="2301"/>
      <c r="DC527" s="2301"/>
      <c r="DD527" s="2301"/>
      <c r="DE527" s="2301"/>
      <c r="DF527" s="2301"/>
      <c r="DG527" s="2301"/>
      <c r="DH527" s="2301"/>
      <c r="DI527" s="2301"/>
      <c r="DJ527" s="2301"/>
      <c r="DK527" s="2301"/>
      <c r="DL527" s="2301"/>
      <c r="DM527" s="2301"/>
      <c r="DN527" s="2301"/>
      <c r="DO527" s="2301"/>
      <c r="DP527" s="2301"/>
      <c r="DQ527" s="2301"/>
      <c r="DR527" s="2301"/>
      <c r="DS527" s="2301"/>
      <c r="DT527" s="2301"/>
      <c r="DU527" s="2301"/>
      <c r="DV527" s="2301"/>
      <c r="DW527" s="2301"/>
      <c r="DX527" s="2417"/>
      <c r="DY527" s="773"/>
    </row>
    <row r="528" spans="9:129" ht="21" customHeight="1">
      <c r="Z528" s="673"/>
      <c r="AB528" s="674"/>
      <c r="AU528" s="2398" t="s">
        <v>694</v>
      </c>
      <c r="AV528" s="2399"/>
      <c r="AW528" s="2399"/>
      <c r="AX528" s="2399"/>
      <c r="AY528" s="2399"/>
      <c r="AZ528" s="2400"/>
      <c r="BA528" s="2412" t="s">
        <v>723</v>
      </c>
      <c r="BB528" s="2413"/>
      <c r="BC528" s="2413"/>
      <c r="BD528" s="2413"/>
      <c r="BE528" s="2413"/>
      <c r="BF528" s="2413"/>
      <c r="BG528" s="2402"/>
      <c r="BH528" s="2402"/>
      <c r="BI528" s="2402"/>
      <c r="BJ528" s="2402"/>
      <c r="BK528" s="2402"/>
      <c r="BL528" s="2402"/>
      <c r="BM528" s="2402"/>
      <c r="BN528" s="2402"/>
      <c r="BO528" s="2402"/>
      <c r="BP528" s="2402"/>
      <c r="BQ528" s="2402"/>
      <c r="BR528" s="2402"/>
      <c r="BS528" s="2402"/>
      <c r="BT528" s="2402"/>
      <c r="BU528" s="2402"/>
      <c r="BV528" s="2402"/>
      <c r="BW528" s="2402"/>
      <c r="BX528" s="2402"/>
      <c r="BY528" s="2402"/>
      <c r="BZ528" s="2402"/>
      <c r="CA528" s="2402"/>
      <c r="CB528" s="2402"/>
      <c r="CC528" s="2402"/>
      <c r="CD528" s="2402"/>
      <c r="CE528" s="2402"/>
      <c r="CF528" s="2402"/>
      <c r="CG528" s="2402"/>
      <c r="CH528" s="2402"/>
      <c r="CI528" s="2402"/>
      <c r="CJ528" s="2402"/>
      <c r="CK528" s="2402"/>
      <c r="CL528" s="2402"/>
      <c r="CM528" s="2402"/>
      <c r="CN528" s="2402"/>
      <c r="CO528" s="2402"/>
      <c r="CP528" s="2402"/>
      <c r="CQ528" s="2402"/>
      <c r="CR528" s="2402"/>
      <c r="CS528" s="2402"/>
      <c r="CT528" s="2402"/>
      <c r="CU528" s="2402"/>
      <c r="CV528" s="2402"/>
      <c r="CW528" s="2402"/>
      <c r="CX528" s="2402"/>
      <c r="CY528" s="2402"/>
      <c r="CZ528" s="2402"/>
      <c r="DA528" s="2402"/>
      <c r="DB528" s="2402"/>
      <c r="DC528" s="2402"/>
      <c r="DD528" s="2402"/>
      <c r="DE528" s="2402"/>
      <c r="DF528" s="2402"/>
      <c r="DG528" s="2402"/>
      <c r="DH528" s="2402"/>
      <c r="DI528" s="2402"/>
      <c r="DJ528" s="2402"/>
      <c r="DK528" s="2402"/>
      <c r="DL528" s="2402"/>
      <c r="DM528" s="2402"/>
      <c r="DN528" s="2402"/>
      <c r="DO528" s="2402"/>
      <c r="DP528" s="2402"/>
      <c r="DQ528" s="2402"/>
      <c r="DR528" s="2402"/>
      <c r="DS528" s="2402"/>
      <c r="DT528" s="2402"/>
      <c r="DU528" s="2402"/>
      <c r="DV528" s="2402"/>
      <c r="DW528" s="2402"/>
      <c r="DX528" s="2414"/>
      <c r="DY528" s="773"/>
    </row>
    <row r="529" spans="9:129" ht="21" customHeight="1">
      <c r="AB529" s="674"/>
      <c r="AU529" s="673"/>
      <c r="AV529" s="673"/>
      <c r="AW529" s="673"/>
      <c r="AX529" s="673"/>
      <c r="AY529" s="673"/>
      <c r="AZ529" s="673"/>
      <c r="BA529" s="673"/>
      <c r="BB529" s="673"/>
      <c r="BC529" s="673"/>
      <c r="BD529" s="673"/>
      <c r="BE529" s="673"/>
      <c r="BF529" s="673"/>
      <c r="BG529" s="673"/>
      <c r="BH529" s="673"/>
      <c r="BI529" s="673"/>
      <c r="BJ529" s="673"/>
      <c r="BK529" s="673"/>
      <c r="BL529" s="673"/>
      <c r="BM529" s="673"/>
      <c r="BN529" s="673"/>
      <c r="BO529" s="673"/>
      <c r="BP529" s="673"/>
      <c r="BQ529" s="673"/>
      <c r="BR529" s="673"/>
      <c r="BS529" s="673"/>
      <c r="BT529" s="673"/>
      <c r="BU529" s="673"/>
      <c r="BV529" s="673"/>
      <c r="BW529" s="673"/>
      <c r="BX529" s="673"/>
      <c r="BY529" s="673"/>
      <c r="BZ529" s="673"/>
      <c r="CA529" s="673"/>
      <c r="CB529" s="673"/>
      <c r="CC529" s="673"/>
      <c r="CD529" s="673"/>
      <c r="CE529" s="673"/>
      <c r="CF529" s="673"/>
      <c r="CG529" s="673"/>
      <c r="CH529" s="673"/>
      <c r="CI529" s="673"/>
      <c r="CJ529" s="673"/>
      <c r="CK529" s="673"/>
      <c r="CL529" s="673"/>
      <c r="CM529" s="673"/>
      <c r="CN529" s="673"/>
      <c r="CO529" s="673"/>
      <c r="CP529" s="673"/>
      <c r="CQ529" s="673"/>
      <c r="CR529" s="673"/>
      <c r="CS529" s="673"/>
      <c r="CT529" s="673"/>
      <c r="CU529" s="673"/>
      <c r="CV529" s="673"/>
      <c r="CW529" s="673"/>
      <c r="CX529" s="673"/>
      <c r="CY529" s="673"/>
      <c r="CZ529" s="673"/>
      <c r="DA529" s="673"/>
      <c r="DB529" s="673"/>
      <c r="DC529" s="673"/>
      <c r="DD529" s="673"/>
      <c r="DE529" s="673"/>
      <c r="DF529" s="673"/>
      <c r="DG529" s="673"/>
      <c r="DH529" s="673"/>
      <c r="DI529" s="673"/>
      <c r="DJ529" s="673"/>
      <c r="DK529" s="673"/>
      <c r="DL529" s="673"/>
      <c r="DM529" s="673"/>
      <c r="DN529" s="673"/>
      <c r="DO529" s="673"/>
      <c r="DP529" s="673"/>
      <c r="DQ529" s="673"/>
      <c r="DR529" s="673"/>
      <c r="DS529" s="673"/>
      <c r="DT529" s="673"/>
      <c r="DU529" s="673"/>
      <c r="DV529" s="673"/>
      <c r="DW529" s="673"/>
      <c r="DX529" s="673"/>
    </row>
    <row r="530" spans="9:129" ht="21" customHeight="1">
      <c r="AB530" s="674"/>
      <c r="AU530" s="673"/>
      <c r="AV530" s="673"/>
      <c r="AW530" s="673"/>
      <c r="AX530" s="673"/>
      <c r="AY530" s="673"/>
      <c r="AZ530" s="673"/>
      <c r="BA530" s="673"/>
      <c r="BB530" s="673"/>
      <c r="BC530" s="673"/>
      <c r="BD530" s="673"/>
      <c r="BE530" s="673"/>
      <c r="BF530" s="673"/>
      <c r="BG530" s="673"/>
      <c r="BH530" s="673"/>
      <c r="BI530" s="673"/>
      <c r="BJ530" s="673"/>
      <c r="BK530" s="673"/>
      <c r="BL530" s="673"/>
      <c r="BM530" s="673"/>
      <c r="BN530" s="673"/>
      <c r="BO530" s="673"/>
      <c r="BP530" s="673"/>
      <c r="BQ530" s="673"/>
      <c r="BR530" s="673"/>
      <c r="BS530" s="673"/>
      <c r="BT530" s="673"/>
      <c r="BU530" s="673"/>
      <c r="BV530" s="673"/>
      <c r="BW530" s="673"/>
      <c r="BX530" s="673"/>
      <c r="BY530" s="673"/>
      <c r="BZ530" s="673"/>
      <c r="CA530" s="673"/>
      <c r="CB530" s="673"/>
      <c r="CC530" s="673"/>
      <c r="CD530" s="673"/>
      <c r="CE530" s="673"/>
      <c r="CF530" s="673"/>
      <c r="CG530" s="673"/>
      <c r="CH530" s="673"/>
      <c r="CI530" s="673"/>
      <c r="CJ530" s="673"/>
      <c r="CK530" s="673"/>
      <c r="CL530" s="673"/>
      <c r="CM530" s="673"/>
      <c r="CN530" s="673"/>
      <c r="CO530" s="673"/>
      <c r="CP530" s="673"/>
      <c r="CQ530" s="673"/>
      <c r="CR530" s="673"/>
      <c r="CS530" s="673"/>
      <c r="CT530" s="673"/>
      <c r="CU530" s="673"/>
      <c r="CV530" s="673"/>
      <c r="CW530" s="673"/>
      <c r="CX530" s="673"/>
      <c r="CY530" s="673"/>
      <c r="CZ530" s="673"/>
      <c r="DA530" s="673"/>
      <c r="DB530" s="673"/>
      <c r="DC530" s="673"/>
      <c r="DD530" s="673"/>
      <c r="DE530" s="673"/>
      <c r="DF530" s="673"/>
      <c r="DG530" s="673"/>
      <c r="DH530" s="673"/>
      <c r="DI530" s="673"/>
      <c r="DJ530" s="673"/>
      <c r="DK530" s="673"/>
      <c r="DL530" s="673"/>
      <c r="DM530" s="673"/>
      <c r="DN530" s="673"/>
      <c r="DO530" s="673"/>
      <c r="DP530" s="673"/>
      <c r="DQ530" s="673"/>
      <c r="DR530" s="673"/>
      <c r="DS530" s="673"/>
      <c r="DT530" s="673"/>
      <c r="DU530" s="673"/>
      <c r="DV530" s="673"/>
      <c r="DW530" s="673"/>
      <c r="DX530" s="673"/>
    </row>
    <row r="531" spans="9:129" ht="21" customHeight="1">
      <c r="Z531" s="673"/>
      <c r="AB531" s="674"/>
      <c r="AU531" s="2389" t="s">
        <v>692</v>
      </c>
      <c r="AV531" s="2390"/>
      <c r="AW531" s="2390"/>
      <c r="AX531" s="2390"/>
      <c r="AY531" s="2390"/>
      <c r="AZ531" s="2391"/>
      <c r="BA531" s="2395" t="s">
        <v>732</v>
      </c>
      <c r="BB531" s="2396"/>
      <c r="BC531" s="2396"/>
      <c r="BD531" s="2396"/>
      <c r="BE531" s="2396"/>
      <c r="BF531" s="2396"/>
      <c r="BG531" s="2396"/>
      <c r="BH531" s="2396"/>
      <c r="BI531" s="2396"/>
      <c r="BJ531" s="2396"/>
      <c r="BK531" s="2396"/>
      <c r="BL531" s="2396"/>
      <c r="BM531" s="2396"/>
      <c r="BN531" s="2396"/>
      <c r="BO531" s="2396"/>
      <c r="BP531" s="2396"/>
      <c r="BQ531" s="2396"/>
      <c r="BR531" s="2396"/>
      <c r="BS531" s="2396"/>
      <c r="BT531" s="2396"/>
      <c r="BU531" s="2396"/>
      <c r="BV531" s="2396"/>
      <c r="BW531" s="2396"/>
      <c r="BX531" s="2396"/>
      <c r="BY531" s="2396"/>
      <c r="BZ531" s="2396"/>
      <c r="CA531" s="2396"/>
      <c r="CB531" s="2396"/>
      <c r="CC531" s="2396"/>
      <c r="CD531" s="2396"/>
      <c r="CE531" s="2396"/>
      <c r="CF531" s="2396"/>
      <c r="CG531" s="2396"/>
      <c r="CH531" s="2396"/>
      <c r="CI531" s="2396"/>
      <c r="CJ531" s="2396"/>
      <c r="CK531" s="2396"/>
      <c r="CL531" s="2396"/>
      <c r="CM531" s="2396"/>
      <c r="CN531" s="2396"/>
      <c r="CO531" s="2396"/>
      <c r="CP531" s="2396"/>
      <c r="CQ531" s="2396"/>
      <c r="CR531" s="2396"/>
      <c r="CS531" s="2396"/>
      <c r="CT531" s="2396"/>
      <c r="CU531" s="2396"/>
      <c r="CV531" s="2396"/>
      <c r="CW531" s="2396"/>
      <c r="CX531" s="2396"/>
      <c r="CY531" s="2396"/>
      <c r="CZ531" s="2396"/>
      <c r="DA531" s="2396"/>
      <c r="DB531" s="2396"/>
      <c r="DC531" s="2396"/>
      <c r="DD531" s="2396"/>
      <c r="DE531" s="2396"/>
      <c r="DF531" s="2396"/>
      <c r="DG531" s="2396"/>
      <c r="DH531" s="2396"/>
      <c r="DI531" s="2396"/>
      <c r="DJ531" s="2396"/>
      <c r="DK531" s="2396"/>
      <c r="DL531" s="2396"/>
      <c r="DM531" s="2396"/>
      <c r="DN531" s="2396"/>
      <c r="DO531" s="2396"/>
      <c r="DP531" s="2396"/>
      <c r="DQ531" s="2396"/>
      <c r="DR531" s="2396"/>
      <c r="DS531" s="2396"/>
      <c r="DT531" s="2396"/>
      <c r="DU531" s="2396"/>
      <c r="DV531" s="2396"/>
      <c r="DW531" s="2396"/>
      <c r="DX531" s="2397"/>
      <c r="DY531" s="785"/>
    </row>
    <row r="532" spans="9:129" ht="21" customHeight="1">
      <c r="I532" s="2421" t="s">
        <v>734</v>
      </c>
      <c r="J532" s="2422"/>
      <c r="K532" s="2422"/>
      <c r="L532" s="2422"/>
      <c r="M532" s="2422"/>
      <c r="N532" s="2422"/>
      <c r="O532" s="2422"/>
      <c r="P532" s="2422"/>
      <c r="Q532" s="2422"/>
      <c r="R532" s="2422"/>
      <c r="S532" s="2422"/>
      <c r="T532" s="2422"/>
      <c r="U532" s="2422"/>
      <c r="V532" s="2422"/>
      <c r="W532" s="2422"/>
      <c r="X532" s="2422"/>
      <c r="Y532" s="2422"/>
      <c r="Z532" s="2422"/>
      <c r="AA532" s="2422"/>
      <c r="AB532" s="2422"/>
      <c r="AC532" s="2422"/>
      <c r="AD532" s="2422"/>
      <c r="AE532" s="2422"/>
      <c r="AF532" s="2422"/>
      <c r="AG532" s="2422"/>
      <c r="AH532" s="2422"/>
      <c r="AI532" s="2422"/>
      <c r="AJ532" s="2422"/>
      <c r="AK532" s="2423"/>
      <c r="AL532" s="676"/>
      <c r="AM532" s="677"/>
      <c r="AN532" s="677"/>
      <c r="AO532" s="677"/>
      <c r="AP532" s="677"/>
      <c r="AQ532" s="677"/>
      <c r="AR532" s="677"/>
      <c r="AS532" s="677"/>
      <c r="AT532" s="677"/>
      <c r="AU532" s="2427" t="s">
        <v>694</v>
      </c>
      <c r="AV532" s="2406"/>
      <c r="AW532" s="2406"/>
      <c r="AX532" s="2406"/>
      <c r="AY532" s="2406"/>
      <c r="AZ532" s="2407"/>
      <c r="BA532" s="2415" t="s">
        <v>695</v>
      </c>
      <c r="BB532" s="2416"/>
      <c r="BC532" s="2416"/>
      <c r="BD532" s="2416"/>
      <c r="BE532" s="2416"/>
      <c r="BF532" s="2416"/>
      <c r="BG532" s="2428"/>
      <c r="BH532" s="2428"/>
      <c r="BI532" s="2428"/>
      <c r="BJ532" s="2428"/>
      <c r="BK532" s="2428"/>
      <c r="BL532" s="2428"/>
      <c r="BM532" s="2428"/>
      <c r="BN532" s="2428"/>
      <c r="BO532" s="2428"/>
      <c r="BP532" s="2428"/>
      <c r="BQ532" s="2428"/>
      <c r="BR532" s="2428"/>
      <c r="BS532" s="2428"/>
      <c r="BT532" s="2428"/>
      <c r="BU532" s="2428"/>
      <c r="BV532" s="2428"/>
      <c r="BW532" s="2428"/>
      <c r="BX532" s="2428"/>
      <c r="BY532" s="2428"/>
      <c r="BZ532" s="2428"/>
      <c r="CA532" s="2428"/>
      <c r="CB532" s="2428"/>
      <c r="CC532" s="2428"/>
      <c r="CD532" s="2428"/>
      <c r="CE532" s="2428"/>
      <c r="CF532" s="2428"/>
      <c r="CG532" s="2428"/>
      <c r="CH532" s="2428"/>
      <c r="CI532" s="2428"/>
      <c r="CJ532" s="2428"/>
      <c r="CK532" s="2428"/>
      <c r="CL532" s="2428"/>
      <c r="CM532" s="2428"/>
      <c r="CN532" s="2428"/>
      <c r="CO532" s="2428"/>
      <c r="CP532" s="2428"/>
      <c r="CQ532" s="2428"/>
      <c r="CR532" s="2428"/>
      <c r="CS532" s="2428"/>
      <c r="CT532" s="2428"/>
      <c r="CU532" s="2428"/>
      <c r="CV532" s="2428"/>
      <c r="CW532" s="2428"/>
      <c r="CX532" s="2428"/>
      <c r="CY532" s="2428"/>
      <c r="CZ532" s="2428"/>
      <c r="DA532" s="2428"/>
      <c r="DB532" s="2428"/>
      <c r="DC532" s="2428"/>
      <c r="DD532" s="2428"/>
      <c r="DE532" s="2428"/>
      <c r="DF532" s="2428"/>
      <c r="DG532" s="2428"/>
      <c r="DH532" s="2428"/>
      <c r="DI532" s="2428"/>
      <c r="DJ532" s="2428"/>
      <c r="DK532" s="2428"/>
      <c r="DL532" s="2428"/>
      <c r="DM532" s="2428"/>
      <c r="DN532" s="2428"/>
      <c r="DO532" s="2428"/>
      <c r="DP532" s="2428"/>
      <c r="DQ532" s="2428"/>
      <c r="DR532" s="2428"/>
      <c r="DS532" s="2428"/>
      <c r="DT532" s="2428"/>
      <c r="DU532" s="2428"/>
      <c r="DV532" s="2428"/>
      <c r="DW532" s="2428"/>
      <c r="DX532" s="2429"/>
      <c r="DY532" s="773"/>
    </row>
    <row r="533" spans="9:129" ht="21" customHeight="1">
      <c r="I533" s="2424"/>
      <c r="J533" s="2425"/>
      <c r="K533" s="2425"/>
      <c r="L533" s="2425"/>
      <c r="M533" s="2425"/>
      <c r="N533" s="2425"/>
      <c r="O533" s="2425"/>
      <c r="P533" s="2425"/>
      <c r="Q533" s="2425"/>
      <c r="R533" s="2425"/>
      <c r="S533" s="2425"/>
      <c r="T533" s="2425"/>
      <c r="U533" s="2425"/>
      <c r="V533" s="2425"/>
      <c r="W533" s="2425"/>
      <c r="X533" s="2425"/>
      <c r="Y533" s="2425"/>
      <c r="Z533" s="2425"/>
      <c r="AA533" s="2425"/>
      <c r="AB533" s="2425"/>
      <c r="AC533" s="2425"/>
      <c r="AD533" s="2425"/>
      <c r="AE533" s="2425"/>
      <c r="AF533" s="2425"/>
      <c r="AG533" s="2425"/>
      <c r="AH533" s="2425"/>
      <c r="AI533" s="2425"/>
      <c r="AJ533" s="2425"/>
      <c r="AK533" s="2426"/>
      <c r="AU533" s="2418" t="s">
        <v>694</v>
      </c>
      <c r="AV533" s="2419"/>
      <c r="AW533" s="2419"/>
      <c r="AX533" s="2419"/>
      <c r="AY533" s="2419"/>
      <c r="AZ533" s="2420"/>
      <c r="BA533" s="2415" t="s">
        <v>697</v>
      </c>
      <c r="BB533" s="2416"/>
      <c r="BC533" s="2416"/>
      <c r="BD533" s="2416"/>
      <c r="BE533" s="2416"/>
      <c r="BF533" s="2416"/>
      <c r="BG533" s="2301"/>
      <c r="BH533" s="2301"/>
      <c r="BI533" s="2301"/>
      <c r="BJ533" s="2301"/>
      <c r="BK533" s="2301"/>
      <c r="BL533" s="2301"/>
      <c r="BM533" s="2301"/>
      <c r="BN533" s="2301"/>
      <c r="BO533" s="2301"/>
      <c r="BP533" s="2301"/>
      <c r="BQ533" s="2301"/>
      <c r="BR533" s="2301"/>
      <c r="BS533" s="2301"/>
      <c r="BT533" s="2301"/>
      <c r="BU533" s="2301"/>
      <c r="BV533" s="2301"/>
      <c r="BW533" s="2301"/>
      <c r="BX533" s="2301"/>
      <c r="BY533" s="2301"/>
      <c r="BZ533" s="2301"/>
      <c r="CA533" s="2301"/>
      <c r="CB533" s="2301"/>
      <c r="CC533" s="2301"/>
      <c r="CD533" s="2301"/>
      <c r="CE533" s="2301"/>
      <c r="CF533" s="2301"/>
      <c r="CG533" s="2301"/>
      <c r="CH533" s="2301"/>
      <c r="CI533" s="2301"/>
      <c r="CJ533" s="2301"/>
      <c r="CK533" s="2301"/>
      <c r="CL533" s="2301"/>
      <c r="CM533" s="2301"/>
      <c r="CN533" s="2301"/>
      <c r="CO533" s="2301"/>
      <c r="CP533" s="2301"/>
      <c r="CQ533" s="2301"/>
      <c r="CR533" s="2301"/>
      <c r="CS533" s="2301"/>
      <c r="CT533" s="2301"/>
      <c r="CU533" s="2301"/>
      <c r="CV533" s="2301"/>
      <c r="CW533" s="2301"/>
      <c r="CX533" s="2301"/>
      <c r="CY533" s="2301"/>
      <c r="CZ533" s="2301"/>
      <c r="DA533" s="2301"/>
      <c r="DB533" s="2301"/>
      <c r="DC533" s="2301"/>
      <c r="DD533" s="2301"/>
      <c r="DE533" s="2301"/>
      <c r="DF533" s="2301"/>
      <c r="DG533" s="2301"/>
      <c r="DH533" s="2301"/>
      <c r="DI533" s="2301"/>
      <c r="DJ533" s="2301"/>
      <c r="DK533" s="2301"/>
      <c r="DL533" s="2301"/>
      <c r="DM533" s="2301"/>
      <c r="DN533" s="2301"/>
      <c r="DO533" s="2301"/>
      <c r="DP533" s="2301"/>
      <c r="DQ533" s="2301"/>
      <c r="DR533" s="2301"/>
      <c r="DS533" s="2301"/>
      <c r="DT533" s="2301"/>
      <c r="DU533" s="2301"/>
      <c r="DV533" s="2301"/>
      <c r="DW533" s="2301"/>
      <c r="DX533" s="2417"/>
      <c r="DY533" s="773"/>
    </row>
    <row r="534" spans="9:129" ht="21" customHeight="1">
      <c r="Z534" s="673"/>
      <c r="AB534" s="674"/>
      <c r="AU534" s="2418" t="s">
        <v>694</v>
      </c>
      <c r="AV534" s="2419"/>
      <c r="AW534" s="2419"/>
      <c r="AX534" s="2419"/>
      <c r="AY534" s="2419"/>
      <c r="AZ534" s="2420"/>
      <c r="BA534" s="2415" t="s">
        <v>699</v>
      </c>
      <c r="BB534" s="2416"/>
      <c r="BC534" s="2416"/>
      <c r="BD534" s="2416"/>
      <c r="BE534" s="2416"/>
      <c r="BF534" s="2416"/>
      <c r="BG534" s="2301"/>
      <c r="BH534" s="2301"/>
      <c r="BI534" s="2301"/>
      <c r="BJ534" s="2301"/>
      <c r="BK534" s="2301"/>
      <c r="BL534" s="2301"/>
      <c r="BM534" s="2301"/>
      <c r="BN534" s="2301"/>
      <c r="BO534" s="2301"/>
      <c r="BP534" s="2301"/>
      <c r="BQ534" s="2301"/>
      <c r="BR534" s="2301"/>
      <c r="BS534" s="2301"/>
      <c r="BT534" s="2301"/>
      <c r="BU534" s="2301"/>
      <c r="BV534" s="2301"/>
      <c r="BW534" s="2301"/>
      <c r="BX534" s="2301"/>
      <c r="BY534" s="2301"/>
      <c r="BZ534" s="2301"/>
      <c r="CA534" s="2301"/>
      <c r="CB534" s="2301"/>
      <c r="CC534" s="2301"/>
      <c r="CD534" s="2301"/>
      <c r="CE534" s="2301"/>
      <c r="CF534" s="2301"/>
      <c r="CG534" s="2301"/>
      <c r="CH534" s="2301"/>
      <c r="CI534" s="2301"/>
      <c r="CJ534" s="2301"/>
      <c r="CK534" s="2301"/>
      <c r="CL534" s="2301"/>
      <c r="CM534" s="2301"/>
      <c r="CN534" s="2301"/>
      <c r="CO534" s="2301"/>
      <c r="CP534" s="2301"/>
      <c r="CQ534" s="2301"/>
      <c r="CR534" s="2301"/>
      <c r="CS534" s="2301"/>
      <c r="CT534" s="2301"/>
      <c r="CU534" s="2301"/>
      <c r="CV534" s="2301"/>
      <c r="CW534" s="2301"/>
      <c r="CX534" s="2301"/>
      <c r="CY534" s="2301"/>
      <c r="CZ534" s="2301"/>
      <c r="DA534" s="2301"/>
      <c r="DB534" s="2301"/>
      <c r="DC534" s="2301"/>
      <c r="DD534" s="2301"/>
      <c r="DE534" s="2301"/>
      <c r="DF534" s="2301"/>
      <c r="DG534" s="2301"/>
      <c r="DH534" s="2301"/>
      <c r="DI534" s="2301"/>
      <c r="DJ534" s="2301"/>
      <c r="DK534" s="2301"/>
      <c r="DL534" s="2301"/>
      <c r="DM534" s="2301"/>
      <c r="DN534" s="2301"/>
      <c r="DO534" s="2301"/>
      <c r="DP534" s="2301"/>
      <c r="DQ534" s="2301"/>
      <c r="DR534" s="2301"/>
      <c r="DS534" s="2301"/>
      <c r="DT534" s="2301"/>
      <c r="DU534" s="2301"/>
      <c r="DV534" s="2301"/>
      <c r="DW534" s="2301"/>
      <c r="DX534" s="2417"/>
      <c r="DY534" s="773"/>
    </row>
    <row r="535" spans="9:129" ht="21" customHeight="1">
      <c r="Z535" s="673"/>
      <c r="AB535" s="674"/>
      <c r="AU535" s="2418" t="s">
        <v>694</v>
      </c>
      <c r="AV535" s="2419"/>
      <c r="AW535" s="2419"/>
      <c r="AX535" s="2419"/>
      <c r="AY535" s="2419"/>
      <c r="AZ535" s="2420"/>
      <c r="BA535" s="2415" t="s">
        <v>701</v>
      </c>
      <c r="BB535" s="2416"/>
      <c r="BC535" s="2416"/>
      <c r="BD535" s="2416"/>
      <c r="BE535" s="2416"/>
      <c r="BF535" s="2416"/>
      <c r="BG535" s="2301"/>
      <c r="BH535" s="2301"/>
      <c r="BI535" s="2301"/>
      <c r="BJ535" s="2301"/>
      <c r="BK535" s="2301"/>
      <c r="BL535" s="2301"/>
      <c r="BM535" s="2301"/>
      <c r="BN535" s="2301"/>
      <c r="BO535" s="2301"/>
      <c r="BP535" s="2301"/>
      <c r="BQ535" s="2301"/>
      <c r="BR535" s="2301"/>
      <c r="BS535" s="2301"/>
      <c r="BT535" s="2301"/>
      <c r="BU535" s="2301"/>
      <c r="BV535" s="2301"/>
      <c r="BW535" s="2301"/>
      <c r="BX535" s="2301"/>
      <c r="BY535" s="2301"/>
      <c r="BZ535" s="2301"/>
      <c r="CA535" s="2301"/>
      <c r="CB535" s="2301"/>
      <c r="CC535" s="2301"/>
      <c r="CD535" s="2301"/>
      <c r="CE535" s="2301"/>
      <c r="CF535" s="2301"/>
      <c r="CG535" s="2301"/>
      <c r="CH535" s="2301"/>
      <c r="CI535" s="2301"/>
      <c r="CJ535" s="2301"/>
      <c r="CK535" s="2301"/>
      <c r="CL535" s="2301"/>
      <c r="CM535" s="2301"/>
      <c r="CN535" s="2301"/>
      <c r="CO535" s="2301"/>
      <c r="CP535" s="2301"/>
      <c r="CQ535" s="2301"/>
      <c r="CR535" s="2301"/>
      <c r="CS535" s="2301"/>
      <c r="CT535" s="2301"/>
      <c r="CU535" s="2301"/>
      <c r="CV535" s="2301"/>
      <c r="CW535" s="2301"/>
      <c r="CX535" s="2301"/>
      <c r="CY535" s="2301"/>
      <c r="CZ535" s="2301"/>
      <c r="DA535" s="2301"/>
      <c r="DB535" s="2301"/>
      <c r="DC535" s="2301"/>
      <c r="DD535" s="2301"/>
      <c r="DE535" s="2301"/>
      <c r="DF535" s="2301"/>
      <c r="DG535" s="2301"/>
      <c r="DH535" s="2301"/>
      <c r="DI535" s="2301"/>
      <c r="DJ535" s="2301"/>
      <c r="DK535" s="2301"/>
      <c r="DL535" s="2301"/>
      <c r="DM535" s="2301"/>
      <c r="DN535" s="2301"/>
      <c r="DO535" s="2301"/>
      <c r="DP535" s="2301"/>
      <c r="DQ535" s="2301"/>
      <c r="DR535" s="2301"/>
      <c r="DS535" s="2301"/>
      <c r="DT535" s="2301"/>
      <c r="DU535" s="2301"/>
      <c r="DV535" s="2301"/>
      <c r="DW535" s="2301"/>
      <c r="DX535" s="2417"/>
      <c r="DY535" s="773"/>
    </row>
    <row r="536" spans="9:129" ht="21" customHeight="1">
      <c r="Z536" s="673"/>
      <c r="AB536" s="674"/>
      <c r="AU536" s="2398" t="s">
        <v>694</v>
      </c>
      <c r="AV536" s="2399"/>
      <c r="AW536" s="2399"/>
      <c r="AX536" s="2399"/>
      <c r="AY536" s="2399"/>
      <c r="AZ536" s="2400"/>
      <c r="BA536" s="2412" t="s">
        <v>723</v>
      </c>
      <c r="BB536" s="2413"/>
      <c r="BC536" s="2413"/>
      <c r="BD536" s="2413"/>
      <c r="BE536" s="2413"/>
      <c r="BF536" s="2413"/>
      <c r="BG536" s="2402"/>
      <c r="BH536" s="2402"/>
      <c r="BI536" s="2402"/>
      <c r="BJ536" s="2402"/>
      <c r="BK536" s="2402"/>
      <c r="BL536" s="2402"/>
      <c r="BM536" s="2402"/>
      <c r="BN536" s="2402"/>
      <c r="BO536" s="2402"/>
      <c r="BP536" s="2402"/>
      <c r="BQ536" s="2402"/>
      <c r="BR536" s="2402"/>
      <c r="BS536" s="2402"/>
      <c r="BT536" s="2402"/>
      <c r="BU536" s="2402"/>
      <c r="BV536" s="2402"/>
      <c r="BW536" s="2402"/>
      <c r="BX536" s="2402"/>
      <c r="BY536" s="2402"/>
      <c r="BZ536" s="2402"/>
      <c r="CA536" s="2402"/>
      <c r="CB536" s="2402"/>
      <c r="CC536" s="2402"/>
      <c r="CD536" s="2402"/>
      <c r="CE536" s="2402"/>
      <c r="CF536" s="2402"/>
      <c r="CG536" s="2402"/>
      <c r="CH536" s="2402"/>
      <c r="CI536" s="2402"/>
      <c r="CJ536" s="2402"/>
      <c r="CK536" s="2402"/>
      <c r="CL536" s="2402"/>
      <c r="CM536" s="2402"/>
      <c r="CN536" s="2402"/>
      <c r="CO536" s="2402"/>
      <c r="CP536" s="2402"/>
      <c r="CQ536" s="2402"/>
      <c r="CR536" s="2402"/>
      <c r="CS536" s="2402"/>
      <c r="CT536" s="2402"/>
      <c r="CU536" s="2402"/>
      <c r="CV536" s="2402"/>
      <c r="CW536" s="2402"/>
      <c r="CX536" s="2402"/>
      <c r="CY536" s="2402"/>
      <c r="CZ536" s="2402"/>
      <c r="DA536" s="2402"/>
      <c r="DB536" s="2402"/>
      <c r="DC536" s="2402"/>
      <c r="DD536" s="2402"/>
      <c r="DE536" s="2402"/>
      <c r="DF536" s="2402"/>
      <c r="DG536" s="2402"/>
      <c r="DH536" s="2402"/>
      <c r="DI536" s="2402"/>
      <c r="DJ536" s="2402"/>
      <c r="DK536" s="2402"/>
      <c r="DL536" s="2402"/>
      <c r="DM536" s="2402"/>
      <c r="DN536" s="2402"/>
      <c r="DO536" s="2402"/>
      <c r="DP536" s="2402"/>
      <c r="DQ536" s="2402"/>
      <c r="DR536" s="2402"/>
      <c r="DS536" s="2402"/>
      <c r="DT536" s="2402"/>
      <c r="DU536" s="2402"/>
      <c r="DV536" s="2402"/>
      <c r="DW536" s="2402"/>
      <c r="DX536" s="2414"/>
      <c r="DY536" s="773"/>
    </row>
    <row r="537" spans="9:129" ht="21" customHeight="1">
      <c r="AB537" s="674"/>
      <c r="AU537" s="673"/>
      <c r="AV537" s="673"/>
      <c r="AW537" s="673"/>
      <c r="AX537" s="673"/>
      <c r="AY537" s="673"/>
      <c r="AZ537" s="673"/>
      <c r="BA537" s="673"/>
      <c r="BB537" s="673"/>
      <c r="BC537" s="673"/>
      <c r="BD537" s="673"/>
      <c r="BE537" s="673"/>
      <c r="BF537" s="673"/>
      <c r="BG537" s="673"/>
      <c r="BH537" s="673"/>
      <c r="BI537" s="673"/>
      <c r="BJ537" s="673"/>
      <c r="BK537" s="673"/>
      <c r="BL537" s="673"/>
      <c r="BM537" s="673"/>
      <c r="BN537" s="673"/>
      <c r="BO537" s="673"/>
      <c r="BP537" s="673"/>
      <c r="BQ537" s="673"/>
      <c r="BR537" s="673"/>
      <c r="BS537" s="673"/>
      <c r="BT537" s="673"/>
      <c r="BU537" s="673"/>
      <c r="BV537" s="673"/>
      <c r="BW537" s="673"/>
      <c r="BX537" s="673"/>
      <c r="BY537" s="673"/>
      <c r="BZ537" s="673"/>
      <c r="CA537" s="673"/>
      <c r="CB537" s="673"/>
      <c r="CC537" s="673"/>
      <c r="CD537" s="673"/>
      <c r="CE537" s="673"/>
      <c r="CF537" s="673"/>
      <c r="CG537" s="673"/>
      <c r="CH537" s="673"/>
      <c r="CI537" s="673"/>
      <c r="CJ537" s="673"/>
      <c r="CK537" s="673"/>
      <c r="CL537" s="673"/>
      <c r="CM537" s="673"/>
      <c r="CN537" s="673"/>
      <c r="CO537" s="673"/>
      <c r="CP537" s="673"/>
      <c r="CQ537" s="673"/>
      <c r="CR537" s="673"/>
      <c r="CS537" s="673"/>
      <c r="CT537" s="673"/>
      <c r="CU537" s="673"/>
      <c r="CV537" s="673"/>
      <c r="CW537" s="673"/>
      <c r="CX537" s="673"/>
      <c r="CY537" s="673"/>
      <c r="CZ537" s="673"/>
      <c r="DA537" s="673"/>
      <c r="DB537" s="673"/>
      <c r="DC537" s="673"/>
      <c r="DD537" s="673"/>
      <c r="DE537" s="673"/>
      <c r="DF537" s="673"/>
      <c r="DG537" s="673"/>
      <c r="DH537" s="673"/>
      <c r="DI537" s="673"/>
      <c r="DJ537" s="673"/>
      <c r="DK537" s="673"/>
      <c r="DL537" s="673"/>
      <c r="DM537" s="673"/>
      <c r="DN537" s="673"/>
      <c r="DO537" s="673"/>
      <c r="DP537" s="673"/>
      <c r="DQ537" s="673"/>
      <c r="DR537" s="673"/>
      <c r="DS537" s="673"/>
      <c r="DT537" s="673"/>
      <c r="DU537" s="673"/>
      <c r="DV537" s="673"/>
      <c r="DW537" s="673"/>
      <c r="DX537" s="673"/>
    </row>
    <row r="538" spans="9:129" ht="21" customHeight="1">
      <c r="AB538" s="674"/>
      <c r="AU538" s="673"/>
      <c r="AV538" s="673"/>
      <c r="AW538" s="673"/>
      <c r="AX538" s="673"/>
      <c r="AY538" s="673"/>
      <c r="AZ538" s="673"/>
      <c r="BA538" s="673"/>
      <c r="BB538" s="673"/>
      <c r="BC538" s="673"/>
      <c r="BD538" s="673"/>
      <c r="BE538" s="673"/>
      <c r="BF538" s="673"/>
      <c r="BG538" s="673"/>
      <c r="BH538" s="673"/>
      <c r="BI538" s="673"/>
      <c r="BJ538" s="673"/>
      <c r="BK538" s="673"/>
      <c r="BL538" s="673"/>
      <c r="BM538" s="673"/>
      <c r="BN538" s="673"/>
      <c r="BO538" s="673"/>
      <c r="BP538" s="673"/>
      <c r="BQ538" s="673"/>
      <c r="BR538" s="673"/>
      <c r="BS538" s="673"/>
      <c r="BT538" s="673"/>
      <c r="BU538" s="673"/>
      <c r="BV538" s="673"/>
      <c r="BW538" s="673"/>
      <c r="BX538" s="673"/>
      <c r="BY538" s="673"/>
      <c r="BZ538" s="673"/>
      <c r="CA538" s="673"/>
      <c r="CB538" s="673"/>
      <c r="CC538" s="673"/>
      <c r="CD538" s="673"/>
      <c r="CE538" s="673"/>
      <c r="CF538" s="673"/>
      <c r="CG538" s="673"/>
      <c r="CH538" s="673"/>
      <c r="CI538" s="673"/>
      <c r="CJ538" s="673"/>
      <c r="CK538" s="673"/>
      <c r="CL538" s="673"/>
      <c r="CM538" s="673"/>
      <c r="CN538" s="673"/>
      <c r="CO538" s="673"/>
      <c r="CP538" s="673"/>
      <c r="CQ538" s="673"/>
      <c r="CR538" s="673"/>
      <c r="CS538" s="673"/>
      <c r="CT538" s="673"/>
      <c r="CU538" s="673"/>
      <c r="CV538" s="673"/>
      <c r="CW538" s="673"/>
      <c r="CX538" s="673"/>
      <c r="CY538" s="673"/>
      <c r="CZ538" s="673"/>
      <c r="DA538" s="673"/>
      <c r="DB538" s="673"/>
      <c r="DC538" s="673"/>
      <c r="DD538" s="673"/>
      <c r="DE538" s="673"/>
      <c r="DF538" s="673"/>
      <c r="DG538" s="673"/>
      <c r="DH538" s="673"/>
      <c r="DI538" s="673"/>
      <c r="DJ538" s="673"/>
      <c r="DK538" s="673"/>
      <c r="DL538" s="673"/>
      <c r="DM538" s="673"/>
      <c r="DN538" s="673"/>
      <c r="DO538" s="673"/>
      <c r="DP538" s="673"/>
      <c r="DQ538" s="673"/>
      <c r="DR538" s="673"/>
      <c r="DS538" s="673"/>
      <c r="DT538" s="673"/>
      <c r="DU538" s="673"/>
      <c r="DV538" s="673"/>
      <c r="DW538" s="673"/>
      <c r="DX538" s="673"/>
    </row>
    <row r="539" spans="9:129" ht="21" customHeight="1">
      <c r="Z539" s="673"/>
      <c r="AB539" s="674"/>
      <c r="AU539" s="2389" t="s">
        <v>692</v>
      </c>
      <c r="AV539" s="2390"/>
      <c r="AW539" s="2390"/>
      <c r="AX539" s="2390"/>
      <c r="AY539" s="2390"/>
      <c r="AZ539" s="2391"/>
      <c r="BA539" s="2395" t="s">
        <v>732</v>
      </c>
      <c r="BB539" s="2396"/>
      <c r="BC539" s="2396"/>
      <c r="BD539" s="2396"/>
      <c r="BE539" s="2396"/>
      <c r="BF539" s="2396"/>
      <c r="BG539" s="2396"/>
      <c r="BH539" s="2396"/>
      <c r="BI539" s="2396"/>
      <c r="BJ539" s="2396"/>
      <c r="BK539" s="2396"/>
      <c r="BL539" s="2396"/>
      <c r="BM539" s="2396"/>
      <c r="BN539" s="2396"/>
      <c r="BO539" s="2396"/>
      <c r="BP539" s="2396"/>
      <c r="BQ539" s="2396"/>
      <c r="BR539" s="2396"/>
      <c r="BS539" s="2396"/>
      <c r="BT539" s="2396"/>
      <c r="BU539" s="2396"/>
      <c r="BV539" s="2396"/>
      <c r="BW539" s="2396"/>
      <c r="BX539" s="2396"/>
      <c r="BY539" s="2396"/>
      <c r="BZ539" s="2396"/>
      <c r="CA539" s="2396"/>
      <c r="CB539" s="2396"/>
      <c r="CC539" s="2396"/>
      <c r="CD539" s="2396"/>
      <c r="CE539" s="2396"/>
      <c r="CF539" s="2396"/>
      <c r="CG539" s="2396"/>
      <c r="CH539" s="2396"/>
      <c r="CI539" s="2396"/>
      <c r="CJ539" s="2396"/>
      <c r="CK539" s="2396"/>
      <c r="CL539" s="2396"/>
      <c r="CM539" s="2396"/>
      <c r="CN539" s="2396"/>
      <c r="CO539" s="2396"/>
      <c r="CP539" s="2396"/>
      <c r="CQ539" s="2396"/>
      <c r="CR539" s="2396"/>
      <c r="CS539" s="2396"/>
      <c r="CT539" s="2396"/>
      <c r="CU539" s="2396"/>
      <c r="CV539" s="2396"/>
      <c r="CW539" s="2396"/>
      <c r="CX539" s="2396"/>
      <c r="CY539" s="2396"/>
      <c r="CZ539" s="2396"/>
      <c r="DA539" s="2396"/>
      <c r="DB539" s="2396"/>
      <c r="DC539" s="2396"/>
      <c r="DD539" s="2396"/>
      <c r="DE539" s="2396"/>
      <c r="DF539" s="2396"/>
      <c r="DG539" s="2396"/>
      <c r="DH539" s="2396"/>
      <c r="DI539" s="2396"/>
      <c r="DJ539" s="2396"/>
      <c r="DK539" s="2396"/>
      <c r="DL539" s="2396"/>
      <c r="DM539" s="2396"/>
      <c r="DN539" s="2396"/>
      <c r="DO539" s="2396"/>
      <c r="DP539" s="2396"/>
      <c r="DQ539" s="2396"/>
      <c r="DR539" s="2396"/>
      <c r="DS539" s="2396"/>
      <c r="DT539" s="2396"/>
      <c r="DU539" s="2396"/>
      <c r="DV539" s="2396"/>
      <c r="DW539" s="2396"/>
      <c r="DX539" s="2397"/>
      <c r="DY539" s="785"/>
    </row>
    <row r="540" spans="9:129" ht="21" customHeight="1">
      <c r="I540" s="2421" t="s">
        <v>735</v>
      </c>
      <c r="J540" s="2422"/>
      <c r="K540" s="2422"/>
      <c r="L540" s="2422"/>
      <c r="M540" s="2422"/>
      <c r="N540" s="2422"/>
      <c r="O540" s="2422"/>
      <c r="P540" s="2422"/>
      <c r="Q540" s="2422"/>
      <c r="R540" s="2422"/>
      <c r="S540" s="2422"/>
      <c r="T540" s="2422"/>
      <c r="U540" s="2422"/>
      <c r="V540" s="2422"/>
      <c r="W540" s="2422"/>
      <c r="X540" s="2422"/>
      <c r="Y540" s="2422"/>
      <c r="Z540" s="2422"/>
      <c r="AA540" s="2422"/>
      <c r="AB540" s="2422"/>
      <c r="AC540" s="2422"/>
      <c r="AD540" s="2422"/>
      <c r="AE540" s="2422"/>
      <c r="AF540" s="2422"/>
      <c r="AG540" s="2422"/>
      <c r="AH540" s="2422"/>
      <c r="AI540" s="2422"/>
      <c r="AJ540" s="2422"/>
      <c r="AK540" s="2423"/>
      <c r="AL540" s="676"/>
      <c r="AM540" s="677"/>
      <c r="AN540" s="677"/>
      <c r="AO540" s="677"/>
      <c r="AP540" s="677"/>
      <c r="AQ540" s="677"/>
      <c r="AR540" s="677"/>
      <c r="AS540" s="677"/>
      <c r="AT540" s="677"/>
      <c r="AU540" s="2427" t="s">
        <v>694</v>
      </c>
      <c r="AV540" s="2406"/>
      <c r="AW540" s="2406"/>
      <c r="AX540" s="2406"/>
      <c r="AY540" s="2406"/>
      <c r="AZ540" s="2407"/>
      <c r="BA540" s="2415" t="s">
        <v>695</v>
      </c>
      <c r="BB540" s="2416"/>
      <c r="BC540" s="2416"/>
      <c r="BD540" s="2416"/>
      <c r="BE540" s="2416"/>
      <c r="BF540" s="2416"/>
      <c r="BG540" s="2428"/>
      <c r="BH540" s="2428"/>
      <c r="BI540" s="2428"/>
      <c r="BJ540" s="2428"/>
      <c r="BK540" s="2428"/>
      <c r="BL540" s="2428"/>
      <c r="BM540" s="2428"/>
      <c r="BN540" s="2428"/>
      <c r="BO540" s="2428"/>
      <c r="BP540" s="2428"/>
      <c r="BQ540" s="2428"/>
      <c r="BR540" s="2428"/>
      <c r="BS540" s="2428"/>
      <c r="BT540" s="2428"/>
      <c r="BU540" s="2428"/>
      <c r="BV540" s="2428"/>
      <c r="BW540" s="2428"/>
      <c r="BX540" s="2428"/>
      <c r="BY540" s="2428"/>
      <c r="BZ540" s="2428"/>
      <c r="CA540" s="2428"/>
      <c r="CB540" s="2428"/>
      <c r="CC540" s="2428"/>
      <c r="CD540" s="2428"/>
      <c r="CE540" s="2428"/>
      <c r="CF540" s="2428"/>
      <c r="CG540" s="2428"/>
      <c r="CH540" s="2428"/>
      <c r="CI540" s="2428"/>
      <c r="CJ540" s="2428"/>
      <c r="CK540" s="2428"/>
      <c r="CL540" s="2428"/>
      <c r="CM540" s="2428"/>
      <c r="CN540" s="2428"/>
      <c r="CO540" s="2428"/>
      <c r="CP540" s="2428"/>
      <c r="CQ540" s="2428"/>
      <c r="CR540" s="2428"/>
      <c r="CS540" s="2428"/>
      <c r="CT540" s="2428"/>
      <c r="CU540" s="2428"/>
      <c r="CV540" s="2428"/>
      <c r="CW540" s="2428"/>
      <c r="CX540" s="2428"/>
      <c r="CY540" s="2428"/>
      <c r="CZ540" s="2428"/>
      <c r="DA540" s="2428"/>
      <c r="DB540" s="2428"/>
      <c r="DC540" s="2428"/>
      <c r="DD540" s="2428"/>
      <c r="DE540" s="2428"/>
      <c r="DF540" s="2428"/>
      <c r="DG540" s="2428"/>
      <c r="DH540" s="2428"/>
      <c r="DI540" s="2428"/>
      <c r="DJ540" s="2428"/>
      <c r="DK540" s="2428"/>
      <c r="DL540" s="2428"/>
      <c r="DM540" s="2428"/>
      <c r="DN540" s="2428"/>
      <c r="DO540" s="2428"/>
      <c r="DP540" s="2428"/>
      <c r="DQ540" s="2428"/>
      <c r="DR540" s="2428"/>
      <c r="DS540" s="2428"/>
      <c r="DT540" s="2428"/>
      <c r="DU540" s="2428"/>
      <c r="DV540" s="2428"/>
      <c r="DW540" s="2428"/>
      <c r="DX540" s="2429"/>
      <c r="DY540" s="773"/>
    </row>
    <row r="541" spans="9:129" ht="21" customHeight="1">
      <c r="I541" s="2424"/>
      <c r="J541" s="2425"/>
      <c r="K541" s="2425"/>
      <c r="L541" s="2425"/>
      <c r="M541" s="2425"/>
      <c r="N541" s="2425"/>
      <c r="O541" s="2425"/>
      <c r="P541" s="2425"/>
      <c r="Q541" s="2425"/>
      <c r="R541" s="2425"/>
      <c r="S541" s="2425"/>
      <c r="T541" s="2425"/>
      <c r="U541" s="2425"/>
      <c r="V541" s="2425"/>
      <c r="W541" s="2425"/>
      <c r="X541" s="2425"/>
      <c r="Y541" s="2425"/>
      <c r="Z541" s="2425"/>
      <c r="AA541" s="2425"/>
      <c r="AB541" s="2425"/>
      <c r="AC541" s="2425"/>
      <c r="AD541" s="2425"/>
      <c r="AE541" s="2425"/>
      <c r="AF541" s="2425"/>
      <c r="AG541" s="2425"/>
      <c r="AH541" s="2425"/>
      <c r="AI541" s="2425"/>
      <c r="AJ541" s="2425"/>
      <c r="AK541" s="2426"/>
      <c r="AU541" s="2418" t="s">
        <v>694</v>
      </c>
      <c r="AV541" s="2419"/>
      <c r="AW541" s="2419"/>
      <c r="AX541" s="2419"/>
      <c r="AY541" s="2419"/>
      <c r="AZ541" s="2420"/>
      <c r="BA541" s="2415" t="s">
        <v>697</v>
      </c>
      <c r="BB541" s="2416"/>
      <c r="BC541" s="2416"/>
      <c r="BD541" s="2416"/>
      <c r="BE541" s="2416"/>
      <c r="BF541" s="2416"/>
      <c r="BG541" s="2301"/>
      <c r="BH541" s="2301"/>
      <c r="BI541" s="2301"/>
      <c r="BJ541" s="2301"/>
      <c r="BK541" s="2301"/>
      <c r="BL541" s="2301"/>
      <c r="BM541" s="2301"/>
      <c r="BN541" s="2301"/>
      <c r="BO541" s="2301"/>
      <c r="BP541" s="2301"/>
      <c r="BQ541" s="2301"/>
      <c r="BR541" s="2301"/>
      <c r="BS541" s="2301"/>
      <c r="BT541" s="2301"/>
      <c r="BU541" s="2301"/>
      <c r="BV541" s="2301"/>
      <c r="BW541" s="2301"/>
      <c r="BX541" s="2301"/>
      <c r="BY541" s="2301"/>
      <c r="BZ541" s="2301"/>
      <c r="CA541" s="2301"/>
      <c r="CB541" s="2301"/>
      <c r="CC541" s="2301"/>
      <c r="CD541" s="2301"/>
      <c r="CE541" s="2301"/>
      <c r="CF541" s="2301"/>
      <c r="CG541" s="2301"/>
      <c r="CH541" s="2301"/>
      <c r="CI541" s="2301"/>
      <c r="CJ541" s="2301"/>
      <c r="CK541" s="2301"/>
      <c r="CL541" s="2301"/>
      <c r="CM541" s="2301"/>
      <c r="CN541" s="2301"/>
      <c r="CO541" s="2301"/>
      <c r="CP541" s="2301"/>
      <c r="CQ541" s="2301"/>
      <c r="CR541" s="2301"/>
      <c r="CS541" s="2301"/>
      <c r="CT541" s="2301"/>
      <c r="CU541" s="2301"/>
      <c r="CV541" s="2301"/>
      <c r="CW541" s="2301"/>
      <c r="CX541" s="2301"/>
      <c r="CY541" s="2301"/>
      <c r="CZ541" s="2301"/>
      <c r="DA541" s="2301"/>
      <c r="DB541" s="2301"/>
      <c r="DC541" s="2301"/>
      <c r="DD541" s="2301"/>
      <c r="DE541" s="2301"/>
      <c r="DF541" s="2301"/>
      <c r="DG541" s="2301"/>
      <c r="DH541" s="2301"/>
      <c r="DI541" s="2301"/>
      <c r="DJ541" s="2301"/>
      <c r="DK541" s="2301"/>
      <c r="DL541" s="2301"/>
      <c r="DM541" s="2301"/>
      <c r="DN541" s="2301"/>
      <c r="DO541" s="2301"/>
      <c r="DP541" s="2301"/>
      <c r="DQ541" s="2301"/>
      <c r="DR541" s="2301"/>
      <c r="DS541" s="2301"/>
      <c r="DT541" s="2301"/>
      <c r="DU541" s="2301"/>
      <c r="DV541" s="2301"/>
      <c r="DW541" s="2301"/>
      <c r="DX541" s="2417"/>
      <c r="DY541" s="773"/>
    </row>
    <row r="542" spans="9:129" ht="21" customHeight="1">
      <c r="Z542" s="673"/>
      <c r="AB542" s="674"/>
      <c r="AU542" s="2418" t="s">
        <v>694</v>
      </c>
      <c r="AV542" s="2419"/>
      <c r="AW542" s="2419"/>
      <c r="AX542" s="2419"/>
      <c r="AY542" s="2419"/>
      <c r="AZ542" s="2420"/>
      <c r="BA542" s="2415" t="s">
        <v>699</v>
      </c>
      <c r="BB542" s="2416"/>
      <c r="BC542" s="2416"/>
      <c r="BD542" s="2416"/>
      <c r="BE542" s="2416"/>
      <c r="BF542" s="2416"/>
      <c r="BG542" s="2301"/>
      <c r="BH542" s="2301"/>
      <c r="BI542" s="2301"/>
      <c r="BJ542" s="2301"/>
      <c r="BK542" s="2301"/>
      <c r="BL542" s="2301"/>
      <c r="BM542" s="2301"/>
      <c r="BN542" s="2301"/>
      <c r="BO542" s="2301"/>
      <c r="BP542" s="2301"/>
      <c r="BQ542" s="2301"/>
      <c r="BR542" s="2301"/>
      <c r="BS542" s="2301"/>
      <c r="BT542" s="2301"/>
      <c r="BU542" s="2301"/>
      <c r="BV542" s="2301"/>
      <c r="BW542" s="2301"/>
      <c r="BX542" s="2301"/>
      <c r="BY542" s="2301"/>
      <c r="BZ542" s="2301"/>
      <c r="CA542" s="2301"/>
      <c r="CB542" s="2301"/>
      <c r="CC542" s="2301"/>
      <c r="CD542" s="2301"/>
      <c r="CE542" s="2301"/>
      <c r="CF542" s="2301"/>
      <c r="CG542" s="2301"/>
      <c r="CH542" s="2301"/>
      <c r="CI542" s="2301"/>
      <c r="CJ542" s="2301"/>
      <c r="CK542" s="2301"/>
      <c r="CL542" s="2301"/>
      <c r="CM542" s="2301"/>
      <c r="CN542" s="2301"/>
      <c r="CO542" s="2301"/>
      <c r="CP542" s="2301"/>
      <c r="CQ542" s="2301"/>
      <c r="CR542" s="2301"/>
      <c r="CS542" s="2301"/>
      <c r="CT542" s="2301"/>
      <c r="CU542" s="2301"/>
      <c r="CV542" s="2301"/>
      <c r="CW542" s="2301"/>
      <c r="CX542" s="2301"/>
      <c r="CY542" s="2301"/>
      <c r="CZ542" s="2301"/>
      <c r="DA542" s="2301"/>
      <c r="DB542" s="2301"/>
      <c r="DC542" s="2301"/>
      <c r="DD542" s="2301"/>
      <c r="DE542" s="2301"/>
      <c r="DF542" s="2301"/>
      <c r="DG542" s="2301"/>
      <c r="DH542" s="2301"/>
      <c r="DI542" s="2301"/>
      <c r="DJ542" s="2301"/>
      <c r="DK542" s="2301"/>
      <c r="DL542" s="2301"/>
      <c r="DM542" s="2301"/>
      <c r="DN542" s="2301"/>
      <c r="DO542" s="2301"/>
      <c r="DP542" s="2301"/>
      <c r="DQ542" s="2301"/>
      <c r="DR542" s="2301"/>
      <c r="DS542" s="2301"/>
      <c r="DT542" s="2301"/>
      <c r="DU542" s="2301"/>
      <c r="DV542" s="2301"/>
      <c r="DW542" s="2301"/>
      <c r="DX542" s="2417"/>
      <c r="DY542" s="773"/>
    </row>
    <row r="543" spans="9:129" ht="21" customHeight="1">
      <c r="Z543" s="673"/>
      <c r="AB543" s="674"/>
      <c r="AU543" s="2418" t="s">
        <v>694</v>
      </c>
      <c r="AV543" s="2419"/>
      <c r="AW543" s="2419"/>
      <c r="AX543" s="2419"/>
      <c r="AY543" s="2419"/>
      <c r="AZ543" s="2420"/>
      <c r="BA543" s="2415" t="s">
        <v>701</v>
      </c>
      <c r="BB543" s="2416"/>
      <c r="BC543" s="2416"/>
      <c r="BD543" s="2416"/>
      <c r="BE543" s="2416"/>
      <c r="BF543" s="2416"/>
      <c r="BG543" s="2301"/>
      <c r="BH543" s="2301"/>
      <c r="BI543" s="2301"/>
      <c r="BJ543" s="2301"/>
      <c r="BK543" s="2301"/>
      <c r="BL543" s="2301"/>
      <c r="BM543" s="2301"/>
      <c r="BN543" s="2301"/>
      <c r="BO543" s="2301"/>
      <c r="BP543" s="2301"/>
      <c r="BQ543" s="2301"/>
      <c r="BR543" s="2301"/>
      <c r="BS543" s="2301"/>
      <c r="BT543" s="2301"/>
      <c r="BU543" s="2301"/>
      <c r="BV543" s="2301"/>
      <c r="BW543" s="2301"/>
      <c r="BX543" s="2301"/>
      <c r="BY543" s="2301"/>
      <c r="BZ543" s="2301"/>
      <c r="CA543" s="2301"/>
      <c r="CB543" s="2301"/>
      <c r="CC543" s="2301"/>
      <c r="CD543" s="2301"/>
      <c r="CE543" s="2301"/>
      <c r="CF543" s="2301"/>
      <c r="CG543" s="2301"/>
      <c r="CH543" s="2301"/>
      <c r="CI543" s="2301"/>
      <c r="CJ543" s="2301"/>
      <c r="CK543" s="2301"/>
      <c r="CL543" s="2301"/>
      <c r="CM543" s="2301"/>
      <c r="CN543" s="2301"/>
      <c r="CO543" s="2301"/>
      <c r="CP543" s="2301"/>
      <c r="CQ543" s="2301"/>
      <c r="CR543" s="2301"/>
      <c r="CS543" s="2301"/>
      <c r="CT543" s="2301"/>
      <c r="CU543" s="2301"/>
      <c r="CV543" s="2301"/>
      <c r="CW543" s="2301"/>
      <c r="CX543" s="2301"/>
      <c r="CY543" s="2301"/>
      <c r="CZ543" s="2301"/>
      <c r="DA543" s="2301"/>
      <c r="DB543" s="2301"/>
      <c r="DC543" s="2301"/>
      <c r="DD543" s="2301"/>
      <c r="DE543" s="2301"/>
      <c r="DF543" s="2301"/>
      <c r="DG543" s="2301"/>
      <c r="DH543" s="2301"/>
      <c r="DI543" s="2301"/>
      <c r="DJ543" s="2301"/>
      <c r="DK543" s="2301"/>
      <c r="DL543" s="2301"/>
      <c r="DM543" s="2301"/>
      <c r="DN543" s="2301"/>
      <c r="DO543" s="2301"/>
      <c r="DP543" s="2301"/>
      <c r="DQ543" s="2301"/>
      <c r="DR543" s="2301"/>
      <c r="DS543" s="2301"/>
      <c r="DT543" s="2301"/>
      <c r="DU543" s="2301"/>
      <c r="DV543" s="2301"/>
      <c r="DW543" s="2301"/>
      <c r="DX543" s="2417"/>
      <c r="DY543" s="773"/>
    </row>
    <row r="544" spans="9:129" ht="21" customHeight="1">
      <c r="Z544" s="673"/>
      <c r="AB544" s="674"/>
      <c r="AU544" s="2398" t="s">
        <v>694</v>
      </c>
      <c r="AV544" s="2399"/>
      <c r="AW544" s="2399"/>
      <c r="AX544" s="2399"/>
      <c r="AY544" s="2399"/>
      <c r="AZ544" s="2400"/>
      <c r="BA544" s="2412" t="s">
        <v>723</v>
      </c>
      <c r="BB544" s="2413"/>
      <c r="BC544" s="2413"/>
      <c r="BD544" s="2413"/>
      <c r="BE544" s="2413"/>
      <c r="BF544" s="2413"/>
      <c r="BG544" s="2402"/>
      <c r="BH544" s="2402"/>
      <c r="BI544" s="2402"/>
      <c r="BJ544" s="2402"/>
      <c r="BK544" s="2402"/>
      <c r="BL544" s="2402"/>
      <c r="BM544" s="2402"/>
      <c r="BN544" s="2402"/>
      <c r="BO544" s="2402"/>
      <c r="BP544" s="2402"/>
      <c r="BQ544" s="2402"/>
      <c r="BR544" s="2402"/>
      <c r="BS544" s="2402"/>
      <c r="BT544" s="2402"/>
      <c r="BU544" s="2402"/>
      <c r="BV544" s="2402"/>
      <c r="BW544" s="2402"/>
      <c r="BX544" s="2402"/>
      <c r="BY544" s="2402"/>
      <c r="BZ544" s="2402"/>
      <c r="CA544" s="2402"/>
      <c r="CB544" s="2402"/>
      <c r="CC544" s="2402"/>
      <c r="CD544" s="2402"/>
      <c r="CE544" s="2402"/>
      <c r="CF544" s="2402"/>
      <c r="CG544" s="2402"/>
      <c r="CH544" s="2402"/>
      <c r="CI544" s="2402"/>
      <c r="CJ544" s="2402"/>
      <c r="CK544" s="2402"/>
      <c r="CL544" s="2402"/>
      <c r="CM544" s="2402"/>
      <c r="CN544" s="2402"/>
      <c r="CO544" s="2402"/>
      <c r="CP544" s="2402"/>
      <c r="CQ544" s="2402"/>
      <c r="CR544" s="2402"/>
      <c r="CS544" s="2402"/>
      <c r="CT544" s="2402"/>
      <c r="CU544" s="2402"/>
      <c r="CV544" s="2402"/>
      <c r="CW544" s="2402"/>
      <c r="CX544" s="2402"/>
      <c r="CY544" s="2402"/>
      <c r="CZ544" s="2402"/>
      <c r="DA544" s="2402"/>
      <c r="DB544" s="2402"/>
      <c r="DC544" s="2402"/>
      <c r="DD544" s="2402"/>
      <c r="DE544" s="2402"/>
      <c r="DF544" s="2402"/>
      <c r="DG544" s="2402"/>
      <c r="DH544" s="2402"/>
      <c r="DI544" s="2402"/>
      <c r="DJ544" s="2402"/>
      <c r="DK544" s="2402"/>
      <c r="DL544" s="2402"/>
      <c r="DM544" s="2402"/>
      <c r="DN544" s="2402"/>
      <c r="DO544" s="2402"/>
      <c r="DP544" s="2402"/>
      <c r="DQ544" s="2402"/>
      <c r="DR544" s="2402"/>
      <c r="DS544" s="2402"/>
      <c r="DT544" s="2402"/>
      <c r="DU544" s="2402"/>
      <c r="DV544" s="2402"/>
      <c r="DW544" s="2402"/>
      <c r="DX544" s="2414"/>
      <c r="DY544" s="773"/>
    </row>
    <row r="545" spans="3:129" ht="21" customHeight="1">
      <c r="AB545" s="674"/>
      <c r="AU545" s="673"/>
      <c r="AV545" s="673"/>
      <c r="AW545" s="673"/>
      <c r="AX545" s="673"/>
      <c r="AY545" s="673"/>
      <c r="AZ545" s="673"/>
      <c r="BA545" s="673"/>
      <c r="BB545" s="673"/>
      <c r="BC545" s="673"/>
      <c r="BD545" s="673"/>
      <c r="BE545" s="673"/>
      <c r="BF545" s="673"/>
      <c r="BG545" s="673"/>
      <c r="BH545" s="673"/>
      <c r="BI545" s="673"/>
      <c r="BJ545" s="673"/>
      <c r="BK545" s="673"/>
      <c r="BL545" s="673"/>
      <c r="BM545" s="673"/>
      <c r="BN545" s="673"/>
      <c r="BO545" s="673"/>
      <c r="BP545" s="673"/>
      <c r="BQ545" s="673"/>
      <c r="BR545" s="673"/>
      <c r="BS545" s="673"/>
      <c r="BT545" s="673"/>
      <c r="BU545" s="673"/>
      <c r="BV545" s="673"/>
      <c r="BW545" s="673"/>
      <c r="BX545" s="673"/>
      <c r="BY545" s="673"/>
      <c r="BZ545" s="673"/>
      <c r="CA545" s="673"/>
      <c r="CB545" s="673"/>
      <c r="CC545" s="673"/>
      <c r="CD545" s="673"/>
      <c r="CE545" s="673"/>
      <c r="CF545" s="673"/>
      <c r="CG545" s="673"/>
      <c r="CH545" s="673"/>
      <c r="CI545" s="673"/>
      <c r="CJ545" s="673"/>
      <c r="CK545" s="673"/>
      <c r="CL545" s="673"/>
      <c r="CM545" s="673"/>
      <c r="CN545" s="673"/>
      <c r="CO545" s="673"/>
      <c r="CP545" s="673"/>
      <c r="CQ545" s="673"/>
      <c r="CR545" s="673"/>
      <c r="CS545" s="673"/>
      <c r="CT545" s="673"/>
      <c r="CU545" s="673"/>
      <c r="CV545" s="673"/>
      <c r="CW545" s="673"/>
      <c r="CX545" s="673"/>
      <c r="CY545" s="673"/>
      <c r="CZ545" s="673"/>
      <c r="DA545" s="673"/>
      <c r="DB545" s="673"/>
      <c r="DC545" s="673"/>
      <c r="DD545" s="673"/>
      <c r="DE545" s="673"/>
      <c r="DF545" s="673"/>
      <c r="DG545" s="673"/>
      <c r="DH545" s="673"/>
      <c r="DI545" s="673"/>
      <c r="DJ545" s="673"/>
      <c r="DK545" s="673"/>
      <c r="DL545" s="673"/>
      <c r="DM545" s="673"/>
      <c r="DN545" s="673"/>
      <c r="DO545" s="673"/>
      <c r="DP545" s="673"/>
      <c r="DQ545" s="673"/>
      <c r="DR545" s="673"/>
      <c r="DS545" s="673"/>
      <c r="DT545" s="673"/>
      <c r="DU545" s="673"/>
      <c r="DV545" s="673"/>
      <c r="DW545" s="673"/>
      <c r="DX545" s="673"/>
    </row>
    <row r="546" spans="3:129" ht="21" customHeight="1">
      <c r="AB546" s="674"/>
      <c r="AU546" s="673"/>
      <c r="AV546" s="673"/>
      <c r="AW546" s="673"/>
      <c r="AX546" s="673"/>
      <c r="AY546" s="673"/>
      <c r="AZ546" s="673"/>
      <c r="BA546" s="673"/>
      <c r="BB546" s="673"/>
      <c r="BC546" s="673"/>
      <c r="BD546" s="673"/>
      <c r="BE546" s="673"/>
      <c r="BF546" s="673"/>
      <c r="BG546" s="673"/>
      <c r="BH546" s="673"/>
      <c r="BI546" s="673"/>
      <c r="BJ546" s="673"/>
      <c r="BK546" s="673"/>
      <c r="BL546" s="673"/>
      <c r="BM546" s="673"/>
      <c r="BN546" s="673"/>
      <c r="BO546" s="673"/>
      <c r="BP546" s="673"/>
      <c r="BQ546" s="673"/>
      <c r="BR546" s="673"/>
      <c r="BS546" s="673"/>
      <c r="BT546" s="673"/>
      <c r="BU546" s="673"/>
      <c r="BV546" s="673"/>
      <c r="BW546" s="673"/>
      <c r="BX546" s="673"/>
      <c r="BY546" s="673"/>
      <c r="BZ546" s="673"/>
      <c r="CA546" s="673"/>
      <c r="CB546" s="673"/>
      <c r="CC546" s="673"/>
      <c r="CD546" s="673"/>
      <c r="CE546" s="673"/>
      <c r="CF546" s="673"/>
      <c r="CG546" s="673"/>
      <c r="CH546" s="673"/>
      <c r="CI546" s="673"/>
      <c r="CJ546" s="673"/>
      <c r="CK546" s="673"/>
      <c r="CL546" s="673"/>
      <c r="CM546" s="673"/>
      <c r="CN546" s="673"/>
      <c r="CO546" s="673"/>
      <c r="CP546" s="673"/>
      <c r="CQ546" s="673"/>
      <c r="CR546" s="673"/>
      <c r="CS546" s="673"/>
      <c r="CT546" s="673"/>
      <c r="CU546" s="673"/>
      <c r="CV546" s="673"/>
      <c r="CW546" s="673"/>
      <c r="CX546" s="673"/>
      <c r="CY546" s="673"/>
      <c r="CZ546" s="673"/>
      <c r="DA546" s="673"/>
      <c r="DB546" s="673"/>
      <c r="DC546" s="673"/>
      <c r="DD546" s="673"/>
      <c r="DE546" s="673"/>
      <c r="DF546" s="673"/>
      <c r="DG546" s="673"/>
      <c r="DH546" s="673"/>
      <c r="DI546" s="673"/>
      <c r="DJ546" s="673"/>
      <c r="DK546" s="673"/>
      <c r="DL546" s="673"/>
      <c r="DM546" s="673"/>
      <c r="DN546" s="673"/>
      <c r="DO546" s="673"/>
      <c r="DP546" s="673"/>
      <c r="DQ546" s="673"/>
      <c r="DR546" s="673"/>
      <c r="DS546" s="673"/>
      <c r="DT546" s="673"/>
      <c r="DU546" s="673"/>
      <c r="DV546" s="673"/>
      <c r="DW546" s="673"/>
      <c r="DX546" s="673"/>
    </row>
    <row r="547" spans="3:129" ht="21" customHeight="1">
      <c r="Z547" s="673"/>
      <c r="AB547" s="674"/>
      <c r="AU547" s="2389" t="s">
        <v>692</v>
      </c>
      <c r="AV547" s="2390"/>
      <c r="AW547" s="2390"/>
      <c r="AX547" s="2390"/>
      <c r="AY547" s="2390"/>
      <c r="AZ547" s="2391"/>
      <c r="BA547" s="2395" t="s">
        <v>732</v>
      </c>
      <c r="BB547" s="2396"/>
      <c r="BC547" s="2396"/>
      <c r="BD547" s="2396"/>
      <c r="BE547" s="2396"/>
      <c r="BF547" s="2396"/>
      <c r="BG547" s="2396"/>
      <c r="BH547" s="2396"/>
      <c r="BI547" s="2396"/>
      <c r="BJ547" s="2396"/>
      <c r="BK547" s="2396"/>
      <c r="BL547" s="2396"/>
      <c r="BM547" s="2396"/>
      <c r="BN547" s="2396"/>
      <c r="BO547" s="2396"/>
      <c r="BP547" s="2396"/>
      <c r="BQ547" s="2396"/>
      <c r="BR547" s="2396"/>
      <c r="BS547" s="2396"/>
      <c r="BT547" s="2396"/>
      <c r="BU547" s="2396"/>
      <c r="BV547" s="2396"/>
      <c r="BW547" s="2396"/>
      <c r="BX547" s="2396"/>
      <c r="BY547" s="2396"/>
      <c r="BZ547" s="2396"/>
      <c r="CA547" s="2396"/>
      <c r="CB547" s="2396"/>
      <c r="CC547" s="2396"/>
      <c r="CD547" s="2396"/>
      <c r="CE547" s="2396"/>
      <c r="CF547" s="2396"/>
      <c r="CG547" s="2396"/>
      <c r="CH547" s="2396"/>
      <c r="CI547" s="2396"/>
      <c r="CJ547" s="2396"/>
      <c r="CK547" s="2396"/>
      <c r="CL547" s="2396"/>
      <c r="CM547" s="2396"/>
      <c r="CN547" s="2396"/>
      <c r="CO547" s="2396"/>
      <c r="CP547" s="2396"/>
      <c r="CQ547" s="2396"/>
      <c r="CR547" s="2396"/>
      <c r="CS547" s="2396"/>
      <c r="CT547" s="2396"/>
      <c r="CU547" s="2396"/>
      <c r="CV547" s="2396"/>
      <c r="CW547" s="2396"/>
      <c r="CX547" s="2396"/>
      <c r="CY547" s="2396"/>
      <c r="CZ547" s="2396"/>
      <c r="DA547" s="2396"/>
      <c r="DB547" s="2396"/>
      <c r="DC547" s="2396"/>
      <c r="DD547" s="2396"/>
      <c r="DE547" s="2396"/>
      <c r="DF547" s="2396"/>
      <c r="DG547" s="2396"/>
      <c r="DH547" s="2396"/>
      <c r="DI547" s="2396"/>
      <c r="DJ547" s="2396"/>
      <c r="DK547" s="2396"/>
      <c r="DL547" s="2396"/>
      <c r="DM547" s="2396"/>
      <c r="DN547" s="2396"/>
      <c r="DO547" s="2396"/>
      <c r="DP547" s="2396"/>
      <c r="DQ547" s="2396"/>
      <c r="DR547" s="2396"/>
      <c r="DS547" s="2396"/>
      <c r="DT547" s="2396"/>
      <c r="DU547" s="2396"/>
      <c r="DV547" s="2396"/>
      <c r="DW547" s="2396"/>
      <c r="DX547" s="2397"/>
      <c r="DY547" s="785"/>
    </row>
    <row r="548" spans="3:129" ht="21" customHeight="1">
      <c r="I548" s="2421" t="s">
        <v>736</v>
      </c>
      <c r="J548" s="2422"/>
      <c r="K548" s="2422"/>
      <c r="L548" s="2422"/>
      <c r="M548" s="2422"/>
      <c r="N548" s="2422"/>
      <c r="O548" s="2422"/>
      <c r="P548" s="2422"/>
      <c r="Q548" s="2422"/>
      <c r="R548" s="2422"/>
      <c r="S548" s="2422"/>
      <c r="T548" s="2422"/>
      <c r="U548" s="2422"/>
      <c r="V548" s="2422"/>
      <c r="W548" s="2422"/>
      <c r="X548" s="2422"/>
      <c r="Y548" s="2422"/>
      <c r="Z548" s="2422"/>
      <c r="AA548" s="2422"/>
      <c r="AB548" s="2422"/>
      <c r="AC548" s="2422"/>
      <c r="AD548" s="2422"/>
      <c r="AE548" s="2422"/>
      <c r="AF548" s="2422"/>
      <c r="AG548" s="2422"/>
      <c r="AH548" s="2422"/>
      <c r="AI548" s="2422"/>
      <c r="AJ548" s="2422"/>
      <c r="AK548" s="2423"/>
      <c r="AL548" s="676"/>
      <c r="AM548" s="677"/>
      <c r="AN548" s="677"/>
      <c r="AO548" s="677"/>
      <c r="AP548" s="677"/>
      <c r="AQ548" s="677"/>
      <c r="AR548" s="677"/>
      <c r="AS548" s="677"/>
      <c r="AT548" s="677"/>
      <c r="AU548" s="2427" t="s">
        <v>694</v>
      </c>
      <c r="AV548" s="2406"/>
      <c r="AW548" s="2406"/>
      <c r="AX548" s="2406"/>
      <c r="AY548" s="2406"/>
      <c r="AZ548" s="2407"/>
      <c r="BA548" s="2415" t="s">
        <v>695</v>
      </c>
      <c r="BB548" s="2416"/>
      <c r="BC548" s="2416"/>
      <c r="BD548" s="2416"/>
      <c r="BE548" s="2416"/>
      <c r="BF548" s="2416"/>
      <c r="BG548" s="2428"/>
      <c r="BH548" s="2428"/>
      <c r="BI548" s="2428"/>
      <c r="BJ548" s="2428"/>
      <c r="BK548" s="2428"/>
      <c r="BL548" s="2428"/>
      <c r="BM548" s="2428"/>
      <c r="BN548" s="2428"/>
      <c r="BO548" s="2428"/>
      <c r="BP548" s="2428"/>
      <c r="BQ548" s="2428"/>
      <c r="BR548" s="2428"/>
      <c r="BS548" s="2428"/>
      <c r="BT548" s="2428"/>
      <c r="BU548" s="2428"/>
      <c r="BV548" s="2428"/>
      <c r="BW548" s="2428"/>
      <c r="BX548" s="2428"/>
      <c r="BY548" s="2428"/>
      <c r="BZ548" s="2428"/>
      <c r="CA548" s="2428"/>
      <c r="CB548" s="2428"/>
      <c r="CC548" s="2428"/>
      <c r="CD548" s="2428"/>
      <c r="CE548" s="2428"/>
      <c r="CF548" s="2428"/>
      <c r="CG548" s="2428"/>
      <c r="CH548" s="2428"/>
      <c r="CI548" s="2428"/>
      <c r="CJ548" s="2428"/>
      <c r="CK548" s="2428"/>
      <c r="CL548" s="2428"/>
      <c r="CM548" s="2428"/>
      <c r="CN548" s="2428"/>
      <c r="CO548" s="2428"/>
      <c r="CP548" s="2428"/>
      <c r="CQ548" s="2428"/>
      <c r="CR548" s="2428"/>
      <c r="CS548" s="2428"/>
      <c r="CT548" s="2428"/>
      <c r="CU548" s="2428"/>
      <c r="CV548" s="2428"/>
      <c r="CW548" s="2428"/>
      <c r="CX548" s="2428"/>
      <c r="CY548" s="2428"/>
      <c r="CZ548" s="2428"/>
      <c r="DA548" s="2428"/>
      <c r="DB548" s="2428"/>
      <c r="DC548" s="2428"/>
      <c r="DD548" s="2428"/>
      <c r="DE548" s="2428"/>
      <c r="DF548" s="2428"/>
      <c r="DG548" s="2428"/>
      <c r="DH548" s="2428"/>
      <c r="DI548" s="2428"/>
      <c r="DJ548" s="2428"/>
      <c r="DK548" s="2428"/>
      <c r="DL548" s="2428"/>
      <c r="DM548" s="2428"/>
      <c r="DN548" s="2428"/>
      <c r="DO548" s="2428"/>
      <c r="DP548" s="2428"/>
      <c r="DQ548" s="2428"/>
      <c r="DR548" s="2428"/>
      <c r="DS548" s="2428"/>
      <c r="DT548" s="2428"/>
      <c r="DU548" s="2428"/>
      <c r="DV548" s="2428"/>
      <c r="DW548" s="2428"/>
      <c r="DX548" s="2429"/>
      <c r="DY548" s="773"/>
    </row>
    <row r="549" spans="3:129" ht="21" customHeight="1">
      <c r="I549" s="2424"/>
      <c r="J549" s="2425"/>
      <c r="K549" s="2425"/>
      <c r="L549" s="2425"/>
      <c r="M549" s="2425"/>
      <c r="N549" s="2425"/>
      <c r="O549" s="2425"/>
      <c r="P549" s="2425"/>
      <c r="Q549" s="2425"/>
      <c r="R549" s="2425"/>
      <c r="S549" s="2425"/>
      <c r="T549" s="2425"/>
      <c r="U549" s="2425"/>
      <c r="V549" s="2425"/>
      <c r="W549" s="2425"/>
      <c r="X549" s="2425"/>
      <c r="Y549" s="2425"/>
      <c r="Z549" s="2425"/>
      <c r="AA549" s="2425"/>
      <c r="AB549" s="2425"/>
      <c r="AC549" s="2425"/>
      <c r="AD549" s="2425"/>
      <c r="AE549" s="2425"/>
      <c r="AF549" s="2425"/>
      <c r="AG549" s="2425"/>
      <c r="AH549" s="2425"/>
      <c r="AI549" s="2425"/>
      <c r="AJ549" s="2425"/>
      <c r="AK549" s="2426"/>
      <c r="AU549" s="2418" t="s">
        <v>694</v>
      </c>
      <c r="AV549" s="2419"/>
      <c r="AW549" s="2419"/>
      <c r="AX549" s="2419"/>
      <c r="AY549" s="2419"/>
      <c r="AZ549" s="2420"/>
      <c r="BA549" s="2415" t="s">
        <v>697</v>
      </c>
      <c r="BB549" s="2416"/>
      <c r="BC549" s="2416"/>
      <c r="BD549" s="2416"/>
      <c r="BE549" s="2416"/>
      <c r="BF549" s="2416"/>
      <c r="BG549" s="2301"/>
      <c r="BH549" s="2301"/>
      <c r="BI549" s="2301"/>
      <c r="BJ549" s="2301"/>
      <c r="BK549" s="2301"/>
      <c r="BL549" s="2301"/>
      <c r="BM549" s="2301"/>
      <c r="BN549" s="2301"/>
      <c r="BO549" s="2301"/>
      <c r="BP549" s="2301"/>
      <c r="BQ549" s="2301"/>
      <c r="BR549" s="2301"/>
      <c r="BS549" s="2301"/>
      <c r="BT549" s="2301"/>
      <c r="BU549" s="2301"/>
      <c r="BV549" s="2301"/>
      <c r="BW549" s="2301"/>
      <c r="BX549" s="2301"/>
      <c r="BY549" s="2301"/>
      <c r="BZ549" s="2301"/>
      <c r="CA549" s="2301"/>
      <c r="CB549" s="2301"/>
      <c r="CC549" s="2301"/>
      <c r="CD549" s="2301"/>
      <c r="CE549" s="2301"/>
      <c r="CF549" s="2301"/>
      <c r="CG549" s="2301"/>
      <c r="CH549" s="2301"/>
      <c r="CI549" s="2301"/>
      <c r="CJ549" s="2301"/>
      <c r="CK549" s="2301"/>
      <c r="CL549" s="2301"/>
      <c r="CM549" s="2301"/>
      <c r="CN549" s="2301"/>
      <c r="CO549" s="2301"/>
      <c r="CP549" s="2301"/>
      <c r="CQ549" s="2301"/>
      <c r="CR549" s="2301"/>
      <c r="CS549" s="2301"/>
      <c r="CT549" s="2301"/>
      <c r="CU549" s="2301"/>
      <c r="CV549" s="2301"/>
      <c r="CW549" s="2301"/>
      <c r="CX549" s="2301"/>
      <c r="CY549" s="2301"/>
      <c r="CZ549" s="2301"/>
      <c r="DA549" s="2301"/>
      <c r="DB549" s="2301"/>
      <c r="DC549" s="2301"/>
      <c r="DD549" s="2301"/>
      <c r="DE549" s="2301"/>
      <c r="DF549" s="2301"/>
      <c r="DG549" s="2301"/>
      <c r="DH549" s="2301"/>
      <c r="DI549" s="2301"/>
      <c r="DJ549" s="2301"/>
      <c r="DK549" s="2301"/>
      <c r="DL549" s="2301"/>
      <c r="DM549" s="2301"/>
      <c r="DN549" s="2301"/>
      <c r="DO549" s="2301"/>
      <c r="DP549" s="2301"/>
      <c r="DQ549" s="2301"/>
      <c r="DR549" s="2301"/>
      <c r="DS549" s="2301"/>
      <c r="DT549" s="2301"/>
      <c r="DU549" s="2301"/>
      <c r="DV549" s="2301"/>
      <c r="DW549" s="2301"/>
      <c r="DX549" s="2417"/>
      <c r="DY549" s="773"/>
    </row>
    <row r="550" spans="3:129" ht="21" customHeight="1">
      <c r="AU550" s="2418" t="s">
        <v>694</v>
      </c>
      <c r="AV550" s="2419"/>
      <c r="AW550" s="2419"/>
      <c r="AX550" s="2419"/>
      <c r="AY550" s="2419"/>
      <c r="AZ550" s="2420"/>
      <c r="BA550" s="2415" t="s">
        <v>699</v>
      </c>
      <c r="BB550" s="2416"/>
      <c r="BC550" s="2416"/>
      <c r="BD550" s="2416"/>
      <c r="BE550" s="2416"/>
      <c r="BF550" s="2416"/>
      <c r="BG550" s="2301"/>
      <c r="BH550" s="2301"/>
      <c r="BI550" s="2301"/>
      <c r="BJ550" s="2301"/>
      <c r="BK550" s="2301"/>
      <c r="BL550" s="2301"/>
      <c r="BM550" s="2301"/>
      <c r="BN550" s="2301"/>
      <c r="BO550" s="2301"/>
      <c r="BP550" s="2301"/>
      <c r="BQ550" s="2301"/>
      <c r="BR550" s="2301"/>
      <c r="BS550" s="2301"/>
      <c r="BT550" s="2301"/>
      <c r="BU550" s="2301"/>
      <c r="BV550" s="2301"/>
      <c r="BW550" s="2301"/>
      <c r="BX550" s="2301"/>
      <c r="BY550" s="2301"/>
      <c r="BZ550" s="2301"/>
      <c r="CA550" s="2301"/>
      <c r="CB550" s="2301"/>
      <c r="CC550" s="2301"/>
      <c r="CD550" s="2301"/>
      <c r="CE550" s="2301"/>
      <c r="CF550" s="2301"/>
      <c r="CG550" s="2301"/>
      <c r="CH550" s="2301"/>
      <c r="CI550" s="2301"/>
      <c r="CJ550" s="2301"/>
      <c r="CK550" s="2301"/>
      <c r="CL550" s="2301"/>
      <c r="CM550" s="2301"/>
      <c r="CN550" s="2301"/>
      <c r="CO550" s="2301"/>
      <c r="CP550" s="2301"/>
      <c r="CQ550" s="2301"/>
      <c r="CR550" s="2301"/>
      <c r="CS550" s="2301"/>
      <c r="CT550" s="2301"/>
      <c r="CU550" s="2301"/>
      <c r="CV550" s="2301"/>
      <c r="CW550" s="2301"/>
      <c r="CX550" s="2301"/>
      <c r="CY550" s="2301"/>
      <c r="CZ550" s="2301"/>
      <c r="DA550" s="2301"/>
      <c r="DB550" s="2301"/>
      <c r="DC550" s="2301"/>
      <c r="DD550" s="2301"/>
      <c r="DE550" s="2301"/>
      <c r="DF550" s="2301"/>
      <c r="DG550" s="2301"/>
      <c r="DH550" s="2301"/>
      <c r="DI550" s="2301"/>
      <c r="DJ550" s="2301"/>
      <c r="DK550" s="2301"/>
      <c r="DL550" s="2301"/>
      <c r="DM550" s="2301"/>
      <c r="DN550" s="2301"/>
      <c r="DO550" s="2301"/>
      <c r="DP550" s="2301"/>
      <c r="DQ550" s="2301"/>
      <c r="DR550" s="2301"/>
      <c r="DS550" s="2301"/>
      <c r="DT550" s="2301"/>
      <c r="DU550" s="2301"/>
      <c r="DV550" s="2301"/>
      <c r="DW550" s="2301"/>
      <c r="DX550" s="2417"/>
      <c r="DY550" s="773"/>
    </row>
    <row r="551" spans="3:129" ht="21" customHeight="1">
      <c r="AU551" s="2418" t="s">
        <v>694</v>
      </c>
      <c r="AV551" s="2419"/>
      <c r="AW551" s="2419"/>
      <c r="AX551" s="2419"/>
      <c r="AY551" s="2419"/>
      <c r="AZ551" s="2420"/>
      <c r="BA551" s="2415" t="s">
        <v>701</v>
      </c>
      <c r="BB551" s="2416"/>
      <c r="BC551" s="2416"/>
      <c r="BD551" s="2416"/>
      <c r="BE551" s="2416"/>
      <c r="BF551" s="2416"/>
      <c r="BG551" s="2301"/>
      <c r="BH551" s="2301"/>
      <c r="BI551" s="2301"/>
      <c r="BJ551" s="2301"/>
      <c r="BK551" s="2301"/>
      <c r="BL551" s="2301"/>
      <c r="BM551" s="2301"/>
      <c r="BN551" s="2301"/>
      <c r="BO551" s="2301"/>
      <c r="BP551" s="2301"/>
      <c r="BQ551" s="2301"/>
      <c r="BR551" s="2301"/>
      <c r="BS551" s="2301"/>
      <c r="BT551" s="2301"/>
      <c r="BU551" s="2301"/>
      <c r="BV551" s="2301"/>
      <c r="BW551" s="2301"/>
      <c r="BX551" s="2301"/>
      <c r="BY551" s="2301"/>
      <c r="BZ551" s="2301"/>
      <c r="CA551" s="2301"/>
      <c r="CB551" s="2301"/>
      <c r="CC551" s="2301"/>
      <c r="CD551" s="2301"/>
      <c r="CE551" s="2301"/>
      <c r="CF551" s="2301"/>
      <c r="CG551" s="2301"/>
      <c r="CH551" s="2301"/>
      <c r="CI551" s="2301"/>
      <c r="CJ551" s="2301"/>
      <c r="CK551" s="2301"/>
      <c r="CL551" s="2301"/>
      <c r="CM551" s="2301"/>
      <c r="CN551" s="2301"/>
      <c r="CO551" s="2301"/>
      <c r="CP551" s="2301"/>
      <c r="CQ551" s="2301"/>
      <c r="CR551" s="2301"/>
      <c r="CS551" s="2301"/>
      <c r="CT551" s="2301"/>
      <c r="CU551" s="2301"/>
      <c r="CV551" s="2301"/>
      <c r="CW551" s="2301"/>
      <c r="CX551" s="2301"/>
      <c r="CY551" s="2301"/>
      <c r="CZ551" s="2301"/>
      <c r="DA551" s="2301"/>
      <c r="DB551" s="2301"/>
      <c r="DC551" s="2301"/>
      <c r="DD551" s="2301"/>
      <c r="DE551" s="2301"/>
      <c r="DF551" s="2301"/>
      <c r="DG551" s="2301"/>
      <c r="DH551" s="2301"/>
      <c r="DI551" s="2301"/>
      <c r="DJ551" s="2301"/>
      <c r="DK551" s="2301"/>
      <c r="DL551" s="2301"/>
      <c r="DM551" s="2301"/>
      <c r="DN551" s="2301"/>
      <c r="DO551" s="2301"/>
      <c r="DP551" s="2301"/>
      <c r="DQ551" s="2301"/>
      <c r="DR551" s="2301"/>
      <c r="DS551" s="2301"/>
      <c r="DT551" s="2301"/>
      <c r="DU551" s="2301"/>
      <c r="DV551" s="2301"/>
      <c r="DW551" s="2301"/>
      <c r="DX551" s="2417"/>
      <c r="DY551" s="773"/>
    </row>
    <row r="552" spans="3:129" ht="21" customHeight="1">
      <c r="AU552" s="2398" t="s">
        <v>694</v>
      </c>
      <c r="AV552" s="2399"/>
      <c r="AW552" s="2399"/>
      <c r="AX552" s="2399"/>
      <c r="AY552" s="2399"/>
      <c r="AZ552" s="2400"/>
      <c r="BA552" s="2412" t="s">
        <v>723</v>
      </c>
      <c r="BB552" s="2413"/>
      <c r="BC552" s="2413"/>
      <c r="BD552" s="2413"/>
      <c r="BE552" s="2413"/>
      <c r="BF552" s="2413"/>
      <c r="BG552" s="2402"/>
      <c r="BH552" s="2402"/>
      <c r="BI552" s="2402"/>
      <c r="BJ552" s="2402"/>
      <c r="BK552" s="2402"/>
      <c r="BL552" s="2402"/>
      <c r="BM552" s="2402"/>
      <c r="BN552" s="2402"/>
      <c r="BO552" s="2402"/>
      <c r="BP552" s="2402"/>
      <c r="BQ552" s="2402"/>
      <c r="BR552" s="2402"/>
      <c r="BS552" s="2402"/>
      <c r="BT552" s="2402"/>
      <c r="BU552" s="2402"/>
      <c r="BV552" s="2402"/>
      <c r="BW552" s="2402"/>
      <c r="BX552" s="2402"/>
      <c r="BY552" s="2402"/>
      <c r="BZ552" s="2402"/>
      <c r="CA552" s="2402"/>
      <c r="CB552" s="2402"/>
      <c r="CC552" s="2402"/>
      <c r="CD552" s="2402"/>
      <c r="CE552" s="2402"/>
      <c r="CF552" s="2402"/>
      <c r="CG552" s="2402"/>
      <c r="CH552" s="2402"/>
      <c r="CI552" s="2402"/>
      <c r="CJ552" s="2402"/>
      <c r="CK552" s="2402"/>
      <c r="CL552" s="2402"/>
      <c r="CM552" s="2402"/>
      <c r="CN552" s="2402"/>
      <c r="CO552" s="2402"/>
      <c r="CP552" s="2402"/>
      <c r="CQ552" s="2402"/>
      <c r="CR552" s="2402"/>
      <c r="CS552" s="2402"/>
      <c r="CT552" s="2402"/>
      <c r="CU552" s="2402"/>
      <c r="CV552" s="2402"/>
      <c r="CW552" s="2402"/>
      <c r="CX552" s="2402"/>
      <c r="CY552" s="2402"/>
      <c r="CZ552" s="2402"/>
      <c r="DA552" s="2402"/>
      <c r="DB552" s="2402"/>
      <c r="DC552" s="2402"/>
      <c r="DD552" s="2402"/>
      <c r="DE552" s="2402"/>
      <c r="DF552" s="2402"/>
      <c r="DG552" s="2402"/>
      <c r="DH552" s="2402"/>
      <c r="DI552" s="2402"/>
      <c r="DJ552" s="2402"/>
      <c r="DK552" s="2402"/>
      <c r="DL552" s="2402"/>
      <c r="DM552" s="2402"/>
      <c r="DN552" s="2402"/>
      <c r="DO552" s="2402"/>
      <c r="DP552" s="2402"/>
      <c r="DQ552" s="2402"/>
      <c r="DR552" s="2402"/>
      <c r="DS552" s="2402"/>
      <c r="DT552" s="2402"/>
      <c r="DU552" s="2402"/>
      <c r="DV552" s="2402"/>
      <c r="DW552" s="2402"/>
      <c r="DX552" s="2414"/>
      <c r="DY552" s="773"/>
    </row>
    <row r="553" spans="3:129" ht="21" customHeight="1"/>
    <row r="554" spans="3:129" ht="21" customHeight="1">
      <c r="CO554" s="665" t="s">
        <v>1030</v>
      </c>
    </row>
    <row r="555" spans="3:129">
      <c r="BH555" s="2294" t="s">
        <v>609</v>
      </c>
      <c r="BI555" s="2294"/>
      <c r="BJ555" s="2294"/>
      <c r="BK555" s="2294"/>
      <c r="BL555" s="2294"/>
      <c r="BM555" s="2295">
        <v>9</v>
      </c>
      <c r="BN555" s="2295"/>
      <c r="BO555" s="2295"/>
      <c r="BP555" s="2295"/>
      <c r="BQ555" s="2295"/>
      <c r="BR555" s="2292" t="s">
        <v>609</v>
      </c>
      <c r="BS555" s="2292"/>
      <c r="BT555" s="2292"/>
      <c r="BU555" s="2292"/>
      <c r="BV555" s="2292"/>
    </row>
    <row r="558" spans="3:129">
      <c r="C558" s="2292" t="str">
        <f>D149</f>
        <v>８　施行管理計画</v>
      </c>
      <c r="D558" s="2292"/>
      <c r="E558" s="2292"/>
      <c r="F558" s="2292"/>
      <c r="G558" s="2292"/>
      <c r="H558" s="2292"/>
      <c r="I558" s="2292"/>
      <c r="J558" s="2292"/>
      <c r="K558" s="2292"/>
      <c r="L558" s="2292"/>
      <c r="M558" s="2292"/>
      <c r="N558" s="2292"/>
      <c r="O558" s="2292"/>
      <c r="P558" s="2292"/>
      <c r="Q558" s="2292"/>
      <c r="R558" s="2292"/>
      <c r="S558" s="2292"/>
      <c r="T558" s="2292"/>
      <c r="U558" s="2292"/>
      <c r="V558" s="2292"/>
      <c r="W558" s="2292"/>
      <c r="X558" s="2292"/>
      <c r="Y558" s="2292"/>
      <c r="Z558" s="2292"/>
      <c r="AA558" s="2292"/>
      <c r="AB558" s="2292"/>
      <c r="AC558" s="2292"/>
      <c r="AD558" s="2292"/>
      <c r="AE558" s="2292"/>
      <c r="AF558" s="2292"/>
      <c r="AG558" s="2292"/>
      <c r="AH558" s="2292"/>
      <c r="AI558" s="2292"/>
      <c r="AJ558" s="2292"/>
      <c r="AK558" s="2292"/>
      <c r="AL558" s="2292"/>
      <c r="AM558" s="777"/>
      <c r="AN558" s="777"/>
      <c r="AO558" s="777"/>
      <c r="AP558" s="777"/>
      <c r="AQ558" s="777"/>
      <c r="AR558" s="777"/>
      <c r="AS558" s="777"/>
      <c r="AT558" s="777"/>
      <c r="AU558" s="777"/>
    </row>
    <row r="559" spans="3:129">
      <c r="C559" s="2292"/>
      <c r="D559" s="2292"/>
      <c r="E559" s="2292"/>
      <c r="F559" s="2292"/>
      <c r="G559" s="2292"/>
      <c r="H559" s="2292"/>
      <c r="I559" s="2292"/>
      <c r="J559" s="2292"/>
      <c r="K559" s="2292"/>
      <c r="L559" s="2292"/>
      <c r="M559" s="2292"/>
      <c r="N559" s="2292"/>
      <c r="O559" s="2292"/>
      <c r="P559" s="2292"/>
      <c r="Q559" s="2292"/>
      <c r="R559" s="2292"/>
      <c r="S559" s="2292"/>
      <c r="T559" s="2292"/>
      <c r="U559" s="2292"/>
      <c r="V559" s="2292"/>
      <c r="W559" s="2292"/>
      <c r="X559" s="2292"/>
      <c r="Y559" s="2292"/>
      <c r="Z559" s="2292"/>
      <c r="AA559" s="2292"/>
      <c r="AB559" s="2292"/>
      <c r="AC559" s="2292"/>
      <c r="AD559" s="2292"/>
      <c r="AE559" s="2292"/>
      <c r="AF559" s="2292"/>
      <c r="AG559" s="2292"/>
      <c r="AH559" s="2292"/>
      <c r="AI559" s="2292"/>
      <c r="AJ559" s="2292"/>
      <c r="AK559" s="2292"/>
      <c r="AL559" s="2292"/>
      <c r="AM559" s="777"/>
      <c r="AN559" s="777"/>
      <c r="AO559" s="777"/>
      <c r="AP559" s="777"/>
      <c r="AQ559" s="777"/>
      <c r="AR559" s="777"/>
      <c r="AS559" s="777"/>
      <c r="AT559" s="777"/>
      <c r="AU559" s="777"/>
    </row>
    <row r="561" spans="3:127" ht="20.25" customHeight="1">
      <c r="C561" s="673"/>
      <c r="D561" s="673" t="s">
        <v>755</v>
      </c>
      <c r="E561" s="673"/>
      <c r="F561" s="673"/>
      <c r="G561" s="673"/>
      <c r="H561" s="673"/>
      <c r="I561" s="673"/>
      <c r="J561" s="673"/>
      <c r="K561" s="673"/>
      <c r="L561" s="673"/>
      <c r="M561" s="673"/>
      <c r="N561" s="673"/>
      <c r="O561" s="673"/>
      <c r="P561" s="673"/>
      <c r="Q561" s="673"/>
      <c r="R561" s="673"/>
      <c r="S561" s="673"/>
      <c r="T561" s="673"/>
      <c r="U561" s="673"/>
      <c r="V561" s="673"/>
      <c r="W561" s="673"/>
      <c r="X561" s="673"/>
      <c r="Y561" s="673"/>
      <c r="Z561" s="673"/>
      <c r="AA561" s="673"/>
      <c r="AB561" s="673"/>
      <c r="AC561" s="673"/>
      <c r="AD561" s="673"/>
      <c r="AE561" s="673"/>
      <c r="AF561" s="673"/>
      <c r="AG561" s="673"/>
      <c r="AH561" s="673"/>
      <c r="AI561" s="673"/>
      <c r="AJ561" s="673"/>
      <c r="AK561" s="673"/>
      <c r="AL561" s="673"/>
      <c r="AM561" s="673"/>
      <c r="AN561" s="673"/>
      <c r="AO561" s="673"/>
      <c r="AP561" s="673"/>
      <c r="AQ561" s="673"/>
      <c r="AR561" s="673"/>
      <c r="AS561" s="673"/>
      <c r="AT561" s="673"/>
      <c r="AU561" s="673"/>
      <c r="AV561" s="673"/>
      <c r="AW561" s="673"/>
      <c r="AX561" s="673"/>
      <c r="AY561" s="673"/>
      <c r="AZ561" s="673"/>
      <c r="BA561" s="673"/>
      <c r="BB561" s="673"/>
      <c r="BC561" s="673"/>
      <c r="BD561" s="673"/>
      <c r="BE561" s="673"/>
      <c r="BF561" s="673"/>
      <c r="BG561" s="673"/>
      <c r="BH561" s="673"/>
      <c r="BI561" s="673"/>
      <c r="BJ561" s="673"/>
      <c r="BK561" s="673"/>
      <c r="BL561" s="673"/>
      <c r="BM561" s="673"/>
      <c r="BN561" s="673"/>
      <c r="BO561" s="673"/>
      <c r="BP561" s="673"/>
      <c r="BQ561" s="673"/>
      <c r="BR561" s="673"/>
      <c r="BS561" s="673"/>
      <c r="BT561" s="673"/>
      <c r="BU561" s="673"/>
      <c r="BV561" s="673"/>
      <c r="BW561" s="673"/>
      <c r="BX561" s="673"/>
      <c r="BY561" s="673"/>
      <c r="BZ561" s="673"/>
      <c r="CA561" s="673"/>
      <c r="CB561" s="673"/>
      <c r="CC561" s="673"/>
      <c r="CD561" s="673"/>
      <c r="CE561" s="673"/>
      <c r="CF561" s="673"/>
      <c r="CG561" s="673"/>
      <c r="CH561" s="673"/>
      <c r="CI561" s="673"/>
      <c r="CJ561" s="673"/>
      <c r="CK561" s="673"/>
      <c r="CL561" s="673"/>
      <c r="CM561" s="673"/>
      <c r="CN561" s="673"/>
      <c r="CO561" s="673"/>
      <c r="CP561" s="673"/>
      <c r="CQ561" s="673"/>
      <c r="CR561" s="673"/>
      <c r="CS561" s="673"/>
      <c r="CT561" s="673"/>
      <c r="CU561" s="673"/>
      <c r="CV561" s="673"/>
      <c r="CW561" s="673"/>
      <c r="CX561" s="673"/>
      <c r="CY561" s="673"/>
      <c r="CZ561" s="673"/>
      <c r="DA561" s="673"/>
      <c r="DB561" s="673"/>
      <c r="DC561" s="673"/>
      <c r="DD561" s="673"/>
      <c r="DE561" s="673"/>
      <c r="DF561" s="673"/>
      <c r="DG561" s="673"/>
      <c r="DH561" s="673"/>
      <c r="DI561" s="673"/>
      <c r="DJ561" s="673"/>
      <c r="DK561" s="673"/>
      <c r="DL561" s="673"/>
      <c r="DM561" s="673"/>
      <c r="DN561" s="673"/>
      <c r="DO561" s="673"/>
      <c r="DP561" s="673"/>
      <c r="DQ561" s="673"/>
      <c r="DR561" s="673"/>
      <c r="DS561" s="673"/>
      <c r="DT561" s="673"/>
      <c r="DU561" s="673"/>
      <c r="DV561" s="673"/>
      <c r="DW561" s="673"/>
    </row>
    <row r="562" spans="3:127" ht="20.25" customHeight="1">
      <c r="C562" s="673"/>
      <c r="D562" s="673"/>
      <c r="E562" s="673"/>
      <c r="F562" s="673"/>
      <c r="G562" s="673"/>
      <c r="H562" s="673"/>
      <c r="I562" s="673"/>
      <c r="J562" s="673"/>
      <c r="K562" s="673"/>
      <c r="L562" s="673"/>
      <c r="M562" s="673"/>
      <c r="N562" s="673"/>
      <c r="O562" s="673"/>
      <c r="P562" s="673"/>
      <c r="Q562" s="673"/>
      <c r="R562" s="673"/>
      <c r="S562" s="673"/>
      <c r="T562" s="673"/>
      <c r="U562" s="673"/>
      <c r="V562" s="673"/>
      <c r="W562" s="673"/>
      <c r="X562" s="673"/>
      <c r="Y562" s="673"/>
      <c r="Z562" s="673"/>
      <c r="AA562" s="673"/>
      <c r="AB562" s="673"/>
      <c r="AC562" s="673"/>
      <c r="AD562" s="673"/>
      <c r="AE562" s="673"/>
      <c r="AF562" s="673"/>
      <c r="AG562" s="673"/>
      <c r="AH562" s="673"/>
      <c r="AI562" s="673"/>
      <c r="AJ562" s="673"/>
      <c r="AK562" s="673"/>
      <c r="AL562" s="673"/>
      <c r="AM562" s="673"/>
      <c r="AN562" s="673"/>
      <c r="AO562" s="673"/>
      <c r="AP562" s="673"/>
      <c r="AQ562" s="673"/>
      <c r="AR562" s="673"/>
      <c r="AS562" s="673"/>
      <c r="AT562" s="673"/>
      <c r="AU562" s="673"/>
      <c r="AV562" s="673"/>
      <c r="AW562" s="673"/>
      <c r="AX562" s="673"/>
      <c r="AY562" s="673"/>
      <c r="AZ562" s="673"/>
      <c r="BA562" s="673"/>
      <c r="BB562" s="673"/>
      <c r="BC562" s="673"/>
      <c r="BD562" s="673"/>
      <c r="BE562" s="673"/>
      <c r="BF562" s="673"/>
      <c r="BG562" s="673"/>
      <c r="BH562" s="673"/>
      <c r="BI562" s="673"/>
      <c r="BJ562" s="673"/>
      <c r="BK562" s="673"/>
      <c r="BL562" s="673"/>
      <c r="BM562" s="673"/>
      <c r="BN562" s="673"/>
      <c r="BO562" s="673"/>
      <c r="BP562" s="673"/>
      <c r="BQ562" s="673"/>
      <c r="BR562" s="673"/>
      <c r="BS562" s="673"/>
      <c r="BT562" s="673"/>
      <c r="BU562" s="673"/>
      <c r="BV562" s="673"/>
      <c r="BW562" s="673"/>
      <c r="BX562" s="673"/>
      <c r="BY562" s="673"/>
      <c r="BZ562" s="673"/>
      <c r="CA562" s="673"/>
      <c r="CB562" s="673"/>
      <c r="CC562" s="673"/>
      <c r="CD562" s="673"/>
      <c r="CE562" s="673"/>
      <c r="CF562" s="673"/>
      <c r="CG562" s="673"/>
      <c r="CH562" s="673"/>
      <c r="CI562" s="673"/>
      <c r="CJ562" s="673"/>
      <c r="CK562" s="673"/>
      <c r="CL562" s="673"/>
      <c r="CM562" s="673"/>
      <c r="CN562" s="673"/>
      <c r="CO562" s="673"/>
      <c r="CP562" s="673"/>
      <c r="CQ562" s="673"/>
      <c r="CR562" s="673"/>
      <c r="CS562" s="673"/>
      <c r="CT562" s="673"/>
      <c r="CU562" s="673"/>
      <c r="CV562" s="673"/>
      <c r="CW562" s="673"/>
      <c r="CX562" s="673"/>
      <c r="CY562" s="673"/>
      <c r="CZ562" s="673"/>
      <c r="DA562" s="673"/>
      <c r="DB562" s="673"/>
      <c r="DC562" s="673"/>
      <c r="DD562" s="673"/>
      <c r="DE562" s="673"/>
      <c r="DF562" s="673"/>
      <c r="DG562" s="673"/>
      <c r="DH562" s="673"/>
      <c r="DI562" s="673"/>
      <c r="DJ562" s="673"/>
      <c r="DK562" s="673"/>
      <c r="DL562" s="673"/>
      <c r="DM562" s="673"/>
      <c r="DN562" s="673"/>
      <c r="DO562" s="673"/>
      <c r="DP562" s="673"/>
      <c r="DQ562" s="673"/>
      <c r="DR562" s="673"/>
      <c r="DS562" s="673"/>
      <c r="DT562" s="673"/>
      <c r="DU562" s="673"/>
      <c r="DV562" s="673"/>
      <c r="DW562" s="673"/>
    </row>
    <row r="563" spans="3:127" ht="20.25" customHeight="1">
      <c r="C563" s="673"/>
      <c r="D563" s="673"/>
      <c r="E563" s="673"/>
      <c r="F563" s="673"/>
      <c r="G563" s="673"/>
      <c r="H563" s="673"/>
      <c r="I563" s="673"/>
      <c r="J563" s="673"/>
      <c r="K563" s="673"/>
      <c r="L563" s="673"/>
      <c r="M563" s="673"/>
      <c r="N563" s="673"/>
      <c r="O563" s="673"/>
      <c r="P563" s="673"/>
      <c r="Q563" s="673"/>
      <c r="R563" s="673"/>
      <c r="S563" s="673"/>
      <c r="T563" s="673"/>
      <c r="U563" s="2403" t="s">
        <v>1064</v>
      </c>
      <c r="V563" s="2404"/>
      <c r="W563" s="2404"/>
      <c r="X563" s="2404"/>
      <c r="Y563" s="2404"/>
      <c r="Z563" s="2404"/>
      <c r="AA563" s="2404"/>
      <c r="AB563" s="2404"/>
      <c r="AC563" s="2404"/>
      <c r="AD563" s="2404"/>
      <c r="AE563" s="2404"/>
      <c r="AF563" s="2404"/>
      <c r="AG563" s="2404"/>
      <c r="AH563" s="2404"/>
      <c r="AI563" s="2404"/>
      <c r="AJ563" s="2404"/>
      <c r="AK563" s="2404"/>
      <c r="AL563" s="2404"/>
      <c r="AM563" s="2404"/>
      <c r="AN563" s="2404"/>
      <c r="AO563" s="2404"/>
      <c r="AP563" s="2404"/>
      <c r="AQ563" s="2404"/>
      <c r="AR563" s="2404"/>
      <c r="AS563" s="2404"/>
      <c r="AT563" s="2404"/>
      <c r="AU563" s="2404"/>
      <c r="AV563" s="2404"/>
      <c r="AW563" s="2404"/>
      <c r="AX563" s="2404"/>
      <c r="AY563" s="2404"/>
      <c r="AZ563" s="2404"/>
      <c r="BA563" s="2404"/>
      <c r="BB563" s="2404"/>
      <c r="BC563" s="2404"/>
      <c r="BD563" s="2404"/>
      <c r="BE563" s="2404"/>
      <c r="BF563" s="2404"/>
      <c r="BG563" s="2404"/>
      <c r="BH563" s="2404"/>
      <c r="BI563" s="2404"/>
      <c r="BJ563" s="2404"/>
      <c r="BK563" s="2404"/>
      <c r="BL563" s="2404"/>
      <c r="BM563" s="2404"/>
      <c r="BN563" s="2404"/>
      <c r="BO563" s="2404"/>
      <c r="BP563" s="2404"/>
      <c r="BQ563" s="2404"/>
      <c r="BR563" s="2404"/>
      <c r="BS563" s="2404"/>
      <c r="BT563" s="2404"/>
      <c r="BU563" s="2404"/>
      <c r="BV563" s="2404"/>
      <c r="BW563" s="2404"/>
      <c r="BX563" s="2404"/>
      <c r="BY563" s="2404"/>
      <c r="BZ563" s="2404"/>
      <c r="CA563" s="2404"/>
      <c r="CB563" s="2404"/>
      <c r="CC563" s="2404"/>
      <c r="CD563" s="2404"/>
      <c r="CE563" s="2404"/>
      <c r="CF563" s="2404"/>
      <c r="CG563" s="2404"/>
      <c r="CH563" s="2404"/>
      <c r="CI563" s="2404"/>
      <c r="CJ563" s="2404"/>
      <c r="CK563" s="2404"/>
      <c r="CL563" s="2404"/>
      <c r="CM563" s="2404"/>
      <c r="CN563" s="2404"/>
      <c r="CO563" s="2404"/>
      <c r="CP563" s="2404"/>
      <c r="CQ563" s="2404"/>
      <c r="CR563" s="2404"/>
      <c r="CS563" s="2404"/>
      <c r="CT563" s="2404"/>
      <c r="CU563" s="2404"/>
      <c r="CV563" s="2404"/>
      <c r="CW563" s="2404"/>
      <c r="CX563" s="2404"/>
      <c r="CY563" s="2404"/>
      <c r="CZ563" s="2404"/>
      <c r="DA563" s="2404"/>
      <c r="DB563" s="2404"/>
      <c r="DC563" s="2404"/>
      <c r="DD563" s="2404"/>
      <c r="DE563" s="2404"/>
      <c r="DF563" s="2404"/>
      <c r="DG563" s="2404"/>
      <c r="DH563" s="2404"/>
      <c r="DI563" s="2404"/>
      <c r="DJ563" s="2404"/>
      <c r="DK563" s="2404"/>
      <c r="DL563" s="2404"/>
      <c r="DM563" s="2404"/>
      <c r="DN563" s="2404"/>
      <c r="DO563" s="2404"/>
      <c r="DP563" s="2404"/>
      <c r="DQ563" s="2404"/>
      <c r="DR563" s="2404"/>
      <c r="DS563" s="673"/>
      <c r="DT563" s="673"/>
      <c r="DU563" s="673"/>
      <c r="DV563" s="673"/>
      <c r="DW563" s="673"/>
    </row>
    <row r="564" spans="3:127" ht="20.25" customHeight="1">
      <c r="C564" s="673"/>
      <c r="D564" s="673"/>
      <c r="E564" s="673"/>
      <c r="F564" s="673"/>
      <c r="G564" s="673"/>
      <c r="H564" s="673"/>
      <c r="I564" s="673"/>
      <c r="J564" s="673"/>
      <c r="K564" s="673"/>
      <c r="L564" s="673"/>
      <c r="M564" s="673"/>
      <c r="N564" s="673"/>
      <c r="O564" s="673"/>
      <c r="P564" s="673"/>
      <c r="Q564" s="673"/>
      <c r="R564" s="673"/>
      <c r="S564" s="673"/>
      <c r="T564" s="673"/>
      <c r="U564" s="2405" t="s">
        <v>1065</v>
      </c>
      <c r="V564" s="2405"/>
      <c r="W564" s="2405"/>
      <c r="X564" s="2405"/>
      <c r="Y564" s="2405"/>
      <c r="Z564" s="2405"/>
      <c r="AA564" s="2405"/>
      <c r="AB564" s="2405"/>
      <c r="AC564" s="2405"/>
      <c r="AD564" s="2405"/>
      <c r="AE564" s="2405"/>
      <c r="AF564" s="2405"/>
      <c r="AG564" s="2405"/>
      <c r="AH564" s="2405"/>
      <c r="AI564" s="2405"/>
      <c r="AJ564" s="2405"/>
      <c r="AK564" s="2405"/>
      <c r="AL564" s="2405"/>
      <c r="AM564" s="2405"/>
      <c r="AN564" s="2405"/>
      <c r="AO564" s="2405"/>
      <c r="AP564" s="2405"/>
      <c r="AQ564" s="2405"/>
      <c r="AR564" s="2405"/>
      <c r="AS564" s="2405"/>
      <c r="AT564" s="2405"/>
      <c r="AU564" s="2405"/>
      <c r="AV564" s="2405"/>
      <c r="AW564" s="2405"/>
      <c r="AX564" s="2405"/>
      <c r="AY564" s="2405"/>
      <c r="AZ564" s="2405"/>
      <c r="BA564" s="2405"/>
      <c r="BB564" s="2405"/>
      <c r="BC564" s="2405"/>
      <c r="BD564" s="2405"/>
      <c r="BE564" s="2405"/>
      <c r="BF564" s="2405"/>
      <c r="BG564" s="2405"/>
      <c r="BH564" s="2405"/>
      <c r="BI564" s="2405"/>
      <c r="BJ564" s="2405"/>
      <c r="BK564" s="2405"/>
      <c r="BL564" s="2405"/>
      <c r="BM564" s="2405"/>
      <c r="BN564" s="2405"/>
      <c r="BO564" s="2405"/>
      <c r="BP564" s="2405"/>
      <c r="BQ564" s="2405"/>
      <c r="BR564" s="2405"/>
      <c r="BS564" s="2405"/>
      <c r="BT564" s="2405"/>
      <c r="BU564" s="2405"/>
      <c r="BV564" s="2405"/>
      <c r="BW564" s="2405"/>
      <c r="BX564" s="2405"/>
      <c r="BY564" s="2405"/>
      <c r="BZ564" s="2405"/>
      <c r="CA564" s="2405"/>
      <c r="CB564" s="2405"/>
      <c r="CC564" s="2405"/>
      <c r="CD564" s="2405"/>
      <c r="CE564" s="2405"/>
      <c r="CF564" s="2405"/>
      <c r="CG564" s="2405"/>
      <c r="CH564" s="2405"/>
      <c r="CI564" s="2405"/>
      <c r="CJ564" s="2405"/>
      <c r="CK564" s="2405"/>
      <c r="CL564" s="2405"/>
      <c r="CM564" s="2405"/>
      <c r="CN564" s="2405"/>
      <c r="CO564" s="2405"/>
      <c r="CP564" s="2405"/>
      <c r="CQ564" s="2405"/>
      <c r="CR564" s="2405"/>
      <c r="CS564" s="2405"/>
      <c r="CT564" s="2405"/>
      <c r="CU564" s="2405"/>
      <c r="CV564" s="2405"/>
      <c r="CW564" s="2405"/>
      <c r="CX564" s="2405"/>
      <c r="CY564" s="2405"/>
      <c r="CZ564" s="2405"/>
      <c r="DA564" s="2405"/>
      <c r="DB564" s="2405"/>
      <c r="DC564" s="2405"/>
      <c r="DD564" s="2405"/>
      <c r="DE564" s="2405"/>
      <c r="DF564" s="2405"/>
      <c r="DG564" s="2405"/>
      <c r="DH564" s="2405"/>
      <c r="DI564" s="2405"/>
      <c r="DJ564" s="2405"/>
      <c r="DK564" s="2405"/>
      <c r="DL564" s="2405"/>
      <c r="DM564" s="2405"/>
      <c r="DN564" s="2405"/>
      <c r="DO564" s="2405"/>
      <c r="DP564" s="2405"/>
      <c r="DQ564" s="2405"/>
      <c r="DR564" s="2405"/>
      <c r="DS564" s="673"/>
      <c r="DT564" s="673"/>
      <c r="DU564" s="673"/>
      <c r="DV564" s="673"/>
      <c r="DW564" s="673"/>
    </row>
    <row r="565" spans="3:127" ht="20.25" customHeight="1">
      <c r="C565" s="673"/>
      <c r="D565" s="673"/>
      <c r="E565" s="673"/>
      <c r="F565" s="673"/>
      <c r="G565" s="673"/>
      <c r="H565" s="673"/>
      <c r="I565" s="673"/>
      <c r="J565" s="673"/>
      <c r="K565" s="673"/>
      <c r="L565" s="673"/>
      <c r="M565" s="673"/>
      <c r="N565" s="673"/>
      <c r="O565" s="673"/>
      <c r="P565" s="673"/>
      <c r="Q565" s="673"/>
      <c r="R565" s="673"/>
      <c r="S565" s="673"/>
      <c r="T565" s="673"/>
      <c r="U565" s="2301" t="s">
        <v>1066</v>
      </c>
      <c r="V565" s="2301"/>
      <c r="W565" s="2301"/>
      <c r="X565" s="2301"/>
      <c r="Y565" s="2301"/>
      <c r="Z565" s="2301"/>
      <c r="AA565" s="2301"/>
      <c r="AB565" s="2301"/>
      <c r="AC565" s="2301"/>
      <c r="AD565" s="2301"/>
      <c r="AE565" s="2301"/>
      <c r="AF565" s="2301"/>
      <c r="AG565" s="2301"/>
      <c r="AH565" s="2301"/>
      <c r="AI565" s="2301"/>
      <c r="AJ565" s="2301"/>
      <c r="AK565" s="2301"/>
      <c r="AL565" s="2301"/>
      <c r="AM565" s="2301"/>
      <c r="AN565" s="2301"/>
      <c r="AO565" s="2301"/>
      <c r="AP565" s="2301"/>
      <c r="AQ565" s="2301"/>
      <c r="AR565" s="2301"/>
      <c r="AS565" s="2301"/>
      <c r="AT565" s="2301"/>
      <c r="AU565" s="2301"/>
      <c r="AV565" s="2301"/>
      <c r="AW565" s="2301"/>
      <c r="AX565" s="2301"/>
      <c r="AY565" s="2301"/>
      <c r="AZ565" s="2301"/>
      <c r="BA565" s="2301"/>
      <c r="BB565" s="2301"/>
      <c r="BC565" s="2301"/>
      <c r="BD565" s="2301"/>
      <c r="BE565" s="2301"/>
      <c r="BF565" s="2301"/>
      <c r="BG565" s="2301"/>
      <c r="BH565" s="2301"/>
      <c r="BI565" s="2301"/>
      <c r="BJ565" s="2301"/>
      <c r="BK565" s="2301"/>
      <c r="BL565" s="2301"/>
      <c r="BM565" s="2301"/>
      <c r="BN565" s="2301"/>
      <c r="BO565" s="2301"/>
      <c r="BP565" s="2301"/>
      <c r="BQ565" s="2301"/>
      <c r="BR565" s="2301"/>
      <c r="BS565" s="2301"/>
      <c r="BT565" s="2301"/>
      <c r="BU565" s="2301"/>
      <c r="BV565" s="2301"/>
      <c r="BW565" s="2301"/>
      <c r="BX565" s="2301"/>
      <c r="BY565" s="2301"/>
      <c r="BZ565" s="2301"/>
      <c r="CA565" s="2301"/>
      <c r="CB565" s="2301"/>
      <c r="CC565" s="2301"/>
      <c r="CD565" s="2301"/>
      <c r="CE565" s="2301"/>
      <c r="CF565" s="2301"/>
      <c r="CG565" s="2301"/>
      <c r="CH565" s="2301"/>
      <c r="CI565" s="2301"/>
      <c r="CJ565" s="2301"/>
      <c r="CK565" s="2301"/>
      <c r="CL565" s="2301"/>
      <c r="CM565" s="2301"/>
      <c r="CN565" s="2301"/>
      <c r="CO565" s="2301"/>
      <c r="CP565" s="2301"/>
      <c r="CQ565" s="2301"/>
      <c r="CR565" s="2301"/>
      <c r="CS565" s="2301"/>
      <c r="CT565" s="2301"/>
      <c r="CU565" s="2301"/>
      <c r="CV565" s="2301"/>
      <c r="CW565" s="2301"/>
      <c r="CX565" s="2301"/>
      <c r="CY565" s="2301"/>
      <c r="CZ565" s="2301"/>
      <c r="DA565" s="2301"/>
      <c r="DB565" s="2301"/>
      <c r="DC565" s="2301"/>
      <c r="DD565" s="2301"/>
      <c r="DE565" s="2301"/>
      <c r="DF565" s="2301"/>
      <c r="DG565" s="2301"/>
      <c r="DH565" s="2301"/>
      <c r="DI565" s="2301"/>
      <c r="DJ565" s="2301"/>
      <c r="DK565" s="2301"/>
      <c r="DL565" s="2301"/>
      <c r="DM565" s="2301"/>
      <c r="DN565" s="2301"/>
      <c r="DO565" s="2301"/>
      <c r="DP565" s="2301"/>
      <c r="DQ565" s="2301"/>
      <c r="DR565" s="2301"/>
      <c r="DS565" s="673"/>
      <c r="DT565" s="673"/>
      <c r="DU565" s="673"/>
      <c r="DV565" s="673"/>
      <c r="DW565" s="673"/>
    </row>
    <row r="566" spans="3:127" ht="20.25" customHeight="1">
      <c r="C566" s="673"/>
      <c r="D566" s="673"/>
      <c r="E566" s="673"/>
      <c r="F566" s="673"/>
      <c r="G566" s="673"/>
      <c r="H566" s="673"/>
      <c r="I566" s="673"/>
      <c r="J566" s="673"/>
      <c r="K566" s="673"/>
      <c r="L566" s="673"/>
      <c r="M566" s="673"/>
      <c r="N566" s="673"/>
      <c r="O566" s="673"/>
      <c r="P566" s="673"/>
      <c r="Q566" s="673"/>
      <c r="R566" s="673"/>
      <c r="S566" s="673"/>
      <c r="T566" s="673"/>
      <c r="U566" s="2301"/>
      <c r="V566" s="2301"/>
      <c r="W566" s="2301"/>
      <c r="X566" s="2301"/>
      <c r="Y566" s="2301"/>
      <c r="Z566" s="2301"/>
      <c r="AA566" s="2301"/>
      <c r="AB566" s="2301"/>
      <c r="AC566" s="2301"/>
      <c r="AD566" s="2301"/>
      <c r="AE566" s="2301"/>
      <c r="AF566" s="2301"/>
      <c r="AG566" s="2301"/>
      <c r="AH566" s="2301"/>
      <c r="AI566" s="2301"/>
      <c r="AJ566" s="2301"/>
      <c r="AK566" s="2301"/>
      <c r="AL566" s="2301"/>
      <c r="AM566" s="2301"/>
      <c r="AN566" s="2301"/>
      <c r="AO566" s="2301"/>
      <c r="AP566" s="2301"/>
      <c r="AQ566" s="2301"/>
      <c r="AR566" s="2301"/>
      <c r="AS566" s="2301"/>
      <c r="AT566" s="2301"/>
      <c r="AU566" s="2301"/>
      <c r="AV566" s="2301"/>
      <c r="AW566" s="2301"/>
      <c r="AX566" s="2301"/>
      <c r="AY566" s="2301"/>
      <c r="AZ566" s="2301"/>
      <c r="BA566" s="2301"/>
      <c r="BB566" s="2301"/>
      <c r="BC566" s="2301"/>
      <c r="BD566" s="2301"/>
      <c r="BE566" s="2301"/>
      <c r="BF566" s="2301"/>
      <c r="BG566" s="2301"/>
      <c r="BH566" s="2301"/>
      <c r="BI566" s="2301"/>
      <c r="BJ566" s="2301"/>
      <c r="BK566" s="2301"/>
      <c r="BL566" s="2301"/>
      <c r="BM566" s="2301"/>
      <c r="BN566" s="2301"/>
      <c r="BO566" s="2301"/>
      <c r="BP566" s="2301"/>
      <c r="BQ566" s="2301"/>
      <c r="BR566" s="2301"/>
      <c r="BS566" s="2301"/>
      <c r="BT566" s="2301"/>
      <c r="BU566" s="2301"/>
      <c r="BV566" s="2301"/>
      <c r="BW566" s="2301"/>
      <c r="BX566" s="2301"/>
      <c r="BY566" s="2301"/>
      <c r="BZ566" s="2301"/>
      <c r="CA566" s="2301"/>
      <c r="CB566" s="2301"/>
      <c r="CC566" s="2301"/>
      <c r="CD566" s="2301"/>
      <c r="CE566" s="2301"/>
      <c r="CF566" s="2301"/>
      <c r="CG566" s="2301"/>
      <c r="CH566" s="2301"/>
      <c r="CI566" s="2301"/>
      <c r="CJ566" s="2301"/>
      <c r="CK566" s="2301"/>
      <c r="CL566" s="2301"/>
      <c r="CM566" s="2301"/>
      <c r="CN566" s="2301"/>
      <c r="CO566" s="2301"/>
      <c r="CP566" s="2301"/>
      <c r="CQ566" s="2301"/>
      <c r="CR566" s="2301"/>
      <c r="CS566" s="2301"/>
      <c r="CT566" s="2301"/>
      <c r="CU566" s="2301"/>
      <c r="CV566" s="2301"/>
      <c r="CW566" s="2301"/>
      <c r="CX566" s="2301"/>
      <c r="CY566" s="2301"/>
      <c r="CZ566" s="2301"/>
      <c r="DA566" s="2301"/>
      <c r="DB566" s="2301"/>
      <c r="DC566" s="2301"/>
      <c r="DD566" s="2301"/>
      <c r="DE566" s="2301"/>
      <c r="DF566" s="2301"/>
      <c r="DG566" s="2301"/>
      <c r="DH566" s="2301"/>
      <c r="DI566" s="2301"/>
      <c r="DJ566" s="2301"/>
      <c r="DK566" s="2301"/>
      <c r="DL566" s="2301"/>
      <c r="DM566" s="2301"/>
      <c r="DN566" s="2301"/>
      <c r="DO566" s="2301"/>
      <c r="DP566" s="2301"/>
      <c r="DQ566" s="2301"/>
      <c r="DR566" s="2301"/>
      <c r="DS566" s="673"/>
      <c r="DT566" s="673"/>
      <c r="DU566" s="673"/>
      <c r="DV566" s="673"/>
      <c r="DW566" s="673"/>
    </row>
    <row r="567" spans="3:127" ht="20.25" customHeight="1">
      <c r="U567" s="721"/>
      <c r="V567" s="721"/>
      <c r="W567" s="721"/>
      <c r="X567" s="721"/>
      <c r="Y567" s="721"/>
      <c r="Z567" s="721"/>
      <c r="AA567" s="721"/>
      <c r="AB567" s="721"/>
      <c r="AC567" s="721"/>
      <c r="AD567" s="721"/>
      <c r="AE567" s="721"/>
      <c r="AF567" s="721"/>
      <c r="AG567" s="721"/>
      <c r="AH567" s="721"/>
      <c r="AI567" s="721"/>
      <c r="AJ567" s="721"/>
      <c r="AK567" s="721"/>
      <c r="AL567" s="721"/>
      <c r="AM567" s="721"/>
      <c r="AN567" s="721"/>
      <c r="AO567" s="721"/>
      <c r="AP567" s="721"/>
      <c r="AQ567" s="721"/>
      <c r="AR567" s="721"/>
      <c r="AS567" s="721"/>
      <c r="AT567" s="721"/>
      <c r="AU567" s="721"/>
      <c r="AV567" s="721"/>
      <c r="AW567" s="721"/>
      <c r="AX567" s="721"/>
      <c r="AY567" s="721"/>
      <c r="AZ567" s="721"/>
      <c r="BA567" s="721"/>
      <c r="BB567" s="721"/>
      <c r="BC567" s="721"/>
      <c r="BD567" s="721"/>
      <c r="BE567" s="721"/>
      <c r="BF567" s="721"/>
      <c r="BG567" s="721"/>
      <c r="BH567" s="721"/>
      <c r="BI567" s="721"/>
      <c r="BJ567" s="721"/>
      <c r="BK567" s="721"/>
      <c r="BL567" s="721"/>
      <c r="BM567" s="721"/>
      <c r="BN567" s="721"/>
      <c r="BO567" s="721"/>
      <c r="BP567" s="721"/>
      <c r="BQ567" s="721"/>
      <c r="BR567" s="721"/>
      <c r="BS567" s="721"/>
      <c r="BT567" s="721"/>
      <c r="BU567" s="721"/>
      <c r="BV567" s="721"/>
      <c r="BW567" s="721"/>
      <c r="BX567" s="721"/>
      <c r="BY567" s="721"/>
      <c r="BZ567" s="721"/>
      <c r="CA567" s="721"/>
      <c r="CB567" s="721"/>
      <c r="CC567" s="721"/>
      <c r="CD567" s="721"/>
      <c r="CE567" s="721"/>
      <c r="CF567" s="721"/>
      <c r="CG567" s="721"/>
      <c r="CH567" s="721"/>
      <c r="CI567" s="721"/>
      <c r="CJ567" s="721"/>
      <c r="CK567" s="721"/>
      <c r="CL567" s="721"/>
      <c r="CM567" s="721"/>
      <c r="CN567" s="721"/>
      <c r="CO567" s="721"/>
      <c r="CP567" s="721"/>
      <c r="CQ567" s="721"/>
      <c r="CR567" s="721"/>
      <c r="CS567" s="721"/>
      <c r="CT567" s="721"/>
      <c r="CU567" s="721"/>
      <c r="CV567" s="721"/>
      <c r="CW567" s="721"/>
      <c r="CX567" s="721"/>
      <c r="CY567" s="721"/>
      <c r="CZ567" s="721"/>
      <c r="DA567" s="721"/>
      <c r="DB567" s="721"/>
      <c r="DC567" s="721"/>
      <c r="DD567" s="721"/>
      <c r="DE567" s="721"/>
      <c r="DF567" s="721"/>
      <c r="DG567" s="721"/>
      <c r="DH567" s="721"/>
      <c r="DI567" s="721"/>
      <c r="DJ567" s="721"/>
      <c r="DK567" s="721"/>
      <c r="DL567" s="721"/>
      <c r="DM567" s="721"/>
      <c r="DN567" s="721"/>
      <c r="DO567" s="721"/>
      <c r="DP567" s="721"/>
      <c r="DQ567" s="721"/>
      <c r="DR567" s="721"/>
    </row>
    <row r="568" spans="3:127" ht="20.25" customHeight="1">
      <c r="U568" s="721"/>
      <c r="V568" s="721"/>
      <c r="W568" s="721"/>
      <c r="X568" s="721"/>
      <c r="Y568" s="721"/>
      <c r="Z568" s="721"/>
      <c r="AA568" s="721"/>
      <c r="AB568" s="721"/>
      <c r="AC568" s="721"/>
      <c r="AD568" s="721"/>
      <c r="AE568" s="721"/>
      <c r="AF568" s="721"/>
      <c r="AG568" s="721"/>
      <c r="AH568" s="721"/>
      <c r="AI568" s="721"/>
      <c r="AJ568" s="721"/>
      <c r="AK568" s="721"/>
      <c r="AL568" s="721"/>
      <c r="AM568" s="721"/>
      <c r="AN568" s="721"/>
      <c r="AO568" s="721"/>
      <c r="AP568" s="721"/>
      <c r="AQ568" s="721"/>
      <c r="AR568" s="721"/>
      <c r="AS568" s="721"/>
      <c r="AT568" s="721"/>
      <c r="AU568" s="721"/>
      <c r="AV568" s="721"/>
      <c r="AW568" s="721"/>
      <c r="AX568" s="721"/>
      <c r="AY568" s="721"/>
      <c r="AZ568" s="721"/>
      <c r="BA568" s="721"/>
      <c r="BB568" s="721"/>
      <c r="BC568" s="721"/>
      <c r="BD568" s="721"/>
      <c r="BE568" s="721"/>
      <c r="BF568" s="721"/>
      <c r="BG568" s="721"/>
      <c r="BH568" s="721"/>
      <c r="BI568" s="721"/>
      <c r="BJ568" s="721"/>
      <c r="BK568" s="721"/>
      <c r="BL568" s="721"/>
      <c r="BM568" s="721"/>
      <c r="BN568" s="721"/>
      <c r="BO568" s="721"/>
      <c r="BP568" s="721"/>
      <c r="BQ568" s="721"/>
      <c r="BR568" s="721"/>
      <c r="BS568" s="721"/>
      <c r="BT568" s="721"/>
      <c r="BU568" s="721"/>
      <c r="BV568" s="721"/>
      <c r="BW568" s="721"/>
      <c r="BX568" s="721"/>
      <c r="BY568" s="721"/>
      <c r="BZ568" s="721"/>
      <c r="CA568" s="721"/>
      <c r="CB568" s="721"/>
      <c r="CC568" s="721"/>
      <c r="CD568" s="721"/>
      <c r="CE568" s="721"/>
      <c r="CF568" s="721"/>
      <c r="CG568" s="721"/>
      <c r="CH568" s="721"/>
      <c r="CI568" s="721"/>
      <c r="CJ568" s="721"/>
      <c r="CK568" s="721"/>
      <c r="CL568" s="721"/>
      <c r="CM568" s="721"/>
      <c r="CN568" s="721"/>
      <c r="CO568" s="721"/>
      <c r="CP568" s="721"/>
      <c r="CQ568" s="721"/>
      <c r="CR568" s="721"/>
      <c r="CS568" s="721"/>
      <c r="CT568" s="721"/>
      <c r="CU568" s="721"/>
      <c r="CV568" s="721"/>
      <c r="CW568" s="721"/>
      <c r="CX568" s="721"/>
      <c r="CY568" s="721"/>
      <c r="CZ568" s="721"/>
      <c r="DA568" s="721"/>
      <c r="DB568" s="721"/>
      <c r="DC568" s="721"/>
      <c r="DD568" s="721"/>
      <c r="DE568" s="721"/>
      <c r="DF568" s="721"/>
      <c r="DG568" s="721"/>
      <c r="DH568" s="721"/>
      <c r="DI568" s="721"/>
      <c r="DJ568" s="721"/>
      <c r="DK568" s="721"/>
      <c r="DL568" s="721"/>
      <c r="DM568" s="721"/>
      <c r="DN568" s="721"/>
      <c r="DO568" s="721"/>
      <c r="DP568" s="721"/>
      <c r="DQ568" s="721"/>
      <c r="DR568" s="721"/>
    </row>
    <row r="569" spans="3:127" ht="20.25" customHeight="1">
      <c r="U569" s="721"/>
      <c r="V569" s="721"/>
      <c r="W569" s="721"/>
      <c r="X569" s="721"/>
      <c r="Y569" s="721"/>
      <c r="Z569" s="721"/>
      <c r="AA569" s="721"/>
      <c r="AB569" s="721"/>
      <c r="AC569" s="721"/>
      <c r="AD569" s="721"/>
      <c r="AE569" s="721"/>
      <c r="AF569" s="721"/>
      <c r="AG569" s="721"/>
      <c r="AH569" s="721"/>
      <c r="AI569" s="721"/>
      <c r="AJ569" s="721"/>
      <c r="AK569" s="721"/>
      <c r="AL569" s="721"/>
      <c r="AM569" s="721"/>
      <c r="AN569" s="721"/>
      <c r="AO569" s="721"/>
      <c r="AP569" s="721"/>
      <c r="AQ569" s="721"/>
      <c r="AR569" s="721"/>
      <c r="AS569" s="721"/>
      <c r="AT569" s="721"/>
      <c r="AU569" s="721"/>
      <c r="AV569" s="721"/>
      <c r="AW569" s="721"/>
      <c r="AX569" s="721"/>
      <c r="AY569" s="721"/>
      <c r="AZ569" s="721"/>
      <c r="BA569" s="721"/>
      <c r="BB569" s="721"/>
      <c r="BC569" s="721"/>
      <c r="BD569" s="721"/>
      <c r="BE569" s="721"/>
      <c r="BF569" s="721"/>
      <c r="BG569" s="721"/>
      <c r="BH569" s="721"/>
      <c r="BI569" s="721"/>
      <c r="BJ569" s="721"/>
      <c r="BK569" s="721"/>
      <c r="BL569" s="721"/>
      <c r="BM569" s="721"/>
      <c r="BN569" s="721"/>
      <c r="BO569" s="721"/>
      <c r="BP569" s="721"/>
      <c r="BQ569" s="721"/>
      <c r="BR569" s="721"/>
      <c r="BS569" s="721"/>
      <c r="BT569" s="721"/>
      <c r="BU569" s="721"/>
      <c r="BV569" s="721"/>
      <c r="BW569" s="721"/>
      <c r="BX569" s="721"/>
      <c r="BY569" s="721"/>
      <c r="BZ569" s="721"/>
      <c r="CA569" s="721"/>
      <c r="CB569" s="721"/>
      <c r="CC569" s="721"/>
      <c r="CD569" s="721"/>
      <c r="CE569" s="721"/>
      <c r="CF569" s="721"/>
      <c r="CG569" s="721"/>
      <c r="CH569" s="721"/>
      <c r="CI569" s="721"/>
      <c r="CJ569" s="721"/>
      <c r="CK569" s="721"/>
      <c r="CL569" s="721"/>
      <c r="CM569" s="721"/>
      <c r="CN569" s="721"/>
      <c r="CO569" s="721"/>
      <c r="CP569" s="721"/>
      <c r="CQ569" s="721"/>
      <c r="CR569" s="721"/>
      <c r="CS569" s="721"/>
      <c r="CT569" s="721"/>
      <c r="CU569" s="721"/>
      <c r="CV569" s="721"/>
      <c r="CW569" s="721"/>
      <c r="CX569" s="721"/>
      <c r="CY569" s="721"/>
      <c r="CZ569" s="721"/>
      <c r="DA569" s="721"/>
      <c r="DB569" s="721"/>
      <c r="DC569" s="721"/>
      <c r="DD569" s="721"/>
      <c r="DE569" s="721"/>
      <c r="DF569" s="721"/>
      <c r="DG569" s="721"/>
      <c r="DH569" s="721"/>
      <c r="DI569" s="721"/>
      <c r="DJ569" s="721"/>
      <c r="DK569" s="721"/>
      <c r="DL569" s="721"/>
      <c r="DM569" s="721"/>
      <c r="DN569" s="721"/>
      <c r="DO569" s="721"/>
      <c r="DP569" s="721"/>
      <c r="DQ569" s="721"/>
      <c r="DR569" s="721"/>
    </row>
    <row r="570" spans="3:127" ht="20.25" customHeight="1">
      <c r="Q570" s="673" t="s">
        <v>756</v>
      </c>
    </row>
    <row r="571" spans="3:127" ht="20.25" customHeight="1">
      <c r="Q571" s="673"/>
    </row>
    <row r="572" spans="3:127" ht="20.25" customHeight="1">
      <c r="U572" s="2411" t="s">
        <v>757</v>
      </c>
      <c r="V572" s="2405"/>
      <c r="W572" s="2405"/>
      <c r="X572" s="2405"/>
      <c r="Y572" s="2405"/>
      <c r="Z572" s="2405"/>
      <c r="AA572" s="2405"/>
      <c r="AB572" s="2405"/>
      <c r="AC572" s="2405"/>
      <c r="AD572" s="2405"/>
      <c r="AE572" s="2405"/>
      <c r="AF572" s="2405"/>
      <c r="AG572" s="2405"/>
      <c r="AH572" s="2405"/>
      <c r="AI572" s="2405"/>
      <c r="AJ572" s="2405"/>
      <c r="AK572" s="2405"/>
      <c r="AL572" s="2405"/>
      <c r="AM572" s="2405"/>
      <c r="AN572" s="2405"/>
      <c r="AO572" s="2405"/>
      <c r="AP572" s="2405"/>
      <c r="AQ572" s="2405"/>
      <c r="AR572" s="2405"/>
      <c r="AS572" s="2405"/>
      <c r="AT572" s="2405"/>
      <c r="AU572" s="2405"/>
      <c r="AV572" s="2405"/>
      <c r="AW572" s="2405"/>
      <c r="AX572" s="2405"/>
      <c r="AY572" s="2405"/>
      <c r="AZ572" s="2405"/>
      <c r="BA572" s="2405"/>
      <c r="BB572" s="2405"/>
      <c r="BC572" s="2405"/>
      <c r="BD572" s="2405"/>
      <c r="BE572" s="2405"/>
      <c r="BF572" s="2405"/>
      <c r="BG572" s="2405"/>
      <c r="BH572" s="2405"/>
      <c r="BI572" s="2405"/>
      <c r="BJ572" s="2405"/>
      <c r="BK572" s="2405"/>
      <c r="BL572" s="2405"/>
      <c r="BM572" s="2405"/>
      <c r="BN572" s="2405"/>
      <c r="BO572" s="2405"/>
      <c r="BP572" s="2405"/>
      <c r="BQ572" s="2405"/>
      <c r="BR572" s="2405"/>
      <c r="BS572" s="2405"/>
      <c r="BT572" s="2405"/>
      <c r="BU572" s="2405"/>
      <c r="BV572" s="2405"/>
      <c r="BW572" s="2405"/>
      <c r="BX572" s="2405"/>
      <c r="BY572" s="2405"/>
      <c r="BZ572" s="2405"/>
      <c r="CA572" s="2405"/>
      <c r="CB572" s="2405"/>
      <c r="CC572" s="2405"/>
      <c r="CD572" s="2405"/>
      <c r="CE572" s="2405"/>
      <c r="CF572" s="2405"/>
      <c r="CG572" s="2405"/>
      <c r="CH572" s="2405"/>
      <c r="CI572" s="2405"/>
      <c r="CJ572" s="2405"/>
      <c r="CK572" s="2405"/>
      <c r="CL572" s="2405"/>
      <c r="CM572" s="2405"/>
      <c r="CN572" s="2405"/>
      <c r="CO572" s="2405"/>
      <c r="CP572" s="2405"/>
      <c r="CQ572" s="2405"/>
      <c r="CR572" s="2405"/>
      <c r="CS572" s="2405"/>
      <c r="CT572" s="2405"/>
      <c r="CU572" s="2405"/>
      <c r="CV572" s="2405"/>
      <c r="CW572" s="2405"/>
      <c r="CX572" s="2405"/>
      <c r="CY572" s="2405"/>
      <c r="CZ572" s="2405"/>
      <c r="DA572" s="2405"/>
      <c r="DB572" s="2405"/>
      <c r="DC572" s="2405"/>
      <c r="DD572" s="2405"/>
      <c r="DE572" s="2405"/>
      <c r="DF572" s="2405"/>
      <c r="DG572" s="2405"/>
      <c r="DH572" s="2405"/>
      <c r="DI572" s="2405"/>
      <c r="DJ572" s="2405"/>
      <c r="DK572" s="2405"/>
      <c r="DL572" s="2405"/>
      <c r="DM572" s="2405"/>
      <c r="DN572" s="2405"/>
      <c r="DO572" s="2405"/>
      <c r="DP572" s="2405"/>
      <c r="DQ572" s="2405"/>
      <c r="DR572" s="2405"/>
    </row>
    <row r="573" spans="3:127" ht="20.25" customHeight="1">
      <c r="U573" s="2404" t="s">
        <v>758</v>
      </c>
      <c r="V573" s="2404"/>
      <c r="W573" s="2404"/>
      <c r="X573" s="2404"/>
      <c r="Y573" s="2404"/>
      <c r="Z573" s="2404"/>
      <c r="AA573" s="2404"/>
      <c r="AB573" s="2404"/>
      <c r="AC573" s="2404"/>
      <c r="AD573" s="2404"/>
      <c r="AE573" s="2404"/>
      <c r="AF573" s="2404"/>
      <c r="AG573" s="2404"/>
      <c r="AH573" s="2404"/>
      <c r="AI573" s="2404"/>
      <c r="AJ573" s="2404"/>
      <c r="AK573" s="2404"/>
      <c r="AL573" s="2404"/>
      <c r="AM573" s="2404"/>
      <c r="AN573" s="2404"/>
      <c r="AO573" s="2404"/>
      <c r="AP573" s="2404"/>
      <c r="AQ573" s="2404"/>
      <c r="AR573" s="2404"/>
      <c r="AS573" s="2404"/>
      <c r="AT573" s="2404"/>
      <c r="AU573" s="2404"/>
      <c r="AV573" s="2404"/>
      <c r="AW573" s="2404"/>
      <c r="AX573" s="2404"/>
      <c r="AY573" s="2404"/>
      <c r="AZ573" s="2404"/>
      <c r="BA573" s="2404"/>
      <c r="BB573" s="2404"/>
      <c r="BC573" s="2404"/>
      <c r="BD573" s="2404"/>
      <c r="BE573" s="2404"/>
      <c r="BF573" s="2404"/>
      <c r="BG573" s="2404"/>
      <c r="BH573" s="2404"/>
      <c r="BI573" s="2404"/>
      <c r="BJ573" s="2404"/>
      <c r="BK573" s="2404"/>
      <c r="BL573" s="2404"/>
      <c r="BM573" s="2404"/>
      <c r="BN573" s="2404"/>
      <c r="BO573" s="2404"/>
      <c r="BP573" s="2404"/>
      <c r="BQ573" s="2404"/>
      <c r="BR573" s="2404"/>
      <c r="BS573" s="2404"/>
      <c r="BT573" s="2404"/>
      <c r="BU573" s="2404"/>
      <c r="BV573" s="2404"/>
      <c r="BW573" s="2404"/>
      <c r="BX573" s="2404"/>
      <c r="BY573" s="2404"/>
      <c r="BZ573" s="2404"/>
      <c r="CA573" s="2404"/>
      <c r="CB573" s="2404"/>
      <c r="CC573" s="2404"/>
      <c r="CD573" s="2404"/>
      <c r="CE573" s="2404"/>
      <c r="CF573" s="2404"/>
      <c r="CG573" s="2404"/>
      <c r="CH573" s="2404"/>
      <c r="CI573" s="2404"/>
      <c r="CJ573" s="2404"/>
      <c r="CK573" s="2404"/>
      <c r="CL573" s="2404"/>
      <c r="CM573" s="2404"/>
      <c r="CN573" s="2404"/>
      <c r="CO573" s="2404"/>
      <c r="CP573" s="2404"/>
      <c r="CQ573" s="2404"/>
      <c r="CR573" s="2404"/>
      <c r="CS573" s="2404"/>
      <c r="CT573" s="2404"/>
      <c r="CU573" s="2404"/>
      <c r="CV573" s="2404"/>
      <c r="CW573" s="2404"/>
      <c r="CX573" s="2404"/>
      <c r="CY573" s="2404"/>
      <c r="CZ573" s="2404"/>
      <c r="DA573" s="2404"/>
      <c r="DB573" s="2404"/>
      <c r="DC573" s="2404"/>
      <c r="DD573" s="2404"/>
      <c r="DE573" s="2404"/>
      <c r="DF573" s="2404"/>
      <c r="DG573" s="2404"/>
      <c r="DH573" s="2404"/>
      <c r="DI573" s="2404"/>
      <c r="DJ573" s="2404"/>
      <c r="DK573" s="2404"/>
      <c r="DL573" s="2404"/>
      <c r="DM573" s="2404"/>
      <c r="DN573" s="2404"/>
      <c r="DO573" s="2404"/>
      <c r="DP573" s="2404"/>
      <c r="DQ573" s="2404"/>
      <c r="DR573" s="2404"/>
    </row>
    <row r="574" spans="3:127" ht="20.25" customHeight="1">
      <c r="U574" s="2408" t="s">
        <v>1067</v>
      </c>
      <c r="V574" s="2409"/>
      <c r="W574" s="2409"/>
      <c r="X574" s="2409"/>
      <c r="Y574" s="2409"/>
      <c r="Z574" s="2409"/>
      <c r="AA574" s="2409"/>
      <c r="AB574" s="2409"/>
      <c r="AC574" s="2409"/>
      <c r="AD574" s="2409"/>
      <c r="AE574" s="2409"/>
      <c r="AF574" s="2409"/>
      <c r="AG574" s="2409"/>
      <c r="AH574" s="2409"/>
      <c r="AI574" s="2409"/>
      <c r="AJ574" s="2409"/>
      <c r="AK574" s="2409"/>
      <c r="AL574" s="2409"/>
      <c r="AM574" s="2409"/>
      <c r="AN574" s="2409"/>
      <c r="AO574" s="2409"/>
      <c r="AP574" s="2409"/>
      <c r="AQ574" s="2409"/>
      <c r="AR574" s="2409"/>
      <c r="AS574" s="2409"/>
      <c r="AT574" s="2409"/>
      <c r="AU574" s="2409"/>
      <c r="AV574" s="2409"/>
      <c r="AW574" s="2409"/>
      <c r="AX574" s="2409"/>
      <c r="AY574" s="2409"/>
      <c r="AZ574" s="2409"/>
      <c r="BA574" s="2409"/>
      <c r="BB574" s="2409"/>
      <c r="BC574" s="2409"/>
      <c r="BD574" s="2409"/>
      <c r="BE574" s="2409"/>
      <c r="BF574" s="2409"/>
      <c r="BG574" s="2409"/>
      <c r="BH574" s="2409"/>
      <c r="BI574" s="2409"/>
      <c r="BJ574" s="2409"/>
      <c r="BK574" s="2409"/>
      <c r="BL574" s="2409"/>
      <c r="BM574" s="2409"/>
      <c r="BN574" s="2409"/>
      <c r="BO574" s="2409"/>
      <c r="BP574" s="2409"/>
      <c r="BQ574" s="2409"/>
      <c r="BR574" s="2409"/>
      <c r="BS574" s="2409"/>
      <c r="BT574" s="2409"/>
      <c r="BU574" s="2409"/>
      <c r="BV574" s="2409"/>
      <c r="BW574" s="2409"/>
      <c r="BX574" s="2409"/>
      <c r="BY574" s="2409"/>
      <c r="BZ574" s="2409"/>
      <c r="CA574" s="2409"/>
      <c r="CB574" s="2409"/>
      <c r="CC574" s="2409"/>
      <c r="CD574" s="2409"/>
      <c r="CE574" s="2409"/>
      <c r="CF574" s="2409"/>
      <c r="CG574" s="2409"/>
      <c r="CH574" s="2409"/>
      <c r="CI574" s="2409"/>
      <c r="CJ574" s="2409"/>
      <c r="CK574" s="2409"/>
      <c r="CL574" s="2409"/>
      <c r="CM574" s="2409"/>
      <c r="CN574" s="2409"/>
      <c r="CO574" s="2409"/>
      <c r="CP574" s="2409"/>
      <c r="CQ574" s="2409"/>
      <c r="CR574" s="2409"/>
      <c r="CS574" s="2409"/>
      <c r="CT574" s="2409"/>
      <c r="CU574" s="2409"/>
      <c r="CV574" s="2409"/>
      <c r="CW574" s="2409"/>
      <c r="CX574" s="2409"/>
      <c r="CY574" s="2409"/>
      <c r="CZ574" s="2409"/>
      <c r="DA574" s="2409"/>
      <c r="DB574" s="2409"/>
      <c r="DC574" s="2409"/>
      <c r="DD574" s="2409"/>
      <c r="DE574" s="2409"/>
      <c r="DF574" s="2409"/>
      <c r="DG574" s="2409"/>
      <c r="DH574" s="2409"/>
      <c r="DI574" s="2409"/>
      <c r="DJ574" s="2409"/>
      <c r="DK574" s="2409"/>
      <c r="DL574" s="2409"/>
      <c r="DM574" s="2409"/>
      <c r="DN574" s="2409"/>
      <c r="DO574" s="2409"/>
      <c r="DP574" s="2409"/>
      <c r="DQ574" s="2409"/>
      <c r="DR574" s="2409"/>
    </row>
    <row r="575" spans="3:127" ht="20.25" customHeight="1">
      <c r="U575" s="2410" t="s">
        <v>759</v>
      </c>
      <c r="V575" s="2410"/>
      <c r="W575" s="2410"/>
      <c r="X575" s="2410"/>
      <c r="Y575" s="2410"/>
      <c r="Z575" s="2410"/>
      <c r="AA575" s="2410"/>
      <c r="AB575" s="2410"/>
      <c r="AC575" s="2410"/>
      <c r="AD575" s="2410"/>
      <c r="AE575" s="2410"/>
      <c r="AF575" s="2410"/>
      <c r="AG575" s="2410"/>
      <c r="AH575" s="2410"/>
      <c r="AI575" s="2410"/>
      <c r="AJ575" s="2410"/>
      <c r="AK575" s="2410"/>
      <c r="AL575" s="2410"/>
      <c r="AM575" s="2410"/>
      <c r="AN575" s="2410"/>
      <c r="AO575" s="2410"/>
      <c r="AP575" s="2410"/>
      <c r="AQ575" s="2410"/>
      <c r="AR575" s="2410"/>
      <c r="AS575" s="2410"/>
      <c r="AT575" s="2410"/>
      <c r="AU575" s="2410"/>
      <c r="AV575" s="2410"/>
      <c r="AW575" s="2410"/>
      <c r="AX575" s="2410"/>
      <c r="AY575" s="2410"/>
      <c r="AZ575" s="2410"/>
      <c r="BA575" s="2410"/>
      <c r="BB575" s="2410"/>
      <c r="BC575" s="2410"/>
      <c r="BD575" s="2410"/>
      <c r="BE575" s="2410"/>
      <c r="BF575" s="2410"/>
      <c r="BG575" s="2410"/>
      <c r="BH575" s="2410"/>
      <c r="BI575" s="2410"/>
      <c r="BJ575" s="2410"/>
      <c r="BK575" s="2410"/>
      <c r="BL575" s="2410"/>
      <c r="BM575" s="2410"/>
      <c r="BN575" s="2410"/>
      <c r="BO575" s="2410"/>
      <c r="BP575" s="2410"/>
      <c r="BQ575" s="2410"/>
      <c r="BR575" s="2410"/>
      <c r="BS575" s="2410"/>
      <c r="BT575" s="2410"/>
      <c r="BU575" s="2410"/>
      <c r="BV575" s="2410"/>
      <c r="BW575" s="2410"/>
      <c r="BX575" s="2410"/>
      <c r="BY575" s="2410"/>
      <c r="BZ575" s="2410"/>
      <c r="CA575" s="2410"/>
      <c r="CB575" s="2410"/>
      <c r="CC575" s="2410"/>
      <c r="CD575" s="2410"/>
      <c r="CE575" s="2410"/>
      <c r="CF575" s="2410"/>
      <c r="CG575" s="2410"/>
      <c r="CH575" s="2410"/>
      <c r="CI575" s="2410"/>
      <c r="CJ575" s="2410"/>
      <c r="CK575" s="2410"/>
      <c r="CL575" s="2410"/>
      <c r="CM575" s="2410"/>
      <c r="CN575" s="2410"/>
      <c r="CO575" s="2410"/>
      <c r="CP575" s="2410"/>
      <c r="CQ575" s="2410"/>
      <c r="CR575" s="2410"/>
      <c r="CS575" s="2410"/>
      <c r="CT575" s="2410"/>
      <c r="CU575" s="2410"/>
      <c r="CV575" s="2410"/>
      <c r="CW575" s="2410"/>
      <c r="CX575" s="2410"/>
      <c r="CY575" s="2410"/>
      <c r="CZ575" s="2410"/>
      <c r="DA575" s="2410"/>
      <c r="DB575" s="2410"/>
      <c r="DC575" s="2410"/>
      <c r="DD575" s="2410"/>
      <c r="DE575" s="2410"/>
      <c r="DF575" s="2410"/>
      <c r="DG575" s="2410"/>
      <c r="DH575" s="2410"/>
      <c r="DI575" s="2410"/>
      <c r="DJ575" s="2410"/>
      <c r="DK575" s="2410"/>
      <c r="DL575" s="2410"/>
      <c r="DM575" s="2410"/>
      <c r="DN575" s="2410"/>
      <c r="DO575" s="2410"/>
      <c r="DP575" s="2410"/>
      <c r="DQ575" s="2410"/>
      <c r="DR575" s="2410"/>
    </row>
    <row r="576" spans="3:127" ht="20.25" customHeight="1"/>
    <row r="577" spans="17:122" ht="20.25" customHeight="1"/>
    <row r="578" spans="17:122" ht="20.25" customHeight="1"/>
    <row r="579" spans="17:122" ht="20.25" customHeight="1">
      <c r="Q579" s="673" t="s">
        <v>760</v>
      </c>
    </row>
    <row r="580" spans="17:122" ht="20.25" customHeight="1"/>
    <row r="581" spans="17:122" ht="20.25" customHeight="1">
      <c r="Y581" s="2295" t="s">
        <v>761</v>
      </c>
      <c r="Z581" s="2295"/>
      <c r="AA581" s="2295"/>
      <c r="AB581" s="2295"/>
      <c r="AC581" s="2295"/>
      <c r="AD581" s="2295"/>
      <c r="AE581" s="2295"/>
      <c r="AF581" s="2295"/>
      <c r="AG581" s="2295"/>
      <c r="AH581" s="2295"/>
      <c r="AI581" s="2295"/>
      <c r="AJ581" s="2295"/>
      <c r="AK581" s="2295"/>
      <c r="AL581" s="2295"/>
      <c r="AM581" s="2295"/>
      <c r="AN581" s="2295"/>
      <c r="AO581" s="2295"/>
      <c r="AP581" s="2295"/>
      <c r="AQ581" s="2295"/>
      <c r="AR581" s="2295"/>
      <c r="AS581" s="2295"/>
      <c r="AT581" s="2295"/>
      <c r="AU581" s="2295"/>
      <c r="AV581" s="2295"/>
      <c r="AW581" s="2295"/>
      <c r="AX581" s="2295"/>
      <c r="AY581" s="2295"/>
      <c r="AZ581" s="2295"/>
      <c r="BA581" s="2295"/>
      <c r="BB581" s="2295"/>
      <c r="BC581" s="2295"/>
      <c r="BD581" s="2295"/>
      <c r="BE581" s="2295"/>
      <c r="BF581" s="2295"/>
      <c r="BG581" s="2295"/>
      <c r="BH581" s="2295"/>
      <c r="BI581" s="2295"/>
      <c r="BJ581" s="2295"/>
      <c r="BK581" s="2295"/>
      <c r="BL581" s="2295"/>
      <c r="BM581" s="2295"/>
      <c r="BN581" s="2295"/>
      <c r="BO581" s="2295"/>
      <c r="BP581" s="2295"/>
      <c r="BQ581" s="2295"/>
      <c r="BR581" s="2295"/>
      <c r="BS581" s="2295"/>
      <c r="BT581" s="2295"/>
      <c r="BU581" s="2295"/>
      <c r="BV581" s="2295"/>
      <c r="BW581" s="2295"/>
      <c r="BX581" s="2295"/>
      <c r="BY581" s="2295"/>
      <c r="BZ581" s="2295"/>
      <c r="CA581" s="2295"/>
      <c r="CB581" s="2295"/>
      <c r="CC581" s="2295"/>
      <c r="CD581" s="2295"/>
      <c r="CE581" s="2295"/>
      <c r="CF581" s="2295"/>
      <c r="CH581" s="667"/>
      <c r="CI581" s="667"/>
      <c r="CJ581" s="667"/>
      <c r="CK581" s="667"/>
      <c r="CL581" s="667"/>
      <c r="CM581" s="667"/>
      <c r="CN581" s="667"/>
      <c r="CO581" s="667"/>
      <c r="CP581" s="667"/>
      <c r="CQ581" s="2295" t="s">
        <v>762</v>
      </c>
      <c r="CR581" s="2295"/>
      <c r="CS581" s="2295"/>
      <c r="CT581" s="2295"/>
      <c r="CU581" s="2295"/>
      <c r="CV581" s="2295"/>
      <c r="CW581" s="2295"/>
      <c r="CX581" s="2295"/>
      <c r="CY581" s="2295"/>
      <c r="CZ581" s="2295"/>
      <c r="DA581" s="2295"/>
      <c r="DB581" s="2295"/>
      <c r="DC581" s="2295"/>
      <c r="DD581" s="2295"/>
      <c r="DE581" s="2295"/>
      <c r="DF581" s="2295"/>
      <c r="DG581" s="2295"/>
      <c r="DH581" s="2295"/>
      <c r="DI581" s="2295"/>
      <c r="DJ581" s="2295"/>
      <c r="DK581" s="2295"/>
      <c r="DL581" s="2295"/>
      <c r="DM581" s="2295"/>
      <c r="DN581" s="2295"/>
      <c r="DO581" s="2295"/>
      <c r="DP581" s="2295"/>
      <c r="DQ581" s="2295"/>
      <c r="DR581" s="2295"/>
    </row>
    <row r="582" spans="17:122" ht="20.25" customHeight="1"/>
    <row r="583" spans="17:122" ht="20.25" customHeight="1">
      <c r="S583" s="2294" t="s">
        <v>695</v>
      </c>
      <c r="T583" s="2294"/>
      <c r="U583" s="2294"/>
      <c r="V583" s="2294"/>
      <c r="W583" s="2294"/>
      <c r="X583" s="2294"/>
      <c r="Y583" s="2295"/>
      <c r="Z583" s="2295"/>
      <c r="AA583" s="2295"/>
      <c r="AB583" s="2295"/>
      <c r="AC583" s="2295"/>
      <c r="AD583" s="2295"/>
      <c r="AE583" s="2295"/>
      <c r="AF583" s="2295"/>
      <c r="AG583" s="2295"/>
      <c r="AH583" s="2295"/>
      <c r="AI583" s="2295"/>
      <c r="AJ583" s="2295"/>
      <c r="AK583" s="2295"/>
      <c r="AL583" s="2295"/>
      <c r="AM583" s="2295"/>
      <c r="AN583" s="2295"/>
      <c r="AO583" s="2295"/>
      <c r="AP583" s="2295"/>
      <c r="AQ583" s="2295"/>
      <c r="AR583" s="2295"/>
      <c r="AS583" s="2295"/>
      <c r="AT583" s="2295"/>
      <c r="AU583" s="2295"/>
      <c r="AV583" s="2295"/>
      <c r="AW583" s="2295"/>
      <c r="AX583" s="2295"/>
      <c r="AY583" s="2295"/>
      <c r="AZ583" s="2295"/>
      <c r="BA583" s="2295"/>
      <c r="BB583" s="2295"/>
      <c r="BC583" s="2295"/>
      <c r="BD583" s="2295"/>
      <c r="BE583" s="2295"/>
      <c r="BF583" s="2295"/>
      <c r="BG583" s="2295"/>
      <c r="BH583" s="2295"/>
      <c r="BI583" s="2295"/>
      <c r="BJ583" s="2295"/>
      <c r="BK583" s="2295"/>
      <c r="BL583" s="2295"/>
      <c r="BM583" s="2295"/>
      <c r="BN583" s="2295"/>
      <c r="BO583" s="2295"/>
      <c r="BP583" s="2295"/>
      <c r="BQ583" s="2295"/>
      <c r="BR583" s="2295"/>
      <c r="CC583" s="2295" t="s">
        <v>763</v>
      </c>
      <c r="CD583" s="2295"/>
      <c r="CE583" s="2295"/>
      <c r="CF583" s="2295"/>
      <c r="CG583" s="2295"/>
      <c r="CH583" s="2295"/>
      <c r="CI583" s="2295"/>
      <c r="CJ583" s="2295"/>
      <c r="CK583" s="2295"/>
      <c r="CL583" s="2295"/>
      <c r="CM583" s="2295"/>
      <c r="CN583" s="2295"/>
      <c r="CO583" s="2295"/>
      <c r="CP583" s="2295"/>
      <c r="CQ583" s="2295" t="s">
        <v>621</v>
      </c>
      <c r="CR583" s="2295"/>
      <c r="CS583" s="2295"/>
      <c r="CT583" s="2295"/>
      <c r="CU583" s="2295"/>
      <c r="CV583" s="2295"/>
      <c r="CW583" s="2295"/>
      <c r="CX583" s="2295"/>
      <c r="CY583" s="2295"/>
      <c r="CZ583" s="2295"/>
      <c r="DA583" s="2295"/>
      <c r="DB583" s="2295"/>
      <c r="DC583" s="2295" t="s">
        <v>622</v>
      </c>
      <c r="DD583" s="2295"/>
      <c r="DE583" s="2295"/>
      <c r="DF583" s="2295"/>
      <c r="DG583" s="2295"/>
      <c r="DH583" s="2295"/>
      <c r="DI583" s="2295"/>
      <c r="DJ583" s="2295"/>
      <c r="DK583" s="2295"/>
      <c r="DL583" s="2295"/>
      <c r="DM583" s="2295"/>
      <c r="DN583" s="2295" t="s">
        <v>623</v>
      </c>
      <c r="DO583" s="2295"/>
      <c r="DP583" s="2295"/>
      <c r="DQ583" s="2295"/>
      <c r="DR583" s="2295"/>
    </row>
    <row r="584" spans="17:122" ht="20.25" customHeight="1">
      <c r="U584" s="776"/>
      <c r="V584" s="776"/>
      <c r="W584" s="776"/>
      <c r="X584" s="776"/>
    </row>
    <row r="585" spans="17:122" ht="20.25" customHeight="1">
      <c r="S585" s="2294" t="s">
        <v>697</v>
      </c>
      <c r="T585" s="2294"/>
      <c r="U585" s="2294"/>
      <c r="V585" s="2294"/>
      <c r="W585" s="2294"/>
      <c r="X585" s="2294"/>
      <c r="Y585" s="2295"/>
      <c r="Z585" s="2295"/>
      <c r="AA585" s="2295"/>
      <c r="AB585" s="2295"/>
      <c r="AC585" s="2295"/>
      <c r="AD585" s="2295"/>
      <c r="AE585" s="2295"/>
      <c r="AF585" s="2295"/>
      <c r="AG585" s="2295"/>
      <c r="AH585" s="2295"/>
      <c r="AI585" s="2295"/>
      <c r="AJ585" s="2295"/>
      <c r="AK585" s="2295"/>
      <c r="AL585" s="2295"/>
      <c r="AM585" s="2295"/>
      <c r="AN585" s="2295"/>
      <c r="AO585" s="2295"/>
      <c r="AP585" s="2295"/>
      <c r="AQ585" s="2295"/>
      <c r="AR585" s="2295"/>
      <c r="AS585" s="2295"/>
      <c r="AT585" s="2295"/>
      <c r="AU585" s="2295"/>
      <c r="AV585" s="2295"/>
      <c r="AW585" s="2295"/>
      <c r="AX585" s="2295"/>
      <c r="AY585" s="2295"/>
      <c r="AZ585" s="2295"/>
      <c r="BA585" s="2295"/>
      <c r="BB585" s="2295"/>
      <c r="BC585" s="2295"/>
      <c r="BD585" s="2295"/>
      <c r="BE585" s="2295"/>
      <c r="BF585" s="2295"/>
      <c r="BG585" s="2295"/>
      <c r="BH585" s="2295"/>
      <c r="BI585" s="2295"/>
      <c r="BJ585" s="2295"/>
      <c r="BK585" s="2295"/>
      <c r="BL585" s="2295"/>
      <c r="BM585" s="2295"/>
      <c r="BN585" s="2295"/>
      <c r="BO585" s="2295"/>
      <c r="BP585" s="2295"/>
      <c r="BQ585" s="2295"/>
      <c r="BR585" s="2295"/>
      <c r="CC585" s="2295" t="s">
        <v>763</v>
      </c>
      <c r="CD585" s="2295"/>
      <c r="CE585" s="2295"/>
      <c r="CF585" s="2295"/>
      <c r="CG585" s="2295"/>
      <c r="CH585" s="2295"/>
      <c r="CI585" s="2295"/>
      <c r="CJ585" s="2295"/>
      <c r="CK585" s="2295"/>
      <c r="CL585" s="2295"/>
      <c r="CM585" s="2295"/>
      <c r="CN585" s="2295"/>
      <c r="CO585" s="2295"/>
      <c r="CP585" s="2295"/>
      <c r="CQ585" s="2295" t="s">
        <v>621</v>
      </c>
      <c r="CR585" s="2295"/>
      <c r="CS585" s="2295"/>
      <c r="CT585" s="2295"/>
      <c r="CU585" s="2295"/>
      <c r="CV585" s="2295"/>
      <c r="CW585" s="2295"/>
      <c r="CX585" s="2295"/>
      <c r="CY585" s="2295"/>
      <c r="CZ585" s="2295"/>
      <c r="DA585" s="2295"/>
      <c r="DB585" s="2295"/>
      <c r="DC585" s="2295" t="s">
        <v>622</v>
      </c>
      <c r="DD585" s="2295"/>
      <c r="DE585" s="2295"/>
      <c r="DF585" s="2295"/>
      <c r="DG585" s="2295"/>
      <c r="DH585" s="2295"/>
      <c r="DI585" s="2295"/>
      <c r="DJ585" s="2295"/>
      <c r="DK585" s="2295"/>
      <c r="DL585" s="2295"/>
      <c r="DM585" s="2295"/>
      <c r="DN585" s="2295" t="s">
        <v>623</v>
      </c>
      <c r="DO585" s="2295"/>
      <c r="DP585" s="2295"/>
      <c r="DQ585" s="2295"/>
      <c r="DR585" s="2295"/>
    </row>
    <row r="586" spans="17:122" ht="20.25" customHeight="1">
      <c r="U586" s="776"/>
      <c r="V586" s="776"/>
      <c r="W586" s="776"/>
      <c r="X586" s="776"/>
    </row>
    <row r="587" spans="17:122" ht="20.25" customHeight="1">
      <c r="S587" s="2294" t="s">
        <v>699</v>
      </c>
      <c r="T587" s="2294"/>
      <c r="U587" s="2294"/>
      <c r="V587" s="2294"/>
      <c r="W587" s="2294"/>
      <c r="X587" s="2294"/>
      <c r="Y587" s="2497" t="s">
        <v>1156</v>
      </c>
      <c r="Z587" s="2497"/>
      <c r="AA587" s="2497"/>
      <c r="AB587" s="2497"/>
      <c r="AC587" s="2497"/>
      <c r="AD587" s="2497"/>
      <c r="AE587" s="2497"/>
      <c r="AF587" s="2497"/>
      <c r="AG587" s="2497"/>
      <c r="AH587" s="2497"/>
      <c r="AI587" s="2497"/>
      <c r="AJ587" s="2497"/>
      <c r="AK587" s="2497"/>
      <c r="AL587" s="2497"/>
      <c r="AM587" s="2497"/>
      <c r="AN587" s="2497"/>
      <c r="AO587" s="2497"/>
      <c r="AP587" s="2497"/>
      <c r="AQ587" s="2497"/>
      <c r="AR587" s="2497"/>
      <c r="AS587" s="2497"/>
      <c r="AT587" s="2497"/>
      <c r="AU587" s="2497"/>
      <c r="AV587" s="2497"/>
      <c r="AW587" s="2497"/>
      <c r="AX587" s="2497"/>
      <c r="AY587" s="2497"/>
      <c r="AZ587" s="2497"/>
      <c r="BA587" s="2497"/>
      <c r="BB587" s="2497"/>
      <c r="BC587" s="2497"/>
      <c r="BD587" s="2497"/>
      <c r="BE587" s="2497"/>
      <c r="BF587" s="2497"/>
      <c r="BG587" s="2497"/>
      <c r="BH587" s="2497"/>
      <c r="BI587" s="2497"/>
      <c r="BJ587" s="2497"/>
      <c r="BK587" s="2497"/>
      <c r="BL587" s="2497"/>
      <c r="BM587" s="2497"/>
      <c r="BN587" s="2497"/>
      <c r="BO587" s="2497"/>
      <c r="BP587" s="2497"/>
      <c r="BQ587" s="2497"/>
      <c r="BR587" s="2497"/>
      <c r="CC587" s="2295" t="s">
        <v>763</v>
      </c>
      <c r="CD587" s="2295"/>
      <c r="CE587" s="2295"/>
      <c r="CF587" s="2295"/>
      <c r="CG587" s="2295"/>
      <c r="CH587" s="2295"/>
      <c r="CI587" s="2295"/>
      <c r="CJ587" s="2295"/>
      <c r="CK587" s="2295"/>
      <c r="CL587" s="2295"/>
      <c r="CM587" s="2295"/>
      <c r="CN587" s="2295"/>
      <c r="CO587" s="2295"/>
      <c r="CP587" s="2295"/>
      <c r="CQ587" s="2497" t="s">
        <v>621</v>
      </c>
      <c r="CR587" s="2497"/>
      <c r="CS587" s="2497"/>
      <c r="CT587" s="2497"/>
      <c r="CU587" s="2497"/>
      <c r="CV587" s="2497"/>
      <c r="CW587" s="2497"/>
      <c r="CX587" s="2497" t="s">
        <v>1155</v>
      </c>
      <c r="CY587" s="2497"/>
      <c r="CZ587" s="2497"/>
      <c r="DA587" s="2497"/>
      <c r="DB587" s="2497"/>
      <c r="DC587" s="2497" t="s">
        <v>622</v>
      </c>
      <c r="DD587" s="2497"/>
      <c r="DE587" s="2497"/>
      <c r="DF587" s="2497"/>
      <c r="DG587" s="2497"/>
      <c r="DH587" s="2497"/>
      <c r="DI587" s="2497" t="s">
        <v>1155</v>
      </c>
      <c r="DJ587" s="2497"/>
      <c r="DK587" s="2497"/>
      <c r="DL587" s="2497"/>
      <c r="DM587" s="2497"/>
      <c r="DN587" s="2497" t="s">
        <v>623</v>
      </c>
      <c r="DO587" s="2497"/>
      <c r="DP587" s="2497"/>
      <c r="DQ587" s="2497"/>
      <c r="DR587" s="2497"/>
    </row>
    <row r="588" spans="17:122" ht="20.25" customHeight="1">
      <c r="U588" s="776"/>
      <c r="V588" s="776"/>
      <c r="W588" s="776"/>
      <c r="X588" s="776"/>
    </row>
    <row r="589" spans="17:122" ht="20.25" customHeight="1">
      <c r="S589" s="2294" t="s">
        <v>701</v>
      </c>
      <c r="T589" s="2294"/>
      <c r="U589" s="2294"/>
      <c r="V589" s="2294"/>
      <c r="W589" s="2294"/>
      <c r="X589" s="2294"/>
      <c r="Y589" s="2295"/>
      <c r="Z589" s="2295"/>
      <c r="AA589" s="2295"/>
      <c r="AB589" s="2295"/>
      <c r="AC589" s="2295"/>
      <c r="AD589" s="2295"/>
      <c r="AE589" s="2295"/>
      <c r="AF589" s="2295"/>
      <c r="AG589" s="2295"/>
      <c r="AH589" s="2295"/>
      <c r="AI589" s="2295"/>
      <c r="AJ589" s="2295"/>
      <c r="AK589" s="2295"/>
      <c r="AL589" s="2295"/>
      <c r="AM589" s="2295"/>
      <c r="AN589" s="2295"/>
      <c r="AO589" s="2295"/>
      <c r="AP589" s="2295"/>
      <c r="AQ589" s="2295"/>
      <c r="AR589" s="2295"/>
      <c r="AS589" s="2295"/>
      <c r="AT589" s="2295"/>
      <c r="AU589" s="2295"/>
      <c r="AV589" s="2295"/>
      <c r="AW589" s="2295"/>
      <c r="AX589" s="2295"/>
      <c r="AY589" s="2295"/>
      <c r="AZ589" s="2295"/>
      <c r="BA589" s="2295"/>
      <c r="BB589" s="2295"/>
      <c r="BC589" s="2295"/>
      <c r="BD589" s="2295"/>
      <c r="BE589" s="2295"/>
      <c r="BF589" s="2295"/>
      <c r="BG589" s="2295"/>
      <c r="BH589" s="2295"/>
      <c r="BI589" s="2295"/>
      <c r="BJ589" s="2295"/>
      <c r="BK589" s="2295"/>
      <c r="BL589" s="2295"/>
      <c r="BM589" s="2295"/>
      <c r="BN589" s="2295"/>
      <c r="BO589" s="2295"/>
      <c r="BP589" s="2295"/>
      <c r="BQ589" s="2295"/>
      <c r="BR589" s="2295"/>
      <c r="CC589" s="2295" t="s">
        <v>763</v>
      </c>
      <c r="CD589" s="2295"/>
      <c r="CE589" s="2295"/>
      <c r="CF589" s="2295"/>
      <c r="CG589" s="2295"/>
      <c r="CH589" s="2295"/>
      <c r="CI589" s="2295"/>
      <c r="CJ589" s="2295"/>
      <c r="CK589" s="2295"/>
      <c r="CL589" s="2295"/>
      <c r="CM589" s="2295"/>
      <c r="CN589" s="2295"/>
      <c r="CO589" s="2295"/>
      <c r="CP589" s="2295"/>
      <c r="CQ589" s="2295" t="s">
        <v>621</v>
      </c>
      <c r="CR589" s="2295"/>
      <c r="CS589" s="2295"/>
      <c r="CT589" s="2295"/>
      <c r="CU589" s="2295"/>
      <c r="CV589" s="2295"/>
      <c r="CW589" s="2295"/>
      <c r="CX589" s="2295"/>
      <c r="CY589" s="2295"/>
      <c r="CZ589" s="2295"/>
      <c r="DA589" s="2295"/>
      <c r="DB589" s="2295"/>
      <c r="DC589" s="2295" t="s">
        <v>622</v>
      </c>
      <c r="DD589" s="2295"/>
      <c r="DE589" s="2295"/>
      <c r="DF589" s="2295"/>
      <c r="DG589" s="2295"/>
      <c r="DH589" s="2295"/>
      <c r="DI589" s="2295"/>
      <c r="DJ589" s="2295"/>
      <c r="DK589" s="2295"/>
      <c r="DL589" s="2295"/>
      <c r="DM589" s="2295"/>
      <c r="DN589" s="2295" t="s">
        <v>623</v>
      </c>
      <c r="DO589" s="2295"/>
      <c r="DP589" s="2295"/>
      <c r="DQ589" s="2295"/>
      <c r="DR589" s="2295"/>
    </row>
    <row r="590" spans="17:122" ht="20.25" customHeight="1">
      <c r="U590" s="776"/>
      <c r="V590" s="776"/>
      <c r="W590" s="776"/>
      <c r="X590" s="776"/>
    </row>
    <row r="591" spans="17:122" ht="20.25" customHeight="1">
      <c r="S591" s="2294" t="s">
        <v>723</v>
      </c>
      <c r="T591" s="2294"/>
      <c r="U591" s="2294"/>
      <c r="V591" s="2294"/>
      <c r="W591" s="2294"/>
      <c r="X591" s="2294"/>
      <c r="Y591" s="2295"/>
      <c r="Z591" s="2295"/>
      <c r="AA591" s="2295"/>
      <c r="AB591" s="2295"/>
      <c r="AC591" s="2295"/>
      <c r="AD591" s="2295"/>
      <c r="AE591" s="2295"/>
      <c r="AF591" s="2295"/>
      <c r="AG591" s="2295"/>
      <c r="AH591" s="2295"/>
      <c r="AI591" s="2295"/>
      <c r="AJ591" s="2295"/>
      <c r="AK591" s="2295"/>
      <c r="AL591" s="2295"/>
      <c r="AM591" s="2295"/>
      <c r="AN591" s="2295"/>
      <c r="AO591" s="2295"/>
      <c r="AP591" s="2295"/>
      <c r="AQ591" s="2295"/>
      <c r="AR591" s="2295"/>
      <c r="AS591" s="2295"/>
      <c r="AT591" s="2295"/>
      <c r="AU591" s="2295"/>
      <c r="AV591" s="2295"/>
      <c r="AW591" s="2295"/>
      <c r="AX591" s="2295"/>
      <c r="AY591" s="2295"/>
      <c r="AZ591" s="2295"/>
      <c r="BA591" s="2295"/>
      <c r="BB591" s="2295"/>
      <c r="BC591" s="2295"/>
      <c r="BD591" s="2295"/>
      <c r="BE591" s="2295"/>
      <c r="BF591" s="2295"/>
      <c r="BG591" s="2295"/>
      <c r="BH591" s="2295"/>
      <c r="BI591" s="2295"/>
      <c r="BJ591" s="2295"/>
      <c r="BK591" s="2295"/>
      <c r="BL591" s="2295"/>
      <c r="BM591" s="2295"/>
      <c r="BN591" s="2295"/>
      <c r="BO591" s="2295"/>
      <c r="BP591" s="2295"/>
      <c r="BQ591" s="2295"/>
      <c r="BR591" s="2295"/>
      <c r="CC591" s="2295" t="s">
        <v>763</v>
      </c>
      <c r="CD591" s="2295"/>
      <c r="CE591" s="2295"/>
      <c r="CF591" s="2295"/>
      <c r="CG591" s="2295"/>
      <c r="CH591" s="2295"/>
      <c r="CI591" s="2295"/>
      <c r="CJ591" s="2295"/>
      <c r="CK591" s="2295"/>
      <c r="CL591" s="2295"/>
      <c r="CM591" s="2295"/>
      <c r="CN591" s="2295"/>
      <c r="CO591" s="2295"/>
      <c r="CP591" s="2295"/>
      <c r="CQ591" s="2295" t="s">
        <v>621</v>
      </c>
      <c r="CR591" s="2295"/>
      <c r="CS591" s="2295"/>
      <c r="CT591" s="2295"/>
      <c r="CU591" s="2295"/>
      <c r="CV591" s="2295"/>
      <c r="CW591" s="2295"/>
      <c r="CX591" s="2295"/>
      <c r="CY591" s="2295"/>
      <c r="CZ591" s="2295"/>
      <c r="DA591" s="2295"/>
      <c r="DB591" s="2295"/>
      <c r="DC591" s="2295" t="s">
        <v>622</v>
      </c>
      <c r="DD591" s="2295"/>
      <c r="DE591" s="2295"/>
      <c r="DF591" s="2295"/>
      <c r="DG591" s="2295"/>
      <c r="DH591" s="2295"/>
      <c r="DI591" s="2295"/>
      <c r="DJ591" s="2295"/>
      <c r="DK591" s="2295"/>
      <c r="DL591" s="2295"/>
      <c r="DM591" s="2295"/>
      <c r="DN591" s="2295" t="s">
        <v>623</v>
      </c>
      <c r="DO591" s="2295"/>
      <c r="DP591" s="2295"/>
      <c r="DQ591" s="2295"/>
      <c r="DR591" s="2295"/>
    </row>
    <row r="592" spans="17:122" ht="20.25" customHeight="1">
      <c r="U592" s="776"/>
      <c r="V592" s="776"/>
      <c r="W592" s="776"/>
      <c r="X592" s="776"/>
    </row>
    <row r="593" spans="19:122" ht="20.25" customHeight="1">
      <c r="S593" s="2294" t="s">
        <v>724</v>
      </c>
      <c r="T593" s="2294"/>
      <c r="U593" s="2294"/>
      <c r="V593" s="2294"/>
      <c r="W593" s="2294"/>
      <c r="X593" s="2294"/>
      <c r="Y593" s="2295"/>
      <c r="Z593" s="2295"/>
      <c r="AA593" s="2295"/>
      <c r="AB593" s="2295"/>
      <c r="AC593" s="2295"/>
      <c r="AD593" s="2295"/>
      <c r="AE593" s="2295"/>
      <c r="AF593" s="2295"/>
      <c r="AG593" s="2295"/>
      <c r="AH593" s="2295"/>
      <c r="AI593" s="2295"/>
      <c r="AJ593" s="2295"/>
      <c r="AK593" s="2295"/>
      <c r="AL593" s="2295"/>
      <c r="AM593" s="2295"/>
      <c r="AN593" s="2295"/>
      <c r="AO593" s="2295"/>
      <c r="AP593" s="2295"/>
      <c r="AQ593" s="2295"/>
      <c r="AR593" s="2295"/>
      <c r="AS593" s="2295"/>
      <c r="AT593" s="2295"/>
      <c r="AU593" s="2295"/>
      <c r="AV593" s="2295"/>
      <c r="AW593" s="2295"/>
      <c r="AX593" s="2295"/>
      <c r="AY593" s="2295"/>
      <c r="AZ593" s="2295"/>
      <c r="BA593" s="2295"/>
      <c r="BB593" s="2295"/>
      <c r="BC593" s="2295"/>
      <c r="BD593" s="2295"/>
      <c r="BE593" s="2295"/>
      <c r="BF593" s="2295"/>
      <c r="BG593" s="2295"/>
      <c r="BH593" s="2295"/>
      <c r="BI593" s="2295"/>
      <c r="BJ593" s="2295"/>
      <c r="BK593" s="2295"/>
      <c r="BL593" s="2295"/>
      <c r="BM593" s="2295"/>
      <c r="BN593" s="2295"/>
      <c r="BO593" s="2295"/>
      <c r="BP593" s="2295"/>
      <c r="BQ593" s="2295"/>
      <c r="BR593" s="2295"/>
      <c r="CC593" s="2295" t="s">
        <v>763</v>
      </c>
      <c r="CD593" s="2295"/>
      <c r="CE593" s="2295"/>
      <c r="CF593" s="2295"/>
      <c r="CG593" s="2295"/>
      <c r="CH593" s="2295"/>
      <c r="CI593" s="2295"/>
      <c r="CJ593" s="2295"/>
      <c r="CK593" s="2295"/>
      <c r="CL593" s="2295"/>
      <c r="CM593" s="2295"/>
      <c r="CN593" s="2295"/>
      <c r="CO593" s="2295"/>
      <c r="CP593" s="2295"/>
      <c r="CQ593" s="2295" t="s">
        <v>621</v>
      </c>
      <c r="CR593" s="2295"/>
      <c r="CS593" s="2295"/>
      <c r="CT593" s="2295"/>
      <c r="CU593" s="2295"/>
      <c r="CV593" s="2295"/>
      <c r="CW593" s="2295"/>
      <c r="CX593" s="2295"/>
      <c r="CY593" s="2295"/>
      <c r="CZ593" s="2295"/>
      <c r="DA593" s="2295"/>
      <c r="DB593" s="2295"/>
      <c r="DC593" s="2295" t="s">
        <v>622</v>
      </c>
      <c r="DD593" s="2295"/>
      <c r="DE593" s="2295"/>
      <c r="DF593" s="2295"/>
      <c r="DG593" s="2295"/>
      <c r="DH593" s="2295"/>
      <c r="DI593" s="2295"/>
      <c r="DJ593" s="2295"/>
      <c r="DK593" s="2295"/>
      <c r="DL593" s="2295"/>
      <c r="DM593" s="2295"/>
      <c r="DN593" s="2295" t="s">
        <v>623</v>
      </c>
      <c r="DO593" s="2295"/>
      <c r="DP593" s="2295"/>
      <c r="DQ593" s="2295"/>
      <c r="DR593" s="2295"/>
    </row>
    <row r="594" spans="19:122" ht="20.25" customHeight="1">
      <c r="U594" s="776"/>
      <c r="V594" s="776"/>
      <c r="W594" s="776"/>
      <c r="X594" s="776"/>
    </row>
    <row r="595" spans="19:122" ht="20.25" customHeight="1">
      <c r="S595" s="2294" t="s">
        <v>725</v>
      </c>
      <c r="T595" s="2294"/>
      <c r="U595" s="2294"/>
      <c r="V595" s="2294"/>
      <c r="W595" s="2294"/>
      <c r="X595" s="2294"/>
      <c r="Y595" s="2295"/>
      <c r="Z595" s="2295"/>
      <c r="AA595" s="2295"/>
      <c r="AB595" s="2295"/>
      <c r="AC595" s="2295"/>
      <c r="AD595" s="2295"/>
      <c r="AE595" s="2295"/>
      <c r="AF595" s="2295"/>
      <c r="AG595" s="2295"/>
      <c r="AH595" s="2295"/>
      <c r="AI595" s="2295"/>
      <c r="AJ595" s="2295"/>
      <c r="AK595" s="2295"/>
      <c r="AL595" s="2295"/>
      <c r="AM595" s="2295"/>
      <c r="AN595" s="2295"/>
      <c r="AO595" s="2295"/>
      <c r="AP595" s="2295"/>
      <c r="AQ595" s="2295"/>
      <c r="AR595" s="2295"/>
      <c r="AS595" s="2295"/>
      <c r="AT595" s="2295"/>
      <c r="AU595" s="2295"/>
      <c r="AV595" s="2295"/>
      <c r="AW595" s="2295"/>
      <c r="AX595" s="2295"/>
      <c r="AY595" s="2295"/>
      <c r="AZ595" s="2295"/>
      <c r="BA595" s="2295"/>
      <c r="BB595" s="2295"/>
      <c r="BC595" s="2295"/>
      <c r="BD595" s="2295"/>
      <c r="BE595" s="2295"/>
      <c r="BF595" s="2295"/>
      <c r="BG595" s="2295"/>
      <c r="BH595" s="2295"/>
      <c r="BI595" s="2295"/>
      <c r="BJ595" s="2295"/>
      <c r="BK595" s="2295"/>
      <c r="BL595" s="2295"/>
      <c r="BM595" s="2295"/>
      <c r="BN595" s="2295"/>
      <c r="BO595" s="2295"/>
      <c r="BP595" s="2295"/>
      <c r="BQ595" s="2295"/>
      <c r="BR595" s="2295"/>
      <c r="CC595" s="2295" t="s">
        <v>763</v>
      </c>
      <c r="CD595" s="2295"/>
      <c r="CE595" s="2295"/>
      <c r="CF595" s="2295"/>
      <c r="CG595" s="2295"/>
      <c r="CH595" s="2295"/>
      <c r="CI595" s="2295"/>
      <c r="CJ595" s="2295"/>
      <c r="CK595" s="2295"/>
      <c r="CL595" s="2295"/>
      <c r="CM595" s="2295"/>
      <c r="CN595" s="2295"/>
      <c r="CO595" s="2295"/>
      <c r="CP595" s="2295"/>
      <c r="CQ595" s="2295" t="s">
        <v>621</v>
      </c>
      <c r="CR595" s="2295"/>
      <c r="CS595" s="2295"/>
      <c r="CT595" s="2295"/>
      <c r="CU595" s="2295"/>
      <c r="CV595" s="2295"/>
      <c r="CW595" s="2295"/>
      <c r="CX595" s="2295"/>
      <c r="CY595" s="2295"/>
      <c r="CZ595" s="2295"/>
      <c r="DA595" s="2295"/>
      <c r="DB595" s="2295"/>
      <c r="DC595" s="2295" t="s">
        <v>622</v>
      </c>
      <c r="DD595" s="2295"/>
      <c r="DE595" s="2295"/>
      <c r="DF595" s="2295"/>
      <c r="DG595" s="2295"/>
      <c r="DH595" s="2295"/>
      <c r="DI595" s="2295"/>
      <c r="DJ595" s="2295"/>
      <c r="DK595" s="2295"/>
      <c r="DL595" s="2295"/>
      <c r="DM595" s="2295"/>
      <c r="DN595" s="2295" t="s">
        <v>623</v>
      </c>
      <c r="DO595" s="2295"/>
      <c r="DP595" s="2295"/>
      <c r="DQ595" s="2295"/>
      <c r="DR595" s="2295"/>
    </row>
    <row r="596" spans="19:122" ht="20.25" customHeight="1">
      <c r="U596" s="776"/>
      <c r="V596" s="776"/>
      <c r="W596" s="776"/>
      <c r="X596" s="776"/>
    </row>
    <row r="597" spans="19:122" ht="20.25" customHeight="1">
      <c r="S597" s="2294" t="s">
        <v>726</v>
      </c>
      <c r="T597" s="2294"/>
      <c r="U597" s="2294"/>
      <c r="V597" s="2294"/>
      <c r="W597" s="2294"/>
      <c r="X597" s="2294"/>
      <c r="Y597" s="2295"/>
      <c r="Z597" s="2295"/>
      <c r="AA597" s="2295"/>
      <c r="AB597" s="2295"/>
      <c r="AC597" s="2295"/>
      <c r="AD597" s="2295"/>
      <c r="AE597" s="2295"/>
      <c r="AF597" s="2295"/>
      <c r="AG597" s="2295"/>
      <c r="AH597" s="2295"/>
      <c r="AI597" s="2295"/>
      <c r="AJ597" s="2295"/>
      <c r="AK597" s="2295"/>
      <c r="AL597" s="2295"/>
      <c r="AM597" s="2295"/>
      <c r="AN597" s="2295"/>
      <c r="AO597" s="2295"/>
      <c r="AP597" s="2295"/>
      <c r="AQ597" s="2295"/>
      <c r="AR597" s="2295"/>
      <c r="AS597" s="2295"/>
      <c r="AT597" s="2295"/>
      <c r="AU597" s="2295"/>
      <c r="AV597" s="2295"/>
      <c r="AW597" s="2295"/>
      <c r="AX597" s="2295"/>
      <c r="AY597" s="2295"/>
      <c r="AZ597" s="2295"/>
      <c r="BA597" s="2295"/>
      <c r="BB597" s="2295"/>
      <c r="BC597" s="2295"/>
      <c r="BD597" s="2295"/>
      <c r="BE597" s="2295"/>
      <c r="BF597" s="2295"/>
      <c r="BG597" s="2295"/>
      <c r="BH597" s="2295"/>
      <c r="BI597" s="2295"/>
      <c r="BJ597" s="2295"/>
      <c r="BK597" s="2295"/>
      <c r="BL597" s="2295"/>
      <c r="BM597" s="2295"/>
      <c r="BN597" s="2295"/>
      <c r="BO597" s="2295"/>
      <c r="BP597" s="2295"/>
      <c r="BQ597" s="2295"/>
      <c r="BR597" s="2295"/>
      <c r="CC597" s="2295" t="s">
        <v>763</v>
      </c>
      <c r="CD597" s="2295"/>
      <c r="CE597" s="2295"/>
      <c r="CF597" s="2295"/>
      <c r="CG597" s="2295"/>
      <c r="CH597" s="2295"/>
      <c r="CI597" s="2295"/>
      <c r="CJ597" s="2295"/>
      <c r="CK597" s="2295"/>
      <c r="CL597" s="2295"/>
      <c r="CM597" s="2295"/>
      <c r="CN597" s="2295"/>
      <c r="CO597" s="2295"/>
      <c r="CP597" s="2295"/>
      <c r="CQ597" s="2295" t="s">
        <v>621</v>
      </c>
      <c r="CR597" s="2295"/>
      <c r="CS597" s="2295"/>
      <c r="CT597" s="2295"/>
      <c r="CU597" s="2295"/>
      <c r="CV597" s="2295"/>
      <c r="CW597" s="2295"/>
      <c r="CX597" s="2295"/>
      <c r="CY597" s="2295"/>
      <c r="CZ597" s="2295"/>
      <c r="DA597" s="2295"/>
      <c r="DB597" s="2295"/>
      <c r="DC597" s="2295" t="s">
        <v>622</v>
      </c>
      <c r="DD597" s="2295"/>
      <c r="DE597" s="2295"/>
      <c r="DF597" s="2295"/>
      <c r="DG597" s="2295"/>
      <c r="DH597" s="2295"/>
      <c r="DI597" s="2295"/>
      <c r="DJ597" s="2295"/>
      <c r="DK597" s="2295"/>
      <c r="DL597" s="2295"/>
      <c r="DM597" s="2295"/>
      <c r="DN597" s="2295" t="s">
        <v>623</v>
      </c>
      <c r="DO597" s="2295"/>
      <c r="DP597" s="2295"/>
      <c r="DQ597" s="2295"/>
      <c r="DR597" s="2295"/>
    </row>
    <row r="598" spans="19:122" ht="20.25" customHeight="1">
      <c r="U598" s="776"/>
      <c r="V598" s="776"/>
      <c r="W598" s="776"/>
      <c r="X598" s="776"/>
    </row>
    <row r="599" spans="19:122" ht="20.25" customHeight="1">
      <c r="S599" s="2294" t="s">
        <v>727</v>
      </c>
      <c r="T599" s="2294"/>
      <c r="U599" s="2294"/>
      <c r="V599" s="2294"/>
      <c r="W599" s="2294"/>
      <c r="X599" s="2294"/>
      <c r="Y599" s="2295"/>
      <c r="Z599" s="2295"/>
      <c r="AA599" s="2295"/>
      <c r="AB599" s="2295"/>
      <c r="AC599" s="2295"/>
      <c r="AD599" s="2295"/>
      <c r="AE599" s="2295"/>
      <c r="AF599" s="2295"/>
      <c r="AG599" s="2295"/>
      <c r="AH599" s="2295"/>
      <c r="AI599" s="2295"/>
      <c r="AJ599" s="2295"/>
      <c r="AK599" s="2295"/>
      <c r="AL599" s="2295"/>
      <c r="AM599" s="2295"/>
      <c r="AN599" s="2295"/>
      <c r="AO599" s="2295"/>
      <c r="AP599" s="2295"/>
      <c r="AQ599" s="2295"/>
      <c r="AR599" s="2295"/>
      <c r="AS599" s="2295"/>
      <c r="AT599" s="2295"/>
      <c r="AU599" s="2295"/>
      <c r="AV599" s="2295"/>
      <c r="AW599" s="2295"/>
      <c r="AX599" s="2295"/>
      <c r="AY599" s="2295"/>
      <c r="AZ599" s="2295"/>
      <c r="BA599" s="2295"/>
      <c r="BB599" s="2295"/>
      <c r="BC599" s="2295"/>
      <c r="BD599" s="2295"/>
      <c r="BE599" s="2295"/>
      <c r="BF599" s="2295"/>
      <c r="BG599" s="2295"/>
      <c r="BH599" s="2295"/>
      <c r="BI599" s="2295"/>
      <c r="BJ599" s="2295"/>
      <c r="BK599" s="2295"/>
      <c r="BL599" s="2295"/>
      <c r="BM599" s="2295"/>
      <c r="BN599" s="2295"/>
      <c r="BO599" s="2295"/>
      <c r="BP599" s="2295"/>
      <c r="BQ599" s="2295"/>
      <c r="BR599" s="2295"/>
      <c r="CC599" s="2295" t="s">
        <v>763</v>
      </c>
      <c r="CD599" s="2295"/>
      <c r="CE599" s="2295"/>
      <c r="CF599" s="2295"/>
      <c r="CG599" s="2295"/>
      <c r="CH599" s="2295"/>
      <c r="CI599" s="2295"/>
      <c r="CJ599" s="2295"/>
      <c r="CK599" s="2295"/>
      <c r="CL599" s="2295"/>
      <c r="CM599" s="2295"/>
      <c r="CN599" s="2295"/>
      <c r="CO599" s="2295"/>
      <c r="CP599" s="2295"/>
      <c r="CQ599" s="2295" t="s">
        <v>621</v>
      </c>
      <c r="CR599" s="2295"/>
      <c r="CS599" s="2295"/>
      <c r="CT599" s="2295"/>
      <c r="CU599" s="2295"/>
      <c r="CV599" s="2295"/>
      <c r="CW599" s="2295"/>
      <c r="CX599" s="2295"/>
      <c r="CY599" s="2295"/>
      <c r="CZ599" s="2295"/>
      <c r="DA599" s="2295"/>
      <c r="DB599" s="2295"/>
      <c r="DC599" s="2295" t="s">
        <v>622</v>
      </c>
      <c r="DD599" s="2295"/>
      <c r="DE599" s="2295"/>
      <c r="DF599" s="2295"/>
      <c r="DG599" s="2295"/>
      <c r="DH599" s="2295"/>
      <c r="DI599" s="2295"/>
      <c r="DJ599" s="2295"/>
      <c r="DK599" s="2295"/>
      <c r="DL599" s="2295"/>
      <c r="DM599" s="2295"/>
      <c r="DN599" s="2295" t="s">
        <v>623</v>
      </c>
      <c r="DO599" s="2295"/>
      <c r="DP599" s="2295"/>
      <c r="DQ599" s="2295"/>
      <c r="DR599" s="2295"/>
    </row>
    <row r="600" spans="19:122" ht="20.25" customHeight="1">
      <c r="U600" s="776"/>
      <c r="V600" s="776"/>
      <c r="W600" s="776"/>
      <c r="X600" s="776"/>
    </row>
    <row r="601" spans="19:122" ht="20.25" customHeight="1">
      <c r="S601" s="2294" t="s">
        <v>728</v>
      </c>
      <c r="T601" s="2294"/>
      <c r="U601" s="2294"/>
      <c r="V601" s="2294"/>
      <c r="W601" s="2294"/>
      <c r="X601" s="2294"/>
      <c r="Y601" s="2295"/>
      <c r="Z601" s="2295"/>
      <c r="AA601" s="2295"/>
      <c r="AB601" s="2295"/>
      <c r="AC601" s="2295"/>
      <c r="AD601" s="2295"/>
      <c r="AE601" s="2295"/>
      <c r="AF601" s="2295"/>
      <c r="AG601" s="2295"/>
      <c r="AH601" s="2295"/>
      <c r="AI601" s="2295"/>
      <c r="AJ601" s="2295"/>
      <c r="AK601" s="2295"/>
      <c r="AL601" s="2295"/>
      <c r="AM601" s="2295"/>
      <c r="AN601" s="2295"/>
      <c r="AO601" s="2295"/>
      <c r="AP601" s="2295"/>
      <c r="AQ601" s="2295"/>
      <c r="AR601" s="2295"/>
      <c r="AS601" s="2295"/>
      <c r="AT601" s="2295"/>
      <c r="AU601" s="2295"/>
      <c r="AV601" s="2295"/>
      <c r="AW601" s="2295"/>
      <c r="AX601" s="2295"/>
      <c r="AY601" s="2295"/>
      <c r="AZ601" s="2295"/>
      <c r="BA601" s="2295"/>
      <c r="BB601" s="2295"/>
      <c r="BC601" s="2295"/>
      <c r="BD601" s="2295"/>
      <c r="BE601" s="2295"/>
      <c r="BF601" s="2295"/>
      <c r="BG601" s="2295"/>
      <c r="BH601" s="2295"/>
      <c r="BI601" s="2295"/>
      <c r="BJ601" s="2295"/>
      <c r="BK601" s="2295"/>
      <c r="BL601" s="2295"/>
      <c r="BM601" s="2295"/>
      <c r="BN601" s="2295"/>
      <c r="BO601" s="2295"/>
      <c r="BP601" s="2295"/>
      <c r="BQ601" s="2295"/>
      <c r="BR601" s="2295"/>
      <c r="CC601" s="2295" t="s">
        <v>763</v>
      </c>
      <c r="CD601" s="2295"/>
      <c r="CE601" s="2295"/>
      <c r="CF601" s="2295"/>
      <c r="CG601" s="2295"/>
      <c r="CH601" s="2295"/>
      <c r="CI601" s="2295"/>
      <c r="CJ601" s="2295"/>
      <c r="CK601" s="2295"/>
      <c r="CL601" s="2295"/>
      <c r="CM601" s="2295"/>
      <c r="CN601" s="2295"/>
      <c r="CO601" s="2295"/>
      <c r="CP601" s="2295"/>
      <c r="CQ601" s="2295" t="s">
        <v>621</v>
      </c>
      <c r="CR601" s="2295"/>
      <c r="CS601" s="2295"/>
      <c r="CT601" s="2295"/>
      <c r="CU601" s="2295"/>
      <c r="CV601" s="2295"/>
      <c r="CW601" s="2295"/>
      <c r="CX601" s="2295"/>
      <c r="CY601" s="2295"/>
      <c r="CZ601" s="2295"/>
      <c r="DA601" s="2295"/>
      <c r="DB601" s="2295"/>
      <c r="DC601" s="2295" t="s">
        <v>622</v>
      </c>
      <c r="DD601" s="2295"/>
      <c r="DE601" s="2295"/>
      <c r="DF601" s="2295"/>
      <c r="DG601" s="2295"/>
      <c r="DH601" s="2295"/>
      <c r="DI601" s="2295"/>
      <c r="DJ601" s="2295"/>
      <c r="DK601" s="2295"/>
      <c r="DL601" s="2295"/>
      <c r="DM601" s="2295"/>
      <c r="DN601" s="2295" t="s">
        <v>623</v>
      </c>
      <c r="DO601" s="2295"/>
      <c r="DP601" s="2295"/>
      <c r="DQ601" s="2295"/>
      <c r="DR601" s="2295"/>
    </row>
    <row r="602" spans="19:122" ht="20.25" customHeight="1"/>
    <row r="603" spans="19:122" ht="20.25" customHeight="1"/>
    <row r="604" spans="19:122" ht="20.25" customHeight="1"/>
    <row r="605" spans="19:122" ht="20.25" customHeight="1"/>
    <row r="606" spans="19:122" ht="20.25" customHeight="1"/>
    <row r="607" spans="19:122" ht="20.25" customHeight="1"/>
    <row r="608" spans="19:122" ht="20.25" customHeight="1"/>
    <row r="609" spans="3:127" ht="20.25" customHeight="1"/>
    <row r="610" spans="3:127" ht="20.25" customHeight="1"/>
    <row r="611" spans="3:127" ht="20.25" customHeight="1"/>
    <row r="612" spans="3:127" ht="20.25" customHeight="1"/>
    <row r="613" spans="3:127" ht="20.25" customHeight="1"/>
    <row r="614" spans="3:127" ht="20.25" customHeight="1">
      <c r="BH614" s="2294" t="s">
        <v>609</v>
      </c>
      <c r="BI614" s="2294"/>
      <c r="BJ614" s="2294"/>
      <c r="BK614" s="2294"/>
      <c r="BL614" s="2294"/>
      <c r="BM614" s="2295">
        <v>13</v>
      </c>
      <c r="BN614" s="2295"/>
      <c r="BO614" s="2295"/>
      <c r="BP614" s="2295"/>
      <c r="BQ614" s="2295"/>
      <c r="BR614" s="2292" t="s">
        <v>609</v>
      </c>
      <c r="BS614" s="2292"/>
      <c r="BT614" s="2292"/>
      <c r="BU614" s="2292"/>
      <c r="BV614" s="2292"/>
    </row>
    <row r="617" spans="3:127" ht="22.5" customHeight="1">
      <c r="C617" s="673"/>
      <c r="D617" s="673" t="s">
        <v>615</v>
      </c>
      <c r="E617" s="673"/>
      <c r="F617" s="673"/>
      <c r="G617" s="673"/>
      <c r="H617" s="673"/>
      <c r="I617" s="673"/>
      <c r="J617" s="673"/>
      <c r="K617" s="673"/>
      <c r="L617" s="673"/>
      <c r="M617" s="673"/>
      <c r="N617" s="673"/>
      <c r="O617" s="673"/>
      <c r="P617" s="673"/>
      <c r="Q617" s="673"/>
      <c r="R617" s="673"/>
      <c r="S617" s="673"/>
      <c r="T617" s="673"/>
      <c r="U617" s="673"/>
      <c r="V617" s="673"/>
      <c r="W617" s="673"/>
      <c r="X617" s="673"/>
      <c r="Y617" s="673"/>
      <c r="Z617" s="673"/>
      <c r="AA617" s="673"/>
      <c r="AB617" s="673"/>
      <c r="AC617" s="673"/>
      <c r="AD617" s="673"/>
      <c r="AE617" s="673"/>
      <c r="AF617" s="673"/>
      <c r="AG617" s="673"/>
      <c r="AH617" s="673"/>
      <c r="AI617" s="673"/>
      <c r="AJ617" s="673"/>
      <c r="AK617" s="673"/>
      <c r="AL617" s="673"/>
      <c r="AM617" s="673"/>
      <c r="AN617" s="673"/>
      <c r="AO617" s="673"/>
      <c r="AP617" s="673"/>
      <c r="AQ617" s="673"/>
      <c r="AR617" s="673"/>
      <c r="AS617" s="673"/>
      <c r="AT617" s="673"/>
      <c r="AU617" s="673"/>
      <c r="AV617" s="673"/>
      <c r="AW617" s="673"/>
      <c r="AX617" s="673"/>
      <c r="AY617" s="673"/>
      <c r="AZ617" s="673"/>
      <c r="BA617" s="673"/>
      <c r="BB617" s="673"/>
      <c r="BC617" s="673"/>
      <c r="BD617" s="673"/>
      <c r="BE617" s="673"/>
      <c r="BF617" s="673"/>
      <c r="BG617" s="673"/>
      <c r="BH617" s="673"/>
      <c r="BI617" s="673"/>
      <c r="BJ617" s="673"/>
      <c r="BK617" s="673"/>
      <c r="BL617" s="673"/>
      <c r="BM617" s="673"/>
      <c r="BN617" s="673"/>
      <c r="BO617" s="673"/>
      <c r="BP617" s="673"/>
      <c r="BQ617" s="673"/>
      <c r="BR617" s="673"/>
      <c r="BS617" s="673"/>
      <c r="BT617" s="673"/>
      <c r="BU617" s="673"/>
      <c r="BV617" s="673"/>
      <c r="BW617" s="673"/>
      <c r="BX617" s="673"/>
      <c r="BY617" s="673"/>
      <c r="BZ617" s="673"/>
      <c r="CA617" s="673"/>
      <c r="CB617" s="673"/>
      <c r="CC617" s="673"/>
      <c r="CD617" s="673"/>
      <c r="CE617" s="673"/>
      <c r="CF617" s="673"/>
      <c r="CG617" s="673"/>
      <c r="CH617" s="673"/>
      <c r="CI617" s="673"/>
      <c r="CJ617" s="673"/>
      <c r="CK617" s="673"/>
      <c r="CL617" s="673"/>
      <c r="CM617" s="673"/>
      <c r="CN617" s="673"/>
      <c r="CO617" s="673"/>
      <c r="CP617" s="673"/>
      <c r="CQ617" s="673"/>
      <c r="CR617" s="673"/>
      <c r="CS617" s="673"/>
      <c r="CT617" s="673"/>
      <c r="CU617" s="673"/>
      <c r="CV617" s="673"/>
      <c r="CW617" s="673"/>
      <c r="CX617" s="673"/>
      <c r="CY617" s="673"/>
      <c r="CZ617" s="673"/>
      <c r="DA617" s="673"/>
      <c r="DB617" s="673"/>
      <c r="DC617" s="673"/>
      <c r="DD617" s="673"/>
      <c r="DE617" s="673"/>
      <c r="DF617" s="673"/>
      <c r="DG617" s="673"/>
      <c r="DH617" s="673"/>
      <c r="DI617" s="673"/>
      <c r="DJ617" s="673"/>
      <c r="DK617" s="673"/>
      <c r="DL617" s="673"/>
      <c r="DM617" s="673"/>
      <c r="DN617" s="673"/>
      <c r="DO617" s="673"/>
      <c r="DP617" s="673"/>
      <c r="DQ617" s="673"/>
      <c r="DR617" s="673"/>
      <c r="DS617" s="673"/>
      <c r="DT617" s="673"/>
      <c r="DU617" s="673"/>
      <c r="DV617" s="673"/>
      <c r="DW617" s="673"/>
    </row>
    <row r="618" spans="3:127" ht="22.5" customHeight="1">
      <c r="C618" s="673"/>
      <c r="D618" s="673"/>
      <c r="E618" s="673"/>
      <c r="F618" s="673"/>
      <c r="G618" s="673"/>
      <c r="H618" s="673"/>
      <c r="I618" s="673"/>
      <c r="J618" s="673"/>
      <c r="K618" s="673"/>
      <c r="L618" s="673"/>
      <c r="M618" s="673"/>
      <c r="N618" s="673"/>
      <c r="O618" s="673"/>
      <c r="P618" s="673"/>
      <c r="Q618" s="673"/>
      <c r="R618" s="673"/>
      <c r="S618" s="673"/>
      <c r="T618" s="673"/>
      <c r="U618" s="673"/>
      <c r="V618" s="673"/>
      <c r="W618" s="673"/>
      <c r="X618" s="673"/>
      <c r="Y618" s="673"/>
      <c r="Z618" s="673"/>
      <c r="AA618" s="673"/>
      <c r="AB618" s="673"/>
      <c r="AC618" s="673"/>
      <c r="AD618" s="673"/>
      <c r="AE618" s="673"/>
      <c r="AF618" s="673"/>
      <c r="AG618" s="673"/>
      <c r="AH618" s="673"/>
      <c r="AI618" s="673"/>
      <c r="AJ618" s="673"/>
      <c r="AK618" s="673"/>
      <c r="AL618" s="673"/>
      <c r="AM618" s="673"/>
      <c r="AN618" s="673"/>
      <c r="AO618" s="673"/>
      <c r="AP618" s="673"/>
      <c r="AQ618" s="673"/>
      <c r="AR618" s="673"/>
      <c r="AS618" s="673"/>
      <c r="AT618" s="673"/>
      <c r="AU618" s="673"/>
      <c r="AV618" s="673"/>
      <c r="AW618" s="673"/>
      <c r="AX618" s="673"/>
      <c r="AY618" s="673"/>
      <c r="AZ618" s="673"/>
      <c r="BA618" s="673"/>
      <c r="BB618" s="673"/>
      <c r="BC618" s="673"/>
      <c r="BD618" s="673"/>
      <c r="BE618" s="673"/>
      <c r="BF618" s="673"/>
      <c r="BG618" s="673"/>
      <c r="BH618" s="673"/>
      <c r="BI618" s="673"/>
      <c r="BJ618" s="673"/>
      <c r="BK618" s="673"/>
      <c r="BL618" s="673"/>
      <c r="BM618" s="673"/>
      <c r="BN618" s="673"/>
      <c r="BO618" s="673"/>
      <c r="BP618" s="673"/>
      <c r="BQ618" s="673"/>
      <c r="BR618" s="673"/>
      <c r="BS618" s="673"/>
      <c r="BT618" s="673"/>
      <c r="BU618" s="673"/>
      <c r="BV618" s="673"/>
      <c r="BW618" s="673"/>
      <c r="BX618" s="673"/>
      <c r="BY618" s="673"/>
      <c r="BZ618" s="673"/>
      <c r="CA618" s="673"/>
      <c r="CB618" s="673"/>
      <c r="CC618" s="673"/>
      <c r="CD618" s="673"/>
      <c r="CE618" s="673"/>
      <c r="CF618" s="673"/>
      <c r="CG618" s="673"/>
      <c r="CH618" s="673"/>
      <c r="CI618" s="673"/>
      <c r="CJ618" s="673"/>
      <c r="CK618" s="673"/>
      <c r="CL618" s="673"/>
      <c r="CM618" s="673"/>
      <c r="CN618" s="673"/>
      <c r="CO618" s="673"/>
      <c r="CP618" s="673"/>
      <c r="CQ618" s="673"/>
      <c r="CR618" s="673"/>
      <c r="CS618" s="673"/>
      <c r="CT618" s="673"/>
      <c r="CU618" s="673"/>
      <c r="CV618" s="673"/>
      <c r="CW618" s="673"/>
      <c r="CX618" s="673"/>
      <c r="CY618" s="673"/>
      <c r="CZ618" s="673"/>
      <c r="DA618" s="673"/>
      <c r="DB618" s="673"/>
      <c r="DC618" s="673"/>
      <c r="DD618" s="673"/>
      <c r="DE618" s="673"/>
      <c r="DF618" s="673"/>
      <c r="DG618" s="673"/>
      <c r="DH618" s="673"/>
      <c r="DI618" s="673"/>
      <c r="DJ618" s="673"/>
      <c r="DK618" s="673"/>
      <c r="DL618" s="673"/>
      <c r="DM618" s="673"/>
      <c r="DN618" s="673"/>
      <c r="DO618" s="673"/>
      <c r="DP618" s="673"/>
      <c r="DQ618" s="673"/>
      <c r="DR618" s="673"/>
      <c r="DS618" s="673"/>
      <c r="DT618" s="673"/>
      <c r="DU618" s="673"/>
      <c r="DV618" s="673"/>
      <c r="DW618" s="673"/>
    </row>
    <row r="619" spans="3:127" ht="22.5" customHeight="1">
      <c r="C619" s="673"/>
      <c r="D619" s="673"/>
      <c r="E619" s="673"/>
      <c r="F619" s="673"/>
      <c r="G619" s="673"/>
      <c r="H619" s="673"/>
      <c r="I619" s="673"/>
      <c r="J619" s="673"/>
      <c r="K619" s="673"/>
      <c r="L619" s="673"/>
      <c r="M619" s="673"/>
      <c r="N619" s="673"/>
      <c r="O619" s="673"/>
      <c r="P619" s="673"/>
      <c r="Q619" s="673"/>
      <c r="R619" s="673"/>
      <c r="S619" s="673"/>
      <c r="T619" s="673"/>
      <c r="U619" s="2403" t="s">
        <v>1069</v>
      </c>
      <c r="V619" s="2404"/>
      <c r="W619" s="2404"/>
      <c r="X619" s="2404"/>
      <c r="Y619" s="2404"/>
      <c r="Z619" s="2404"/>
      <c r="AA619" s="2404"/>
      <c r="AB619" s="2404"/>
      <c r="AC619" s="2404"/>
      <c r="AD619" s="2404"/>
      <c r="AE619" s="2404"/>
      <c r="AF619" s="2404"/>
      <c r="AG619" s="2404"/>
      <c r="AH619" s="2404"/>
      <c r="AI619" s="2404"/>
      <c r="AJ619" s="2404"/>
      <c r="AK619" s="2404"/>
      <c r="AL619" s="2404"/>
      <c r="AM619" s="2404"/>
      <c r="AN619" s="2404"/>
      <c r="AO619" s="2404"/>
      <c r="AP619" s="2404"/>
      <c r="AQ619" s="2404"/>
      <c r="AR619" s="2404"/>
      <c r="AS619" s="2404"/>
      <c r="AT619" s="2404"/>
      <c r="AU619" s="2404"/>
      <c r="AV619" s="2404"/>
      <c r="AW619" s="2404"/>
      <c r="AX619" s="2404"/>
      <c r="AY619" s="2404"/>
      <c r="AZ619" s="2404"/>
      <c r="BA619" s="2404"/>
      <c r="BB619" s="2404"/>
      <c r="BC619" s="2404"/>
      <c r="BD619" s="2404"/>
      <c r="BE619" s="2404"/>
      <c r="BF619" s="2404"/>
      <c r="BG619" s="2404"/>
      <c r="BH619" s="2404"/>
      <c r="BI619" s="2404"/>
      <c r="BJ619" s="2404"/>
      <c r="BK619" s="2404"/>
      <c r="BL619" s="2404"/>
      <c r="BM619" s="2404"/>
      <c r="BN619" s="2404"/>
      <c r="BO619" s="2404"/>
      <c r="BP619" s="2404"/>
      <c r="BQ619" s="2404"/>
      <c r="BR619" s="2404"/>
      <c r="BS619" s="2404"/>
      <c r="BT619" s="2404"/>
      <c r="BU619" s="2404"/>
      <c r="BV619" s="2404"/>
      <c r="BW619" s="2404"/>
      <c r="BX619" s="2404"/>
      <c r="BY619" s="2404"/>
      <c r="BZ619" s="2404"/>
      <c r="CA619" s="2404"/>
      <c r="CB619" s="2404"/>
      <c r="CC619" s="2404"/>
      <c r="CD619" s="2404"/>
      <c r="CE619" s="2404"/>
      <c r="CF619" s="2404"/>
      <c r="CG619" s="2404"/>
      <c r="CH619" s="2404"/>
      <c r="CI619" s="2404"/>
      <c r="CJ619" s="2404"/>
      <c r="CK619" s="2404"/>
      <c r="CL619" s="2404"/>
      <c r="CM619" s="2404"/>
      <c r="CN619" s="2404"/>
      <c r="CO619" s="2404"/>
      <c r="CP619" s="2404"/>
      <c r="CQ619" s="2404"/>
      <c r="CR619" s="2404"/>
      <c r="CS619" s="2404"/>
      <c r="CT619" s="2404"/>
      <c r="CU619" s="2404"/>
      <c r="CV619" s="2404"/>
      <c r="CW619" s="2404"/>
      <c r="CX619" s="2404"/>
      <c r="CY619" s="2404"/>
      <c r="CZ619" s="2404"/>
      <c r="DA619" s="2404"/>
      <c r="DB619" s="2404"/>
      <c r="DC619" s="2404"/>
      <c r="DD619" s="2404"/>
      <c r="DE619" s="2404"/>
      <c r="DF619" s="2404"/>
      <c r="DG619" s="2404"/>
      <c r="DH619" s="2404"/>
      <c r="DI619" s="2404"/>
      <c r="DJ619" s="2404"/>
      <c r="DK619" s="2404"/>
      <c r="DL619" s="2404"/>
      <c r="DM619" s="2404"/>
      <c r="DN619" s="2404"/>
      <c r="DO619" s="2404"/>
      <c r="DP619" s="2404"/>
      <c r="DQ619" s="2404"/>
      <c r="DR619" s="2404"/>
      <c r="DS619" s="673"/>
      <c r="DT619" s="673"/>
      <c r="DU619" s="673"/>
      <c r="DV619" s="673"/>
      <c r="DW619" s="673"/>
    </row>
    <row r="620" spans="3:127" ht="22.5" customHeight="1">
      <c r="C620" s="673"/>
      <c r="D620" s="673"/>
      <c r="E620" s="673"/>
      <c r="F620" s="673"/>
      <c r="G620" s="673"/>
      <c r="H620" s="673"/>
      <c r="I620" s="673"/>
      <c r="J620" s="673"/>
      <c r="K620" s="673"/>
      <c r="L620" s="673"/>
      <c r="M620" s="673"/>
      <c r="N620" s="673"/>
      <c r="O620" s="673"/>
      <c r="P620" s="673"/>
      <c r="Q620" s="673"/>
      <c r="R620" s="673"/>
      <c r="S620" s="673"/>
      <c r="T620" s="673"/>
      <c r="U620" s="2405" t="s">
        <v>766</v>
      </c>
      <c r="V620" s="2405"/>
      <c r="W620" s="2405"/>
      <c r="X620" s="2405"/>
      <c r="Y620" s="2405"/>
      <c r="Z620" s="2405"/>
      <c r="AA620" s="2405"/>
      <c r="AB620" s="2405"/>
      <c r="AC620" s="2405"/>
      <c r="AD620" s="2405"/>
      <c r="AE620" s="2405"/>
      <c r="AF620" s="2405"/>
      <c r="AG620" s="2405"/>
      <c r="AH620" s="2405"/>
      <c r="AI620" s="2405"/>
      <c r="AJ620" s="2405"/>
      <c r="AK620" s="2405"/>
      <c r="AL620" s="2405"/>
      <c r="AM620" s="2405"/>
      <c r="AN620" s="2405"/>
      <c r="AO620" s="2405"/>
      <c r="AP620" s="2405"/>
      <c r="AQ620" s="2405"/>
      <c r="AR620" s="2405"/>
      <c r="AS620" s="2405"/>
      <c r="AT620" s="2405"/>
      <c r="AU620" s="2405"/>
      <c r="AV620" s="2405"/>
      <c r="AW620" s="2405"/>
      <c r="AX620" s="2405"/>
      <c r="AY620" s="2405"/>
      <c r="AZ620" s="2405"/>
      <c r="BA620" s="2405"/>
      <c r="BB620" s="2405"/>
      <c r="BC620" s="2405"/>
      <c r="BD620" s="2405"/>
      <c r="BE620" s="2405"/>
      <c r="BF620" s="2405"/>
      <c r="BG620" s="2405"/>
      <c r="BH620" s="2405"/>
      <c r="BI620" s="2405"/>
      <c r="BJ620" s="2405"/>
      <c r="BK620" s="2405"/>
      <c r="BL620" s="2405"/>
      <c r="BM620" s="2405"/>
      <c r="BN620" s="2405"/>
      <c r="BO620" s="2405"/>
      <c r="BP620" s="2405"/>
      <c r="BQ620" s="2405"/>
      <c r="BR620" s="2405"/>
      <c r="BS620" s="2405"/>
      <c r="BT620" s="2405"/>
      <c r="BU620" s="2405"/>
      <c r="BV620" s="2405"/>
      <c r="BW620" s="2405"/>
      <c r="BX620" s="2405"/>
      <c r="BY620" s="2405"/>
      <c r="BZ620" s="2405"/>
      <c r="CA620" s="2405"/>
      <c r="CB620" s="2405"/>
      <c r="CC620" s="2405"/>
      <c r="CD620" s="2405"/>
      <c r="CE620" s="2405"/>
      <c r="CF620" s="2405"/>
      <c r="CG620" s="2405"/>
      <c r="CH620" s="2405"/>
      <c r="CI620" s="2405"/>
      <c r="CJ620" s="2405"/>
      <c r="CK620" s="2405"/>
      <c r="CL620" s="2405"/>
      <c r="CM620" s="2405"/>
      <c r="CN620" s="2405"/>
      <c r="CO620" s="2405"/>
      <c r="CP620" s="2405"/>
      <c r="CQ620" s="2405"/>
      <c r="CR620" s="2405"/>
      <c r="CS620" s="2405"/>
      <c r="CT620" s="2405"/>
      <c r="CU620" s="2405"/>
      <c r="CV620" s="2405"/>
      <c r="CW620" s="2405"/>
      <c r="CX620" s="2405"/>
      <c r="CY620" s="2405"/>
      <c r="CZ620" s="2405"/>
      <c r="DA620" s="2405"/>
      <c r="DB620" s="2405"/>
      <c r="DC620" s="2405"/>
      <c r="DD620" s="2405"/>
      <c r="DE620" s="2405"/>
      <c r="DF620" s="2405"/>
      <c r="DG620" s="2405"/>
      <c r="DH620" s="2405"/>
      <c r="DI620" s="2405"/>
      <c r="DJ620" s="2405"/>
      <c r="DK620" s="2405"/>
      <c r="DL620" s="2405"/>
      <c r="DM620" s="2405"/>
      <c r="DN620" s="2405"/>
      <c r="DO620" s="2405"/>
      <c r="DP620" s="2405"/>
      <c r="DQ620" s="2405"/>
      <c r="DR620" s="2405"/>
      <c r="DS620" s="673"/>
      <c r="DT620" s="673"/>
      <c r="DU620" s="673"/>
      <c r="DV620" s="673"/>
      <c r="DW620" s="673"/>
    </row>
    <row r="621" spans="3:127" ht="22.5" customHeight="1"/>
    <row r="622" spans="3:127" ht="22.5" customHeight="1">
      <c r="T622" s="665" t="s">
        <v>767</v>
      </c>
    </row>
    <row r="623" spans="3:127" ht="22.5" customHeight="1"/>
    <row r="624" spans="3:127" ht="22.5" customHeight="1">
      <c r="W624" s="665" t="s">
        <v>768</v>
      </c>
    </row>
    <row r="625" spans="20:23" ht="22.5" customHeight="1">
      <c r="W625" s="665" t="s">
        <v>769</v>
      </c>
    </row>
    <row r="626" spans="20:23" ht="22.5" customHeight="1"/>
    <row r="627" spans="20:23" ht="22.5" customHeight="1">
      <c r="T627" s="665" t="s">
        <v>770</v>
      </c>
    </row>
    <row r="628" spans="20:23" ht="22.5" customHeight="1"/>
    <row r="629" spans="20:23" ht="22.5" customHeight="1">
      <c r="W629" s="665" t="s">
        <v>1068</v>
      </c>
    </row>
    <row r="630" spans="20:23" ht="22.5" customHeight="1"/>
    <row r="631" spans="20:23" ht="22.5" customHeight="1">
      <c r="T631" s="665" t="s">
        <v>771</v>
      </c>
    </row>
    <row r="632" spans="20:23" ht="22.5" customHeight="1"/>
    <row r="633" spans="20:23" ht="22.5" customHeight="1">
      <c r="W633" s="665" t="s">
        <v>772</v>
      </c>
    </row>
    <row r="634" spans="20:23" ht="22.5" customHeight="1"/>
    <row r="635" spans="20:23" ht="22.5" customHeight="1">
      <c r="W635" s="665" t="s">
        <v>1079</v>
      </c>
    </row>
    <row r="636" spans="20:23" ht="22.5" customHeight="1">
      <c r="W636" s="665" t="s">
        <v>1080</v>
      </c>
    </row>
    <row r="637" spans="20:23" ht="22.5" customHeight="1">
      <c r="W637" s="665" t="s">
        <v>1073</v>
      </c>
    </row>
    <row r="638" spans="20:23" ht="22.5" customHeight="1"/>
    <row r="639" spans="20:23" ht="22.5" customHeight="1">
      <c r="T639" s="665" t="s">
        <v>773</v>
      </c>
    </row>
    <row r="640" spans="20:23" ht="22.5" customHeight="1"/>
    <row r="641" spans="17:123" ht="22.5" customHeight="1">
      <c r="W641" s="665" t="s">
        <v>774</v>
      </c>
    </row>
    <row r="642" spans="17:123" ht="22.5" customHeight="1">
      <c r="W642" s="665" t="s">
        <v>775</v>
      </c>
    </row>
    <row r="643" spans="17:123" ht="22.5" customHeight="1">
      <c r="W643" s="665" t="s">
        <v>776</v>
      </c>
    </row>
    <row r="644" spans="17:123" ht="22.5" customHeight="1"/>
    <row r="645" spans="17:123" ht="22.5" customHeight="1">
      <c r="T645" s="665" t="s">
        <v>777</v>
      </c>
    </row>
    <row r="646" spans="17:123" ht="22.5" customHeight="1"/>
    <row r="647" spans="17:123" ht="22.5" customHeight="1">
      <c r="W647" s="665" t="s">
        <v>1158</v>
      </c>
    </row>
    <row r="648" spans="17:123" ht="22.5" customHeight="1">
      <c r="W648" s="665" t="s">
        <v>779</v>
      </c>
    </row>
    <row r="649" spans="17:123" ht="22.5" customHeight="1"/>
    <row r="650" spans="17:123" ht="22.5" customHeight="1"/>
    <row r="651" spans="17:123" ht="22.5" customHeight="1">
      <c r="T651" s="665" t="s">
        <v>780</v>
      </c>
      <c r="BI651" s="665" t="s">
        <v>781</v>
      </c>
    </row>
    <row r="652" spans="17:123" ht="10.5" customHeight="1"/>
    <row r="653" spans="17:123" ht="31.5" customHeight="1">
      <c r="Q653" s="722"/>
      <c r="R653" s="686"/>
      <c r="S653" s="686"/>
      <c r="T653" s="686"/>
      <c r="U653" s="686"/>
      <c r="V653" s="686"/>
      <c r="W653" s="686"/>
      <c r="X653" s="686"/>
      <c r="Y653" s="686"/>
      <c r="Z653" s="686"/>
      <c r="AA653" s="686"/>
      <c r="AB653" s="686"/>
      <c r="AC653" s="686"/>
      <c r="AD653" s="686"/>
      <c r="AE653" s="686"/>
      <c r="AF653" s="686"/>
      <c r="AG653" s="686"/>
      <c r="AH653" s="686"/>
      <c r="AI653" s="686"/>
      <c r="AJ653" s="686"/>
      <c r="AK653" s="686"/>
      <c r="AL653" s="686"/>
      <c r="AM653" s="686"/>
      <c r="AN653" s="686"/>
      <c r="AO653" s="686"/>
      <c r="AP653" s="686"/>
      <c r="AQ653" s="686"/>
      <c r="AR653" s="686"/>
      <c r="AS653" s="686"/>
      <c r="AT653" s="686"/>
      <c r="AU653" s="686"/>
      <c r="AV653" s="686"/>
      <c r="AW653" s="686"/>
      <c r="AX653" s="686"/>
      <c r="AY653" s="686"/>
      <c r="AZ653" s="686"/>
      <c r="BA653" s="686"/>
      <c r="BB653" s="686"/>
      <c r="BC653" s="686"/>
      <c r="BD653" s="686"/>
      <c r="BE653" s="686"/>
      <c r="BF653" s="686"/>
      <c r="BG653" s="686"/>
      <c r="BH653" s="686"/>
      <c r="BI653" s="686"/>
      <c r="BJ653" s="686"/>
      <c r="BK653" s="686"/>
      <c r="BL653" s="686"/>
      <c r="BM653" s="686"/>
      <c r="BN653" s="686"/>
      <c r="BO653" s="686"/>
      <c r="BP653" s="686"/>
      <c r="BQ653" s="686"/>
      <c r="BR653" s="686"/>
      <c r="BS653" s="686"/>
      <c r="BT653" s="686"/>
      <c r="BU653" s="686"/>
      <c r="BV653" s="686"/>
      <c r="BW653" s="686"/>
      <c r="BX653" s="686"/>
      <c r="BY653" s="686"/>
      <c r="BZ653" s="686"/>
      <c r="CA653" s="686"/>
      <c r="CB653" s="686"/>
      <c r="CC653" s="686"/>
      <c r="CD653" s="686"/>
      <c r="CE653" s="686"/>
      <c r="CF653" s="686"/>
      <c r="CG653" s="686"/>
      <c r="CH653" s="686"/>
      <c r="CI653" s="686"/>
      <c r="CJ653" s="686"/>
      <c r="CK653" s="686"/>
      <c r="CL653" s="686"/>
      <c r="CM653" s="686"/>
      <c r="CN653" s="686"/>
      <c r="CO653" s="686"/>
      <c r="CP653" s="686"/>
      <c r="CQ653" s="686"/>
      <c r="CR653" s="686"/>
      <c r="CS653" s="686"/>
      <c r="CT653" s="686"/>
      <c r="CU653" s="686"/>
      <c r="CV653" s="686"/>
      <c r="CW653" s="686"/>
      <c r="CX653" s="686"/>
      <c r="CY653" s="686"/>
      <c r="CZ653" s="686"/>
      <c r="DA653" s="686"/>
      <c r="DB653" s="686"/>
      <c r="DC653" s="686"/>
      <c r="DD653" s="686"/>
      <c r="DE653" s="686"/>
      <c r="DF653" s="686"/>
      <c r="DG653" s="686"/>
      <c r="DH653" s="686"/>
      <c r="DI653" s="686"/>
      <c r="DJ653" s="686"/>
      <c r="DK653" s="686"/>
      <c r="DL653" s="686"/>
      <c r="DM653" s="686"/>
      <c r="DN653" s="686"/>
      <c r="DO653" s="686"/>
      <c r="DP653" s="686"/>
      <c r="DQ653" s="686"/>
      <c r="DR653" s="686"/>
      <c r="DS653" s="685"/>
    </row>
    <row r="654" spans="17:123" ht="31.5" customHeight="1">
      <c r="Q654" s="669"/>
      <c r="R654" s="670"/>
      <c r="S654" s="670"/>
      <c r="T654" s="670"/>
      <c r="U654" s="670"/>
      <c r="V654" s="670"/>
      <c r="W654" s="670"/>
      <c r="X654" s="670"/>
      <c r="Y654" s="670"/>
      <c r="Z654" s="670"/>
      <c r="AA654" s="2406" t="s">
        <v>782</v>
      </c>
      <c r="AB654" s="2406"/>
      <c r="AC654" s="2406"/>
      <c r="AD654" s="2406"/>
      <c r="AE654" s="2406"/>
      <c r="AF654" s="2406"/>
      <c r="AG654" s="2406"/>
      <c r="AH654" s="2406"/>
      <c r="AI654" s="2406"/>
      <c r="AJ654" s="2406"/>
      <c r="AK654" s="2406"/>
      <c r="AL654" s="2406"/>
      <c r="AM654" s="2406"/>
      <c r="AN654" s="2406"/>
      <c r="AO654" s="2406"/>
      <c r="AP654" s="2406"/>
      <c r="AQ654" s="2407"/>
      <c r="AR654" s="2516" t="s">
        <v>783</v>
      </c>
      <c r="AS654" s="2517"/>
      <c r="AT654" s="2517"/>
      <c r="AU654" s="2517"/>
      <c r="AV654" s="2517"/>
      <c r="AW654" s="2517"/>
      <c r="AX654" s="2517"/>
      <c r="AY654" s="2517"/>
      <c r="AZ654" s="2517"/>
      <c r="BA654" s="2517"/>
      <c r="BB654" s="2517"/>
      <c r="BC654" s="2517"/>
      <c r="BD654" s="2517"/>
      <c r="BE654" s="2517"/>
      <c r="BF654" s="2517"/>
      <c r="BG654" s="2517"/>
      <c r="BH654" s="2517"/>
      <c r="BI654" s="2517"/>
      <c r="BJ654" s="2517"/>
      <c r="BK654" s="2518"/>
      <c r="BL654" s="2516" t="s">
        <v>783</v>
      </c>
      <c r="BM654" s="2517"/>
      <c r="BN654" s="2517"/>
      <c r="BO654" s="2517"/>
      <c r="BP654" s="2517"/>
      <c r="BQ654" s="2517"/>
      <c r="BR654" s="2517"/>
      <c r="BS654" s="2517"/>
      <c r="BT654" s="2517"/>
      <c r="BU654" s="2517"/>
      <c r="BV654" s="2517"/>
      <c r="BW654" s="2517"/>
      <c r="BX654" s="2517"/>
      <c r="BY654" s="2517"/>
      <c r="BZ654" s="2517"/>
      <c r="CA654" s="2517"/>
      <c r="CB654" s="2517"/>
      <c r="CC654" s="2517"/>
      <c r="CD654" s="2517"/>
      <c r="CE654" s="2518"/>
      <c r="CF654" s="2395" t="s">
        <v>783</v>
      </c>
      <c r="CG654" s="2396"/>
      <c r="CH654" s="2396"/>
      <c r="CI654" s="2396"/>
      <c r="CJ654" s="2396"/>
      <c r="CK654" s="2396"/>
      <c r="CL654" s="2396"/>
      <c r="CM654" s="2396"/>
      <c r="CN654" s="2396"/>
      <c r="CO654" s="2396"/>
      <c r="CP654" s="2396"/>
      <c r="CQ654" s="2396"/>
      <c r="CR654" s="2396"/>
      <c r="CS654" s="2396"/>
      <c r="CT654" s="2396"/>
      <c r="CU654" s="2396"/>
      <c r="CV654" s="2396"/>
      <c r="CW654" s="2396"/>
      <c r="CX654" s="2396"/>
      <c r="CY654" s="2397"/>
      <c r="CZ654" s="2395" t="s">
        <v>783</v>
      </c>
      <c r="DA654" s="2396"/>
      <c r="DB654" s="2396"/>
      <c r="DC654" s="2396"/>
      <c r="DD654" s="2396"/>
      <c r="DE654" s="2396"/>
      <c r="DF654" s="2396"/>
      <c r="DG654" s="2396"/>
      <c r="DH654" s="2396"/>
      <c r="DI654" s="2396"/>
      <c r="DJ654" s="2396"/>
      <c r="DK654" s="2396"/>
      <c r="DL654" s="2396"/>
      <c r="DM654" s="2396"/>
      <c r="DN654" s="2396"/>
      <c r="DO654" s="2396"/>
      <c r="DP654" s="2396"/>
      <c r="DQ654" s="2396"/>
      <c r="DR654" s="2396"/>
      <c r="DS654" s="2397"/>
    </row>
    <row r="655" spans="17:123" ht="31.5" customHeight="1">
      <c r="Q655" s="2401" t="s">
        <v>784</v>
      </c>
      <c r="R655" s="2402"/>
      <c r="S655" s="2402"/>
      <c r="T655" s="2402"/>
      <c r="U655" s="2402"/>
      <c r="V655" s="2402"/>
      <c r="W655" s="2402"/>
      <c r="X655" s="2402"/>
      <c r="Y655" s="2402"/>
      <c r="Z655" s="2402"/>
      <c r="AA655" s="2402"/>
      <c r="AB655" s="2402"/>
      <c r="AC655" s="2402"/>
      <c r="AD655" s="2402"/>
      <c r="AE655" s="2402"/>
      <c r="AF655" s="2402"/>
      <c r="AG655" s="2402"/>
      <c r="AH655" s="2402"/>
      <c r="AI655" s="677"/>
      <c r="AJ655" s="677"/>
      <c r="AK655" s="677"/>
      <c r="AL655" s="677"/>
      <c r="AM655" s="677"/>
      <c r="AN655" s="677"/>
      <c r="AO655" s="677"/>
      <c r="AP655" s="677"/>
      <c r="AQ655" s="678"/>
      <c r="AR655" s="2398" t="s">
        <v>785</v>
      </c>
      <c r="AS655" s="2399"/>
      <c r="AT655" s="2399"/>
      <c r="AU655" s="2399"/>
      <c r="AV655" s="2399"/>
      <c r="AW655" s="2398" t="s">
        <v>786</v>
      </c>
      <c r="AX655" s="2399"/>
      <c r="AY655" s="2399"/>
      <c r="AZ655" s="2399"/>
      <c r="BA655" s="2399"/>
      <c r="BB655" s="2398" t="s">
        <v>787</v>
      </c>
      <c r="BC655" s="2399"/>
      <c r="BD655" s="2399"/>
      <c r="BE655" s="2399"/>
      <c r="BF655" s="2399"/>
      <c r="BG655" s="2398" t="s">
        <v>788</v>
      </c>
      <c r="BH655" s="2399"/>
      <c r="BI655" s="2399"/>
      <c r="BJ655" s="2399"/>
      <c r="BK655" s="2400"/>
      <c r="BL655" s="2398" t="s">
        <v>785</v>
      </c>
      <c r="BM655" s="2399"/>
      <c r="BN655" s="2399"/>
      <c r="BO655" s="2399"/>
      <c r="BP655" s="2399"/>
      <c r="BQ655" s="2398" t="s">
        <v>786</v>
      </c>
      <c r="BR655" s="2399"/>
      <c r="BS655" s="2399"/>
      <c r="BT655" s="2399"/>
      <c r="BU655" s="2399"/>
      <c r="BV655" s="2398" t="s">
        <v>787</v>
      </c>
      <c r="BW655" s="2399"/>
      <c r="BX655" s="2399"/>
      <c r="BY655" s="2399"/>
      <c r="BZ655" s="2399"/>
      <c r="CA655" s="2398" t="s">
        <v>788</v>
      </c>
      <c r="CB655" s="2399"/>
      <c r="CC655" s="2399"/>
      <c r="CD655" s="2399"/>
      <c r="CE655" s="2400"/>
      <c r="CF655" s="2398" t="s">
        <v>785</v>
      </c>
      <c r="CG655" s="2399"/>
      <c r="CH655" s="2399"/>
      <c r="CI655" s="2399"/>
      <c r="CJ655" s="2399"/>
      <c r="CK655" s="2398" t="s">
        <v>786</v>
      </c>
      <c r="CL655" s="2399"/>
      <c r="CM655" s="2399"/>
      <c r="CN655" s="2399"/>
      <c r="CO655" s="2399"/>
      <c r="CP655" s="2398" t="s">
        <v>787</v>
      </c>
      <c r="CQ655" s="2399"/>
      <c r="CR655" s="2399"/>
      <c r="CS655" s="2399"/>
      <c r="CT655" s="2399"/>
      <c r="CU655" s="2398" t="s">
        <v>788</v>
      </c>
      <c r="CV655" s="2399"/>
      <c r="CW655" s="2399"/>
      <c r="CX655" s="2399"/>
      <c r="CY655" s="2400"/>
      <c r="CZ655" s="2398" t="s">
        <v>785</v>
      </c>
      <c r="DA655" s="2399"/>
      <c r="DB655" s="2399"/>
      <c r="DC655" s="2399"/>
      <c r="DD655" s="2399"/>
      <c r="DE655" s="2398" t="s">
        <v>786</v>
      </c>
      <c r="DF655" s="2399"/>
      <c r="DG655" s="2399"/>
      <c r="DH655" s="2399"/>
      <c r="DI655" s="2399"/>
      <c r="DJ655" s="2398" t="s">
        <v>787</v>
      </c>
      <c r="DK655" s="2399"/>
      <c r="DL655" s="2399"/>
      <c r="DM655" s="2399"/>
      <c r="DN655" s="2399"/>
      <c r="DO655" s="2398" t="s">
        <v>788</v>
      </c>
      <c r="DP655" s="2399"/>
      <c r="DQ655" s="2399"/>
      <c r="DR655" s="2399"/>
      <c r="DS655" s="2400"/>
    </row>
    <row r="656" spans="17:123" ht="31.5" customHeight="1">
      <c r="Q656" s="2395" t="s">
        <v>789</v>
      </c>
      <c r="R656" s="2396"/>
      <c r="S656" s="2396"/>
      <c r="T656" s="2397"/>
      <c r="U656" s="2395" t="s">
        <v>790</v>
      </c>
      <c r="V656" s="2396"/>
      <c r="W656" s="2396"/>
      <c r="X656" s="2396"/>
      <c r="Y656" s="2396"/>
      <c r="Z656" s="2396"/>
      <c r="AA656" s="2396"/>
      <c r="AB656" s="2396"/>
      <c r="AC656" s="2396"/>
      <c r="AD656" s="2396"/>
      <c r="AE656" s="2396"/>
      <c r="AF656" s="2396"/>
      <c r="AG656" s="2396"/>
      <c r="AH656" s="2396"/>
      <c r="AI656" s="2396"/>
      <c r="AJ656" s="2396"/>
      <c r="AK656" s="2396"/>
      <c r="AL656" s="2396"/>
      <c r="AM656" s="2396"/>
      <c r="AN656" s="2396"/>
      <c r="AO656" s="2396"/>
      <c r="AP656" s="2396"/>
      <c r="AQ656" s="2397"/>
      <c r="AR656" s="2516" t="s">
        <v>1157</v>
      </c>
      <c r="AS656" s="2517"/>
      <c r="AT656" s="2517"/>
      <c r="AU656" s="2517"/>
      <c r="AV656" s="2518"/>
      <c r="AW656" s="2516" t="s">
        <v>1157</v>
      </c>
      <c r="AX656" s="2517"/>
      <c r="AY656" s="2517"/>
      <c r="AZ656" s="2517"/>
      <c r="BA656" s="2518"/>
      <c r="BB656" s="2516" t="s">
        <v>1157</v>
      </c>
      <c r="BC656" s="2517"/>
      <c r="BD656" s="2517"/>
      <c r="BE656" s="2517"/>
      <c r="BF656" s="2518"/>
      <c r="BG656" s="2516" t="s">
        <v>1157</v>
      </c>
      <c r="BH656" s="2517"/>
      <c r="BI656" s="2517"/>
      <c r="BJ656" s="2517"/>
      <c r="BK656" s="2518"/>
      <c r="BL656" s="2516" t="s">
        <v>1157</v>
      </c>
      <c r="BM656" s="2517"/>
      <c r="BN656" s="2517"/>
      <c r="BO656" s="2517"/>
      <c r="BP656" s="2518"/>
      <c r="BQ656" s="2516" t="s">
        <v>1157</v>
      </c>
      <c r="BR656" s="2517"/>
      <c r="BS656" s="2517"/>
      <c r="BT656" s="2517"/>
      <c r="BU656" s="2518"/>
      <c r="BV656" s="2516" t="s">
        <v>1157</v>
      </c>
      <c r="BW656" s="2517"/>
      <c r="BX656" s="2517"/>
      <c r="BY656" s="2517"/>
      <c r="BZ656" s="2518"/>
      <c r="CA656" s="2516" t="s">
        <v>1157</v>
      </c>
      <c r="CB656" s="2517"/>
      <c r="CC656" s="2517"/>
      <c r="CD656" s="2517"/>
      <c r="CE656" s="2518"/>
      <c r="CF656" s="2395" t="s">
        <v>694</v>
      </c>
      <c r="CG656" s="2396"/>
      <c r="CH656" s="2396"/>
      <c r="CI656" s="2396"/>
      <c r="CJ656" s="2397"/>
      <c r="CK656" s="2395" t="s">
        <v>694</v>
      </c>
      <c r="CL656" s="2396"/>
      <c r="CM656" s="2396"/>
      <c r="CN656" s="2396"/>
      <c r="CO656" s="2397"/>
      <c r="CP656" s="2395" t="s">
        <v>694</v>
      </c>
      <c r="CQ656" s="2396"/>
      <c r="CR656" s="2396"/>
      <c r="CS656" s="2396"/>
      <c r="CT656" s="2397"/>
      <c r="CU656" s="2395" t="s">
        <v>694</v>
      </c>
      <c r="CV656" s="2396"/>
      <c r="CW656" s="2396"/>
      <c r="CX656" s="2396"/>
      <c r="CY656" s="2397"/>
      <c r="CZ656" s="2395" t="s">
        <v>694</v>
      </c>
      <c r="DA656" s="2396"/>
      <c r="DB656" s="2396"/>
      <c r="DC656" s="2396"/>
      <c r="DD656" s="2397"/>
      <c r="DE656" s="2395" t="s">
        <v>694</v>
      </c>
      <c r="DF656" s="2396"/>
      <c r="DG656" s="2396"/>
      <c r="DH656" s="2396"/>
      <c r="DI656" s="2397"/>
      <c r="DJ656" s="2395" t="s">
        <v>694</v>
      </c>
      <c r="DK656" s="2396"/>
      <c r="DL656" s="2396"/>
      <c r="DM656" s="2396"/>
      <c r="DN656" s="2397"/>
      <c r="DO656" s="2395" t="s">
        <v>694</v>
      </c>
      <c r="DP656" s="2396"/>
      <c r="DQ656" s="2396"/>
      <c r="DR656" s="2396"/>
      <c r="DS656" s="2397"/>
    </row>
    <row r="657" spans="17:123" ht="31.5" customHeight="1">
      <c r="Q657" s="2395" t="s">
        <v>792</v>
      </c>
      <c r="R657" s="2396"/>
      <c r="S657" s="2396"/>
      <c r="T657" s="2397"/>
      <c r="U657" s="2395" t="s">
        <v>793</v>
      </c>
      <c r="V657" s="2396"/>
      <c r="W657" s="2396"/>
      <c r="X657" s="2396"/>
      <c r="Y657" s="2396"/>
      <c r="Z657" s="2396"/>
      <c r="AA657" s="2396"/>
      <c r="AB657" s="2396"/>
      <c r="AC657" s="2396"/>
      <c r="AD657" s="2396"/>
      <c r="AE657" s="2396"/>
      <c r="AF657" s="2396"/>
      <c r="AG657" s="2396"/>
      <c r="AH657" s="2396"/>
      <c r="AI657" s="2396"/>
      <c r="AJ657" s="2396"/>
      <c r="AK657" s="2396"/>
      <c r="AL657" s="2396"/>
      <c r="AM657" s="2396"/>
      <c r="AN657" s="2396"/>
      <c r="AO657" s="2396"/>
      <c r="AP657" s="2396"/>
      <c r="AQ657" s="2397"/>
      <c r="AR657" s="2516" t="s">
        <v>1157</v>
      </c>
      <c r="AS657" s="2517"/>
      <c r="AT657" s="2517"/>
      <c r="AU657" s="2517"/>
      <c r="AV657" s="2517"/>
      <c r="AW657" s="2517"/>
      <c r="AX657" s="2517"/>
      <c r="AY657" s="2517"/>
      <c r="AZ657" s="2517"/>
      <c r="BA657" s="2517"/>
      <c r="BB657" s="2517"/>
      <c r="BC657" s="2517"/>
      <c r="BD657" s="2517"/>
      <c r="BE657" s="2517"/>
      <c r="BF657" s="2517"/>
      <c r="BG657" s="2517"/>
      <c r="BH657" s="2517"/>
      <c r="BI657" s="2517"/>
      <c r="BJ657" s="2517"/>
      <c r="BK657" s="2518"/>
      <c r="BL657" s="2516" t="s">
        <v>1157</v>
      </c>
      <c r="BM657" s="2517"/>
      <c r="BN657" s="2517"/>
      <c r="BO657" s="2517"/>
      <c r="BP657" s="2517"/>
      <c r="BQ657" s="2517"/>
      <c r="BR657" s="2517"/>
      <c r="BS657" s="2517"/>
      <c r="BT657" s="2517"/>
      <c r="BU657" s="2517"/>
      <c r="BV657" s="2517"/>
      <c r="BW657" s="2517"/>
      <c r="BX657" s="2517"/>
      <c r="BY657" s="2517"/>
      <c r="BZ657" s="2517"/>
      <c r="CA657" s="2517"/>
      <c r="CB657" s="2517"/>
      <c r="CC657" s="2517"/>
      <c r="CD657" s="2517"/>
      <c r="CE657" s="2518"/>
      <c r="CF657" s="2395" t="s">
        <v>694</v>
      </c>
      <c r="CG657" s="2396"/>
      <c r="CH657" s="2396"/>
      <c r="CI657" s="2396"/>
      <c r="CJ657" s="2396"/>
      <c r="CK657" s="2396"/>
      <c r="CL657" s="2396"/>
      <c r="CM657" s="2396"/>
      <c r="CN657" s="2396"/>
      <c r="CO657" s="2396"/>
      <c r="CP657" s="2396"/>
      <c r="CQ657" s="2396"/>
      <c r="CR657" s="2396"/>
      <c r="CS657" s="2396"/>
      <c r="CT657" s="2396"/>
      <c r="CU657" s="2396"/>
      <c r="CV657" s="2396"/>
      <c r="CW657" s="2396"/>
      <c r="CX657" s="2396"/>
      <c r="CY657" s="2397"/>
      <c r="CZ657" s="2395" t="s">
        <v>694</v>
      </c>
      <c r="DA657" s="2396"/>
      <c r="DB657" s="2396"/>
      <c r="DC657" s="2396"/>
      <c r="DD657" s="2396"/>
      <c r="DE657" s="2396"/>
      <c r="DF657" s="2396"/>
      <c r="DG657" s="2396"/>
      <c r="DH657" s="2396"/>
      <c r="DI657" s="2396"/>
      <c r="DJ657" s="2396"/>
      <c r="DK657" s="2396"/>
      <c r="DL657" s="2396"/>
      <c r="DM657" s="2396"/>
      <c r="DN657" s="2396"/>
      <c r="DO657" s="2396"/>
      <c r="DP657" s="2396"/>
      <c r="DQ657" s="2396"/>
      <c r="DR657" s="2396"/>
      <c r="DS657" s="2397"/>
    </row>
    <row r="658" spans="17:123" ht="31.5" customHeight="1">
      <c r="Q658" s="2395" t="s">
        <v>794</v>
      </c>
      <c r="R658" s="2396"/>
      <c r="S658" s="2396"/>
      <c r="T658" s="2397"/>
      <c r="U658" s="2395" t="s">
        <v>795</v>
      </c>
      <c r="V658" s="2396"/>
      <c r="W658" s="2396"/>
      <c r="X658" s="2396"/>
      <c r="Y658" s="2396"/>
      <c r="Z658" s="2396"/>
      <c r="AA658" s="2396"/>
      <c r="AB658" s="2396"/>
      <c r="AC658" s="2396"/>
      <c r="AD658" s="2396"/>
      <c r="AE658" s="2396"/>
      <c r="AF658" s="2396"/>
      <c r="AG658" s="2396"/>
      <c r="AH658" s="2396"/>
      <c r="AI658" s="2396"/>
      <c r="AJ658" s="2396"/>
      <c r="AK658" s="2396"/>
      <c r="AL658" s="2396"/>
      <c r="AM658" s="2396"/>
      <c r="AN658" s="2396"/>
      <c r="AO658" s="2396"/>
      <c r="AP658" s="2396"/>
      <c r="AQ658" s="2397"/>
      <c r="AR658" s="2516" t="s">
        <v>1157</v>
      </c>
      <c r="AS658" s="2517"/>
      <c r="AT658" s="2517"/>
      <c r="AU658" s="2517"/>
      <c r="AV658" s="2518"/>
      <c r="AW658" s="2516" t="s">
        <v>1157</v>
      </c>
      <c r="AX658" s="2517"/>
      <c r="AY658" s="2517"/>
      <c r="AZ658" s="2517"/>
      <c r="BA658" s="2518"/>
      <c r="BB658" s="2516" t="s">
        <v>1157</v>
      </c>
      <c r="BC658" s="2517"/>
      <c r="BD658" s="2517"/>
      <c r="BE658" s="2517"/>
      <c r="BF658" s="2518"/>
      <c r="BG658" s="2516" t="s">
        <v>1157</v>
      </c>
      <c r="BH658" s="2517"/>
      <c r="BI658" s="2517"/>
      <c r="BJ658" s="2517"/>
      <c r="BK658" s="2518"/>
      <c r="BL658" s="2516" t="s">
        <v>1157</v>
      </c>
      <c r="BM658" s="2517"/>
      <c r="BN658" s="2517"/>
      <c r="BO658" s="2517"/>
      <c r="BP658" s="2518"/>
      <c r="BQ658" s="2516" t="s">
        <v>1157</v>
      </c>
      <c r="BR658" s="2517"/>
      <c r="BS658" s="2517"/>
      <c r="BT658" s="2517"/>
      <c r="BU658" s="2518"/>
      <c r="BV658" s="2516" t="s">
        <v>1157</v>
      </c>
      <c r="BW658" s="2517"/>
      <c r="BX658" s="2517"/>
      <c r="BY658" s="2517"/>
      <c r="BZ658" s="2518"/>
      <c r="CA658" s="2516" t="s">
        <v>1157</v>
      </c>
      <c r="CB658" s="2517"/>
      <c r="CC658" s="2517"/>
      <c r="CD658" s="2517"/>
      <c r="CE658" s="2518"/>
      <c r="CF658" s="2395" t="s">
        <v>694</v>
      </c>
      <c r="CG658" s="2396"/>
      <c r="CH658" s="2396"/>
      <c r="CI658" s="2396"/>
      <c r="CJ658" s="2397"/>
      <c r="CK658" s="2395" t="s">
        <v>694</v>
      </c>
      <c r="CL658" s="2396"/>
      <c r="CM658" s="2396"/>
      <c r="CN658" s="2396"/>
      <c r="CO658" s="2397"/>
      <c r="CP658" s="2395" t="s">
        <v>694</v>
      </c>
      <c r="CQ658" s="2396"/>
      <c r="CR658" s="2396"/>
      <c r="CS658" s="2396"/>
      <c r="CT658" s="2397"/>
      <c r="CU658" s="2395" t="s">
        <v>694</v>
      </c>
      <c r="CV658" s="2396"/>
      <c r="CW658" s="2396"/>
      <c r="CX658" s="2396"/>
      <c r="CY658" s="2397"/>
      <c r="CZ658" s="2395" t="s">
        <v>694</v>
      </c>
      <c r="DA658" s="2396"/>
      <c r="DB658" s="2396"/>
      <c r="DC658" s="2396"/>
      <c r="DD658" s="2397"/>
      <c r="DE658" s="2395" t="s">
        <v>694</v>
      </c>
      <c r="DF658" s="2396"/>
      <c r="DG658" s="2396"/>
      <c r="DH658" s="2396"/>
      <c r="DI658" s="2397"/>
      <c r="DJ658" s="2395" t="s">
        <v>694</v>
      </c>
      <c r="DK658" s="2396"/>
      <c r="DL658" s="2396"/>
      <c r="DM658" s="2396"/>
      <c r="DN658" s="2397"/>
      <c r="DO658" s="2395" t="s">
        <v>694</v>
      </c>
      <c r="DP658" s="2396"/>
      <c r="DQ658" s="2396"/>
      <c r="DR658" s="2396"/>
      <c r="DS658" s="2397"/>
    </row>
    <row r="659" spans="17:123" ht="31.5" customHeight="1">
      <c r="Q659" s="2395" t="s">
        <v>796</v>
      </c>
      <c r="R659" s="2396"/>
      <c r="S659" s="2396"/>
      <c r="T659" s="2397"/>
      <c r="U659" s="2395" t="s">
        <v>797</v>
      </c>
      <c r="V659" s="2396"/>
      <c r="W659" s="2396"/>
      <c r="X659" s="2396"/>
      <c r="Y659" s="2396"/>
      <c r="Z659" s="2396"/>
      <c r="AA659" s="2396"/>
      <c r="AB659" s="2396"/>
      <c r="AC659" s="2396"/>
      <c r="AD659" s="2396"/>
      <c r="AE659" s="2396"/>
      <c r="AF659" s="2396"/>
      <c r="AG659" s="2396"/>
      <c r="AH659" s="2396"/>
      <c r="AI659" s="2396"/>
      <c r="AJ659" s="2396"/>
      <c r="AK659" s="2396"/>
      <c r="AL659" s="2396"/>
      <c r="AM659" s="2396"/>
      <c r="AN659" s="2396"/>
      <c r="AO659" s="2396"/>
      <c r="AP659" s="2396"/>
      <c r="AQ659" s="2397"/>
      <c r="AR659" s="2516" t="s">
        <v>1157</v>
      </c>
      <c r="AS659" s="2517"/>
      <c r="AT659" s="2517"/>
      <c r="AU659" s="2517"/>
      <c r="AV659" s="2518"/>
      <c r="AW659" s="2516" t="s">
        <v>1157</v>
      </c>
      <c r="AX659" s="2517"/>
      <c r="AY659" s="2517"/>
      <c r="AZ659" s="2517"/>
      <c r="BA659" s="2518"/>
      <c r="BB659" s="2516" t="s">
        <v>1157</v>
      </c>
      <c r="BC659" s="2517"/>
      <c r="BD659" s="2517"/>
      <c r="BE659" s="2517"/>
      <c r="BF659" s="2518"/>
      <c r="BG659" s="2516" t="s">
        <v>1157</v>
      </c>
      <c r="BH659" s="2517"/>
      <c r="BI659" s="2517"/>
      <c r="BJ659" s="2517"/>
      <c r="BK659" s="2518"/>
      <c r="BL659" s="2516" t="s">
        <v>1157</v>
      </c>
      <c r="BM659" s="2517"/>
      <c r="BN659" s="2517"/>
      <c r="BO659" s="2517"/>
      <c r="BP659" s="2518"/>
      <c r="BQ659" s="2516" t="s">
        <v>1157</v>
      </c>
      <c r="BR659" s="2517"/>
      <c r="BS659" s="2517"/>
      <c r="BT659" s="2517"/>
      <c r="BU659" s="2518"/>
      <c r="BV659" s="2516" t="s">
        <v>1157</v>
      </c>
      <c r="BW659" s="2517"/>
      <c r="BX659" s="2517"/>
      <c r="BY659" s="2517"/>
      <c r="BZ659" s="2518"/>
      <c r="CA659" s="2516" t="s">
        <v>1157</v>
      </c>
      <c r="CB659" s="2517"/>
      <c r="CC659" s="2517"/>
      <c r="CD659" s="2517"/>
      <c r="CE659" s="2518"/>
      <c r="CF659" s="2395" t="s">
        <v>694</v>
      </c>
      <c r="CG659" s="2396"/>
      <c r="CH659" s="2396"/>
      <c r="CI659" s="2396"/>
      <c r="CJ659" s="2397"/>
      <c r="CK659" s="2395" t="s">
        <v>694</v>
      </c>
      <c r="CL659" s="2396"/>
      <c r="CM659" s="2396"/>
      <c r="CN659" s="2396"/>
      <c r="CO659" s="2397"/>
      <c r="CP659" s="2395" t="s">
        <v>694</v>
      </c>
      <c r="CQ659" s="2396"/>
      <c r="CR659" s="2396"/>
      <c r="CS659" s="2396"/>
      <c r="CT659" s="2397"/>
      <c r="CU659" s="2395" t="s">
        <v>694</v>
      </c>
      <c r="CV659" s="2396"/>
      <c r="CW659" s="2396"/>
      <c r="CX659" s="2396"/>
      <c r="CY659" s="2397"/>
      <c r="CZ659" s="2395" t="s">
        <v>694</v>
      </c>
      <c r="DA659" s="2396"/>
      <c r="DB659" s="2396"/>
      <c r="DC659" s="2396"/>
      <c r="DD659" s="2397"/>
      <c r="DE659" s="2395" t="s">
        <v>694</v>
      </c>
      <c r="DF659" s="2396"/>
      <c r="DG659" s="2396"/>
      <c r="DH659" s="2396"/>
      <c r="DI659" s="2397"/>
      <c r="DJ659" s="2395" t="s">
        <v>694</v>
      </c>
      <c r="DK659" s="2396"/>
      <c r="DL659" s="2396"/>
      <c r="DM659" s="2396"/>
      <c r="DN659" s="2397"/>
      <c r="DO659" s="2395" t="s">
        <v>694</v>
      </c>
      <c r="DP659" s="2396"/>
      <c r="DQ659" s="2396"/>
      <c r="DR659" s="2396"/>
      <c r="DS659" s="2397"/>
    </row>
    <row r="660" spans="17:123" ht="31.5" customHeight="1">
      <c r="Q660" s="2395" t="s">
        <v>798</v>
      </c>
      <c r="R660" s="2396"/>
      <c r="S660" s="2396"/>
      <c r="T660" s="2397"/>
      <c r="U660" s="2395" t="s">
        <v>799</v>
      </c>
      <c r="V660" s="2396"/>
      <c r="W660" s="2396"/>
      <c r="X660" s="2396"/>
      <c r="Y660" s="2396"/>
      <c r="Z660" s="2396"/>
      <c r="AA660" s="2396"/>
      <c r="AB660" s="2396"/>
      <c r="AC660" s="2396"/>
      <c r="AD660" s="2396"/>
      <c r="AE660" s="2396"/>
      <c r="AF660" s="2396"/>
      <c r="AG660" s="2396"/>
      <c r="AH660" s="2396"/>
      <c r="AI660" s="2396"/>
      <c r="AJ660" s="2396"/>
      <c r="AK660" s="2396"/>
      <c r="AL660" s="2396"/>
      <c r="AM660" s="2396"/>
      <c r="AN660" s="2396"/>
      <c r="AO660" s="2396"/>
      <c r="AP660" s="2396"/>
      <c r="AQ660" s="2397"/>
      <c r="AR660" s="2519" t="s">
        <v>633</v>
      </c>
      <c r="AS660" s="2520"/>
      <c r="AT660" s="2520"/>
      <c r="AU660" s="2520"/>
      <c r="AV660" s="2520"/>
      <c r="AW660" s="2520"/>
      <c r="AX660" s="2520"/>
      <c r="AY660" s="2520"/>
      <c r="AZ660" s="2520"/>
      <c r="BA660" s="2520"/>
      <c r="BB660" s="2519" t="s">
        <v>633</v>
      </c>
      <c r="BC660" s="2520"/>
      <c r="BD660" s="2520"/>
      <c r="BE660" s="2520"/>
      <c r="BF660" s="2520"/>
      <c r="BG660" s="2520"/>
      <c r="BH660" s="2520"/>
      <c r="BI660" s="2520"/>
      <c r="BJ660" s="2520"/>
      <c r="BK660" s="2520"/>
      <c r="BL660" s="2519" t="s">
        <v>633</v>
      </c>
      <c r="BM660" s="2520"/>
      <c r="BN660" s="2520"/>
      <c r="BO660" s="2520"/>
      <c r="BP660" s="2520"/>
      <c r="BQ660" s="2520"/>
      <c r="BR660" s="2520"/>
      <c r="BS660" s="2520"/>
      <c r="BT660" s="2520"/>
      <c r="BU660" s="2520"/>
      <c r="BV660" s="2519" t="s">
        <v>633</v>
      </c>
      <c r="BW660" s="2520"/>
      <c r="BX660" s="2520"/>
      <c r="BY660" s="2520"/>
      <c r="BZ660" s="2520"/>
      <c r="CA660" s="2520"/>
      <c r="CB660" s="2520"/>
      <c r="CC660" s="2520"/>
      <c r="CD660" s="2520"/>
      <c r="CE660" s="2520"/>
      <c r="CF660" s="2392" t="s">
        <v>800</v>
      </c>
      <c r="CG660" s="2393"/>
      <c r="CH660" s="2393"/>
      <c r="CI660" s="2393"/>
      <c r="CJ660" s="2393"/>
      <c r="CK660" s="2393"/>
      <c r="CL660" s="2393"/>
      <c r="CM660" s="2393"/>
      <c r="CN660" s="2393"/>
      <c r="CO660" s="2393"/>
      <c r="CP660" s="2392" t="s">
        <v>800</v>
      </c>
      <c r="CQ660" s="2393"/>
      <c r="CR660" s="2393"/>
      <c r="CS660" s="2393"/>
      <c r="CT660" s="2393"/>
      <c r="CU660" s="2393"/>
      <c r="CV660" s="2393"/>
      <c r="CW660" s="2393"/>
      <c r="CX660" s="2393"/>
      <c r="CY660" s="2394"/>
      <c r="CZ660" s="2392" t="s">
        <v>800</v>
      </c>
      <c r="DA660" s="2393"/>
      <c r="DB660" s="2393"/>
      <c r="DC660" s="2393"/>
      <c r="DD660" s="2393"/>
      <c r="DE660" s="2393"/>
      <c r="DF660" s="2393"/>
      <c r="DG660" s="2393"/>
      <c r="DH660" s="2393"/>
      <c r="DI660" s="2393"/>
      <c r="DJ660" s="2392" t="s">
        <v>800</v>
      </c>
      <c r="DK660" s="2393"/>
      <c r="DL660" s="2393"/>
      <c r="DM660" s="2393"/>
      <c r="DN660" s="2393"/>
      <c r="DO660" s="2393"/>
      <c r="DP660" s="2393"/>
      <c r="DQ660" s="2393"/>
      <c r="DR660" s="2393"/>
      <c r="DS660" s="2394"/>
    </row>
    <row r="661" spans="17:123" ht="31.5" customHeight="1">
      <c r="Q661" s="2395" t="s">
        <v>803</v>
      </c>
      <c r="R661" s="2396"/>
      <c r="S661" s="2396"/>
      <c r="T661" s="2397"/>
      <c r="U661" s="2389" t="s">
        <v>804</v>
      </c>
      <c r="V661" s="2390"/>
      <c r="W661" s="2390"/>
      <c r="X661" s="2390"/>
      <c r="Y661" s="2390"/>
      <c r="Z661" s="2390"/>
      <c r="AA661" s="2390"/>
      <c r="AB661" s="2390"/>
      <c r="AC661" s="2390"/>
      <c r="AD661" s="2390"/>
      <c r="AE661" s="2390"/>
      <c r="AF661" s="2390"/>
      <c r="AG661" s="2390"/>
      <c r="AH661" s="2390"/>
      <c r="AI661" s="2390"/>
      <c r="AJ661" s="2390"/>
      <c r="AK661" s="2390"/>
      <c r="AL661" s="2390"/>
      <c r="AM661" s="2390"/>
      <c r="AN661" s="2390"/>
      <c r="AO661" s="2390"/>
      <c r="AP661" s="2390"/>
      <c r="AQ661" s="2391"/>
      <c r="AR661" s="2519" t="s">
        <v>633</v>
      </c>
      <c r="AS661" s="2520"/>
      <c r="AT661" s="2520"/>
      <c r="AU661" s="2520"/>
      <c r="AV661" s="2520"/>
      <c r="AW661" s="2520"/>
      <c r="AX661" s="2520"/>
      <c r="AY661" s="2520"/>
      <c r="AZ661" s="2520"/>
      <c r="BA661" s="2520"/>
      <c r="BB661" s="2519" t="s">
        <v>633</v>
      </c>
      <c r="BC661" s="2520"/>
      <c r="BD661" s="2520"/>
      <c r="BE661" s="2520"/>
      <c r="BF661" s="2520"/>
      <c r="BG661" s="2520"/>
      <c r="BH661" s="2520"/>
      <c r="BI661" s="2520"/>
      <c r="BJ661" s="2520"/>
      <c r="BK661" s="2520"/>
      <c r="BL661" s="2519" t="s">
        <v>633</v>
      </c>
      <c r="BM661" s="2520"/>
      <c r="BN661" s="2520"/>
      <c r="BO661" s="2520"/>
      <c r="BP661" s="2520"/>
      <c r="BQ661" s="2520"/>
      <c r="BR661" s="2520"/>
      <c r="BS661" s="2520"/>
      <c r="BT661" s="2520"/>
      <c r="BU661" s="2520"/>
      <c r="BV661" s="2519" t="s">
        <v>633</v>
      </c>
      <c r="BW661" s="2520"/>
      <c r="BX661" s="2520"/>
      <c r="BY661" s="2520"/>
      <c r="BZ661" s="2520"/>
      <c r="CA661" s="2520"/>
      <c r="CB661" s="2520"/>
      <c r="CC661" s="2520"/>
      <c r="CD661" s="2520"/>
      <c r="CE661" s="2520"/>
      <c r="CF661" s="2392" t="s">
        <v>800</v>
      </c>
      <c r="CG661" s="2393"/>
      <c r="CH661" s="2393"/>
      <c r="CI661" s="2393"/>
      <c r="CJ661" s="2393"/>
      <c r="CK661" s="2393"/>
      <c r="CL661" s="2393"/>
      <c r="CM661" s="2393"/>
      <c r="CN661" s="2393"/>
      <c r="CO661" s="2393"/>
      <c r="CP661" s="2392" t="s">
        <v>800</v>
      </c>
      <c r="CQ661" s="2393"/>
      <c r="CR661" s="2393"/>
      <c r="CS661" s="2393"/>
      <c r="CT661" s="2393"/>
      <c r="CU661" s="2393"/>
      <c r="CV661" s="2393"/>
      <c r="CW661" s="2393"/>
      <c r="CX661" s="2393"/>
      <c r="CY661" s="2394"/>
      <c r="CZ661" s="2392" t="s">
        <v>800</v>
      </c>
      <c r="DA661" s="2393"/>
      <c r="DB661" s="2393"/>
      <c r="DC661" s="2393"/>
      <c r="DD661" s="2393"/>
      <c r="DE661" s="2393"/>
      <c r="DF661" s="2393"/>
      <c r="DG661" s="2393"/>
      <c r="DH661" s="2393"/>
      <c r="DI661" s="2393"/>
      <c r="DJ661" s="2392" t="s">
        <v>800</v>
      </c>
      <c r="DK661" s="2393"/>
      <c r="DL661" s="2393"/>
      <c r="DM661" s="2393"/>
      <c r="DN661" s="2393"/>
      <c r="DO661" s="2393"/>
      <c r="DP661" s="2393"/>
      <c r="DQ661" s="2393"/>
      <c r="DR661" s="2393"/>
      <c r="DS661" s="2394"/>
    </row>
    <row r="662" spans="17:123" ht="22.5" customHeight="1"/>
    <row r="663" spans="17:123" ht="22.5" customHeight="1"/>
    <row r="664" spans="17:123" ht="22.5" customHeight="1">
      <c r="BH664" s="2294" t="s">
        <v>609</v>
      </c>
      <c r="BI664" s="2294"/>
      <c r="BJ664" s="2294"/>
      <c r="BK664" s="2294"/>
      <c r="BL664" s="2294"/>
      <c r="BM664" s="2295">
        <v>14</v>
      </c>
      <c r="BN664" s="2295"/>
      <c r="BO664" s="2295"/>
      <c r="BP664" s="2295"/>
      <c r="BQ664" s="2295"/>
      <c r="BR664" s="2292" t="s">
        <v>609</v>
      </c>
      <c r="BS664" s="2292"/>
      <c r="BT664" s="2292"/>
      <c r="BU664" s="2292"/>
      <c r="BV664" s="2292"/>
    </row>
  </sheetData>
  <mergeCells count="801">
    <mergeCell ref="F217:BM217"/>
    <mergeCell ref="BN217:CS217"/>
    <mergeCell ref="CT217:DB217"/>
    <mergeCell ref="DC217:DU217"/>
    <mergeCell ref="F218:BM218"/>
    <mergeCell ref="BN218:CS218"/>
    <mergeCell ref="CT218:DB218"/>
    <mergeCell ref="DC218:DU218"/>
    <mergeCell ref="F215:BM215"/>
    <mergeCell ref="BN215:CS215"/>
    <mergeCell ref="CT215:DB215"/>
    <mergeCell ref="DC215:DU215"/>
    <mergeCell ref="F216:BM216"/>
    <mergeCell ref="BN216:CS216"/>
    <mergeCell ref="CT216:DB216"/>
    <mergeCell ref="DC216:DU216"/>
    <mergeCell ref="F214:BM214"/>
    <mergeCell ref="BN214:CS214"/>
    <mergeCell ref="CT214:DB214"/>
    <mergeCell ref="DC214:DU214"/>
    <mergeCell ref="F211:BM211"/>
    <mergeCell ref="BN211:CS211"/>
    <mergeCell ref="CT211:DB211"/>
    <mergeCell ref="DC211:DU211"/>
    <mergeCell ref="F212:BM212"/>
    <mergeCell ref="BN212:CS212"/>
    <mergeCell ref="CT212:DB212"/>
    <mergeCell ref="DC212:DU212"/>
    <mergeCell ref="F209:BM209"/>
    <mergeCell ref="BN209:CS209"/>
    <mergeCell ref="CT209:DB209"/>
    <mergeCell ref="DC209:DU209"/>
    <mergeCell ref="F210:BM210"/>
    <mergeCell ref="BN210:CS210"/>
    <mergeCell ref="CT210:DB210"/>
    <mergeCell ref="DC210:DU210"/>
    <mergeCell ref="F213:BM213"/>
    <mergeCell ref="BN213:CS213"/>
    <mergeCell ref="CT213:DB213"/>
    <mergeCell ref="DC213:DU213"/>
    <mergeCell ref="DA204:DD204"/>
    <mergeCell ref="DE204:DP204"/>
    <mergeCell ref="CP206:CS206"/>
    <mergeCell ref="CW206:CZ206"/>
    <mergeCell ref="DA206:DD206"/>
    <mergeCell ref="DE206:DP206"/>
    <mergeCell ref="DQ206:DV206"/>
    <mergeCell ref="DQ204:DV204"/>
    <mergeCell ref="BQ205:CO205"/>
    <mergeCell ref="CP205:CS205"/>
    <mergeCell ref="CW205:CZ205"/>
    <mergeCell ref="DA205:DD205"/>
    <mergeCell ref="DE205:DP205"/>
    <mergeCell ref="DQ205:DV205"/>
    <mergeCell ref="AE203:BB203"/>
    <mergeCell ref="BC203:BJ203"/>
    <mergeCell ref="BK203:BO203"/>
    <mergeCell ref="BQ203:CO203"/>
    <mergeCell ref="BQ206:CO206"/>
    <mergeCell ref="F208:BM208"/>
    <mergeCell ref="BN208:CS208"/>
    <mergeCell ref="CT208:DB208"/>
    <mergeCell ref="CV201:CY201"/>
    <mergeCell ref="CZ201:DD201"/>
    <mergeCell ref="CP203:CS203"/>
    <mergeCell ref="CW203:CZ203"/>
    <mergeCell ref="DA203:DD203"/>
    <mergeCell ref="C207:AD207"/>
    <mergeCell ref="DC208:DU208"/>
    <mergeCell ref="DE201:DH201"/>
    <mergeCell ref="DI201:DR201"/>
    <mergeCell ref="C202:AD202"/>
    <mergeCell ref="AT202:BJ202"/>
    <mergeCell ref="DE203:DP203"/>
    <mergeCell ref="DQ203:DV203"/>
    <mergeCell ref="BQ204:CO204"/>
    <mergeCell ref="CP204:CS204"/>
    <mergeCell ref="CW204:CZ204"/>
    <mergeCell ref="CZ199:DD199"/>
    <mergeCell ref="DE199:DH199"/>
    <mergeCell ref="DI199:DR199"/>
    <mergeCell ref="C200:AD201"/>
    <mergeCell ref="AG200:AU200"/>
    <mergeCell ref="AV200:DW200"/>
    <mergeCell ref="AG201:AU201"/>
    <mergeCell ref="AV201:CC201"/>
    <mergeCell ref="CD201:CK201"/>
    <mergeCell ref="CL201:CU201"/>
    <mergeCell ref="C199:AD199"/>
    <mergeCell ref="AS199:BK199"/>
    <mergeCell ref="BL199:CC199"/>
    <mergeCell ref="CD199:CK199"/>
    <mergeCell ref="CL199:CU199"/>
    <mergeCell ref="CV199:CY199"/>
    <mergeCell ref="CL196:CQ196"/>
    <mergeCell ref="C197:AD198"/>
    <mergeCell ref="AS197:BX197"/>
    <mergeCell ref="CL197:DA197"/>
    <mergeCell ref="DB197:DT197"/>
    <mergeCell ref="DU197:DX197"/>
    <mergeCell ref="AS198:BX198"/>
    <mergeCell ref="BY198:CD198"/>
    <mergeCell ref="BS195:BY195"/>
    <mergeCell ref="BZ195:CD195"/>
    <mergeCell ref="CE195:CK195"/>
    <mergeCell ref="CL195:CQ195"/>
    <mergeCell ref="AS196:BE196"/>
    <mergeCell ref="BF196:BL196"/>
    <mergeCell ref="BM196:BR196"/>
    <mergeCell ref="BS196:BY196"/>
    <mergeCell ref="BZ196:CD196"/>
    <mergeCell ref="CE196:CK196"/>
    <mergeCell ref="C193:AD196"/>
    <mergeCell ref="AH193:AP194"/>
    <mergeCell ref="AH195:AP196"/>
    <mergeCell ref="AS195:BE195"/>
    <mergeCell ref="BF195:BL195"/>
    <mergeCell ref="BM195:BR195"/>
    <mergeCell ref="BZ193:CD193"/>
    <mergeCell ref="CE193:CK193"/>
    <mergeCell ref="CL193:CQ193"/>
    <mergeCell ref="AS194:BE194"/>
    <mergeCell ref="BF194:BL194"/>
    <mergeCell ref="BM194:BR194"/>
    <mergeCell ref="BS194:BY194"/>
    <mergeCell ref="BZ194:CD194"/>
    <mergeCell ref="CE194:CK194"/>
    <mergeCell ref="CL194:CQ194"/>
    <mergeCell ref="AS193:BE193"/>
    <mergeCell ref="BF193:BL193"/>
    <mergeCell ref="BM193:BR193"/>
    <mergeCell ref="BS193:BY193"/>
    <mergeCell ref="C191:AD192"/>
    <mergeCell ref="AS191:BE191"/>
    <mergeCell ref="BF191:BL191"/>
    <mergeCell ref="BM191:BR191"/>
    <mergeCell ref="BS191:BY191"/>
    <mergeCell ref="BZ191:CD191"/>
    <mergeCell ref="C186:AL187"/>
    <mergeCell ref="C189:AD189"/>
    <mergeCell ref="AH189:DU189"/>
    <mergeCell ref="C190:AD190"/>
    <mergeCell ref="AH190:DU190"/>
    <mergeCell ref="CE191:CK191"/>
    <mergeCell ref="CL191:CQ191"/>
    <mergeCell ref="AS192:BE192"/>
    <mergeCell ref="BF192:BL192"/>
    <mergeCell ref="BM192:BR192"/>
    <mergeCell ref="BS192:BY192"/>
    <mergeCell ref="BZ192:CD192"/>
    <mergeCell ref="CE192:CK192"/>
    <mergeCell ref="CL192:CQ192"/>
    <mergeCell ref="CF661:CO661"/>
    <mergeCell ref="CP661:CY661"/>
    <mergeCell ref="CZ661:DI661"/>
    <mergeCell ref="DJ661:DS661"/>
    <mergeCell ref="BH664:BL664"/>
    <mergeCell ref="BM664:BQ664"/>
    <mergeCell ref="BR664:BV664"/>
    <mergeCell ref="CF660:CO660"/>
    <mergeCell ref="CP660:CY660"/>
    <mergeCell ref="CZ660:DI660"/>
    <mergeCell ref="DJ660:DS660"/>
    <mergeCell ref="Q661:T661"/>
    <mergeCell ref="U661:AQ661"/>
    <mergeCell ref="AR661:BA661"/>
    <mergeCell ref="BB661:BK661"/>
    <mergeCell ref="BL661:BU661"/>
    <mergeCell ref="BV661:CE661"/>
    <mergeCell ref="Q660:T660"/>
    <mergeCell ref="U660:AQ660"/>
    <mergeCell ref="AR660:BA660"/>
    <mergeCell ref="BB660:BK660"/>
    <mergeCell ref="BL660:BU660"/>
    <mergeCell ref="BV660:CE660"/>
    <mergeCell ref="DE659:DI659"/>
    <mergeCell ref="DJ659:DN659"/>
    <mergeCell ref="DO659:DS659"/>
    <mergeCell ref="BL659:BP659"/>
    <mergeCell ref="BQ659:BU659"/>
    <mergeCell ref="BV659:BZ659"/>
    <mergeCell ref="CA659:CE659"/>
    <mergeCell ref="CF659:CJ659"/>
    <mergeCell ref="CK659:CO659"/>
    <mergeCell ref="Q659:T659"/>
    <mergeCell ref="U659:AQ659"/>
    <mergeCell ref="AR659:AV659"/>
    <mergeCell ref="AW659:BA659"/>
    <mergeCell ref="BB659:BF659"/>
    <mergeCell ref="BG659:BK659"/>
    <mergeCell ref="CP658:CT658"/>
    <mergeCell ref="CU658:CY658"/>
    <mergeCell ref="CZ658:DD658"/>
    <mergeCell ref="Q658:T658"/>
    <mergeCell ref="U658:AQ658"/>
    <mergeCell ref="AR658:AV658"/>
    <mergeCell ref="AW658:BA658"/>
    <mergeCell ref="BB658:BF658"/>
    <mergeCell ref="BG658:BK658"/>
    <mergeCell ref="CP659:CT659"/>
    <mergeCell ref="CU659:CY659"/>
    <mergeCell ref="CZ659:DD659"/>
    <mergeCell ref="DE658:DI658"/>
    <mergeCell ref="DJ658:DN658"/>
    <mergeCell ref="DO658:DS658"/>
    <mergeCell ref="BL658:BP658"/>
    <mergeCell ref="BQ658:BU658"/>
    <mergeCell ref="BV658:BZ658"/>
    <mergeCell ref="CA658:CE658"/>
    <mergeCell ref="CF658:CJ658"/>
    <mergeCell ref="CK658:CO658"/>
    <mergeCell ref="Q657:T657"/>
    <mergeCell ref="U657:AQ657"/>
    <mergeCell ref="AR657:BK657"/>
    <mergeCell ref="BL657:CE657"/>
    <mergeCell ref="CF657:CY657"/>
    <mergeCell ref="CZ657:DS657"/>
    <mergeCell ref="CK656:CO656"/>
    <mergeCell ref="CP656:CT656"/>
    <mergeCell ref="CU656:CY656"/>
    <mergeCell ref="CZ656:DD656"/>
    <mergeCell ref="DE656:DI656"/>
    <mergeCell ref="DJ656:DN656"/>
    <mergeCell ref="BG656:BK656"/>
    <mergeCell ref="BL656:BP656"/>
    <mergeCell ref="BQ656:BU656"/>
    <mergeCell ref="BV656:BZ656"/>
    <mergeCell ref="CA656:CE656"/>
    <mergeCell ref="CF656:CJ656"/>
    <mergeCell ref="CU655:CY655"/>
    <mergeCell ref="CZ655:DD655"/>
    <mergeCell ref="DE655:DI655"/>
    <mergeCell ref="DJ655:DN655"/>
    <mergeCell ref="DO655:DS655"/>
    <mergeCell ref="Q656:T656"/>
    <mergeCell ref="U656:AQ656"/>
    <mergeCell ref="AR656:AV656"/>
    <mergeCell ref="AW656:BA656"/>
    <mergeCell ref="BB656:BF656"/>
    <mergeCell ref="BQ655:BU655"/>
    <mergeCell ref="BV655:BZ655"/>
    <mergeCell ref="CA655:CE655"/>
    <mergeCell ref="CF655:CJ655"/>
    <mergeCell ref="CK655:CO655"/>
    <mergeCell ref="CP655:CT655"/>
    <mergeCell ref="Q655:AH655"/>
    <mergeCell ref="AR655:AV655"/>
    <mergeCell ref="AW655:BA655"/>
    <mergeCell ref="BB655:BF655"/>
    <mergeCell ref="BG655:BK655"/>
    <mergeCell ref="BL655:BP655"/>
    <mergeCell ref="DO656:DS656"/>
    <mergeCell ref="BH614:BL614"/>
    <mergeCell ref="BM614:BQ614"/>
    <mergeCell ref="BR614:BV614"/>
    <mergeCell ref="U619:DR619"/>
    <mergeCell ref="U620:DR620"/>
    <mergeCell ref="AA654:AQ654"/>
    <mergeCell ref="AR654:BK654"/>
    <mergeCell ref="BL654:CE654"/>
    <mergeCell ref="CF654:CY654"/>
    <mergeCell ref="CZ654:DS654"/>
    <mergeCell ref="DI599:DM599"/>
    <mergeCell ref="DN599:DR599"/>
    <mergeCell ref="S601:X601"/>
    <mergeCell ref="Y601:BR601"/>
    <mergeCell ref="CC601:CP601"/>
    <mergeCell ref="CQ601:CW601"/>
    <mergeCell ref="CX601:DB601"/>
    <mergeCell ref="DC601:DH601"/>
    <mergeCell ref="DI601:DM601"/>
    <mergeCell ref="DN601:DR601"/>
    <mergeCell ref="S599:X599"/>
    <mergeCell ref="Y599:BR599"/>
    <mergeCell ref="CC599:CP599"/>
    <mergeCell ref="CQ599:CW599"/>
    <mergeCell ref="CX599:DB599"/>
    <mergeCell ref="DC599:DH599"/>
    <mergeCell ref="DI595:DM595"/>
    <mergeCell ref="DN595:DR595"/>
    <mergeCell ref="S597:X597"/>
    <mergeCell ref="Y597:BR597"/>
    <mergeCell ref="CC597:CP597"/>
    <mergeCell ref="CQ597:CW597"/>
    <mergeCell ref="CX597:DB597"/>
    <mergeCell ref="DC597:DH597"/>
    <mergeCell ref="DI597:DM597"/>
    <mergeCell ref="DN597:DR597"/>
    <mergeCell ref="S595:X595"/>
    <mergeCell ref="Y595:BR595"/>
    <mergeCell ref="CC595:CP595"/>
    <mergeCell ref="CQ595:CW595"/>
    <mergeCell ref="CX595:DB595"/>
    <mergeCell ref="DC595:DH595"/>
    <mergeCell ref="DI591:DM591"/>
    <mergeCell ref="DN591:DR591"/>
    <mergeCell ref="S593:X593"/>
    <mergeCell ref="Y593:BR593"/>
    <mergeCell ref="CC593:CP593"/>
    <mergeCell ref="CQ593:CW593"/>
    <mergeCell ref="CX593:DB593"/>
    <mergeCell ref="DC593:DH593"/>
    <mergeCell ref="DI593:DM593"/>
    <mergeCell ref="DN593:DR593"/>
    <mergeCell ref="S591:X591"/>
    <mergeCell ref="Y591:BR591"/>
    <mergeCell ref="CC591:CP591"/>
    <mergeCell ref="CQ591:CW591"/>
    <mergeCell ref="CX591:DB591"/>
    <mergeCell ref="DC591:DH591"/>
    <mergeCell ref="DI587:DM587"/>
    <mergeCell ref="DN587:DR587"/>
    <mergeCell ref="S589:X589"/>
    <mergeCell ref="Y589:BR589"/>
    <mergeCell ref="CC589:CP589"/>
    <mergeCell ref="CQ589:CW589"/>
    <mergeCell ref="CX589:DB589"/>
    <mergeCell ref="DC589:DH589"/>
    <mergeCell ref="DI589:DM589"/>
    <mergeCell ref="DN589:DR589"/>
    <mergeCell ref="S587:X587"/>
    <mergeCell ref="Y587:BR587"/>
    <mergeCell ref="CC587:CP587"/>
    <mergeCell ref="CQ587:CW587"/>
    <mergeCell ref="CX587:DB587"/>
    <mergeCell ref="DC587:DH587"/>
    <mergeCell ref="DI583:DM583"/>
    <mergeCell ref="DN583:DR583"/>
    <mergeCell ref="S585:X585"/>
    <mergeCell ref="Y585:BR585"/>
    <mergeCell ref="CC585:CP585"/>
    <mergeCell ref="CQ585:CW585"/>
    <mergeCell ref="CX585:DB585"/>
    <mergeCell ref="DC585:DH585"/>
    <mergeCell ref="DI585:DM585"/>
    <mergeCell ref="DN585:DR585"/>
    <mergeCell ref="S583:X583"/>
    <mergeCell ref="Y583:BR583"/>
    <mergeCell ref="CC583:CP583"/>
    <mergeCell ref="CQ583:CW583"/>
    <mergeCell ref="CX583:DB583"/>
    <mergeCell ref="DC583:DH583"/>
    <mergeCell ref="U573:DR573"/>
    <mergeCell ref="U574:DR574"/>
    <mergeCell ref="U575:DR575"/>
    <mergeCell ref="Y581:BR581"/>
    <mergeCell ref="BS581:CF581"/>
    <mergeCell ref="CQ581:DR581"/>
    <mergeCell ref="C558:AL559"/>
    <mergeCell ref="U563:DR563"/>
    <mergeCell ref="U564:DR564"/>
    <mergeCell ref="U565:DR565"/>
    <mergeCell ref="U566:DR566"/>
    <mergeCell ref="U572:DR572"/>
    <mergeCell ref="AU552:AZ552"/>
    <mergeCell ref="BA552:BF552"/>
    <mergeCell ref="BG552:DX552"/>
    <mergeCell ref="BH555:BL555"/>
    <mergeCell ref="BM555:BQ555"/>
    <mergeCell ref="BR555:BV555"/>
    <mergeCell ref="BA549:BF549"/>
    <mergeCell ref="BG549:DX549"/>
    <mergeCell ref="AU550:AZ550"/>
    <mergeCell ref="BA550:BF550"/>
    <mergeCell ref="BG550:DX550"/>
    <mergeCell ref="AU551:AZ551"/>
    <mergeCell ref="BA551:BF551"/>
    <mergeCell ref="BG551:DX551"/>
    <mergeCell ref="AU544:AZ544"/>
    <mergeCell ref="BA544:BF544"/>
    <mergeCell ref="BG544:DX544"/>
    <mergeCell ref="AU547:AZ547"/>
    <mergeCell ref="BA547:DX547"/>
    <mergeCell ref="I548:AK549"/>
    <mergeCell ref="AU548:AZ548"/>
    <mergeCell ref="BA548:BF548"/>
    <mergeCell ref="BG548:DX548"/>
    <mergeCell ref="AU549:AZ549"/>
    <mergeCell ref="AU542:AZ542"/>
    <mergeCell ref="BA542:BF542"/>
    <mergeCell ref="BG542:DX542"/>
    <mergeCell ref="AU543:AZ543"/>
    <mergeCell ref="BA543:BF543"/>
    <mergeCell ref="BG543:DX543"/>
    <mergeCell ref="AU536:AZ536"/>
    <mergeCell ref="BA536:BF536"/>
    <mergeCell ref="BG536:DX536"/>
    <mergeCell ref="AU539:AZ539"/>
    <mergeCell ref="BA539:DX539"/>
    <mergeCell ref="I540:AK541"/>
    <mergeCell ref="AU540:AZ540"/>
    <mergeCell ref="BA540:BF540"/>
    <mergeCell ref="BG540:DX540"/>
    <mergeCell ref="AU541:AZ541"/>
    <mergeCell ref="BA533:BF533"/>
    <mergeCell ref="BG533:DX533"/>
    <mergeCell ref="AU534:AZ534"/>
    <mergeCell ref="BA534:BF534"/>
    <mergeCell ref="BG534:DX534"/>
    <mergeCell ref="AU535:AZ535"/>
    <mergeCell ref="BA535:BF535"/>
    <mergeCell ref="BG535:DX535"/>
    <mergeCell ref="BA541:BF541"/>
    <mergeCell ref="BG541:DX541"/>
    <mergeCell ref="AU528:AZ528"/>
    <mergeCell ref="BA528:BF528"/>
    <mergeCell ref="BG528:DX528"/>
    <mergeCell ref="AU531:AZ531"/>
    <mergeCell ref="BA531:DX531"/>
    <mergeCell ref="I532:AK533"/>
    <mergeCell ref="AU532:AZ532"/>
    <mergeCell ref="BA532:BF532"/>
    <mergeCell ref="BG532:DX532"/>
    <mergeCell ref="AU533:AZ533"/>
    <mergeCell ref="AU526:AZ526"/>
    <mergeCell ref="BA526:BF526"/>
    <mergeCell ref="BG526:DX526"/>
    <mergeCell ref="AU527:AZ527"/>
    <mergeCell ref="BA527:BF527"/>
    <mergeCell ref="BG527:DX527"/>
    <mergeCell ref="AU519:AZ519"/>
    <mergeCell ref="BA519:BF519"/>
    <mergeCell ref="BG519:DX519"/>
    <mergeCell ref="AU523:AZ523"/>
    <mergeCell ref="BA523:DX523"/>
    <mergeCell ref="I524:AK525"/>
    <mergeCell ref="AU524:AZ524"/>
    <mergeCell ref="BA524:BF524"/>
    <mergeCell ref="BG524:DX524"/>
    <mergeCell ref="AU525:AZ525"/>
    <mergeCell ref="AU517:AZ517"/>
    <mergeCell ref="BA517:BF517"/>
    <mergeCell ref="BG517:DX517"/>
    <mergeCell ref="AU518:AZ518"/>
    <mergeCell ref="BA518:BF518"/>
    <mergeCell ref="BG518:DX518"/>
    <mergeCell ref="BA525:BF525"/>
    <mergeCell ref="BG525:DX525"/>
    <mergeCell ref="AU515:AZ515"/>
    <mergeCell ref="BA515:BF515"/>
    <mergeCell ref="BG515:DX515"/>
    <mergeCell ref="AU516:AZ516"/>
    <mergeCell ref="BA516:BF516"/>
    <mergeCell ref="BG516:DX516"/>
    <mergeCell ref="AU509:AZ509"/>
    <mergeCell ref="BA509:BF509"/>
    <mergeCell ref="BG509:DX509"/>
    <mergeCell ref="AU512:AZ512"/>
    <mergeCell ref="BA512:DX512"/>
    <mergeCell ref="I513:AK514"/>
    <mergeCell ref="AU513:AZ513"/>
    <mergeCell ref="BA513:BF513"/>
    <mergeCell ref="BG513:DX513"/>
    <mergeCell ref="AU514:AZ514"/>
    <mergeCell ref="BG506:DX506"/>
    <mergeCell ref="AU507:AZ507"/>
    <mergeCell ref="BA507:BF507"/>
    <mergeCell ref="BG507:DX507"/>
    <mergeCell ref="AU508:AZ508"/>
    <mergeCell ref="BA508:BF508"/>
    <mergeCell ref="BG508:DX508"/>
    <mergeCell ref="BA514:BF514"/>
    <mergeCell ref="BG514:DX514"/>
    <mergeCell ref="C501:AA501"/>
    <mergeCell ref="AV501:BY501"/>
    <mergeCell ref="AU504:AZ504"/>
    <mergeCell ref="BA504:DX504"/>
    <mergeCell ref="I505:AK506"/>
    <mergeCell ref="AU505:AZ505"/>
    <mergeCell ref="BA505:BF505"/>
    <mergeCell ref="BG505:DX505"/>
    <mergeCell ref="AU506:AZ506"/>
    <mergeCell ref="BA506:BF506"/>
    <mergeCell ref="AU481:AZ481"/>
    <mergeCell ref="BA481:BF481"/>
    <mergeCell ref="BG481:DX481"/>
    <mergeCell ref="BH499:BL499"/>
    <mergeCell ref="BM499:BQ499"/>
    <mergeCell ref="BR499:BV499"/>
    <mergeCell ref="AU478:AZ478"/>
    <mergeCell ref="BA478:BF478"/>
    <mergeCell ref="BG478:DX478"/>
    <mergeCell ref="I479:AK480"/>
    <mergeCell ref="AU479:AZ479"/>
    <mergeCell ref="BA479:BF479"/>
    <mergeCell ref="BG479:DX479"/>
    <mergeCell ref="AU480:AZ480"/>
    <mergeCell ref="BA480:BF480"/>
    <mergeCell ref="BG480:DX480"/>
    <mergeCell ref="AU474:AZ474"/>
    <mergeCell ref="BA474:BF474"/>
    <mergeCell ref="BG474:DK474"/>
    <mergeCell ref="DL474:DQ474"/>
    <mergeCell ref="DR474:DX474"/>
    <mergeCell ref="AU477:AZ477"/>
    <mergeCell ref="BA477:DX477"/>
    <mergeCell ref="I472:AK473"/>
    <mergeCell ref="AU472:AZ472"/>
    <mergeCell ref="BA472:BF472"/>
    <mergeCell ref="BG472:DK472"/>
    <mergeCell ref="DL472:DQ472"/>
    <mergeCell ref="AU467:AZ467"/>
    <mergeCell ref="BA467:BD467"/>
    <mergeCell ref="BE467:DX467"/>
    <mergeCell ref="AU470:AZ470"/>
    <mergeCell ref="BA470:DK470"/>
    <mergeCell ref="DL470:DX470"/>
    <mergeCell ref="DR472:DX472"/>
    <mergeCell ref="AU473:AZ473"/>
    <mergeCell ref="BA473:BF473"/>
    <mergeCell ref="BG473:DK473"/>
    <mergeCell ref="DL473:DQ473"/>
    <mergeCell ref="DR473:DX473"/>
    <mergeCell ref="AU471:AZ471"/>
    <mergeCell ref="BA471:BF471"/>
    <mergeCell ref="BG471:DK471"/>
    <mergeCell ref="DL471:DQ471"/>
    <mergeCell ref="DR471:DX471"/>
    <mergeCell ref="I465:AK466"/>
    <mergeCell ref="AU465:AZ465"/>
    <mergeCell ref="BA465:BD465"/>
    <mergeCell ref="BE465:DX465"/>
    <mergeCell ref="AU466:AZ466"/>
    <mergeCell ref="BA466:BD466"/>
    <mergeCell ref="BE466:DX466"/>
    <mergeCell ref="AU460:AZ460"/>
    <mergeCell ref="BA460:BD460"/>
    <mergeCell ref="BE460:DX460"/>
    <mergeCell ref="AU463:AZ463"/>
    <mergeCell ref="BA463:DX463"/>
    <mergeCell ref="AU464:AZ464"/>
    <mergeCell ref="BA464:BD464"/>
    <mergeCell ref="BE464:DX464"/>
    <mergeCell ref="I458:AK459"/>
    <mergeCell ref="AU458:AZ458"/>
    <mergeCell ref="BA458:BD458"/>
    <mergeCell ref="BE458:DX458"/>
    <mergeCell ref="AU459:AZ459"/>
    <mergeCell ref="BA459:BD459"/>
    <mergeCell ref="BE459:DX459"/>
    <mergeCell ref="AU452:AZ452"/>
    <mergeCell ref="BA452:BD452"/>
    <mergeCell ref="BE452:DX452"/>
    <mergeCell ref="AU456:AZ456"/>
    <mergeCell ref="BA456:DX456"/>
    <mergeCell ref="AU457:AZ457"/>
    <mergeCell ref="BA457:BD457"/>
    <mergeCell ref="BE457:DX457"/>
    <mergeCell ref="I450:AK451"/>
    <mergeCell ref="AU450:AZ450"/>
    <mergeCell ref="BA450:BD450"/>
    <mergeCell ref="BE450:DX450"/>
    <mergeCell ref="AU451:AZ451"/>
    <mergeCell ref="BA451:BD451"/>
    <mergeCell ref="BE451:DX451"/>
    <mergeCell ref="C444:AL445"/>
    <mergeCell ref="AU448:AZ448"/>
    <mergeCell ref="BA448:DX448"/>
    <mergeCell ref="AU449:AZ449"/>
    <mergeCell ref="BA449:BD449"/>
    <mergeCell ref="BE449:DX449"/>
    <mergeCell ref="DQ429:DX436"/>
    <mergeCell ref="AE433:AT436"/>
    <mergeCell ref="BO433:CB436"/>
    <mergeCell ref="CC433:CN436"/>
    <mergeCell ref="BH440:BL440"/>
    <mergeCell ref="BM440:BQ440"/>
    <mergeCell ref="BR440:BV440"/>
    <mergeCell ref="DQ421:DX428"/>
    <mergeCell ref="AE425:AT428"/>
    <mergeCell ref="BO425:CB428"/>
    <mergeCell ref="CC425:CN428"/>
    <mergeCell ref="DQ413:DX420"/>
    <mergeCell ref="AE417:AT420"/>
    <mergeCell ref="BO417:CB420"/>
    <mergeCell ref="CC417:CN420"/>
    <mergeCell ref="C421:AD428"/>
    <mergeCell ref="AE421:AT424"/>
    <mergeCell ref="AU421:BB428"/>
    <mergeCell ref="BC421:BN428"/>
    <mergeCell ref="BO421:CB424"/>
    <mergeCell ref="CC421:CN424"/>
    <mergeCell ref="C413:AD420"/>
    <mergeCell ref="AE413:AT416"/>
    <mergeCell ref="AU413:BB420"/>
    <mergeCell ref="BC413:BN420"/>
    <mergeCell ref="BO413:CB416"/>
    <mergeCell ref="CC413:CN416"/>
    <mergeCell ref="C429:AD436"/>
    <mergeCell ref="AE429:AT432"/>
    <mergeCell ref="AU429:BB436"/>
    <mergeCell ref="BC429:BN436"/>
    <mergeCell ref="BO429:CB432"/>
    <mergeCell ref="CC429:CN432"/>
    <mergeCell ref="C405:AD412"/>
    <mergeCell ref="AE405:AT408"/>
    <mergeCell ref="AU405:BB412"/>
    <mergeCell ref="BC405:BN412"/>
    <mergeCell ref="BO405:CB408"/>
    <mergeCell ref="CC405:CN408"/>
    <mergeCell ref="DQ405:DX412"/>
    <mergeCell ref="AE409:AT412"/>
    <mergeCell ref="BO409:CB412"/>
    <mergeCell ref="CC409:CN412"/>
    <mergeCell ref="C397:AD404"/>
    <mergeCell ref="AE397:AT400"/>
    <mergeCell ref="AU397:BB404"/>
    <mergeCell ref="BC397:BN404"/>
    <mergeCell ref="BO397:CB400"/>
    <mergeCell ref="CC397:CN400"/>
    <mergeCell ref="DQ397:DX404"/>
    <mergeCell ref="AE401:AT404"/>
    <mergeCell ref="BO401:CB404"/>
    <mergeCell ref="CC401:CN404"/>
    <mergeCell ref="C389:AD396"/>
    <mergeCell ref="AE389:AT392"/>
    <mergeCell ref="AU389:BB396"/>
    <mergeCell ref="BC389:BN396"/>
    <mergeCell ref="BO389:CB392"/>
    <mergeCell ref="CC389:CN392"/>
    <mergeCell ref="DQ389:DX396"/>
    <mergeCell ref="AE393:AT396"/>
    <mergeCell ref="BO393:CB396"/>
    <mergeCell ref="CC393:CN396"/>
    <mergeCell ref="C381:AD388"/>
    <mergeCell ref="AE381:AT384"/>
    <mergeCell ref="AU381:BB388"/>
    <mergeCell ref="BC381:BN388"/>
    <mergeCell ref="BO381:CB384"/>
    <mergeCell ref="CC381:CN384"/>
    <mergeCell ref="DQ381:DX388"/>
    <mergeCell ref="AE385:AT388"/>
    <mergeCell ref="BO385:CB388"/>
    <mergeCell ref="CC385:CN388"/>
    <mergeCell ref="C373:AD380"/>
    <mergeCell ref="AE373:AT376"/>
    <mergeCell ref="AU373:BB380"/>
    <mergeCell ref="BC373:BN380"/>
    <mergeCell ref="BO373:CB376"/>
    <mergeCell ref="CC373:CN376"/>
    <mergeCell ref="DQ373:DX380"/>
    <mergeCell ref="AE377:AT380"/>
    <mergeCell ref="BO377:CB380"/>
    <mergeCell ref="CC377:CN380"/>
    <mergeCell ref="C365:AD372"/>
    <mergeCell ref="AE365:AT368"/>
    <mergeCell ref="AU365:BB372"/>
    <mergeCell ref="BC365:BN372"/>
    <mergeCell ref="BO365:CB368"/>
    <mergeCell ref="CC365:CN368"/>
    <mergeCell ref="DQ365:DX372"/>
    <mergeCell ref="AE369:AT372"/>
    <mergeCell ref="BO369:CB372"/>
    <mergeCell ref="CC369:CN372"/>
    <mergeCell ref="C357:AD364"/>
    <mergeCell ref="AE357:AT360"/>
    <mergeCell ref="AU357:BB364"/>
    <mergeCell ref="BC357:BN364"/>
    <mergeCell ref="BO357:CB360"/>
    <mergeCell ref="CC357:CN360"/>
    <mergeCell ref="DQ357:DX364"/>
    <mergeCell ref="AE361:AT364"/>
    <mergeCell ref="BO361:CB364"/>
    <mergeCell ref="CC361:CN364"/>
    <mergeCell ref="C349:AD356"/>
    <mergeCell ref="AE349:AT352"/>
    <mergeCell ref="AU349:BB356"/>
    <mergeCell ref="BC349:BN356"/>
    <mergeCell ref="BO349:CB352"/>
    <mergeCell ref="CC349:CN352"/>
    <mergeCell ref="DQ349:DX356"/>
    <mergeCell ref="AE353:AT356"/>
    <mergeCell ref="BO353:CB356"/>
    <mergeCell ref="CC353:CN356"/>
    <mergeCell ref="C341:AD348"/>
    <mergeCell ref="AE341:AT344"/>
    <mergeCell ref="AU341:BB348"/>
    <mergeCell ref="BC341:BN348"/>
    <mergeCell ref="BO341:CB344"/>
    <mergeCell ref="CC341:CN344"/>
    <mergeCell ref="DQ341:DX348"/>
    <mergeCell ref="AE345:AT348"/>
    <mergeCell ref="BO345:CB348"/>
    <mergeCell ref="CC345:CN348"/>
    <mergeCell ref="C333:AD340"/>
    <mergeCell ref="AE333:AT336"/>
    <mergeCell ref="AU333:BB340"/>
    <mergeCell ref="BC333:BN340"/>
    <mergeCell ref="BO333:CB336"/>
    <mergeCell ref="CC333:CN336"/>
    <mergeCell ref="DQ333:DX340"/>
    <mergeCell ref="AE337:AT340"/>
    <mergeCell ref="BO337:CB340"/>
    <mergeCell ref="CC337:CN340"/>
    <mergeCell ref="C325:AD332"/>
    <mergeCell ref="AE325:AT328"/>
    <mergeCell ref="AU325:BB332"/>
    <mergeCell ref="BC325:BN332"/>
    <mergeCell ref="BO325:CB328"/>
    <mergeCell ref="CC325:CN328"/>
    <mergeCell ref="DQ325:DX332"/>
    <mergeCell ref="AE329:AT332"/>
    <mergeCell ref="BO329:CB332"/>
    <mergeCell ref="CC329:CN332"/>
    <mergeCell ref="C317:AD324"/>
    <mergeCell ref="AE317:AT320"/>
    <mergeCell ref="AU317:BB324"/>
    <mergeCell ref="BC317:BN324"/>
    <mergeCell ref="BO317:CB320"/>
    <mergeCell ref="CC317:CN320"/>
    <mergeCell ref="DQ317:DX324"/>
    <mergeCell ref="AE321:AT324"/>
    <mergeCell ref="BO321:CB324"/>
    <mergeCell ref="CC321:CN324"/>
    <mergeCell ref="C309:AD316"/>
    <mergeCell ref="AE309:AT312"/>
    <mergeCell ref="AU309:BB316"/>
    <mergeCell ref="BC309:BN316"/>
    <mergeCell ref="BO309:CB312"/>
    <mergeCell ref="CC309:CN312"/>
    <mergeCell ref="DQ309:DX316"/>
    <mergeCell ref="AE313:AT316"/>
    <mergeCell ref="BO313:CB316"/>
    <mergeCell ref="CC313:CN316"/>
    <mergeCell ref="DQ293:DX300"/>
    <mergeCell ref="AE297:AT300"/>
    <mergeCell ref="BO297:CB300"/>
    <mergeCell ref="CC297:CN300"/>
    <mergeCell ref="C301:AD308"/>
    <mergeCell ref="AE301:AT304"/>
    <mergeCell ref="AU301:BB308"/>
    <mergeCell ref="BC301:BN308"/>
    <mergeCell ref="BO301:CB304"/>
    <mergeCell ref="CC301:CN304"/>
    <mergeCell ref="C293:AD300"/>
    <mergeCell ref="AE293:AT296"/>
    <mergeCell ref="AU293:BB300"/>
    <mergeCell ref="BC293:BN300"/>
    <mergeCell ref="BO293:CB296"/>
    <mergeCell ref="CC293:CN296"/>
    <mergeCell ref="DQ301:DX308"/>
    <mergeCell ref="AE305:AT308"/>
    <mergeCell ref="BO305:CB308"/>
    <mergeCell ref="CC305:CN308"/>
    <mergeCell ref="CC291:CN292"/>
    <mergeCell ref="CO291:DP291"/>
    <mergeCell ref="DQ291:DX292"/>
    <mergeCell ref="CO292:CR292"/>
    <mergeCell ref="CS292:CV292"/>
    <mergeCell ref="CW292:CZ292"/>
    <mergeCell ref="DA292:DD292"/>
    <mergeCell ref="DE292:DH292"/>
    <mergeCell ref="DI292:DL292"/>
    <mergeCell ref="DM292:DP292"/>
    <mergeCell ref="C288:AL289"/>
    <mergeCell ref="C291:AD292"/>
    <mergeCell ref="AE291:AT292"/>
    <mergeCell ref="AU291:BB292"/>
    <mergeCell ref="BC291:BN292"/>
    <mergeCell ref="BO291:CB292"/>
    <mergeCell ref="BH224:BL224"/>
    <mergeCell ref="BM224:BQ224"/>
    <mergeCell ref="BR224:BV224"/>
    <mergeCell ref="C227:AL228"/>
    <mergeCell ref="AA230:AR230"/>
    <mergeCell ref="BH285:BL285"/>
    <mergeCell ref="BM285:BQ285"/>
    <mergeCell ref="BR285:BV285"/>
    <mergeCell ref="CZ151:DJ151"/>
    <mergeCell ref="CZ153:DJ153"/>
    <mergeCell ref="CZ156:DJ156"/>
    <mergeCell ref="CZ159:DJ159"/>
    <mergeCell ref="CZ162:DJ162"/>
    <mergeCell ref="BH183:BL183"/>
    <mergeCell ref="BM183:BQ183"/>
    <mergeCell ref="BR183:BV183"/>
    <mergeCell ref="CZ139:DJ139"/>
    <mergeCell ref="CZ143:DJ143"/>
    <mergeCell ref="T145:W145"/>
    <mergeCell ref="X145:BL145"/>
    <mergeCell ref="CZ145:DJ145"/>
    <mergeCell ref="AK125:CI126"/>
    <mergeCell ref="CZ128:DJ128"/>
    <mergeCell ref="CZ131:DJ131"/>
    <mergeCell ref="CZ133:DJ133"/>
    <mergeCell ref="CZ135:DJ135"/>
    <mergeCell ref="CZ137:DJ137"/>
    <mergeCell ref="BH122:BL122"/>
    <mergeCell ref="BM122:BQ122"/>
    <mergeCell ref="BR122:BV122"/>
    <mergeCell ref="AF49:CZ50"/>
    <mergeCell ref="AF51:CZ52"/>
    <mergeCell ref="AK67:CI68"/>
    <mergeCell ref="U74:CH74"/>
    <mergeCell ref="E8:DT9"/>
    <mergeCell ref="AB18:CS20"/>
    <mergeCell ref="BC26:BY27"/>
    <mergeCell ref="Z30:CY30"/>
    <mergeCell ref="AN36:CN37"/>
    <mergeCell ref="BI14:BP15"/>
    <mergeCell ref="BA16:BX17"/>
  </mergeCells>
  <phoneticPr fontId="42"/>
  <hyperlinks>
    <hyperlink ref="B2" location="流れ!F70" display="リスト"/>
    <hyperlink ref="AA230:AR230" location="'実施計画 (変更)'!R1C1" display="別紙記載"/>
  </hyperlinks>
  <pageMargins left="0.47244094488188981" right="0.19685039370078741" top="0.74803149606299213" bottom="0.51181102362204722" header="0.31496062992125984" footer="0.31496062992125984"/>
  <pageSetup paperSize="9" scale="70"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46"/>
  <sheetViews>
    <sheetView showGridLines="0" zoomScaleNormal="100" zoomScaleSheetLayoutView="100" workbookViewId="0">
      <pane ySplit="3" topLeftCell="A17" activePane="bottomLeft" state="frozen"/>
      <selection activeCell="C80" sqref="C80"/>
      <selection pane="bottomLeft" activeCell="C32" sqref="C32"/>
    </sheetView>
  </sheetViews>
  <sheetFormatPr defaultRowHeight="14.25"/>
  <cols>
    <col min="1" max="1" width="0.875" style="462" customWidth="1"/>
    <col min="2" max="2" width="10.5" style="462" customWidth="1"/>
    <col min="3" max="3" width="7.625" style="462" customWidth="1"/>
    <col min="4" max="12" width="6.625" style="462" customWidth="1"/>
    <col min="13" max="13" width="7.625" style="462" customWidth="1"/>
    <col min="14" max="14" width="2.125" style="462" customWidth="1"/>
    <col min="15" max="256" width="9" style="462"/>
    <col min="257" max="257" width="0.875" style="462" customWidth="1"/>
    <col min="258" max="259" width="7.625" style="462" customWidth="1"/>
    <col min="260" max="268" width="6.625" style="462" customWidth="1"/>
    <col min="269" max="269" width="7.625" style="462" customWidth="1"/>
    <col min="270" max="512" width="9" style="462"/>
    <col min="513" max="513" width="0.875" style="462" customWidth="1"/>
    <col min="514" max="515" width="7.625" style="462" customWidth="1"/>
    <col min="516" max="524" width="6.625" style="462" customWidth="1"/>
    <col min="525" max="525" width="7.625" style="462" customWidth="1"/>
    <col min="526" max="768" width="9" style="462"/>
    <col min="769" max="769" width="0.875" style="462" customWidth="1"/>
    <col min="770" max="771" width="7.625" style="462" customWidth="1"/>
    <col min="772" max="780" width="6.625" style="462" customWidth="1"/>
    <col min="781" max="781" width="7.625" style="462" customWidth="1"/>
    <col min="782" max="1024" width="9" style="462"/>
    <col min="1025" max="1025" width="0.875" style="462" customWidth="1"/>
    <col min="1026" max="1027" width="7.625" style="462" customWidth="1"/>
    <col min="1028" max="1036" width="6.625" style="462" customWidth="1"/>
    <col min="1037" max="1037" width="7.625" style="462" customWidth="1"/>
    <col min="1038" max="1280" width="9" style="462"/>
    <col min="1281" max="1281" width="0.875" style="462" customWidth="1"/>
    <col min="1282" max="1283" width="7.625" style="462" customWidth="1"/>
    <col min="1284" max="1292" width="6.625" style="462" customWidth="1"/>
    <col min="1293" max="1293" width="7.625" style="462" customWidth="1"/>
    <col min="1294" max="1536" width="9" style="462"/>
    <col min="1537" max="1537" width="0.875" style="462" customWidth="1"/>
    <col min="1538" max="1539" width="7.625" style="462" customWidth="1"/>
    <col min="1540" max="1548" width="6.625" style="462" customWidth="1"/>
    <col min="1549" max="1549" width="7.625" style="462" customWidth="1"/>
    <col min="1550" max="1792" width="9" style="462"/>
    <col min="1793" max="1793" width="0.875" style="462" customWidth="1"/>
    <col min="1794" max="1795" width="7.625" style="462" customWidth="1"/>
    <col min="1796" max="1804" width="6.625" style="462" customWidth="1"/>
    <col min="1805" max="1805" width="7.625" style="462" customWidth="1"/>
    <col min="1806" max="2048" width="9" style="462"/>
    <col min="2049" max="2049" width="0.875" style="462" customWidth="1"/>
    <col min="2050" max="2051" width="7.625" style="462" customWidth="1"/>
    <col min="2052" max="2060" width="6.625" style="462" customWidth="1"/>
    <col min="2061" max="2061" width="7.625" style="462" customWidth="1"/>
    <col min="2062" max="2304" width="9" style="462"/>
    <col min="2305" max="2305" width="0.875" style="462" customWidth="1"/>
    <col min="2306" max="2307" width="7.625" style="462" customWidth="1"/>
    <col min="2308" max="2316" width="6.625" style="462" customWidth="1"/>
    <col min="2317" max="2317" width="7.625" style="462" customWidth="1"/>
    <col min="2318" max="2560" width="9" style="462"/>
    <col min="2561" max="2561" width="0.875" style="462" customWidth="1"/>
    <col min="2562" max="2563" width="7.625" style="462" customWidth="1"/>
    <col min="2564" max="2572" width="6.625" style="462" customWidth="1"/>
    <col min="2573" max="2573" width="7.625" style="462" customWidth="1"/>
    <col min="2574" max="2816" width="9" style="462"/>
    <col min="2817" max="2817" width="0.875" style="462" customWidth="1"/>
    <col min="2818" max="2819" width="7.625" style="462" customWidth="1"/>
    <col min="2820" max="2828" width="6.625" style="462" customWidth="1"/>
    <col min="2829" max="2829" width="7.625" style="462" customWidth="1"/>
    <col min="2830" max="3072" width="9" style="462"/>
    <col min="3073" max="3073" width="0.875" style="462" customWidth="1"/>
    <col min="3074" max="3075" width="7.625" style="462" customWidth="1"/>
    <col min="3076" max="3084" width="6.625" style="462" customWidth="1"/>
    <col min="3085" max="3085" width="7.625" style="462" customWidth="1"/>
    <col min="3086" max="3328" width="9" style="462"/>
    <col min="3329" max="3329" width="0.875" style="462" customWidth="1"/>
    <col min="3330" max="3331" width="7.625" style="462" customWidth="1"/>
    <col min="3332" max="3340" width="6.625" style="462" customWidth="1"/>
    <col min="3341" max="3341" width="7.625" style="462" customWidth="1"/>
    <col min="3342" max="3584" width="9" style="462"/>
    <col min="3585" max="3585" width="0.875" style="462" customWidth="1"/>
    <col min="3586" max="3587" width="7.625" style="462" customWidth="1"/>
    <col min="3588" max="3596" width="6.625" style="462" customWidth="1"/>
    <col min="3597" max="3597" width="7.625" style="462" customWidth="1"/>
    <col min="3598" max="3840" width="9" style="462"/>
    <col min="3841" max="3841" width="0.875" style="462" customWidth="1"/>
    <col min="3842" max="3843" width="7.625" style="462" customWidth="1"/>
    <col min="3844" max="3852" width="6.625" style="462" customWidth="1"/>
    <col min="3853" max="3853" width="7.625" style="462" customWidth="1"/>
    <col min="3854" max="4096" width="9" style="462"/>
    <col min="4097" max="4097" width="0.875" style="462" customWidth="1"/>
    <col min="4098" max="4099" width="7.625" style="462" customWidth="1"/>
    <col min="4100" max="4108" width="6.625" style="462" customWidth="1"/>
    <col min="4109" max="4109" width="7.625" style="462" customWidth="1"/>
    <col min="4110" max="4352" width="9" style="462"/>
    <col min="4353" max="4353" width="0.875" style="462" customWidth="1"/>
    <col min="4354" max="4355" width="7.625" style="462" customWidth="1"/>
    <col min="4356" max="4364" width="6.625" style="462" customWidth="1"/>
    <col min="4365" max="4365" width="7.625" style="462" customWidth="1"/>
    <col min="4366" max="4608" width="9" style="462"/>
    <col min="4609" max="4609" width="0.875" style="462" customWidth="1"/>
    <col min="4610" max="4611" width="7.625" style="462" customWidth="1"/>
    <col min="4612" max="4620" width="6.625" style="462" customWidth="1"/>
    <col min="4621" max="4621" width="7.625" style="462" customWidth="1"/>
    <col min="4622" max="4864" width="9" style="462"/>
    <col min="4865" max="4865" width="0.875" style="462" customWidth="1"/>
    <col min="4866" max="4867" width="7.625" style="462" customWidth="1"/>
    <col min="4868" max="4876" width="6.625" style="462" customWidth="1"/>
    <col min="4877" max="4877" width="7.625" style="462" customWidth="1"/>
    <col min="4878" max="5120" width="9" style="462"/>
    <col min="5121" max="5121" width="0.875" style="462" customWidth="1"/>
    <col min="5122" max="5123" width="7.625" style="462" customWidth="1"/>
    <col min="5124" max="5132" width="6.625" style="462" customWidth="1"/>
    <col min="5133" max="5133" width="7.625" style="462" customWidth="1"/>
    <col min="5134" max="5376" width="9" style="462"/>
    <col min="5377" max="5377" width="0.875" style="462" customWidth="1"/>
    <col min="5378" max="5379" width="7.625" style="462" customWidth="1"/>
    <col min="5380" max="5388" width="6.625" style="462" customWidth="1"/>
    <col min="5389" max="5389" width="7.625" style="462" customWidth="1"/>
    <col min="5390" max="5632" width="9" style="462"/>
    <col min="5633" max="5633" width="0.875" style="462" customWidth="1"/>
    <col min="5634" max="5635" width="7.625" style="462" customWidth="1"/>
    <col min="5636" max="5644" width="6.625" style="462" customWidth="1"/>
    <col min="5645" max="5645" width="7.625" style="462" customWidth="1"/>
    <col min="5646" max="5888" width="9" style="462"/>
    <col min="5889" max="5889" width="0.875" style="462" customWidth="1"/>
    <col min="5890" max="5891" width="7.625" style="462" customWidth="1"/>
    <col min="5892" max="5900" width="6.625" style="462" customWidth="1"/>
    <col min="5901" max="5901" width="7.625" style="462" customWidth="1"/>
    <col min="5902" max="6144" width="9" style="462"/>
    <col min="6145" max="6145" width="0.875" style="462" customWidth="1"/>
    <col min="6146" max="6147" width="7.625" style="462" customWidth="1"/>
    <col min="6148" max="6156" width="6.625" style="462" customWidth="1"/>
    <col min="6157" max="6157" width="7.625" style="462" customWidth="1"/>
    <col min="6158" max="6400" width="9" style="462"/>
    <col min="6401" max="6401" width="0.875" style="462" customWidth="1"/>
    <col min="6402" max="6403" width="7.625" style="462" customWidth="1"/>
    <col min="6404" max="6412" width="6.625" style="462" customWidth="1"/>
    <col min="6413" max="6413" width="7.625" style="462" customWidth="1"/>
    <col min="6414" max="6656" width="9" style="462"/>
    <col min="6657" max="6657" width="0.875" style="462" customWidth="1"/>
    <col min="6658" max="6659" width="7.625" style="462" customWidth="1"/>
    <col min="6660" max="6668" width="6.625" style="462" customWidth="1"/>
    <col min="6669" max="6669" width="7.625" style="462" customWidth="1"/>
    <col min="6670" max="6912" width="9" style="462"/>
    <col min="6913" max="6913" width="0.875" style="462" customWidth="1"/>
    <col min="6914" max="6915" width="7.625" style="462" customWidth="1"/>
    <col min="6916" max="6924" width="6.625" style="462" customWidth="1"/>
    <col min="6925" max="6925" width="7.625" style="462" customWidth="1"/>
    <col min="6926" max="7168" width="9" style="462"/>
    <col min="7169" max="7169" width="0.875" style="462" customWidth="1"/>
    <col min="7170" max="7171" width="7.625" style="462" customWidth="1"/>
    <col min="7172" max="7180" width="6.625" style="462" customWidth="1"/>
    <col min="7181" max="7181" width="7.625" style="462" customWidth="1"/>
    <col min="7182" max="7424" width="9" style="462"/>
    <col min="7425" max="7425" width="0.875" style="462" customWidth="1"/>
    <col min="7426" max="7427" width="7.625" style="462" customWidth="1"/>
    <col min="7428" max="7436" width="6.625" style="462" customWidth="1"/>
    <col min="7437" max="7437" width="7.625" style="462" customWidth="1"/>
    <col min="7438" max="7680" width="9" style="462"/>
    <col min="7681" max="7681" width="0.875" style="462" customWidth="1"/>
    <col min="7682" max="7683" width="7.625" style="462" customWidth="1"/>
    <col min="7684" max="7692" width="6.625" style="462" customWidth="1"/>
    <col min="7693" max="7693" width="7.625" style="462" customWidth="1"/>
    <col min="7694" max="7936" width="9" style="462"/>
    <col min="7937" max="7937" width="0.875" style="462" customWidth="1"/>
    <col min="7938" max="7939" width="7.625" style="462" customWidth="1"/>
    <col min="7940" max="7948" width="6.625" style="462" customWidth="1"/>
    <col min="7949" max="7949" width="7.625" style="462" customWidth="1"/>
    <col min="7950" max="8192" width="9" style="462"/>
    <col min="8193" max="8193" width="0.875" style="462" customWidth="1"/>
    <col min="8194" max="8195" width="7.625" style="462" customWidth="1"/>
    <col min="8196" max="8204" width="6.625" style="462" customWidth="1"/>
    <col min="8205" max="8205" width="7.625" style="462" customWidth="1"/>
    <col min="8206" max="8448" width="9" style="462"/>
    <col min="8449" max="8449" width="0.875" style="462" customWidth="1"/>
    <col min="8450" max="8451" width="7.625" style="462" customWidth="1"/>
    <col min="8452" max="8460" width="6.625" style="462" customWidth="1"/>
    <col min="8461" max="8461" width="7.625" style="462" customWidth="1"/>
    <col min="8462" max="8704" width="9" style="462"/>
    <col min="8705" max="8705" width="0.875" style="462" customWidth="1"/>
    <col min="8706" max="8707" width="7.625" style="462" customWidth="1"/>
    <col min="8708" max="8716" width="6.625" style="462" customWidth="1"/>
    <col min="8717" max="8717" width="7.625" style="462" customWidth="1"/>
    <col min="8718" max="8960" width="9" style="462"/>
    <col min="8961" max="8961" width="0.875" style="462" customWidth="1"/>
    <col min="8962" max="8963" width="7.625" style="462" customWidth="1"/>
    <col min="8964" max="8972" width="6.625" style="462" customWidth="1"/>
    <col min="8973" max="8973" width="7.625" style="462" customWidth="1"/>
    <col min="8974" max="9216" width="9" style="462"/>
    <col min="9217" max="9217" width="0.875" style="462" customWidth="1"/>
    <col min="9218" max="9219" width="7.625" style="462" customWidth="1"/>
    <col min="9220" max="9228" width="6.625" style="462" customWidth="1"/>
    <col min="9229" max="9229" width="7.625" style="462" customWidth="1"/>
    <col min="9230" max="9472" width="9" style="462"/>
    <col min="9473" max="9473" width="0.875" style="462" customWidth="1"/>
    <col min="9474" max="9475" width="7.625" style="462" customWidth="1"/>
    <col min="9476" max="9484" width="6.625" style="462" customWidth="1"/>
    <col min="9485" max="9485" width="7.625" style="462" customWidth="1"/>
    <col min="9486" max="9728" width="9" style="462"/>
    <col min="9729" max="9729" width="0.875" style="462" customWidth="1"/>
    <col min="9730" max="9731" width="7.625" style="462" customWidth="1"/>
    <col min="9732" max="9740" width="6.625" style="462" customWidth="1"/>
    <col min="9741" max="9741" width="7.625" style="462" customWidth="1"/>
    <col min="9742" max="9984" width="9" style="462"/>
    <col min="9985" max="9985" width="0.875" style="462" customWidth="1"/>
    <col min="9986" max="9987" width="7.625" style="462" customWidth="1"/>
    <col min="9988" max="9996" width="6.625" style="462" customWidth="1"/>
    <col min="9997" max="9997" width="7.625" style="462" customWidth="1"/>
    <col min="9998" max="10240" width="9" style="462"/>
    <col min="10241" max="10241" width="0.875" style="462" customWidth="1"/>
    <col min="10242" max="10243" width="7.625" style="462" customWidth="1"/>
    <col min="10244" max="10252" width="6.625" style="462" customWidth="1"/>
    <col min="10253" max="10253" width="7.625" style="462" customWidth="1"/>
    <col min="10254" max="10496" width="9" style="462"/>
    <col min="10497" max="10497" width="0.875" style="462" customWidth="1"/>
    <col min="10498" max="10499" width="7.625" style="462" customWidth="1"/>
    <col min="10500" max="10508" width="6.625" style="462" customWidth="1"/>
    <col min="10509" max="10509" width="7.625" style="462" customWidth="1"/>
    <col min="10510" max="10752" width="9" style="462"/>
    <col min="10753" max="10753" width="0.875" style="462" customWidth="1"/>
    <col min="10754" max="10755" width="7.625" style="462" customWidth="1"/>
    <col min="10756" max="10764" width="6.625" style="462" customWidth="1"/>
    <col min="10765" max="10765" width="7.625" style="462" customWidth="1"/>
    <col min="10766" max="11008" width="9" style="462"/>
    <col min="11009" max="11009" width="0.875" style="462" customWidth="1"/>
    <col min="11010" max="11011" width="7.625" style="462" customWidth="1"/>
    <col min="11012" max="11020" width="6.625" style="462" customWidth="1"/>
    <col min="11021" max="11021" width="7.625" style="462" customWidth="1"/>
    <col min="11022" max="11264" width="9" style="462"/>
    <col min="11265" max="11265" width="0.875" style="462" customWidth="1"/>
    <col min="11266" max="11267" width="7.625" style="462" customWidth="1"/>
    <col min="11268" max="11276" width="6.625" style="462" customWidth="1"/>
    <col min="11277" max="11277" width="7.625" style="462" customWidth="1"/>
    <col min="11278" max="11520" width="9" style="462"/>
    <col min="11521" max="11521" width="0.875" style="462" customWidth="1"/>
    <col min="11522" max="11523" width="7.625" style="462" customWidth="1"/>
    <col min="11524" max="11532" width="6.625" style="462" customWidth="1"/>
    <col min="11533" max="11533" width="7.625" style="462" customWidth="1"/>
    <col min="11534" max="11776" width="9" style="462"/>
    <col min="11777" max="11777" width="0.875" style="462" customWidth="1"/>
    <col min="11778" max="11779" width="7.625" style="462" customWidth="1"/>
    <col min="11780" max="11788" width="6.625" style="462" customWidth="1"/>
    <col min="11789" max="11789" width="7.625" style="462" customWidth="1"/>
    <col min="11790" max="12032" width="9" style="462"/>
    <col min="12033" max="12033" width="0.875" style="462" customWidth="1"/>
    <col min="12034" max="12035" width="7.625" style="462" customWidth="1"/>
    <col min="12036" max="12044" width="6.625" style="462" customWidth="1"/>
    <col min="12045" max="12045" width="7.625" style="462" customWidth="1"/>
    <col min="12046" max="12288" width="9" style="462"/>
    <col min="12289" max="12289" width="0.875" style="462" customWidth="1"/>
    <col min="12290" max="12291" width="7.625" style="462" customWidth="1"/>
    <col min="12292" max="12300" width="6.625" style="462" customWidth="1"/>
    <col min="12301" max="12301" width="7.625" style="462" customWidth="1"/>
    <col min="12302" max="12544" width="9" style="462"/>
    <col min="12545" max="12545" width="0.875" style="462" customWidth="1"/>
    <col min="12546" max="12547" width="7.625" style="462" customWidth="1"/>
    <col min="12548" max="12556" width="6.625" style="462" customWidth="1"/>
    <col min="12557" max="12557" width="7.625" style="462" customWidth="1"/>
    <col min="12558" max="12800" width="9" style="462"/>
    <col min="12801" max="12801" width="0.875" style="462" customWidth="1"/>
    <col min="12802" max="12803" width="7.625" style="462" customWidth="1"/>
    <col min="12804" max="12812" width="6.625" style="462" customWidth="1"/>
    <col min="12813" max="12813" width="7.625" style="462" customWidth="1"/>
    <col min="12814" max="13056" width="9" style="462"/>
    <col min="13057" max="13057" width="0.875" style="462" customWidth="1"/>
    <col min="13058" max="13059" width="7.625" style="462" customWidth="1"/>
    <col min="13060" max="13068" width="6.625" style="462" customWidth="1"/>
    <col min="13069" max="13069" width="7.625" style="462" customWidth="1"/>
    <col min="13070" max="13312" width="9" style="462"/>
    <col min="13313" max="13313" width="0.875" style="462" customWidth="1"/>
    <col min="13314" max="13315" width="7.625" style="462" customWidth="1"/>
    <col min="13316" max="13324" width="6.625" style="462" customWidth="1"/>
    <col min="13325" max="13325" width="7.625" style="462" customWidth="1"/>
    <col min="13326" max="13568" width="9" style="462"/>
    <col min="13569" max="13569" width="0.875" style="462" customWidth="1"/>
    <col min="13570" max="13571" width="7.625" style="462" customWidth="1"/>
    <col min="13572" max="13580" width="6.625" style="462" customWidth="1"/>
    <col min="13581" max="13581" width="7.625" style="462" customWidth="1"/>
    <col min="13582" max="13824" width="9" style="462"/>
    <col min="13825" max="13825" width="0.875" style="462" customWidth="1"/>
    <col min="13826" max="13827" width="7.625" style="462" customWidth="1"/>
    <col min="13828" max="13836" width="6.625" style="462" customWidth="1"/>
    <col min="13837" max="13837" width="7.625" style="462" customWidth="1"/>
    <col min="13838" max="14080" width="9" style="462"/>
    <col min="14081" max="14081" width="0.875" style="462" customWidth="1"/>
    <col min="14082" max="14083" width="7.625" style="462" customWidth="1"/>
    <col min="14084" max="14092" width="6.625" style="462" customWidth="1"/>
    <col min="14093" max="14093" width="7.625" style="462" customWidth="1"/>
    <col min="14094" max="14336" width="9" style="462"/>
    <col min="14337" max="14337" width="0.875" style="462" customWidth="1"/>
    <col min="14338" max="14339" width="7.625" style="462" customWidth="1"/>
    <col min="14340" max="14348" width="6.625" style="462" customWidth="1"/>
    <col min="14349" max="14349" width="7.625" style="462" customWidth="1"/>
    <col min="14350" max="14592" width="9" style="462"/>
    <col min="14593" max="14593" width="0.875" style="462" customWidth="1"/>
    <col min="14594" max="14595" width="7.625" style="462" customWidth="1"/>
    <col min="14596" max="14604" width="6.625" style="462" customWidth="1"/>
    <col min="14605" max="14605" width="7.625" style="462" customWidth="1"/>
    <col min="14606" max="14848" width="9" style="462"/>
    <col min="14849" max="14849" width="0.875" style="462" customWidth="1"/>
    <col min="14850" max="14851" width="7.625" style="462" customWidth="1"/>
    <col min="14852" max="14860" width="6.625" style="462" customWidth="1"/>
    <col min="14861" max="14861" width="7.625" style="462" customWidth="1"/>
    <col min="14862" max="15104" width="9" style="462"/>
    <col min="15105" max="15105" width="0.875" style="462" customWidth="1"/>
    <col min="15106" max="15107" width="7.625" style="462" customWidth="1"/>
    <col min="15108" max="15116" width="6.625" style="462" customWidth="1"/>
    <col min="15117" max="15117" width="7.625" style="462" customWidth="1"/>
    <col min="15118" max="15360" width="9" style="462"/>
    <col min="15361" max="15361" width="0.875" style="462" customWidth="1"/>
    <col min="15362" max="15363" width="7.625" style="462" customWidth="1"/>
    <col min="15364" max="15372" width="6.625" style="462" customWidth="1"/>
    <col min="15373" max="15373" width="7.625" style="462" customWidth="1"/>
    <col min="15374" max="15616" width="9" style="462"/>
    <col min="15617" max="15617" width="0.875" style="462" customWidth="1"/>
    <col min="15618" max="15619" width="7.625" style="462" customWidth="1"/>
    <col min="15620" max="15628" width="6.625" style="462" customWidth="1"/>
    <col min="15629" max="15629" width="7.625" style="462" customWidth="1"/>
    <col min="15630" max="15872" width="9" style="462"/>
    <col min="15873" max="15873" width="0.875" style="462" customWidth="1"/>
    <col min="15874" max="15875" width="7.625" style="462" customWidth="1"/>
    <col min="15876" max="15884" width="6.625" style="462" customWidth="1"/>
    <col min="15885" max="15885" width="7.625" style="462" customWidth="1"/>
    <col min="15886" max="16128" width="9" style="462"/>
    <col min="16129" max="16129" width="0.875" style="462" customWidth="1"/>
    <col min="16130" max="16131" width="7.625" style="462" customWidth="1"/>
    <col min="16132" max="16140" width="6.625" style="462" customWidth="1"/>
    <col min="16141" max="16141" width="7.625" style="462" customWidth="1"/>
    <col min="16142" max="16384" width="9" style="462"/>
  </cols>
  <sheetData>
    <row r="1" spans="2:13" s="204" customFormat="1"/>
    <row r="2" spans="2:13" s="204" customFormat="1">
      <c r="C2" s="845" t="s">
        <v>528</v>
      </c>
    </row>
    <row r="3" spans="2:13" s="204" customFormat="1"/>
    <row r="4" spans="2:13" ht="24">
      <c r="B4" s="1529" t="s">
        <v>1896</v>
      </c>
      <c r="C4" s="1529"/>
      <c r="D4" s="1529"/>
      <c r="E4" s="1529"/>
      <c r="F4" s="1529"/>
      <c r="G4" s="1529"/>
      <c r="H4" s="1529"/>
      <c r="I4" s="1529"/>
      <c r="J4" s="1529"/>
      <c r="K4" s="1529"/>
      <c r="L4" s="1529"/>
      <c r="M4" s="1529"/>
    </row>
    <row r="6" spans="2:13" ht="17.100000000000001" customHeight="1">
      <c r="B6" s="1563" t="s">
        <v>1895</v>
      </c>
      <c r="C6" s="1564"/>
      <c r="D6" s="544"/>
      <c r="E6" s="545"/>
      <c r="F6" s="545"/>
      <c r="G6" s="545"/>
      <c r="H6" s="545"/>
      <c r="I6" s="545"/>
      <c r="J6" s="545"/>
      <c r="K6" s="545"/>
      <c r="L6" s="545"/>
      <c r="M6" s="476"/>
    </row>
    <row r="7" spans="2:13" ht="17.100000000000001" customHeight="1">
      <c r="B7" s="1565"/>
      <c r="C7" s="1566"/>
      <c r="D7" s="1246"/>
      <c r="E7" s="465"/>
      <c r="F7" s="465"/>
      <c r="G7" s="465"/>
      <c r="H7" s="465"/>
      <c r="I7" s="465"/>
      <c r="J7" s="465"/>
      <c r="K7" s="465"/>
      <c r="L7" s="465" t="s">
        <v>1893</v>
      </c>
      <c r="M7" s="1239"/>
    </row>
    <row r="8" spans="2:13" ht="17.100000000000001" customHeight="1">
      <c r="B8" s="1567"/>
      <c r="C8" s="1568"/>
      <c r="D8" s="481"/>
      <c r="E8" s="1240"/>
      <c r="F8" s="1240"/>
      <c r="G8" s="1240"/>
      <c r="H8" s="1240"/>
      <c r="I8" s="1240"/>
      <c r="J8" s="1240"/>
      <c r="K8" s="1240"/>
      <c r="L8" s="1240"/>
      <c r="M8" s="484"/>
    </row>
    <row r="9" spans="2:13" ht="17.100000000000001" customHeight="1">
      <c r="B9" s="1563" t="s">
        <v>585</v>
      </c>
      <c r="C9" s="1564"/>
      <c r="D9" s="474"/>
      <c r="E9" s="475"/>
      <c r="F9" s="475"/>
      <c r="G9" s="475"/>
      <c r="H9" s="475"/>
      <c r="I9" s="475"/>
      <c r="J9" s="475"/>
      <c r="K9" s="475"/>
      <c r="L9" s="475"/>
      <c r="M9" s="476"/>
    </row>
    <row r="10" spans="2:13" ht="17.100000000000001" customHeight="1">
      <c r="B10" s="1565"/>
      <c r="C10" s="1566"/>
      <c r="D10" s="1246"/>
      <c r="E10" s="479"/>
      <c r="F10" s="478"/>
      <c r="G10" s="479"/>
      <c r="H10" s="478"/>
      <c r="I10" s="478"/>
      <c r="J10" s="478"/>
      <c r="K10" s="479"/>
      <c r="L10" s="465"/>
      <c r="M10" s="1239"/>
    </row>
    <row r="11" spans="2:13" ht="17.100000000000001" customHeight="1">
      <c r="B11" s="1567"/>
      <c r="C11" s="1568"/>
      <c r="D11" s="481"/>
      <c r="E11" s="1240"/>
      <c r="F11" s="1240"/>
      <c r="G11" s="1240"/>
      <c r="H11" s="1240"/>
      <c r="I11" s="1241"/>
      <c r="J11" s="1241"/>
      <c r="K11" s="1241"/>
      <c r="L11" s="1241"/>
      <c r="M11" s="484"/>
    </row>
    <row r="12" spans="2:13" ht="17.100000000000001" customHeight="1">
      <c r="B12" s="1563" t="s">
        <v>344</v>
      </c>
      <c r="C12" s="1564"/>
      <c r="D12" s="1246"/>
      <c r="E12" s="465"/>
      <c r="F12" s="465"/>
      <c r="G12" s="465"/>
      <c r="H12" s="465"/>
      <c r="I12" s="485"/>
      <c r="J12" s="485"/>
      <c r="K12" s="485"/>
      <c r="L12" s="485"/>
      <c r="M12" s="1239"/>
    </row>
    <row r="13" spans="2:13" ht="17.100000000000001" customHeight="1">
      <c r="B13" s="1565"/>
      <c r="C13" s="1566"/>
      <c r="D13" s="1246"/>
      <c r="E13" s="465"/>
      <c r="F13" s="465"/>
      <c r="G13" s="465"/>
      <c r="H13" s="465"/>
      <c r="I13" s="485"/>
      <c r="J13" s="485"/>
      <c r="K13" s="485"/>
      <c r="L13" s="485"/>
      <c r="M13" s="1239"/>
    </row>
    <row r="14" spans="2:13" ht="17.100000000000001" customHeight="1">
      <c r="B14" s="1567"/>
      <c r="C14" s="1568"/>
      <c r="D14" s="481"/>
      <c r="E14" s="1240"/>
      <c r="F14" s="1240"/>
      <c r="G14" s="1240"/>
      <c r="H14" s="1240"/>
      <c r="I14" s="1240"/>
      <c r="J14" s="1240"/>
      <c r="K14" s="1240"/>
      <c r="L14" s="1240"/>
      <c r="M14" s="484"/>
    </row>
    <row r="15" spans="2:13" ht="8.4499999999999993" customHeight="1">
      <c r="B15" s="1563" t="s">
        <v>125</v>
      </c>
      <c r="C15" s="1564"/>
      <c r="D15" s="474"/>
      <c r="E15" s="475"/>
      <c r="F15" s="475"/>
      <c r="G15" s="475"/>
      <c r="H15" s="475"/>
      <c r="I15" s="475"/>
      <c r="J15" s="475"/>
      <c r="K15" s="475"/>
      <c r="L15" s="475"/>
      <c r="M15" s="476"/>
    </row>
    <row r="16" spans="2:13" ht="17.100000000000001" customHeight="1">
      <c r="B16" s="1565"/>
      <c r="C16" s="1566"/>
      <c r="D16" s="1246"/>
      <c r="E16" s="479" t="s">
        <v>1881</v>
      </c>
      <c r="F16" s="465" t="s">
        <v>1882</v>
      </c>
      <c r="G16" s="478"/>
      <c r="H16" s="465"/>
      <c r="I16" s="465"/>
      <c r="J16" s="465"/>
      <c r="K16" s="465"/>
      <c r="L16" s="465"/>
      <c r="M16" s="1239"/>
    </row>
    <row r="17" spans="2:24" ht="11.25" customHeight="1">
      <c r="B17" s="1565"/>
      <c r="C17" s="1566"/>
      <c r="D17" s="1246"/>
      <c r="E17" s="479"/>
      <c r="F17" s="465"/>
      <c r="G17" s="478"/>
      <c r="H17" s="465"/>
      <c r="I17" s="465"/>
      <c r="J17" s="465"/>
      <c r="K17" s="465"/>
      <c r="L17" s="465"/>
      <c r="M17" s="1239"/>
    </row>
    <row r="18" spans="2:24" ht="17.100000000000001" customHeight="1">
      <c r="B18" s="1565"/>
      <c r="C18" s="1566"/>
      <c r="D18" s="1246"/>
      <c r="E18" s="479" t="s">
        <v>1883</v>
      </c>
      <c r="F18" s="465" t="s">
        <v>2006</v>
      </c>
      <c r="G18" s="478"/>
      <c r="H18" s="465"/>
      <c r="I18" s="465"/>
      <c r="J18" s="465"/>
      <c r="K18" s="465"/>
      <c r="L18" s="465"/>
      <c r="M18" s="1239"/>
    </row>
    <row r="19" spans="2:24" ht="8.4499999999999993" customHeight="1">
      <c r="B19" s="1567"/>
      <c r="C19" s="1568"/>
      <c r="D19" s="481"/>
      <c r="E19" s="1240"/>
      <c r="F19" s="1240"/>
      <c r="G19" s="1240"/>
      <c r="H19" s="1240"/>
      <c r="I19" s="1240"/>
      <c r="J19" s="1241"/>
      <c r="K19" s="1241"/>
      <c r="L19" s="1241"/>
      <c r="M19" s="1243"/>
    </row>
    <row r="20" spans="2:24" ht="17.100000000000001" customHeight="1">
      <c r="B20" s="474"/>
      <c r="C20" s="475"/>
      <c r="D20" s="475"/>
      <c r="E20" s="475"/>
      <c r="F20" s="475"/>
      <c r="G20" s="475"/>
      <c r="H20" s="491"/>
      <c r="I20" s="491"/>
      <c r="J20" s="491"/>
      <c r="K20" s="491"/>
      <c r="L20" s="491"/>
      <c r="M20" s="476"/>
      <c r="P20" s="485"/>
      <c r="Q20" s="485"/>
      <c r="R20" s="485"/>
      <c r="S20" s="485"/>
    </row>
    <row r="21" spans="2:24" ht="17.100000000000001" customHeight="1">
      <c r="B21" s="1246"/>
      <c r="C21" s="465"/>
      <c r="D21" s="465"/>
      <c r="E21" s="465"/>
      <c r="F21" s="465"/>
      <c r="G21" s="465"/>
      <c r="H21" s="465"/>
      <c r="I21" s="465"/>
      <c r="J21" s="465"/>
      <c r="K21" s="465"/>
      <c r="L21" s="465"/>
      <c r="M21" s="1239"/>
      <c r="O21" s="1562"/>
      <c r="P21" s="1562"/>
      <c r="Q21" s="1562"/>
      <c r="R21" s="1562"/>
      <c r="S21" s="1562"/>
      <c r="T21" s="1562"/>
      <c r="U21" s="1562"/>
      <c r="V21" s="1562"/>
      <c r="W21" s="1562"/>
      <c r="X21" s="1562"/>
    </row>
    <row r="22" spans="2:24" ht="17.100000000000001" customHeight="1">
      <c r="B22" s="1246"/>
      <c r="C22" s="465"/>
      <c r="D22" s="465"/>
      <c r="E22" s="465"/>
      <c r="F22" s="465"/>
      <c r="G22" s="465"/>
      <c r="H22" s="465"/>
      <c r="I22" s="465"/>
      <c r="J22" s="465"/>
      <c r="K22" s="465"/>
      <c r="L22" s="465"/>
      <c r="M22" s="1239"/>
      <c r="O22" s="1562"/>
      <c r="P22" s="1562"/>
      <c r="Q22" s="1562"/>
      <c r="R22" s="1562"/>
      <c r="S22" s="1562"/>
      <c r="T22" s="1562"/>
      <c r="U22" s="1562"/>
      <c r="V22" s="1562"/>
      <c r="W22" s="1562"/>
      <c r="X22" s="1562"/>
    </row>
    <row r="23" spans="2:24" ht="17.100000000000001" customHeight="1">
      <c r="B23" s="1246"/>
      <c r="C23" s="1562" t="s">
        <v>2007</v>
      </c>
      <c r="D23" s="1562"/>
      <c r="E23" s="1562"/>
      <c r="F23" s="1562"/>
      <c r="G23" s="1562"/>
      <c r="H23" s="1562"/>
      <c r="I23" s="1562"/>
      <c r="J23" s="1562"/>
      <c r="K23" s="1562"/>
      <c r="L23" s="1562"/>
      <c r="M23" s="1239"/>
      <c r="O23" s="1562"/>
      <c r="P23" s="1562"/>
      <c r="Q23" s="1562"/>
      <c r="R23" s="1562"/>
      <c r="S23" s="1562"/>
      <c r="T23" s="1562"/>
      <c r="U23" s="1562"/>
      <c r="V23" s="1562"/>
      <c r="W23" s="1562"/>
      <c r="X23" s="1562"/>
    </row>
    <row r="24" spans="2:24" ht="17.100000000000001" customHeight="1">
      <c r="B24" s="1246"/>
      <c r="C24" s="1562"/>
      <c r="D24" s="1562"/>
      <c r="E24" s="1562"/>
      <c r="F24" s="1562"/>
      <c r="G24" s="1562"/>
      <c r="H24" s="1562"/>
      <c r="I24" s="1562"/>
      <c r="J24" s="1562"/>
      <c r="K24" s="1562"/>
      <c r="L24" s="1562"/>
      <c r="M24" s="1239"/>
      <c r="O24" s="1562"/>
      <c r="P24" s="1562"/>
      <c r="Q24" s="1562"/>
      <c r="R24" s="1562"/>
      <c r="S24" s="1562"/>
      <c r="T24" s="1562"/>
      <c r="U24" s="1562"/>
      <c r="V24" s="1562"/>
      <c r="W24" s="1562"/>
      <c r="X24" s="1562"/>
    </row>
    <row r="25" spans="2:24" ht="17.100000000000001" customHeight="1">
      <c r="B25" s="1246"/>
      <c r="C25" s="1562"/>
      <c r="D25" s="1562"/>
      <c r="E25" s="1562"/>
      <c r="F25" s="1562"/>
      <c r="G25" s="1562"/>
      <c r="H25" s="1562"/>
      <c r="I25" s="1562"/>
      <c r="J25" s="1562"/>
      <c r="K25" s="1562"/>
      <c r="L25" s="1562"/>
      <c r="M25" s="1239"/>
      <c r="O25" s="1562"/>
      <c r="P25" s="1562"/>
      <c r="Q25" s="1562"/>
      <c r="R25" s="1562"/>
      <c r="S25" s="1562"/>
      <c r="T25" s="1562"/>
      <c r="U25" s="1562"/>
      <c r="V25" s="1562"/>
      <c r="W25" s="1562"/>
      <c r="X25" s="1562"/>
    </row>
    <row r="26" spans="2:24" ht="17.100000000000001" customHeight="1">
      <c r="B26" s="1246"/>
      <c r="C26" s="1562"/>
      <c r="D26" s="1562"/>
      <c r="E26" s="1562"/>
      <c r="F26" s="1562"/>
      <c r="G26" s="1562"/>
      <c r="H26" s="1562"/>
      <c r="I26" s="1562"/>
      <c r="J26" s="1562"/>
      <c r="K26" s="1562"/>
      <c r="L26" s="1562"/>
      <c r="M26" s="1239"/>
    </row>
    <row r="27" spans="2:24" ht="17.100000000000001" customHeight="1">
      <c r="B27" s="1246"/>
      <c r="C27" s="1562"/>
      <c r="D27" s="1562"/>
      <c r="E27" s="1562"/>
      <c r="F27" s="1562"/>
      <c r="G27" s="1562"/>
      <c r="H27" s="1562"/>
      <c r="I27" s="1562"/>
      <c r="J27" s="1562"/>
      <c r="K27" s="1562"/>
      <c r="L27" s="1562"/>
      <c r="M27" s="1239"/>
    </row>
    <row r="28" spans="2:24" ht="17.100000000000001" customHeight="1">
      <c r="B28" s="1246"/>
      <c r="C28" s="465"/>
      <c r="D28" s="465"/>
      <c r="E28" s="465"/>
      <c r="F28" s="465"/>
      <c r="G28" s="465"/>
      <c r="H28" s="465"/>
      <c r="I28" s="465"/>
      <c r="J28" s="485"/>
      <c r="K28" s="485"/>
      <c r="L28" s="485"/>
      <c r="M28" s="1239"/>
    </row>
    <row r="29" spans="2:24" ht="17.100000000000001" customHeight="1">
      <c r="B29" s="1246"/>
      <c r="C29" s="465"/>
      <c r="D29" s="465"/>
      <c r="E29" s="465"/>
      <c r="F29" s="465"/>
      <c r="G29" s="465"/>
      <c r="H29" s="465"/>
      <c r="I29" s="465"/>
      <c r="J29" s="485"/>
      <c r="K29" s="485"/>
      <c r="L29" s="485"/>
      <c r="M29" s="1239"/>
    </row>
    <row r="30" spans="2:24" ht="17.100000000000001" customHeight="1">
      <c r="B30" s="1246"/>
      <c r="C30" s="465"/>
      <c r="D30" s="465"/>
      <c r="E30" s="465"/>
      <c r="F30" s="465"/>
      <c r="G30" s="465"/>
      <c r="H30" s="465"/>
      <c r="I30" s="465"/>
      <c r="J30" s="485"/>
      <c r="K30" s="485"/>
      <c r="L30" s="485"/>
      <c r="M30" s="1239"/>
    </row>
    <row r="31" spans="2:24" ht="17.100000000000001" customHeight="1">
      <c r="B31" s="1246"/>
      <c r="C31" s="465" t="s">
        <v>2005</v>
      </c>
      <c r="D31" s="465"/>
      <c r="E31" s="465"/>
      <c r="F31" s="465"/>
      <c r="G31" s="465"/>
      <c r="H31" s="465"/>
      <c r="I31" s="465"/>
      <c r="J31" s="485"/>
      <c r="K31" s="485"/>
      <c r="L31" s="485"/>
      <c r="M31" s="1239"/>
    </row>
    <row r="32" spans="2:24" ht="17.100000000000001" customHeight="1">
      <c r="B32" s="1246"/>
      <c r="C32" s="465"/>
      <c r="D32" s="465"/>
      <c r="E32" s="465"/>
      <c r="F32" s="465"/>
      <c r="G32" s="465"/>
      <c r="H32" s="465"/>
      <c r="I32" s="465"/>
      <c r="J32" s="465"/>
      <c r="K32" s="465"/>
      <c r="L32" s="465"/>
      <c r="M32" s="1239"/>
    </row>
    <row r="33" spans="2:13" ht="17.100000000000001" customHeight="1">
      <c r="B33" s="1246"/>
      <c r="C33" s="465"/>
      <c r="D33" s="465"/>
      <c r="E33" s="465"/>
      <c r="F33" s="465"/>
      <c r="G33" s="465"/>
      <c r="H33" s="465"/>
      <c r="I33" s="465"/>
      <c r="J33" s="465"/>
      <c r="K33" s="465"/>
      <c r="L33" s="465"/>
      <c r="M33" s="1239"/>
    </row>
    <row r="34" spans="2:13" ht="17.100000000000001" customHeight="1">
      <c r="B34" s="1246"/>
      <c r="C34" s="465"/>
      <c r="D34" s="465"/>
      <c r="E34" s="465"/>
      <c r="F34" s="465"/>
      <c r="G34" s="465"/>
      <c r="H34" s="465"/>
      <c r="I34" s="465"/>
      <c r="J34" s="465"/>
      <c r="K34" s="465"/>
      <c r="L34" s="465"/>
      <c r="M34" s="1239"/>
    </row>
    <row r="35" spans="2:13" ht="17.100000000000001" customHeight="1">
      <c r="B35" s="1246"/>
      <c r="C35" s="465"/>
      <c r="D35" s="465"/>
      <c r="E35" s="465"/>
      <c r="F35" s="465"/>
      <c r="G35" s="465"/>
      <c r="H35" s="465"/>
      <c r="I35" s="465"/>
      <c r="J35" s="465"/>
      <c r="K35" s="465"/>
      <c r="L35" s="465"/>
      <c r="M35" s="1239"/>
    </row>
    <row r="36" spans="2:13" ht="17.100000000000001" customHeight="1">
      <c r="B36" s="1246"/>
      <c r="C36" s="465"/>
      <c r="D36" s="465"/>
      <c r="E36" s="1230"/>
      <c r="F36" s="465"/>
      <c r="G36" s="465"/>
      <c r="H36" s="465"/>
      <c r="I36" s="465"/>
      <c r="J36" s="465"/>
      <c r="K36" s="465"/>
      <c r="L36" s="465"/>
      <c r="M36" s="1239"/>
    </row>
    <row r="37" spans="2:13" ht="17.100000000000001" customHeight="1">
      <c r="B37" s="1246"/>
      <c r="C37" s="465"/>
      <c r="D37" s="499" t="s">
        <v>495</v>
      </c>
      <c r="E37" s="1230"/>
      <c r="F37" s="1230" t="s">
        <v>377</v>
      </c>
      <c r="G37" s="465"/>
      <c r="H37" s="465"/>
      <c r="I37" s="465"/>
      <c r="J37" s="465"/>
      <c r="K37" s="465"/>
      <c r="L37" s="465"/>
      <c r="M37" s="1239"/>
    </row>
    <row r="38" spans="2:13" ht="17.100000000000001" customHeight="1">
      <c r="B38" s="1246"/>
      <c r="C38" s="465"/>
      <c r="D38" s="465"/>
      <c r="E38" s="1230"/>
      <c r="F38" s="465"/>
      <c r="G38" s="465"/>
      <c r="H38" s="465"/>
      <c r="I38" s="465"/>
      <c r="J38" s="465"/>
      <c r="K38" s="465"/>
      <c r="L38" s="465"/>
      <c r="M38" s="1239"/>
    </row>
    <row r="39" spans="2:13" ht="17.100000000000001" customHeight="1">
      <c r="B39" s="1246"/>
      <c r="C39" s="465"/>
      <c r="D39" s="465"/>
      <c r="E39" s="465"/>
      <c r="F39" s="1230" t="s">
        <v>379</v>
      </c>
      <c r="G39" s="465"/>
      <c r="H39" s="465"/>
      <c r="I39" s="465"/>
      <c r="J39" s="465"/>
      <c r="K39" s="465"/>
      <c r="L39" s="465"/>
      <c r="M39" s="1239"/>
    </row>
    <row r="40" spans="2:13" ht="17.100000000000001" customHeight="1">
      <c r="B40" s="1246"/>
      <c r="C40" s="465"/>
      <c r="D40" s="465"/>
      <c r="E40" s="465"/>
      <c r="F40" s="465"/>
      <c r="G40" s="465"/>
      <c r="H40" s="465"/>
      <c r="I40" s="465"/>
      <c r="J40" s="465"/>
      <c r="K40" s="465"/>
      <c r="L40" s="465"/>
      <c r="M40" s="1239"/>
    </row>
    <row r="41" spans="2:13" ht="17.100000000000001" customHeight="1">
      <c r="B41" s="1246"/>
      <c r="C41" s="465"/>
      <c r="D41" s="465"/>
      <c r="E41" s="465"/>
      <c r="F41" s="465"/>
      <c r="G41" s="465"/>
      <c r="H41" s="465"/>
      <c r="I41" s="465"/>
      <c r="J41" s="465"/>
      <c r="K41" s="465"/>
      <c r="L41" s="465"/>
      <c r="M41" s="1239"/>
    </row>
    <row r="42" spans="2:13" ht="17.100000000000001" customHeight="1">
      <c r="B42" s="1246"/>
      <c r="C42" s="465"/>
      <c r="D42" s="465"/>
      <c r="E42" s="465"/>
      <c r="F42" s="465"/>
      <c r="G42" s="465"/>
      <c r="H42" s="465"/>
      <c r="I42" s="465"/>
      <c r="J42" s="465"/>
      <c r="K42" s="465"/>
      <c r="L42" s="465"/>
      <c r="M42" s="1239"/>
    </row>
    <row r="43" spans="2:13" ht="17.100000000000001" customHeight="1">
      <c r="B43" s="1246"/>
      <c r="C43" s="501" t="s">
        <v>1622</v>
      </c>
      <c r="D43" s="465"/>
      <c r="E43" s="465"/>
      <c r="F43" s="465"/>
      <c r="G43" s="465"/>
      <c r="H43" s="465"/>
      <c r="I43" s="465"/>
      <c r="J43" s="465"/>
      <c r="K43" s="485"/>
      <c r="L43" s="485"/>
      <c r="M43" s="1245"/>
    </row>
    <row r="44" spans="2:13" ht="17.100000000000001" customHeight="1">
      <c r="B44" s="1246"/>
      <c r="C44" s="465"/>
      <c r="D44" s="465"/>
      <c r="E44" s="465"/>
      <c r="F44" s="465"/>
      <c r="G44" s="465"/>
      <c r="H44" s="465"/>
      <c r="I44" s="465"/>
      <c r="J44" s="465"/>
      <c r="K44" s="485"/>
      <c r="L44" s="485"/>
      <c r="M44" s="1245"/>
    </row>
    <row r="45" spans="2:13" ht="17.100000000000001" customHeight="1">
      <c r="B45" s="481"/>
      <c r="C45" s="1240"/>
      <c r="D45" s="1240"/>
      <c r="E45" s="1240"/>
      <c r="F45" s="1240"/>
      <c r="G45" s="1240"/>
      <c r="H45" s="1240"/>
      <c r="I45" s="1240"/>
      <c r="J45" s="1240"/>
      <c r="K45" s="1241"/>
      <c r="L45" s="1241"/>
      <c r="M45" s="1243"/>
    </row>
    <row r="46" spans="2:13">
      <c r="K46" s="485"/>
      <c r="L46" s="485"/>
      <c r="M46" s="485"/>
    </row>
  </sheetData>
  <mergeCells count="7">
    <mergeCell ref="O21:X25"/>
    <mergeCell ref="C23:L27"/>
    <mergeCell ref="B4:M4"/>
    <mergeCell ref="B6:C8"/>
    <mergeCell ref="B9:C11"/>
    <mergeCell ref="B12:C14"/>
    <mergeCell ref="B15:C19"/>
  </mergeCells>
  <phoneticPr fontId="42"/>
  <hyperlinks>
    <hyperlink ref="C2" location="流れ!Q6" display="リスト"/>
  </hyperlinks>
  <pageMargins left="0.98425196850393704" right="0.39370078740157483" top="0.98425196850393704" bottom="0.62992125984251968" header="0.51181102362204722" footer="0.51181102362204722"/>
  <pageSetup paperSize="9" scale="98" orientation="portrait" r:id="rId1"/>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76"/>
  <sheetViews>
    <sheetView showGridLines="0" zoomScaleNormal="100" zoomScaleSheetLayoutView="100" workbookViewId="0">
      <pane ySplit="3" topLeftCell="A4" activePane="bottomLeft" state="frozen"/>
      <selection activeCell="C80" sqref="C80"/>
      <selection pane="bottomLeft" activeCell="I33" sqref="I33"/>
    </sheetView>
  </sheetViews>
  <sheetFormatPr defaultRowHeight="14.25"/>
  <cols>
    <col min="1" max="1" width="2.375" style="751" customWidth="1"/>
    <col min="2" max="2" width="5.125" style="751" customWidth="1"/>
    <col min="3" max="3" width="11.375" style="751" bestFit="1" customWidth="1"/>
    <col min="4" max="4" width="2.5" style="751" customWidth="1"/>
    <col min="5" max="5" width="6.375" style="751" customWidth="1"/>
    <col min="6" max="6" width="1.875" style="751" customWidth="1"/>
    <col min="7" max="7" width="5.5" style="751" bestFit="1" customWidth="1"/>
    <col min="8" max="8" width="4.875" style="751" customWidth="1"/>
    <col min="9" max="9" width="3.5" style="751" bestFit="1" customWidth="1"/>
    <col min="10" max="10" width="5.25" style="204" customWidth="1"/>
    <col min="11" max="11" width="3.5" style="204" bestFit="1" customWidth="1"/>
    <col min="12" max="12" width="5.25" style="204" customWidth="1"/>
    <col min="13" max="13" width="3.5" style="204" bestFit="1" customWidth="1"/>
    <col min="14" max="14" width="5.5" style="751" bestFit="1" customWidth="1"/>
    <col min="15" max="15" width="5.25" style="751" customWidth="1"/>
    <col min="16" max="16" width="3.5" style="751" bestFit="1" customWidth="1"/>
    <col min="17" max="17" width="5.25" style="204" customWidth="1"/>
    <col min="18" max="18" width="3.5" style="204" bestFit="1" customWidth="1"/>
    <col min="19" max="19" width="5.25" style="204" customWidth="1"/>
    <col min="20" max="20" width="3.5" style="204" bestFit="1" customWidth="1"/>
    <col min="21" max="21" width="1" style="204" customWidth="1"/>
    <col min="22" max="266" width="9" style="204"/>
    <col min="267" max="267" width="3.25" style="204" customWidth="1"/>
    <col min="268" max="268" width="4" style="204" customWidth="1"/>
    <col min="269" max="269" width="15.375" style="204" bestFit="1" customWidth="1"/>
    <col min="270" max="270" width="2.625" style="204" customWidth="1"/>
    <col min="271" max="271" width="13.875" style="204" customWidth="1"/>
    <col min="272" max="272" width="9.375" style="204" customWidth="1"/>
    <col min="273" max="522" width="9" style="204"/>
    <col min="523" max="523" width="3.25" style="204" customWidth="1"/>
    <col min="524" max="524" width="4" style="204" customWidth="1"/>
    <col min="525" max="525" width="15.375" style="204" bestFit="1" customWidth="1"/>
    <col min="526" max="526" width="2.625" style="204" customWidth="1"/>
    <col min="527" max="527" width="13.875" style="204" customWidth="1"/>
    <col min="528" max="528" width="9.375" style="204" customWidth="1"/>
    <col min="529" max="778" width="9" style="204"/>
    <col min="779" max="779" width="3.25" style="204" customWidth="1"/>
    <col min="780" max="780" width="4" style="204" customWidth="1"/>
    <col min="781" max="781" width="15.375" style="204" bestFit="1" customWidth="1"/>
    <col min="782" max="782" width="2.625" style="204" customWidth="1"/>
    <col min="783" max="783" width="13.875" style="204" customWidth="1"/>
    <col min="784" max="784" width="9.375" style="204" customWidth="1"/>
    <col min="785" max="1034" width="9" style="204"/>
    <col min="1035" max="1035" width="3.25" style="204" customWidth="1"/>
    <col min="1036" max="1036" width="4" style="204" customWidth="1"/>
    <col min="1037" max="1037" width="15.375" style="204" bestFit="1" customWidth="1"/>
    <col min="1038" max="1038" width="2.625" style="204" customWidth="1"/>
    <col min="1039" max="1039" width="13.875" style="204" customWidth="1"/>
    <col min="1040" max="1040" width="9.375" style="204" customWidth="1"/>
    <col min="1041" max="1290" width="9" style="204"/>
    <col min="1291" max="1291" width="3.25" style="204" customWidth="1"/>
    <col min="1292" max="1292" width="4" style="204" customWidth="1"/>
    <col min="1293" max="1293" width="15.375" style="204" bestFit="1" customWidth="1"/>
    <col min="1294" max="1294" width="2.625" style="204" customWidth="1"/>
    <col min="1295" max="1295" width="13.875" style="204" customWidth="1"/>
    <col min="1296" max="1296" width="9.375" style="204" customWidth="1"/>
    <col min="1297" max="1546" width="9" style="204"/>
    <col min="1547" max="1547" width="3.25" style="204" customWidth="1"/>
    <col min="1548" max="1548" width="4" style="204" customWidth="1"/>
    <col min="1549" max="1549" width="15.375" style="204" bestFit="1" customWidth="1"/>
    <col min="1550" max="1550" width="2.625" style="204" customWidth="1"/>
    <col min="1551" max="1551" width="13.875" style="204" customWidth="1"/>
    <col min="1552" max="1552" width="9.375" style="204" customWidth="1"/>
    <col min="1553" max="1802" width="9" style="204"/>
    <col min="1803" max="1803" width="3.25" style="204" customWidth="1"/>
    <col min="1804" max="1804" width="4" style="204" customWidth="1"/>
    <col min="1805" max="1805" width="15.375" style="204" bestFit="1" customWidth="1"/>
    <col min="1806" max="1806" width="2.625" style="204" customWidth="1"/>
    <col min="1807" max="1807" width="13.875" style="204" customWidth="1"/>
    <col min="1808" max="1808" width="9.375" style="204" customWidth="1"/>
    <col min="1809" max="2058" width="9" style="204"/>
    <col min="2059" max="2059" width="3.25" style="204" customWidth="1"/>
    <col min="2060" max="2060" width="4" style="204" customWidth="1"/>
    <col min="2061" max="2061" width="15.375" style="204" bestFit="1" customWidth="1"/>
    <col min="2062" max="2062" width="2.625" style="204" customWidth="1"/>
    <col min="2063" max="2063" width="13.875" style="204" customWidth="1"/>
    <col min="2064" max="2064" width="9.375" style="204" customWidth="1"/>
    <col min="2065" max="2314" width="9" style="204"/>
    <col min="2315" max="2315" width="3.25" style="204" customWidth="1"/>
    <col min="2316" max="2316" width="4" style="204" customWidth="1"/>
    <col min="2317" max="2317" width="15.375" style="204" bestFit="1" customWidth="1"/>
    <col min="2318" max="2318" width="2.625" style="204" customWidth="1"/>
    <col min="2319" max="2319" width="13.875" style="204" customWidth="1"/>
    <col min="2320" max="2320" width="9.375" style="204" customWidth="1"/>
    <col min="2321" max="2570" width="9" style="204"/>
    <col min="2571" max="2571" width="3.25" style="204" customWidth="1"/>
    <col min="2572" max="2572" width="4" style="204" customWidth="1"/>
    <col min="2573" max="2573" width="15.375" style="204" bestFit="1" customWidth="1"/>
    <col min="2574" max="2574" width="2.625" style="204" customWidth="1"/>
    <col min="2575" max="2575" width="13.875" style="204" customWidth="1"/>
    <col min="2576" max="2576" width="9.375" style="204" customWidth="1"/>
    <col min="2577" max="2826" width="9" style="204"/>
    <col min="2827" max="2827" width="3.25" style="204" customWidth="1"/>
    <col min="2828" max="2828" width="4" style="204" customWidth="1"/>
    <col min="2829" max="2829" width="15.375" style="204" bestFit="1" customWidth="1"/>
    <col min="2830" max="2830" width="2.625" style="204" customWidth="1"/>
    <col min="2831" max="2831" width="13.875" style="204" customWidth="1"/>
    <col min="2832" max="2832" width="9.375" style="204" customWidth="1"/>
    <col min="2833" max="3082" width="9" style="204"/>
    <col min="3083" max="3083" width="3.25" style="204" customWidth="1"/>
    <col min="3084" max="3084" width="4" style="204" customWidth="1"/>
    <col min="3085" max="3085" width="15.375" style="204" bestFit="1" customWidth="1"/>
    <col min="3086" max="3086" width="2.625" style="204" customWidth="1"/>
    <col min="3087" max="3087" width="13.875" style="204" customWidth="1"/>
    <col min="3088" max="3088" width="9.375" style="204" customWidth="1"/>
    <col min="3089" max="3338" width="9" style="204"/>
    <col min="3339" max="3339" width="3.25" style="204" customWidth="1"/>
    <col min="3340" max="3340" width="4" style="204" customWidth="1"/>
    <col min="3341" max="3341" width="15.375" style="204" bestFit="1" customWidth="1"/>
    <col min="3342" max="3342" width="2.625" style="204" customWidth="1"/>
    <col min="3343" max="3343" width="13.875" style="204" customWidth="1"/>
    <col min="3344" max="3344" width="9.375" style="204" customWidth="1"/>
    <col min="3345" max="3594" width="9" style="204"/>
    <col min="3595" max="3595" width="3.25" style="204" customWidth="1"/>
    <col min="3596" max="3596" width="4" style="204" customWidth="1"/>
    <col min="3597" max="3597" width="15.375" style="204" bestFit="1" customWidth="1"/>
    <col min="3598" max="3598" width="2.625" style="204" customWidth="1"/>
    <col min="3599" max="3599" width="13.875" style="204" customWidth="1"/>
    <col min="3600" max="3600" width="9.375" style="204" customWidth="1"/>
    <col min="3601" max="3850" width="9" style="204"/>
    <col min="3851" max="3851" width="3.25" style="204" customWidth="1"/>
    <col min="3852" max="3852" width="4" style="204" customWidth="1"/>
    <col min="3853" max="3853" width="15.375" style="204" bestFit="1" customWidth="1"/>
    <col min="3854" max="3854" width="2.625" style="204" customWidth="1"/>
    <col min="3855" max="3855" width="13.875" style="204" customWidth="1"/>
    <col min="3856" max="3856" width="9.375" style="204" customWidth="1"/>
    <col min="3857" max="4106" width="9" style="204"/>
    <col min="4107" max="4107" width="3.25" style="204" customWidth="1"/>
    <col min="4108" max="4108" width="4" style="204" customWidth="1"/>
    <col min="4109" max="4109" width="15.375" style="204" bestFit="1" customWidth="1"/>
    <col min="4110" max="4110" width="2.625" style="204" customWidth="1"/>
    <col min="4111" max="4111" width="13.875" style="204" customWidth="1"/>
    <col min="4112" max="4112" width="9.375" style="204" customWidth="1"/>
    <col min="4113" max="4362" width="9" style="204"/>
    <col min="4363" max="4363" width="3.25" style="204" customWidth="1"/>
    <col min="4364" max="4364" width="4" style="204" customWidth="1"/>
    <col min="4365" max="4365" width="15.375" style="204" bestFit="1" customWidth="1"/>
    <col min="4366" max="4366" width="2.625" style="204" customWidth="1"/>
    <col min="4367" max="4367" width="13.875" style="204" customWidth="1"/>
    <col min="4368" max="4368" width="9.375" style="204" customWidth="1"/>
    <col min="4369" max="4618" width="9" style="204"/>
    <col min="4619" max="4619" width="3.25" style="204" customWidth="1"/>
    <col min="4620" max="4620" width="4" style="204" customWidth="1"/>
    <col min="4621" max="4621" width="15.375" style="204" bestFit="1" customWidth="1"/>
    <col min="4622" max="4622" width="2.625" style="204" customWidth="1"/>
    <col min="4623" max="4623" width="13.875" style="204" customWidth="1"/>
    <col min="4624" max="4624" width="9.375" style="204" customWidth="1"/>
    <col min="4625" max="4874" width="9" style="204"/>
    <col min="4875" max="4875" width="3.25" style="204" customWidth="1"/>
    <col min="4876" max="4876" width="4" style="204" customWidth="1"/>
    <col min="4877" max="4877" width="15.375" style="204" bestFit="1" customWidth="1"/>
    <col min="4878" max="4878" width="2.625" style="204" customWidth="1"/>
    <col min="4879" max="4879" width="13.875" style="204" customWidth="1"/>
    <col min="4880" max="4880" width="9.375" style="204" customWidth="1"/>
    <col min="4881" max="5130" width="9" style="204"/>
    <col min="5131" max="5131" width="3.25" style="204" customWidth="1"/>
    <col min="5132" max="5132" width="4" style="204" customWidth="1"/>
    <col min="5133" max="5133" width="15.375" style="204" bestFit="1" customWidth="1"/>
    <col min="5134" max="5134" width="2.625" style="204" customWidth="1"/>
    <col min="5135" max="5135" width="13.875" style="204" customWidth="1"/>
    <col min="5136" max="5136" width="9.375" style="204" customWidth="1"/>
    <col min="5137" max="5386" width="9" style="204"/>
    <col min="5387" max="5387" width="3.25" style="204" customWidth="1"/>
    <col min="5388" max="5388" width="4" style="204" customWidth="1"/>
    <col min="5389" max="5389" width="15.375" style="204" bestFit="1" customWidth="1"/>
    <col min="5390" max="5390" width="2.625" style="204" customWidth="1"/>
    <col min="5391" max="5391" width="13.875" style="204" customWidth="1"/>
    <col min="5392" max="5392" width="9.375" style="204" customWidth="1"/>
    <col min="5393" max="5642" width="9" style="204"/>
    <col min="5643" max="5643" width="3.25" style="204" customWidth="1"/>
    <col min="5644" max="5644" width="4" style="204" customWidth="1"/>
    <col min="5645" max="5645" width="15.375" style="204" bestFit="1" customWidth="1"/>
    <col min="5646" max="5646" width="2.625" style="204" customWidth="1"/>
    <col min="5647" max="5647" width="13.875" style="204" customWidth="1"/>
    <col min="5648" max="5648" width="9.375" style="204" customWidth="1"/>
    <col min="5649" max="5898" width="9" style="204"/>
    <col min="5899" max="5899" width="3.25" style="204" customWidth="1"/>
    <col min="5900" max="5900" width="4" style="204" customWidth="1"/>
    <col min="5901" max="5901" width="15.375" style="204" bestFit="1" customWidth="1"/>
    <col min="5902" max="5902" width="2.625" style="204" customWidth="1"/>
    <col min="5903" max="5903" width="13.875" style="204" customWidth="1"/>
    <col min="5904" max="5904" width="9.375" style="204" customWidth="1"/>
    <col min="5905" max="6154" width="9" style="204"/>
    <col min="6155" max="6155" width="3.25" style="204" customWidth="1"/>
    <col min="6156" max="6156" width="4" style="204" customWidth="1"/>
    <col min="6157" max="6157" width="15.375" style="204" bestFit="1" customWidth="1"/>
    <col min="6158" max="6158" width="2.625" style="204" customWidth="1"/>
    <col min="6159" max="6159" width="13.875" style="204" customWidth="1"/>
    <col min="6160" max="6160" width="9.375" style="204" customWidth="1"/>
    <col min="6161" max="6410" width="9" style="204"/>
    <col min="6411" max="6411" width="3.25" style="204" customWidth="1"/>
    <col min="6412" max="6412" width="4" style="204" customWidth="1"/>
    <col min="6413" max="6413" width="15.375" style="204" bestFit="1" customWidth="1"/>
    <col min="6414" max="6414" width="2.625" style="204" customWidth="1"/>
    <col min="6415" max="6415" width="13.875" style="204" customWidth="1"/>
    <col min="6416" max="6416" width="9.375" style="204" customWidth="1"/>
    <col min="6417" max="6666" width="9" style="204"/>
    <col min="6667" max="6667" width="3.25" style="204" customWidth="1"/>
    <col min="6668" max="6668" width="4" style="204" customWidth="1"/>
    <col min="6669" max="6669" width="15.375" style="204" bestFit="1" customWidth="1"/>
    <col min="6670" max="6670" width="2.625" style="204" customWidth="1"/>
    <col min="6671" max="6671" width="13.875" style="204" customWidth="1"/>
    <col min="6672" max="6672" width="9.375" style="204" customWidth="1"/>
    <col min="6673" max="6922" width="9" style="204"/>
    <col min="6923" max="6923" width="3.25" style="204" customWidth="1"/>
    <col min="6924" max="6924" width="4" style="204" customWidth="1"/>
    <col min="6925" max="6925" width="15.375" style="204" bestFit="1" customWidth="1"/>
    <col min="6926" max="6926" width="2.625" style="204" customWidth="1"/>
    <col min="6927" max="6927" width="13.875" style="204" customWidth="1"/>
    <col min="6928" max="6928" width="9.375" style="204" customWidth="1"/>
    <col min="6929" max="7178" width="9" style="204"/>
    <col min="7179" max="7179" width="3.25" style="204" customWidth="1"/>
    <col min="7180" max="7180" width="4" style="204" customWidth="1"/>
    <col min="7181" max="7181" width="15.375" style="204" bestFit="1" customWidth="1"/>
    <col min="7182" max="7182" width="2.625" style="204" customWidth="1"/>
    <col min="7183" max="7183" width="13.875" style="204" customWidth="1"/>
    <col min="7184" max="7184" width="9.375" style="204" customWidth="1"/>
    <col min="7185" max="7434" width="9" style="204"/>
    <col min="7435" max="7435" width="3.25" style="204" customWidth="1"/>
    <col min="7436" max="7436" width="4" style="204" customWidth="1"/>
    <col min="7437" max="7437" width="15.375" style="204" bestFit="1" customWidth="1"/>
    <col min="7438" max="7438" width="2.625" style="204" customWidth="1"/>
    <col min="7439" max="7439" width="13.875" style="204" customWidth="1"/>
    <col min="7440" max="7440" width="9.375" style="204" customWidth="1"/>
    <col min="7441" max="7690" width="9" style="204"/>
    <col min="7691" max="7691" width="3.25" style="204" customWidth="1"/>
    <col min="7692" max="7692" width="4" style="204" customWidth="1"/>
    <col min="7693" max="7693" width="15.375" style="204" bestFit="1" customWidth="1"/>
    <col min="7694" max="7694" width="2.625" style="204" customWidth="1"/>
    <col min="7695" max="7695" width="13.875" style="204" customWidth="1"/>
    <col min="7696" max="7696" width="9.375" style="204" customWidth="1"/>
    <col min="7697" max="7946" width="9" style="204"/>
    <col min="7947" max="7947" width="3.25" style="204" customWidth="1"/>
    <col min="7948" max="7948" width="4" style="204" customWidth="1"/>
    <col min="7949" max="7949" width="15.375" style="204" bestFit="1" customWidth="1"/>
    <col min="7950" max="7950" width="2.625" style="204" customWidth="1"/>
    <col min="7951" max="7951" width="13.875" style="204" customWidth="1"/>
    <col min="7952" max="7952" width="9.375" style="204" customWidth="1"/>
    <col min="7953" max="8202" width="9" style="204"/>
    <col min="8203" max="8203" width="3.25" style="204" customWidth="1"/>
    <col min="8204" max="8204" width="4" style="204" customWidth="1"/>
    <col min="8205" max="8205" width="15.375" style="204" bestFit="1" customWidth="1"/>
    <col min="8206" max="8206" width="2.625" style="204" customWidth="1"/>
    <col min="8207" max="8207" width="13.875" style="204" customWidth="1"/>
    <col min="8208" max="8208" width="9.375" style="204" customWidth="1"/>
    <col min="8209" max="8458" width="9" style="204"/>
    <col min="8459" max="8459" width="3.25" style="204" customWidth="1"/>
    <col min="8460" max="8460" width="4" style="204" customWidth="1"/>
    <col min="8461" max="8461" width="15.375" style="204" bestFit="1" customWidth="1"/>
    <col min="8462" max="8462" width="2.625" style="204" customWidth="1"/>
    <col min="8463" max="8463" width="13.875" style="204" customWidth="1"/>
    <col min="8464" max="8464" width="9.375" style="204" customWidth="1"/>
    <col min="8465" max="8714" width="9" style="204"/>
    <col min="8715" max="8715" width="3.25" style="204" customWidth="1"/>
    <col min="8716" max="8716" width="4" style="204" customWidth="1"/>
    <col min="8717" max="8717" width="15.375" style="204" bestFit="1" customWidth="1"/>
    <col min="8718" max="8718" width="2.625" style="204" customWidth="1"/>
    <col min="8719" max="8719" width="13.875" style="204" customWidth="1"/>
    <col min="8720" max="8720" width="9.375" style="204" customWidth="1"/>
    <col min="8721" max="8970" width="9" style="204"/>
    <col min="8971" max="8971" width="3.25" style="204" customWidth="1"/>
    <col min="8972" max="8972" width="4" style="204" customWidth="1"/>
    <col min="8973" max="8973" width="15.375" style="204" bestFit="1" customWidth="1"/>
    <col min="8974" max="8974" width="2.625" style="204" customWidth="1"/>
    <col min="8975" max="8975" width="13.875" style="204" customWidth="1"/>
    <col min="8976" max="8976" width="9.375" style="204" customWidth="1"/>
    <col min="8977" max="9226" width="9" style="204"/>
    <col min="9227" max="9227" width="3.25" style="204" customWidth="1"/>
    <col min="9228" max="9228" width="4" style="204" customWidth="1"/>
    <col min="9229" max="9229" width="15.375" style="204" bestFit="1" customWidth="1"/>
    <col min="9230" max="9230" width="2.625" style="204" customWidth="1"/>
    <col min="9231" max="9231" width="13.875" style="204" customWidth="1"/>
    <col min="9232" max="9232" width="9.375" style="204" customWidth="1"/>
    <col min="9233" max="9482" width="9" style="204"/>
    <col min="9483" max="9483" width="3.25" style="204" customWidth="1"/>
    <col min="9484" max="9484" width="4" style="204" customWidth="1"/>
    <col min="9485" max="9485" width="15.375" style="204" bestFit="1" customWidth="1"/>
    <col min="9486" max="9486" width="2.625" style="204" customWidth="1"/>
    <col min="9487" max="9487" width="13.875" style="204" customWidth="1"/>
    <col min="9488" max="9488" width="9.375" style="204" customWidth="1"/>
    <col min="9489" max="9738" width="9" style="204"/>
    <col min="9739" max="9739" width="3.25" style="204" customWidth="1"/>
    <col min="9740" max="9740" width="4" style="204" customWidth="1"/>
    <col min="9741" max="9741" width="15.375" style="204" bestFit="1" customWidth="1"/>
    <col min="9742" max="9742" width="2.625" style="204" customWidth="1"/>
    <col min="9743" max="9743" width="13.875" style="204" customWidth="1"/>
    <col min="9744" max="9744" width="9.375" style="204" customWidth="1"/>
    <col min="9745" max="9994" width="9" style="204"/>
    <col min="9995" max="9995" width="3.25" style="204" customWidth="1"/>
    <col min="9996" max="9996" width="4" style="204" customWidth="1"/>
    <col min="9997" max="9997" width="15.375" style="204" bestFit="1" customWidth="1"/>
    <col min="9998" max="9998" width="2.625" style="204" customWidth="1"/>
    <col min="9999" max="9999" width="13.875" style="204" customWidth="1"/>
    <col min="10000" max="10000" width="9.375" style="204" customWidth="1"/>
    <col min="10001" max="10250" width="9" style="204"/>
    <col min="10251" max="10251" width="3.25" style="204" customWidth="1"/>
    <col min="10252" max="10252" width="4" style="204" customWidth="1"/>
    <col min="10253" max="10253" width="15.375" style="204" bestFit="1" customWidth="1"/>
    <col min="10254" max="10254" width="2.625" style="204" customWidth="1"/>
    <col min="10255" max="10255" width="13.875" style="204" customWidth="1"/>
    <col min="10256" max="10256" width="9.375" style="204" customWidth="1"/>
    <col min="10257" max="10506" width="9" style="204"/>
    <col min="10507" max="10507" width="3.25" style="204" customWidth="1"/>
    <col min="10508" max="10508" width="4" style="204" customWidth="1"/>
    <col min="10509" max="10509" width="15.375" style="204" bestFit="1" customWidth="1"/>
    <col min="10510" max="10510" width="2.625" style="204" customWidth="1"/>
    <col min="10511" max="10511" width="13.875" style="204" customWidth="1"/>
    <col min="10512" max="10512" width="9.375" style="204" customWidth="1"/>
    <col min="10513" max="10762" width="9" style="204"/>
    <col min="10763" max="10763" width="3.25" style="204" customWidth="1"/>
    <col min="10764" max="10764" width="4" style="204" customWidth="1"/>
    <col min="10765" max="10765" width="15.375" style="204" bestFit="1" customWidth="1"/>
    <col min="10766" max="10766" width="2.625" style="204" customWidth="1"/>
    <col min="10767" max="10767" width="13.875" style="204" customWidth="1"/>
    <col min="10768" max="10768" width="9.375" style="204" customWidth="1"/>
    <col min="10769" max="11018" width="9" style="204"/>
    <col min="11019" max="11019" width="3.25" style="204" customWidth="1"/>
    <col min="11020" max="11020" width="4" style="204" customWidth="1"/>
    <col min="11021" max="11021" width="15.375" style="204" bestFit="1" customWidth="1"/>
    <col min="11022" max="11022" width="2.625" style="204" customWidth="1"/>
    <col min="11023" max="11023" width="13.875" style="204" customWidth="1"/>
    <col min="11024" max="11024" width="9.375" style="204" customWidth="1"/>
    <col min="11025" max="11274" width="9" style="204"/>
    <col min="11275" max="11275" width="3.25" style="204" customWidth="1"/>
    <col min="11276" max="11276" width="4" style="204" customWidth="1"/>
    <col min="11277" max="11277" width="15.375" style="204" bestFit="1" customWidth="1"/>
    <col min="11278" max="11278" width="2.625" style="204" customWidth="1"/>
    <col min="11279" max="11279" width="13.875" style="204" customWidth="1"/>
    <col min="11280" max="11280" width="9.375" style="204" customWidth="1"/>
    <col min="11281" max="11530" width="9" style="204"/>
    <col min="11531" max="11531" width="3.25" style="204" customWidth="1"/>
    <col min="11532" max="11532" width="4" style="204" customWidth="1"/>
    <col min="11533" max="11533" width="15.375" style="204" bestFit="1" customWidth="1"/>
    <col min="11534" max="11534" width="2.625" style="204" customWidth="1"/>
    <col min="11535" max="11535" width="13.875" style="204" customWidth="1"/>
    <col min="11536" max="11536" width="9.375" style="204" customWidth="1"/>
    <col min="11537" max="11786" width="9" style="204"/>
    <col min="11787" max="11787" width="3.25" style="204" customWidth="1"/>
    <col min="11788" max="11788" width="4" style="204" customWidth="1"/>
    <col min="11789" max="11789" width="15.375" style="204" bestFit="1" customWidth="1"/>
    <col min="11790" max="11790" width="2.625" style="204" customWidth="1"/>
    <col min="11791" max="11791" width="13.875" style="204" customWidth="1"/>
    <col min="11792" max="11792" width="9.375" style="204" customWidth="1"/>
    <col min="11793" max="12042" width="9" style="204"/>
    <col min="12043" max="12043" width="3.25" style="204" customWidth="1"/>
    <col min="12044" max="12044" width="4" style="204" customWidth="1"/>
    <col min="12045" max="12045" width="15.375" style="204" bestFit="1" customWidth="1"/>
    <col min="12046" max="12046" width="2.625" style="204" customWidth="1"/>
    <col min="12047" max="12047" width="13.875" style="204" customWidth="1"/>
    <col min="12048" max="12048" width="9.375" style="204" customWidth="1"/>
    <col min="12049" max="12298" width="9" style="204"/>
    <col min="12299" max="12299" width="3.25" style="204" customWidth="1"/>
    <col min="12300" max="12300" width="4" style="204" customWidth="1"/>
    <col min="12301" max="12301" width="15.375" style="204" bestFit="1" customWidth="1"/>
    <col min="12302" max="12302" width="2.625" style="204" customWidth="1"/>
    <col min="12303" max="12303" width="13.875" style="204" customWidth="1"/>
    <col min="12304" max="12304" width="9.375" style="204" customWidth="1"/>
    <col min="12305" max="12554" width="9" style="204"/>
    <col min="12555" max="12555" width="3.25" style="204" customWidth="1"/>
    <col min="12556" max="12556" width="4" style="204" customWidth="1"/>
    <col min="12557" max="12557" width="15.375" style="204" bestFit="1" customWidth="1"/>
    <col min="12558" max="12558" width="2.625" style="204" customWidth="1"/>
    <col min="12559" max="12559" width="13.875" style="204" customWidth="1"/>
    <col min="12560" max="12560" width="9.375" style="204" customWidth="1"/>
    <col min="12561" max="12810" width="9" style="204"/>
    <col min="12811" max="12811" width="3.25" style="204" customWidth="1"/>
    <col min="12812" max="12812" width="4" style="204" customWidth="1"/>
    <col min="12813" max="12813" width="15.375" style="204" bestFit="1" customWidth="1"/>
    <col min="12814" max="12814" width="2.625" style="204" customWidth="1"/>
    <col min="12815" max="12815" width="13.875" style="204" customWidth="1"/>
    <col min="12816" max="12816" width="9.375" style="204" customWidth="1"/>
    <col min="12817" max="13066" width="9" style="204"/>
    <col min="13067" max="13067" width="3.25" style="204" customWidth="1"/>
    <col min="13068" max="13068" width="4" style="204" customWidth="1"/>
    <col min="13069" max="13069" width="15.375" style="204" bestFit="1" customWidth="1"/>
    <col min="13070" max="13070" width="2.625" style="204" customWidth="1"/>
    <col min="13071" max="13071" width="13.875" style="204" customWidth="1"/>
    <col min="13072" max="13072" width="9.375" style="204" customWidth="1"/>
    <col min="13073" max="13322" width="9" style="204"/>
    <col min="13323" max="13323" width="3.25" style="204" customWidth="1"/>
    <col min="13324" max="13324" width="4" style="204" customWidth="1"/>
    <col min="13325" max="13325" width="15.375" style="204" bestFit="1" customWidth="1"/>
    <col min="13326" max="13326" width="2.625" style="204" customWidth="1"/>
    <col min="13327" max="13327" width="13.875" style="204" customWidth="1"/>
    <col min="13328" max="13328" width="9.375" style="204" customWidth="1"/>
    <col min="13329" max="13578" width="9" style="204"/>
    <col min="13579" max="13579" width="3.25" style="204" customWidth="1"/>
    <col min="13580" max="13580" width="4" style="204" customWidth="1"/>
    <col min="13581" max="13581" width="15.375" style="204" bestFit="1" customWidth="1"/>
    <col min="13582" max="13582" width="2.625" style="204" customWidth="1"/>
    <col min="13583" max="13583" width="13.875" style="204" customWidth="1"/>
    <col min="13584" max="13584" width="9.375" style="204" customWidth="1"/>
    <col min="13585" max="13834" width="9" style="204"/>
    <col min="13835" max="13835" width="3.25" style="204" customWidth="1"/>
    <col min="13836" max="13836" width="4" style="204" customWidth="1"/>
    <col min="13837" max="13837" width="15.375" style="204" bestFit="1" customWidth="1"/>
    <col min="13838" max="13838" width="2.625" style="204" customWidth="1"/>
    <col min="13839" max="13839" width="13.875" style="204" customWidth="1"/>
    <col min="13840" max="13840" width="9.375" style="204" customWidth="1"/>
    <col min="13841" max="14090" width="9" style="204"/>
    <col min="14091" max="14091" width="3.25" style="204" customWidth="1"/>
    <col min="14092" max="14092" width="4" style="204" customWidth="1"/>
    <col min="14093" max="14093" width="15.375" style="204" bestFit="1" customWidth="1"/>
    <col min="14094" max="14094" width="2.625" style="204" customWidth="1"/>
    <col min="14095" max="14095" width="13.875" style="204" customWidth="1"/>
    <col min="14096" max="14096" width="9.375" style="204" customWidth="1"/>
    <col min="14097" max="14346" width="9" style="204"/>
    <col min="14347" max="14347" width="3.25" style="204" customWidth="1"/>
    <col min="14348" max="14348" width="4" style="204" customWidth="1"/>
    <col min="14349" max="14349" width="15.375" style="204" bestFit="1" customWidth="1"/>
    <col min="14350" max="14350" width="2.625" style="204" customWidth="1"/>
    <col min="14351" max="14351" width="13.875" style="204" customWidth="1"/>
    <col min="14352" max="14352" width="9.375" style="204" customWidth="1"/>
    <col min="14353" max="14602" width="9" style="204"/>
    <col min="14603" max="14603" width="3.25" style="204" customWidth="1"/>
    <col min="14604" max="14604" width="4" style="204" customWidth="1"/>
    <col min="14605" max="14605" width="15.375" style="204" bestFit="1" customWidth="1"/>
    <col min="14606" max="14606" width="2.625" style="204" customWidth="1"/>
    <col min="14607" max="14607" width="13.875" style="204" customWidth="1"/>
    <col min="14608" max="14608" width="9.375" style="204" customWidth="1"/>
    <col min="14609" max="14858" width="9" style="204"/>
    <col min="14859" max="14859" width="3.25" style="204" customWidth="1"/>
    <col min="14860" max="14860" width="4" style="204" customWidth="1"/>
    <col min="14861" max="14861" width="15.375" style="204" bestFit="1" customWidth="1"/>
    <col min="14862" max="14862" width="2.625" style="204" customWidth="1"/>
    <col min="14863" max="14863" width="13.875" style="204" customWidth="1"/>
    <col min="14864" max="14864" width="9.375" style="204" customWidth="1"/>
    <col min="14865" max="15114" width="9" style="204"/>
    <col min="15115" max="15115" width="3.25" style="204" customWidth="1"/>
    <col min="15116" max="15116" width="4" style="204" customWidth="1"/>
    <col min="15117" max="15117" width="15.375" style="204" bestFit="1" customWidth="1"/>
    <col min="15118" max="15118" width="2.625" style="204" customWidth="1"/>
    <col min="15119" max="15119" width="13.875" style="204" customWidth="1"/>
    <col min="15120" max="15120" width="9.375" style="204" customWidth="1"/>
    <col min="15121" max="15370" width="9" style="204"/>
    <col min="15371" max="15371" width="3.25" style="204" customWidth="1"/>
    <col min="15372" max="15372" width="4" style="204" customWidth="1"/>
    <col min="15373" max="15373" width="15.375" style="204" bestFit="1" customWidth="1"/>
    <col min="15374" max="15374" width="2.625" style="204" customWidth="1"/>
    <col min="15375" max="15375" width="13.875" style="204" customWidth="1"/>
    <col min="15376" max="15376" width="9.375" style="204" customWidth="1"/>
    <col min="15377" max="15626" width="9" style="204"/>
    <col min="15627" max="15627" width="3.25" style="204" customWidth="1"/>
    <col min="15628" max="15628" width="4" style="204" customWidth="1"/>
    <col min="15629" max="15629" width="15.375" style="204" bestFit="1" customWidth="1"/>
    <col min="15630" max="15630" width="2.625" style="204" customWidth="1"/>
    <col min="15631" max="15631" width="13.875" style="204" customWidth="1"/>
    <col min="15632" max="15632" width="9.375" style="204" customWidth="1"/>
    <col min="15633" max="15882" width="9" style="204"/>
    <col min="15883" max="15883" width="3.25" style="204" customWidth="1"/>
    <col min="15884" max="15884" width="4" style="204" customWidth="1"/>
    <col min="15885" max="15885" width="15.375" style="204" bestFit="1" customWidth="1"/>
    <col min="15886" max="15886" width="2.625" style="204" customWidth="1"/>
    <col min="15887" max="15887" width="13.875" style="204" customWidth="1"/>
    <col min="15888" max="15888" width="9.375" style="204" customWidth="1"/>
    <col min="15889" max="16138" width="9" style="204"/>
    <col min="16139" max="16139" width="3.25" style="204" customWidth="1"/>
    <col min="16140" max="16140" width="4" style="204" customWidth="1"/>
    <col min="16141" max="16141" width="15.375" style="204" bestFit="1" customWidth="1"/>
    <col min="16142" max="16142" width="2.625" style="204" customWidth="1"/>
    <col min="16143" max="16143" width="13.875" style="204" customWidth="1"/>
    <col min="16144" max="16144" width="9.375" style="204" customWidth="1"/>
    <col min="16145" max="16384" width="9" style="204"/>
  </cols>
  <sheetData>
    <row r="1" spans="1:20">
      <c r="A1" s="204"/>
      <c r="B1" s="204"/>
      <c r="C1" s="204"/>
      <c r="D1" s="204"/>
      <c r="E1" s="204"/>
      <c r="F1" s="204"/>
      <c r="G1" s="204"/>
      <c r="H1" s="204"/>
      <c r="I1" s="204"/>
      <c r="N1" s="204"/>
      <c r="O1" s="204"/>
      <c r="P1" s="204"/>
    </row>
    <row r="2" spans="1:20">
      <c r="A2" s="204"/>
      <c r="C2" s="845" t="s">
        <v>945</v>
      </c>
      <c r="D2" s="283"/>
      <c r="E2" s="204"/>
      <c r="F2" s="204"/>
      <c r="G2" s="204"/>
      <c r="H2" s="204"/>
      <c r="I2" s="204"/>
      <c r="N2" s="204"/>
      <c r="O2" s="204"/>
      <c r="P2" s="204"/>
    </row>
    <row r="3" spans="1:20">
      <c r="A3" s="204"/>
      <c r="B3" s="204"/>
      <c r="C3" s="204"/>
      <c r="D3" s="204"/>
      <c r="E3" s="204"/>
      <c r="F3" s="204"/>
      <c r="G3" s="204"/>
      <c r="H3" s="204"/>
      <c r="I3" s="204"/>
      <c r="N3" s="204"/>
      <c r="O3" s="204"/>
      <c r="P3" s="204"/>
    </row>
    <row r="4" spans="1:20" ht="17.25" customHeight="1"/>
    <row r="5" spans="1:20" ht="17.25" customHeight="1"/>
    <row r="6" spans="1:20" ht="17.25" customHeight="1">
      <c r="N6" s="751" t="s">
        <v>2015</v>
      </c>
      <c r="P6" s="751" t="s">
        <v>622</v>
      </c>
      <c r="R6" s="204" t="s">
        <v>623</v>
      </c>
      <c r="T6" s="204" t="s">
        <v>624</v>
      </c>
    </row>
    <row r="7" spans="1:20" ht="17.25" customHeight="1"/>
    <row r="8" spans="1:20" ht="17.25">
      <c r="C8" s="752" t="s">
        <v>946</v>
      </c>
      <c r="D8" s="2552"/>
      <c r="E8" s="2552"/>
      <c r="F8" s="2552"/>
      <c r="G8" s="2552"/>
      <c r="H8" s="752" t="s">
        <v>259</v>
      </c>
    </row>
    <row r="9" spans="1:20" ht="17.25" customHeight="1"/>
    <row r="10" spans="1:20" ht="17.25" customHeight="1"/>
    <row r="11" spans="1:20" ht="17.25" customHeight="1"/>
    <row r="12" spans="1:20" ht="17.25" customHeight="1"/>
    <row r="13" spans="1:20" ht="18.75">
      <c r="F13" s="2553" t="s">
        <v>1135</v>
      </c>
      <c r="G13" s="2553"/>
      <c r="H13" s="2553"/>
      <c r="I13" s="2553"/>
      <c r="J13" s="2553"/>
      <c r="K13" s="2553"/>
      <c r="L13" s="2553"/>
      <c r="M13" s="2553"/>
      <c r="N13" s="2553"/>
      <c r="O13" s="2553"/>
    </row>
    <row r="14" spans="1:20" ht="17.25" customHeight="1"/>
    <row r="15" spans="1:20" ht="17.25" customHeight="1"/>
    <row r="16" spans="1:20" ht="17.25" customHeight="1"/>
    <row r="17" spans="3:17" ht="17.25" customHeight="1">
      <c r="C17" s="204"/>
      <c r="D17" s="752" t="s">
        <v>1132</v>
      </c>
    </row>
    <row r="18" spans="3:17" ht="17.25" customHeight="1"/>
    <row r="19" spans="3:17" ht="17.25" customHeight="1"/>
    <row r="20" spans="3:17" ht="17.25" customHeight="1"/>
    <row r="21" spans="3:17" ht="17.25" customHeight="1"/>
    <row r="22" spans="3:17" ht="17.25" customHeight="1"/>
    <row r="23" spans="3:17" ht="17.25" customHeight="1">
      <c r="C23" s="2554" t="s">
        <v>984</v>
      </c>
      <c r="D23" s="753"/>
      <c r="E23" s="754"/>
      <c r="F23" s="2556" t="s">
        <v>2046</v>
      </c>
      <c r="G23" s="2556"/>
      <c r="H23" s="2556"/>
      <c r="I23" s="2556"/>
      <c r="J23" s="2556"/>
      <c r="K23" s="2556"/>
      <c r="L23" s="2556"/>
      <c r="M23" s="2556"/>
      <c r="N23" s="2556"/>
      <c r="O23" s="2556"/>
      <c r="P23" s="2556"/>
      <c r="Q23" s="2556"/>
    </row>
    <row r="24" spans="3:17" ht="17.25" customHeight="1">
      <c r="C24" s="2555"/>
      <c r="D24" s="755"/>
      <c r="E24" s="756"/>
      <c r="F24" s="2551" t="s">
        <v>1131</v>
      </c>
      <c r="G24" s="2551"/>
      <c r="H24" s="2551"/>
      <c r="I24" s="2551"/>
      <c r="J24" s="2551"/>
      <c r="K24" s="2551"/>
      <c r="L24" s="2551"/>
      <c r="M24" s="2551"/>
      <c r="N24" s="2551"/>
      <c r="O24" s="2551"/>
      <c r="P24" s="2551"/>
      <c r="Q24" s="2551"/>
    </row>
    <row r="25" spans="3:17" ht="17.25" customHeight="1">
      <c r="C25" s="757"/>
      <c r="D25" s="758"/>
      <c r="F25" s="759"/>
      <c r="G25" s="759"/>
      <c r="H25" s="759"/>
      <c r="I25" s="759"/>
      <c r="J25" s="759"/>
      <c r="K25" s="759"/>
      <c r="L25" s="759"/>
      <c r="M25" s="759"/>
      <c r="N25" s="759"/>
      <c r="O25" s="759"/>
      <c r="P25" s="759"/>
      <c r="Q25" s="759"/>
    </row>
    <row r="26" spans="3:17" ht="17.25" customHeight="1">
      <c r="C26" s="758"/>
      <c r="D26" s="758"/>
    </row>
    <row r="27" spans="3:17" ht="17.25" customHeight="1">
      <c r="C27" s="755" t="s">
        <v>450</v>
      </c>
      <c r="D27" s="755"/>
      <c r="E27" s="756"/>
      <c r="F27" s="2551" t="s">
        <v>947</v>
      </c>
      <c r="G27" s="2551"/>
      <c r="H27" s="2551"/>
      <c r="I27" s="2551"/>
      <c r="J27" s="2551"/>
      <c r="K27" s="2551"/>
      <c r="L27" s="2551"/>
      <c r="M27" s="2551"/>
      <c r="N27" s="2551"/>
      <c r="O27" s="2551"/>
      <c r="P27" s="2551"/>
      <c r="Q27" s="2551"/>
    </row>
    <row r="28" spans="3:17" ht="17.25" customHeight="1">
      <c r="C28" s="758"/>
      <c r="D28" s="758"/>
    </row>
    <row r="29" spans="3:17" ht="17.25" customHeight="1">
      <c r="C29" s="758"/>
      <c r="D29" s="758"/>
    </row>
    <row r="30" spans="3:17" ht="17.25" customHeight="1">
      <c r="C30" s="204"/>
      <c r="D30" s="758"/>
      <c r="E30" s="204"/>
      <c r="G30" s="760" t="s">
        <v>625</v>
      </c>
      <c r="H30" s="204"/>
      <c r="I30" s="761" t="s">
        <v>2015</v>
      </c>
      <c r="J30" s="751"/>
      <c r="K30" s="751" t="s">
        <v>622</v>
      </c>
      <c r="M30" s="204" t="s">
        <v>623</v>
      </c>
      <c r="N30" s="204"/>
      <c r="O30" s="204" t="s">
        <v>624</v>
      </c>
    </row>
    <row r="31" spans="3:17" ht="17.25" customHeight="1">
      <c r="C31" s="758" t="s">
        <v>985</v>
      </c>
      <c r="E31" s="204"/>
      <c r="G31" s="760"/>
      <c r="H31" s="204"/>
      <c r="I31" s="761"/>
      <c r="J31" s="751"/>
      <c r="K31" s="751"/>
      <c r="N31" s="204"/>
      <c r="O31" s="204"/>
    </row>
    <row r="32" spans="3:17" ht="17.25" customHeight="1">
      <c r="C32" s="756"/>
      <c r="D32" s="756"/>
      <c r="E32" s="762"/>
      <c r="F32" s="756"/>
      <c r="G32" s="763" t="s">
        <v>948</v>
      </c>
      <c r="H32" s="762"/>
      <c r="I32" s="764" t="s">
        <v>2015</v>
      </c>
      <c r="J32" s="756"/>
      <c r="K32" s="756" t="s">
        <v>622</v>
      </c>
      <c r="L32" s="762"/>
      <c r="M32" s="762" t="s">
        <v>623</v>
      </c>
      <c r="N32" s="762"/>
      <c r="O32" s="762" t="s">
        <v>624</v>
      </c>
      <c r="P32" s="756"/>
      <c r="Q32" s="762"/>
    </row>
    <row r="33" spans="3:17" ht="17.25" customHeight="1"/>
    <row r="34" spans="3:17" ht="17.25" customHeight="1"/>
    <row r="35" spans="3:17" ht="17.25" customHeight="1">
      <c r="C35" s="756" t="s">
        <v>1136</v>
      </c>
      <c r="D35" s="756"/>
      <c r="E35" s="756"/>
      <c r="F35" s="756"/>
      <c r="G35" s="2557" t="s">
        <v>949</v>
      </c>
      <c r="H35" s="2557"/>
      <c r="I35" s="2557"/>
      <c r="J35" s="2557"/>
      <c r="K35" s="2557"/>
      <c r="L35" s="2557"/>
      <c r="M35" s="2557"/>
      <c r="N35" s="2557"/>
      <c r="O35" s="756"/>
      <c r="P35" s="756"/>
      <c r="Q35" s="762"/>
    </row>
    <row r="36" spans="3:17" ht="17.25" customHeight="1"/>
    <row r="37" spans="3:17" ht="17.25" customHeight="1"/>
    <row r="38" spans="3:17" ht="17.25" customHeight="1"/>
    <row r="39" spans="3:17" ht="17.25" customHeight="1"/>
    <row r="40" spans="3:17" ht="17.25" customHeight="1"/>
    <row r="41" spans="3:17" ht="17.25" customHeight="1"/>
    <row r="42" spans="3:17" ht="17.25" customHeight="1"/>
    <row r="43" spans="3:17" ht="17.25">
      <c r="E43" s="2558" t="s">
        <v>950</v>
      </c>
      <c r="F43" s="2558"/>
      <c r="G43" s="2558"/>
      <c r="H43" s="756"/>
      <c r="I43" s="2557" t="s">
        <v>951</v>
      </c>
      <c r="J43" s="2557"/>
      <c r="K43" s="2557"/>
      <c r="L43" s="2557"/>
      <c r="M43" s="2557"/>
      <c r="N43" s="2557"/>
      <c r="O43" s="2557"/>
      <c r="P43" s="2557"/>
    </row>
    <row r="44" spans="3:17" ht="17.25" customHeight="1"/>
    <row r="45" spans="3:17" ht="17.25" customHeight="1"/>
    <row r="46" spans="3:17" ht="17.25" customHeight="1"/>
    <row r="47" spans="3:17" ht="17.25" customHeight="1"/>
    <row r="48" spans="3:17" ht="17.25" customHeight="1"/>
    <row r="49" spans="2:20" ht="17.25" customHeight="1"/>
    <row r="50" spans="2:20" ht="17.25" customHeight="1"/>
    <row r="51" spans="2:20" ht="17.25" customHeight="1"/>
    <row r="52" spans="2:20" ht="17.25" customHeight="1"/>
    <row r="53" spans="2:20" ht="17.25" customHeight="1"/>
    <row r="54" spans="2:20" ht="17.25" customHeight="1"/>
    <row r="55" spans="2:20" ht="18.75">
      <c r="E55" s="2553" t="s">
        <v>1137</v>
      </c>
      <c r="F55" s="2553"/>
      <c r="G55" s="2553"/>
      <c r="H55" s="2553"/>
      <c r="I55" s="2553"/>
      <c r="J55" s="2553"/>
      <c r="K55" s="2553"/>
      <c r="L55" s="2553"/>
      <c r="M55" s="2553"/>
      <c r="N55" s="2553"/>
      <c r="O55" s="2553"/>
    </row>
    <row r="56" spans="2:20" ht="17.25" customHeight="1"/>
    <row r="57" spans="2:20" ht="17.25" customHeight="1"/>
    <row r="58" spans="2:20" ht="17.25" customHeight="1">
      <c r="E58" s="2556" t="str">
        <f>F23</f>
        <v>令和○○年度　○○事業</v>
      </c>
      <c r="F58" s="2556"/>
      <c r="G58" s="2556"/>
      <c r="H58" s="2556"/>
      <c r="I58" s="2556"/>
      <c r="J58" s="2556"/>
      <c r="K58" s="2556"/>
      <c r="L58" s="2556"/>
      <c r="M58" s="2556"/>
      <c r="N58" s="2556"/>
      <c r="O58" s="2556"/>
      <c r="P58" s="2556"/>
      <c r="Q58" s="2556"/>
    </row>
    <row r="59" spans="2:20" ht="17.25" customHeight="1">
      <c r="C59" s="755" t="s">
        <v>619</v>
      </c>
      <c r="D59" s="756"/>
      <c r="E59" s="2551" t="str">
        <f>F24</f>
        <v>○○委託業務</v>
      </c>
      <c r="F59" s="2551"/>
      <c r="G59" s="2551"/>
      <c r="H59" s="2551"/>
      <c r="I59" s="2551"/>
      <c r="J59" s="2551"/>
      <c r="K59" s="2551"/>
      <c r="L59" s="2551"/>
      <c r="M59" s="2551"/>
      <c r="N59" s="2551"/>
      <c r="O59" s="2551"/>
      <c r="P59" s="2551"/>
      <c r="Q59" s="2551"/>
    </row>
    <row r="62" spans="2:20" ht="26.25" customHeight="1">
      <c r="B62" s="765" t="s">
        <v>952</v>
      </c>
      <c r="C62" s="2542" t="s">
        <v>679</v>
      </c>
      <c r="D62" s="2543"/>
      <c r="E62" s="2543"/>
      <c r="F62" s="2543"/>
      <c r="G62" s="2544"/>
      <c r="H62" s="2542" t="s">
        <v>953</v>
      </c>
      <c r="I62" s="2543"/>
      <c r="J62" s="2543"/>
      <c r="K62" s="2544"/>
      <c r="L62" s="765" t="s">
        <v>646</v>
      </c>
      <c r="M62" s="2542" t="s">
        <v>954</v>
      </c>
      <c r="N62" s="2544"/>
      <c r="O62" s="2542" t="s">
        <v>682</v>
      </c>
      <c r="P62" s="2543"/>
      <c r="Q62" s="2543"/>
      <c r="R62" s="2544"/>
      <c r="S62" s="2542" t="s">
        <v>297</v>
      </c>
      <c r="T62" s="2544"/>
    </row>
    <row r="63" spans="2:20" ht="26.25" customHeight="1">
      <c r="B63" s="765" t="s">
        <v>955</v>
      </c>
      <c r="C63" s="2542" t="s">
        <v>956</v>
      </c>
      <c r="D63" s="2543"/>
      <c r="E63" s="2543"/>
      <c r="F63" s="2543"/>
      <c r="G63" s="2544"/>
      <c r="H63" s="2542" t="s">
        <v>957</v>
      </c>
      <c r="I63" s="2543"/>
      <c r="J63" s="2543"/>
      <c r="K63" s="2544"/>
      <c r="L63" s="765" t="s">
        <v>958</v>
      </c>
      <c r="M63" s="2542" t="s">
        <v>959</v>
      </c>
      <c r="N63" s="2544"/>
      <c r="O63" s="2542" t="s">
        <v>960</v>
      </c>
      <c r="P63" s="2543"/>
      <c r="Q63" s="2543"/>
      <c r="R63" s="2544"/>
      <c r="S63" s="2549"/>
      <c r="T63" s="2550"/>
    </row>
    <row r="64" spans="2:20" ht="26.25" customHeight="1">
      <c r="B64" s="765" t="s">
        <v>961</v>
      </c>
      <c r="C64" s="2542" t="s">
        <v>687</v>
      </c>
      <c r="D64" s="2543"/>
      <c r="E64" s="2543"/>
      <c r="F64" s="2543"/>
      <c r="G64" s="2544"/>
      <c r="H64" s="2542" t="s">
        <v>957</v>
      </c>
      <c r="I64" s="2543"/>
      <c r="J64" s="2543"/>
      <c r="K64" s="2544"/>
      <c r="L64" s="765" t="s">
        <v>962</v>
      </c>
      <c r="M64" s="2542" t="s">
        <v>959</v>
      </c>
      <c r="N64" s="2544"/>
      <c r="O64" s="2542" t="s">
        <v>963</v>
      </c>
      <c r="P64" s="2543"/>
      <c r="Q64" s="2543"/>
      <c r="R64" s="2544"/>
      <c r="S64" s="2545"/>
      <c r="T64" s="2546"/>
    </row>
    <row r="65" spans="2:20" ht="26.25" customHeight="1">
      <c r="B65" s="765" t="s">
        <v>964</v>
      </c>
      <c r="C65" s="2542" t="s">
        <v>956</v>
      </c>
      <c r="D65" s="2543"/>
      <c r="E65" s="2543"/>
      <c r="F65" s="2543"/>
      <c r="G65" s="2544"/>
      <c r="H65" s="2542" t="s">
        <v>957</v>
      </c>
      <c r="I65" s="2543"/>
      <c r="J65" s="2543"/>
      <c r="K65" s="2544"/>
      <c r="L65" s="765" t="s">
        <v>1126</v>
      </c>
      <c r="M65" s="2542" t="s">
        <v>959</v>
      </c>
      <c r="N65" s="2544"/>
      <c r="O65" s="2542" t="s">
        <v>963</v>
      </c>
      <c r="P65" s="2543"/>
      <c r="Q65" s="2543"/>
      <c r="R65" s="2544"/>
      <c r="S65" s="2547"/>
      <c r="T65" s="2548"/>
    </row>
    <row r="66" spans="2:20" ht="26.25" customHeight="1">
      <c r="B66" s="765"/>
      <c r="C66" s="2542"/>
      <c r="D66" s="2543"/>
      <c r="E66" s="2543"/>
      <c r="F66" s="2543"/>
      <c r="G66" s="2544"/>
      <c r="H66" s="2542"/>
      <c r="I66" s="2543"/>
      <c r="J66" s="2543"/>
      <c r="K66" s="2544"/>
      <c r="L66" s="765"/>
      <c r="M66" s="2542"/>
      <c r="N66" s="2544"/>
      <c r="O66" s="2542"/>
      <c r="P66" s="2543"/>
      <c r="Q66" s="2543"/>
      <c r="R66" s="2544"/>
      <c r="S66" s="2542"/>
      <c r="T66" s="2544"/>
    </row>
    <row r="67" spans="2:20" ht="26.25" customHeight="1">
      <c r="B67" s="765"/>
      <c r="C67" s="2542"/>
      <c r="D67" s="2543"/>
      <c r="E67" s="2543"/>
      <c r="F67" s="2543"/>
      <c r="G67" s="2544"/>
      <c r="H67" s="2542"/>
      <c r="I67" s="2543"/>
      <c r="J67" s="2543"/>
      <c r="K67" s="2544"/>
      <c r="L67" s="765"/>
      <c r="M67" s="2542"/>
      <c r="N67" s="2544"/>
      <c r="O67" s="2542"/>
      <c r="P67" s="2543"/>
      <c r="Q67" s="2543"/>
      <c r="R67" s="2544"/>
      <c r="S67" s="2542"/>
      <c r="T67" s="2544"/>
    </row>
    <row r="68" spans="2:20" ht="26.25" customHeight="1">
      <c r="B68" s="765"/>
      <c r="C68" s="2542"/>
      <c r="D68" s="2543"/>
      <c r="E68" s="2543"/>
      <c r="F68" s="2543"/>
      <c r="G68" s="2544"/>
      <c r="H68" s="2542"/>
      <c r="I68" s="2543"/>
      <c r="J68" s="2543"/>
      <c r="K68" s="2544"/>
      <c r="L68" s="765"/>
      <c r="M68" s="2542"/>
      <c r="N68" s="2544"/>
      <c r="O68" s="2542"/>
      <c r="P68" s="2543"/>
      <c r="Q68" s="2543"/>
      <c r="R68" s="2544"/>
      <c r="S68" s="2542"/>
      <c r="T68" s="2544"/>
    </row>
    <row r="69" spans="2:20" ht="26.25" customHeight="1">
      <c r="B69" s="765"/>
      <c r="C69" s="2542"/>
      <c r="D69" s="2543"/>
      <c r="E69" s="2543"/>
      <c r="F69" s="2543"/>
      <c r="G69" s="2544"/>
      <c r="H69" s="2542"/>
      <c r="I69" s="2543"/>
      <c r="J69" s="2543"/>
      <c r="K69" s="2544"/>
      <c r="L69" s="765"/>
      <c r="M69" s="2542"/>
      <c r="N69" s="2544"/>
      <c r="O69" s="2542"/>
      <c r="P69" s="2543"/>
      <c r="Q69" s="2543"/>
      <c r="R69" s="2544"/>
      <c r="S69" s="2542"/>
      <c r="T69" s="2544"/>
    </row>
    <row r="70" spans="2:20" ht="26.25" customHeight="1">
      <c r="B70" s="765"/>
      <c r="C70" s="2542"/>
      <c r="D70" s="2543"/>
      <c r="E70" s="2543"/>
      <c r="F70" s="2543"/>
      <c r="G70" s="2544"/>
      <c r="H70" s="2542"/>
      <c r="I70" s="2543"/>
      <c r="J70" s="2543"/>
      <c r="K70" s="2544"/>
      <c r="L70" s="765"/>
      <c r="M70" s="2542"/>
      <c r="N70" s="2544"/>
      <c r="O70" s="2542"/>
      <c r="P70" s="2543"/>
      <c r="Q70" s="2543"/>
      <c r="R70" s="2544"/>
      <c r="S70" s="2542"/>
      <c r="T70" s="2544"/>
    </row>
    <row r="71" spans="2:20" ht="26.25" customHeight="1">
      <c r="B71" s="765"/>
      <c r="C71" s="2542"/>
      <c r="D71" s="2543"/>
      <c r="E71" s="2543"/>
      <c r="F71" s="2543"/>
      <c r="G71" s="2544"/>
      <c r="H71" s="2542"/>
      <c r="I71" s="2543"/>
      <c r="J71" s="2543"/>
      <c r="K71" s="2544"/>
      <c r="L71" s="765"/>
      <c r="M71" s="2542"/>
      <c r="N71" s="2544"/>
      <c r="O71" s="2542"/>
      <c r="P71" s="2543"/>
      <c r="Q71" s="2543"/>
      <c r="R71" s="2544"/>
      <c r="S71" s="2542"/>
      <c r="T71" s="2544"/>
    </row>
    <row r="72" spans="2:20" ht="26.25" customHeight="1">
      <c r="B72" s="765"/>
      <c r="C72" s="2542"/>
      <c r="D72" s="2543"/>
      <c r="E72" s="2543"/>
      <c r="F72" s="2543"/>
      <c r="G72" s="2544"/>
      <c r="H72" s="2542"/>
      <c r="I72" s="2543"/>
      <c r="J72" s="2543"/>
      <c r="K72" s="2544"/>
      <c r="L72" s="765"/>
      <c r="M72" s="2542"/>
      <c r="N72" s="2544"/>
      <c r="O72" s="2542"/>
      <c r="P72" s="2543"/>
      <c r="Q72" s="2543"/>
      <c r="R72" s="2544"/>
      <c r="S72" s="2542"/>
      <c r="T72" s="2544"/>
    </row>
    <row r="73" spans="2:20" ht="26.25" customHeight="1">
      <c r="B73" s="765"/>
      <c r="C73" s="2542"/>
      <c r="D73" s="2543"/>
      <c r="E73" s="2543"/>
      <c r="F73" s="2543"/>
      <c r="G73" s="2544"/>
      <c r="H73" s="2542"/>
      <c r="I73" s="2543"/>
      <c r="J73" s="2543"/>
      <c r="K73" s="2544"/>
      <c r="L73" s="765"/>
      <c r="M73" s="2542"/>
      <c r="N73" s="2544"/>
      <c r="O73" s="2542"/>
      <c r="P73" s="2543"/>
      <c r="Q73" s="2543"/>
      <c r="R73" s="2544"/>
      <c r="S73" s="2542"/>
      <c r="T73" s="2544"/>
    </row>
    <row r="74" spans="2:20" ht="26.25" customHeight="1">
      <c r="B74" s="765"/>
      <c r="C74" s="2542"/>
      <c r="D74" s="2543"/>
      <c r="E74" s="2543"/>
      <c r="F74" s="2543"/>
      <c r="G74" s="2544"/>
      <c r="H74" s="2542"/>
      <c r="I74" s="2543"/>
      <c r="J74" s="2543"/>
      <c r="K74" s="2544"/>
      <c r="L74" s="765"/>
      <c r="M74" s="2542"/>
      <c r="N74" s="2544"/>
      <c r="O74" s="2542"/>
      <c r="P74" s="2543"/>
      <c r="Q74" s="2543"/>
      <c r="R74" s="2544"/>
      <c r="S74" s="2542"/>
      <c r="T74" s="2544"/>
    </row>
    <row r="75" spans="2:20" ht="26.25" customHeight="1">
      <c r="B75" s="765"/>
      <c r="C75" s="2542"/>
      <c r="D75" s="2543"/>
      <c r="E75" s="2543"/>
      <c r="F75" s="2543"/>
      <c r="G75" s="2544"/>
      <c r="H75" s="2542"/>
      <c r="I75" s="2543"/>
      <c r="J75" s="2543"/>
      <c r="K75" s="2544"/>
      <c r="L75" s="765"/>
      <c r="M75" s="2542"/>
      <c r="N75" s="2544"/>
      <c r="O75" s="2542"/>
      <c r="P75" s="2543"/>
      <c r="Q75" s="2543"/>
      <c r="R75" s="2544"/>
      <c r="S75" s="2542"/>
      <c r="T75" s="2544"/>
    </row>
    <row r="76" spans="2:20" ht="26.25" customHeight="1">
      <c r="B76" s="765"/>
      <c r="C76" s="2542"/>
      <c r="D76" s="2543"/>
      <c r="E76" s="2543"/>
      <c r="F76" s="2543"/>
      <c r="G76" s="2544"/>
      <c r="H76" s="2542"/>
      <c r="I76" s="2543"/>
      <c r="J76" s="2543"/>
      <c r="K76" s="2544"/>
      <c r="L76" s="765"/>
      <c r="M76" s="2542"/>
      <c r="N76" s="2544"/>
      <c r="O76" s="2542"/>
      <c r="P76" s="2543"/>
      <c r="Q76" s="2543"/>
      <c r="R76" s="2544"/>
      <c r="S76" s="2542"/>
      <c r="T76" s="2544"/>
    </row>
  </sheetData>
  <mergeCells count="87">
    <mergeCell ref="E59:Q59"/>
    <mergeCell ref="D8:G8"/>
    <mergeCell ref="F13:O13"/>
    <mergeCell ref="C23:C24"/>
    <mergeCell ref="F23:Q23"/>
    <mergeCell ref="F24:Q24"/>
    <mergeCell ref="F27:Q27"/>
    <mergeCell ref="G35:N35"/>
    <mergeCell ref="E43:G43"/>
    <mergeCell ref="I43:P43"/>
    <mergeCell ref="E55:O55"/>
    <mergeCell ref="E58:Q58"/>
    <mergeCell ref="C63:G63"/>
    <mergeCell ref="H63:K63"/>
    <mergeCell ref="M63:N63"/>
    <mergeCell ref="O63:R63"/>
    <mergeCell ref="S63:T63"/>
    <mergeCell ref="C62:G62"/>
    <mergeCell ref="H62:K62"/>
    <mergeCell ref="M62:N62"/>
    <mergeCell ref="O62:R62"/>
    <mergeCell ref="S62:T62"/>
    <mergeCell ref="C65:G65"/>
    <mergeCell ref="H65:K65"/>
    <mergeCell ref="M65:N65"/>
    <mergeCell ref="O65:R65"/>
    <mergeCell ref="S65:T65"/>
    <mergeCell ref="C64:G64"/>
    <mergeCell ref="H64:K64"/>
    <mergeCell ref="M64:N64"/>
    <mergeCell ref="O64:R64"/>
    <mergeCell ref="S64:T64"/>
    <mergeCell ref="C67:G67"/>
    <mergeCell ref="H67:K67"/>
    <mergeCell ref="M67:N67"/>
    <mergeCell ref="O67:R67"/>
    <mergeCell ref="S67:T67"/>
    <mergeCell ref="C66:G66"/>
    <mergeCell ref="H66:K66"/>
    <mergeCell ref="M66:N66"/>
    <mergeCell ref="O66:R66"/>
    <mergeCell ref="S66:T66"/>
    <mergeCell ref="C69:G69"/>
    <mergeCell ref="H69:K69"/>
    <mergeCell ref="M69:N69"/>
    <mergeCell ref="O69:R69"/>
    <mergeCell ref="S69:T69"/>
    <mergeCell ref="C68:G68"/>
    <mergeCell ref="H68:K68"/>
    <mergeCell ref="M68:N68"/>
    <mergeCell ref="O68:R68"/>
    <mergeCell ref="S68:T68"/>
    <mergeCell ref="C71:G71"/>
    <mergeCell ref="H71:K71"/>
    <mergeCell ref="M71:N71"/>
    <mergeCell ref="O71:R71"/>
    <mergeCell ref="S71:T71"/>
    <mergeCell ref="C70:G70"/>
    <mergeCell ref="H70:K70"/>
    <mergeCell ref="M70:N70"/>
    <mergeCell ref="O70:R70"/>
    <mergeCell ref="S70:T70"/>
    <mergeCell ref="C73:G73"/>
    <mergeCell ref="H73:K73"/>
    <mergeCell ref="M73:N73"/>
    <mergeCell ref="O73:R73"/>
    <mergeCell ref="S73:T73"/>
    <mergeCell ref="C72:G72"/>
    <mergeCell ref="H72:K72"/>
    <mergeCell ref="M72:N72"/>
    <mergeCell ref="O72:R72"/>
    <mergeCell ref="S72:T72"/>
    <mergeCell ref="C75:G75"/>
    <mergeCell ref="H75:K75"/>
    <mergeCell ref="M75:N75"/>
    <mergeCell ref="O75:R75"/>
    <mergeCell ref="S75:T75"/>
    <mergeCell ref="C74:G74"/>
    <mergeCell ref="H74:K74"/>
    <mergeCell ref="M74:N74"/>
    <mergeCell ref="O74:R74"/>
    <mergeCell ref="S74:T74"/>
    <mergeCell ref="C76:G76"/>
    <mergeCell ref="H76:K76"/>
    <mergeCell ref="M76:N76"/>
    <mergeCell ref="O76:R76"/>
    <mergeCell ref="S76:T76"/>
  </mergeCells>
  <phoneticPr fontId="42"/>
  <hyperlinks>
    <hyperlink ref="C2" location="流れ!H26" display="リスト"/>
  </hyperlinks>
  <printOptions horizontalCentered="1"/>
  <pageMargins left="0.86614173228346458" right="0.51181102362204722" top="0.98425196850393704" bottom="0.47244094488188981" header="0.51181102362204722" footer="0.19685039370078741"/>
  <pageSetup paperSize="9" scale="95" fitToWidth="0" orientation="portrait" r:id="rId1"/>
  <headerFooter alignWithMargins="0"/>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77"/>
  <sheetViews>
    <sheetView showGridLines="0" zoomScaleNormal="100" zoomScaleSheetLayoutView="100" workbookViewId="0">
      <pane ySplit="3" topLeftCell="A61" activePane="bottomLeft" state="frozen"/>
      <selection activeCell="C80" sqref="C80"/>
      <selection pane="bottomLeft" activeCell="I34" sqref="I34"/>
    </sheetView>
  </sheetViews>
  <sheetFormatPr defaultRowHeight="14.25"/>
  <cols>
    <col min="1" max="1" width="2.375" style="751" customWidth="1"/>
    <col min="2" max="2" width="5.125" style="751" customWidth="1"/>
    <col min="3" max="3" width="11.375" style="751" bestFit="1" customWidth="1"/>
    <col min="4" max="4" width="2.5" style="751" customWidth="1"/>
    <col min="5" max="5" width="6.375" style="751" customWidth="1"/>
    <col min="6" max="6" width="1.875" style="751" customWidth="1"/>
    <col min="7" max="7" width="5.5" style="751" bestFit="1" customWidth="1"/>
    <col min="8" max="8" width="4.875" style="751" customWidth="1"/>
    <col min="9" max="9" width="3.5" style="751" bestFit="1" customWidth="1"/>
    <col min="10" max="10" width="5.25" style="204" customWidth="1"/>
    <col min="11" max="11" width="3.5" style="204" bestFit="1" customWidth="1"/>
    <col min="12" max="12" width="5.25" style="204" customWidth="1"/>
    <col min="13" max="13" width="3.5" style="204" bestFit="1" customWidth="1"/>
    <col min="14" max="14" width="5.5" style="751" bestFit="1" customWidth="1"/>
    <col min="15" max="15" width="5.25" style="751" customWidth="1"/>
    <col min="16" max="16" width="3.5" style="751" bestFit="1" customWidth="1"/>
    <col min="17" max="17" width="5.25" style="204" customWidth="1"/>
    <col min="18" max="18" width="3.5" style="204" bestFit="1" customWidth="1"/>
    <col min="19" max="19" width="5.25" style="204" customWidth="1"/>
    <col min="20" max="20" width="3.5" style="204" bestFit="1" customWidth="1"/>
    <col min="21" max="21" width="1" style="204" customWidth="1"/>
    <col min="22" max="266" width="9" style="204"/>
    <col min="267" max="267" width="3.25" style="204" customWidth="1"/>
    <col min="268" max="268" width="4" style="204" customWidth="1"/>
    <col min="269" max="269" width="15.375" style="204" bestFit="1" customWidth="1"/>
    <col min="270" max="270" width="2.625" style="204" customWidth="1"/>
    <col min="271" max="271" width="13.875" style="204" customWidth="1"/>
    <col min="272" max="272" width="9.375" style="204" customWidth="1"/>
    <col min="273" max="522" width="9" style="204"/>
    <col min="523" max="523" width="3.25" style="204" customWidth="1"/>
    <col min="524" max="524" width="4" style="204" customWidth="1"/>
    <col min="525" max="525" width="15.375" style="204" bestFit="1" customWidth="1"/>
    <col min="526" max="526" width="2.625" style="204" customWidth="1"/>
    <col min="527" max="527" width="13.875" style="204" customWidth="1"/>
    <col min="528" max="528" width="9.375" style="204" customWidth="1"/>
    <col min="529" max="778" width="9" style="204"/>
    <col min="779" max="779" width="3.25" style="204" customWidth="1"/>
    <col min="780" max="780" width="4" style="204" customWidth="1"/>
    <col min="781" max="781" width="15.375" style="204" bestFit="1" customWidth="1"/>
    <col min="782" max="782" width="2.625" style="204" customWidth="1"/>
    <col min="783" max="783" width="13.875" style="204" customWidth="1"/>
    <col min="784" max="784" width="9.375" style="204" customWidth="1"/>
    <col min="785" max="1034" width="9" style="204"/>
    <col min="1035" max="1035" width="3.25" style="204" customWidth="1"/>
    <col min="1036" max="1036" width="4" style="204" customWidth="1"/>
    <col min="1037" max="1037" width="15.375" style="204" bestFit="1" customWidth="1"/>
    <col min="1038" max="1038" width="2.625" style="204" customWidth="1"/>
    <col min="1039" max="1039" width="13.875" style="204" customWidth="1"/>
    <col min="1040" max="1040" width="9.375" style="204" customWidth="1"/>
    <col min="1041" max="1290" width="9" style="204"/>
    <col min="1291" max="1291" width="3.25" style="204" customWidth="1"/>
    <col min="1292" max="1292" width="4" style="204" customWidth="1"/>
    <col min="1293" max="1293" width="15.375" style="204" bestFit="1" customWidth="1"/>
    <col min="1294" max="1294" width="2.625" style="204" customWidth="1"/>
    <col min="1295" max="1295" width="13.875" style="204" customWidth="1"/>
    <col min="1296" max="1296" width="9.375" style="204" customWidth="1"/>
    <col min="1297" max="1546" width="9" style="204"/>
    <col min="1547" max="1547" width="3.25" style="204" customWidth="1"/>
    <col min="1548" max="1548" width="4" style="204" customWidth="1"/>
    <col min="1549" max="1549" width="15.375" style="204" bestFit="1" customWidth="1"/>
    <col min="1550" max="1550" width="2.625" style="204" customWidth="1"/>
    <col min="1551" max="1551" width="13.875" style="204" customWidth="1"/>
    <col min="1552" max="1552" width="9.375" style="204" customWidth="1"/>
    <col min="1553" max="1802" width="9" style="204"/>
    <col min="1803" max="1803" width="3.25" style="204" customWidth="1"/>
    <col min="1804" max="1804" width="4" style="204" customWidth="1"/>
    <col min="1805" max="1805" width="15.375" style="204" bestFit="1" customWidth="1"/>
    <col min="1806" max="1806" width="2.625" style="204" customWidth="1"/>
    <col min="1807" max="1807" width="13.875" style="204" customWidth="1"/>
    <col min="1808" max="1808" width="9.375" style="204" customWidth="1"/>
    <col min="1809" max="2058" width="9" style="204"/>
    <col min="2059" max="2059" width="3.25" style="204" customWidth="1"/>
    <col min="2060" max="2060" width="4" style="204" customWidth="1"/>
    <col min="2061" max="2061" width="15.375" style="204" bestFit="1" customWidth="1"/>
    <col min="2062" max="2062" width="2.625" style="204" customWidth="1"/>
    <col min="2063" max="2063" width="13.875" style="204" customWidth="1"/>
    <col min="2064" max="2064" width="9.375" style="204" customWidth="1"/>
    <col min="2065" max="2314" width="9" style="204"/>
    <col min="2315" max="2315" width="3.25" style="204" customWidth="1"/>
    <col min="2316" max="2316" width="4" style="204" customWidth="1"/>
    <col min="2317" max="2317" width="15.375" style="204" bestFit="1" customWidth="1"/>
    <col min="2318" max="2318" width="2.625" style="204" customWidth="1"/>
    <col min="2319" max="2319" width="13.875" style="204" customWidth="1"/>
    <col min="2320" max="2320" width="9.375" style="204" customWidth="1"/>
    <col min="2321" max="2570" width="9" style="204"/>
    <col min="2571" max="2571" width="3.25" style="204" customWidth="1"/>
    <col min="2572" max="2572" width="4" style="204" customWidth="1"/>
    <col min="2573" max="2573" width="15.375" style="204" bestFit="1" customWidth="1"/>
    <col min="2574" max="2574" width="2.625" style="204" customWidth="1"/>
    <col min="2575" max="2575" width="13.875" style="204" customWidth="1"/>
    <col min="2576" max="2576" width="9.375" style="204" customWidth="1"/>
    <col min="2577" max="2826" width="9" style="204"/>
    <col min="2827" max="2827" width="3.25" style="204" customWidth="1"/>
    <col min="2828" max="2828" width="4" style="204" customWidth="1"/>
    <col min="2829" max="2829" width="15.375" style="204" bestFit="1" customWidth="1"/>
    <col min="2830" max="2830" width="2.625" style="204" customWidth="1"/>
    <col min="2831" max="2831" width="13.875" style="204" customWidth="1"/>
    <col min="2832" max="2832" width="9.375" style="204" customWidth="1"/>
    <col min="2833" max="3082" width="9" style="204"/>
    <col min="3083" max="3083" width="3.25" style="204" customWidth="1"/>
    <col min="3084" max="3084" width="4" style="204" customWidth="1"/>
    <col min="3085" max="3085" width="15.375" style="204" bestFit="1" customWidth="1"/>
    <col min="3086" max="3086" width="2.625" style="204" customWidth="1"/>
    <col min="3087" max="3087" width="13.875" style="204" customWidth="1"/>
    <col min="3088" max="3088" width="9.375" style="204" customWidth="1"/>
    <col min="3089" max="3338" width="9" style="204"/>
    <col min="3339" max="3339" width="3.25" style="204" customWidth="1"/>
    <col min="3340" max="3340" width="4" style="204" customWidth="1"/>
    <col min="3341" max="3341" width="15.375" style="204" bestFit="1" customWidth="1"/>
    <col min="3342" max="3342" width="2.625" style="204" customWidth="1"/>
    <col min="3343" max="3343" width="13.875" style="204" customWidth="1"/>
    <col min="3344" max="3344" width="9.375" style="204" customWidth="1"/>
    <col min="3345" max="3594" width="9" style="204"/>
    <col min="3595" max="3595" width="3.25" style="204" customWidth="1"/>
    <col min="3596" max="3596" width="4" style="204" customWidth="1"/>
    <col min="3597" max="3597" width="15.375" style="204" bestFit="1" customWidth="1"/>
    <col min="3598" max="3598" width="2.625" style="204" customWidth="1"/>
    <col min="3599" max="3599" width="13.875" style="204" customWidth="1"/>
    <col min="3600" max="3600" width="9.375" style="204" customWidth="1"/>
    <col min="3601" max="3850" width="9" style="204"/>
    <col min="3851" max="3851" width="3.25" style="204" customWidth="1"/>
    <col min="3852" max="3852" width="4" style="204" customWidth="1"/>
    <col min="3853" max="3853" width="15.375" style="204" bestFit="1" customWidth="1"/>
    <col min="3854" max="3854" width="2.625" style="204" customWidth="1"/>
    <col min="3855" max="3855" width="13.875" style="204" customWidth="1"/>
    <col min="3856" max="3856" width="9.375" style="204" customWidth="1"/>
    <col min="3857" max="4106" width="9" style="204"/>
    <col min="4107" max="4107" width="3.25" style="204" customWidth="1"/>
    <col min="4108" max="4108" width="4" style="204" customWidth="1"/>
    <col min="4109" max="4109" width="15.375" style="204" bestFit="1" customWidth="1"/>
    <col min="4110" max="4110" width="2.625" style="204" customWidth="1"/>
    <col min="4111" max="4111" width="13.875" style="204" customWidth="1"/>
    <col min="4112" max="4112" width="9.375" style="204" customWidth="1"/>
    <col min="4113" max="4362" width="9" style="204"/>
    <col min="4363" max="4363" width="3.25" style="204" customWidth="1"/>
    <col min="4364" max="4364" width="4" style="204" customWidth="1"/>
    <col min="4365" max="4365" width="15.375" style="204" bestFit="1" customWidth="1"/>
    <col min="4366" max="4366" width="2.625" style="204" customWidth="1"/>
    <col min="4367" max="4367" width="13.875" style="204" customWidth="1"/>
    <col min="4368" max="4368" width="9.375" style="204" customWidth="1"/>
    <col min="4369" max="4618" width="9" style="204"/>
    <col min="4619" max="4619" width="3.25" style="204" customWidth="1"/>
    <col min="4620" max="4620" width="4" style="204" customWidth="1"/>
    <col min="4621" max="4621" width="15.375" style="204" bestFit="1" customWidth="1"/>
    <col min="4622" max="4622" width="2.625" style="204" customWidth="1"/>
    <col min="4623" max="4623" width="13.875" style="204" customWidth="1"/>
    <col min="4624" max="4624" width="9.375" style="204" customWidth="1"/>
    <col min="4625" max="4874" width="9" style="204"/>
    <col min="4875" max="4875" width="3.25" style="204" customWidth="1"/>
    <col min="4876" max="4876" width="4" style="204" customWidth="1"/>
    <col min="4877" max="4877" width="15.375" style="204" bestFit="1" customWidth="1"/>
    <col min="4878" max="4878" width="2.625" style="204" customWidth="1"/>
    <col min="4879" max="4879" width="13.875" style="204" customWidth="1"/>
    <col min="4880" max="4880" width="9.375" style="204" customWidth="1"/>
    <col min="4881" max="5130" width="9" style="204"/>
    <col min="5131" max="5131" width="3.25" style="204" customWidth="1"/>
    <col min="5132" max="5132" width="4" style="204" customWidth="1"/>
    <col min="5133" max="5133" width="15.375" style="204" bestFit="1" customWidth="1"/>
    <col min="5134" max="5134" width="2.625" style="204" customWidth="1"/>
    <col min="5135" max="5135" width="13.875" style="204" customWidth="1"/>
    <col min="5136" max="5136" width="9.375" style="204" customWidth="1"/>
    <col min="5137" max="5386" width="9" style="204"/>
    <col min="5387" max="5387" width="3.25" style="204" customWidth="1"/>
    <col min="5388" max="5388" width="4" style="204" customWidth="1"/>
    <col min="5389" max="5389" width="15.375" style="204" bestFit="1" customWidth="1"/>
    <col min="5390" max="5390" width="2.625" style="204" customWidth="1"/>
    <col min="5391" max="5391" width="13.875" style="204" customWidth="1"/>
    <col min="5392" max="5392" width="9.375" style="204" customWidth="1"/>
    <col min="5393" max="5642" width="9" style="204"/>
    <col min="5643" max="5643" width="3.25" style="204" customWidth="1"/>
    <col min="5644" max="5644" width="4" style="204" customWidth="1"/>
    <col min="5645" max="5645" width="15.375" style="204" bestFit="1" customWidth="1"/>
    <col min="5646" max="5646" width="2.625" style="204" customWidth="1"/>
    <col min="5647" max="5647" width="13.875" style="204" customWidth="1"/>
    <col min="5648" max="5648" width="9.375" style="204" customWidth="1"/>
    <col min="5649" max="5898" width="9" style="204"/>
    <col min="5899" max="5899" width="3.25" style="204" customWidth="1"/>
    <col min="5900" max="5900" width="4" style="204" customWidth="1"/>
    <col min="5901" max="5901" width="15.375" style="204" bestFit="1" customWidth="1"/>
    <col min="5902" max="5902" width="2.625" style="204" customWidth="1"/>
    <col min="5903" max="5903" width="13.875" style="204" customWidth="1"/>
    <col min="5904" max="5904" width="9.375" style="204" customWidth="1"/>
    <col min="5905" max="6154" width="9" style="204"/>
    <col min="6155" max="6155" width="3.25" style="204" customWidth="1"/>
    <col min="6156" max="6156" width="4" style="204" customWidth="1"/>
    <col min="6157" max="6157" width="15.375" style="204" bestFit="1" customWidth="1"/>
    <col min="6158" max="6158" width="2.625" style="204" customWidth="1"/>
    <col min="6159" max="6159" width="13.875" style="204" customWidth="1"/>
    <col min="6160" max="6160" width="9.375" style="204" customWidth="1"/>
    <col min="6161" max="6410" width="9" style="204"/>
    <col min="6411" max="6411" width="3.25" style="204" customWidth="1"/>
    <col min="6412" max="6412" width="4" style="204" customWidth="1"/>
    <col min="6413" max="6413" width="15.375" style="204" bestFit="1" customWidth="1"/>
    <col min="6414" max="6414" width="2.625" style="204" customWidth="1"/>
    <col min="6415" max="6415" width="13.875" style="204" customWidth="1"/>
    <col min="6416" max="6416" width="9.375" style="204" customWidth="1"/>
    <col min="6417" max="6666" width="9" style="204"/>
    <col min="6667" max="6667" width="3.25" style="204" customWidth="1"/>
    <col min="6668" max="6668" width="4" style="204" customWidth="1"/>
    <col min="6669" max="6669" width="15.375" style="204" bestFit="1" customWidth="1"/>
    <col min="6670" max="6670" width="2.625" style="204" customWidth="1"/>
    <col min="6671" max="6671" width="13.875" style="204" customWidth="1"/>
    <col min="6672" max="6672" width="9.375" style="204" customWidth="1"/>
    <col min="6673" max="6922" width="9" style="204"/>
    <col min="6923" max="6923" width="3.25" style="204" customWidth="1"/>
    <col min="6924" max="6924" width="4" style="204" customWidth="1"/>
    <col min="6925" max="6925" width="15.375" style="204" bestFit="1" customWidth="1"/>
    <col min="6926" max="6926" width="2.625" style="204" customWidth="1"/>
    <col min="6927" max="6927" width="13.875" style="204" customWidth="1"/>
    <col min="6928" max="6928" width="9.375" style="204" customWidth="1"/>
    <col min="6929" max="7178" width="9" style="204"/>
    <col min="7179" max="7179" width="3.25" style="204" customWidth="1"/>
    <col min="7180" max="7180" width="4" style="204" customWidth="1"/>
    <col min="7181" max="7181" width="15.375" style="204" bestFit="1" customWidth="1"/>
    <col min="7182" max="7182" width="2.625" style="204" customWidth="1"/>
    <col min="7183" max="7183" width="13.875" style="204" customWidth="1"/>
    <col min="7184" max="7184" width="9.375" style="204" customWidth="1"/>
    <col min="7185" max="7434" width="9" style="204"/>
    <col min="7435" max="7435" width="3.25" style="204" customWidth="1"/>
    <col min="7436" max="7436" width="4" style="204" customWidth="1"/>
    <col min="7437" max="7437" width="15.375" style="204" bestFit="1" customWidth="1"/>
    <col min="7438" max="7438" width="2.625" style="204" customWidth="1"/>
    <col min="7439" max="7439" width="13.875" style="204" customWidth="1"/>
    <col min="7440" max="7440" width="9.375" style="204" customWidth="1"/>
    <col min="7441" max="7690" width="9" style="204"/>
    <col min="7691" max="7691" width="3.25" style="204" customWidth="1"/>
    <col min="7692" max="7692" width="4" style="204" customWidth="1"/>
    <col min="7693" max="7693" width="15.375" style="204" bestFit="1" customWidth="1"/>
    <col min="7694" max="7694" width="2.625" style="204" customWidth="1"/>
    <col min="7695" max="7695" width="13.875" style="204" customWidth="1"/>
    <col min="7696" max="7696" width="9.375" style="204" customWidth="1"/>
    <col min="7697" max="7946" width="9" style="204"/>
    <col min="7947" max="7947" width="3.25" style="204" customWidth="1"/>
    <col min="7948" max="7948" width="4" style="204" customWidth="1"/>
    <col min="7949" max="7949" width="15.375" style="204" bestFit="1" customWidth="1"/>
    <col min="7950" max="7950" width="2.625" style="204" customWidth="1"/>
    <col min="7951" max="7951" width="13.875" style="204" customWidth="1"/>
    <col min="7952" max="7952" width="9.375" style="204" customWidth="1"/>
    <col min="7953" max="8202" width="9" style="204"/>
    <col min="8203" max="8203" width="3.25" style="204" customWidth="1"/>
    <col min="8204" max="8204" width="4" style="204" customWidth="1"/>
    <col min="8205" max="8205" width="15.375" style="204" bestFit="1" customWidth="1"/>
    <col min="8206" max="8206" width="2.625" style="204" customWidth="1"/>
    <col min="8207" max="8207" width="13.875" style="204" customWidth="1"/>
    <col min="8208" max="8208" width="9.375" style="204" customWidth="1"/>
    <col min="8209" max="8458" width="9" style="204"/>
    <col min="8459" max="8459" width="3.25" style="204" customWidth="1"/>
    <col min="8460" max="8460" width="4" style="204" customWidth="1"/>
    <col min="8461" max="8461" width="15.375" style="204" bestFit="1" customWidth="1"/>
    <col min="8462" max="8462" width="2.625" style="204" customWidth="1"/>
    <col min="8463" max="8463" width="13.875" style="204" customWidth="1"/>
    <col min="8464" max="8464" width="9.375" style="204" customWidth="1"/>
    <col min="8465" max="8714" width="9" style="204"/>
    <col min="8715" max="8715" width="3.25" style="204" customWidth="1"/>
    <col min="8716" max="8716" width="4" style="204" customWidth="1"/>
    <col min="8717" max="8717" width="15.375" style="204" bestFit="1" customWidth="1"/>
    <col min="8718" max="8718" width="2.625" style="204" customWidth="1"/>
    <col min="8719" max="8719" width="13.875" style="204" customWidth="1"/>
    <col min="8720" max="8720" width="9.375" style="204" customWidth="1"/>
    <col min="8721" max="8970" width="9" style="204"/>
    <col min="8971" max="8971" width="3.25" style="204" customWidth="1"/>
    <col min="8972" max="8972" width="4" style="204" customWidth="1"/>
    <col min="8973" max="8973" width="15.375" style="204" bestFit="1" customWidth="1"/>
    <col min="8974" max="8974" width="2.625" style="204" customWidth="1"/>
    <col min="8975" max="8975" width="13.875" style="204" customWidth="1"/>
    <col min="8976" max="8976" width="9.375" style="204" customWidth="1"/>
    <col min="8977" max="9226" width="9" style="204"/>
    <col min="9227" max="9227" width="3.25" style="204" customWidth="1"/>
    <col min="9228" max="9228" width="4" style="204" customWidth="1"/>
    <col min="9229" max="9229" width="15.375" style="204" bestFit="1" customWidth="1"/>
    <col min="9230" max="9230" width="2.625" style="204" customWidth="1"/>
    <col min="9231" max="9231" width="13.875" style="204" customWidth="1"/>
    <col min="9232" max="9232" width="9.375" style="204" customWidth="1"/>
    <col min="9233" max="9482" width="9" style="204"/>
    <col min="9483" max="9483" width="3.25" style="204" customWidth="1"/>
    <col min="9484" max="9484" width="4" style="204" customWidth="1"/>
    <col min="9485" max="9485" width="15.375" style="204" bestFit="1" customWidth="1"/>
    <col min="9486" max="9486" width="2.625" style="204" customWidth="1"/>
    <col min="9487" max="9487" width="13.875" style="204" customWidth="1"/>
    <col min="9488" max="9488" width="9.375" style="204" customWidth="1"/>
    <col min="9489" max="9738" width="9" style="204"/>
    <col min="9739" max="9739" width="3.25" style="204" customWidth="1"/>
    <col min="9740" max="9740" width="4" style="204" customWidth="1"/>
    <col min="9741" max="9741" width="15.375" style="204" bestFit="1" customWidth="1"/>
    <col min="9742" max="9742" width="2.625" style="204" customWidth="1"/>
    <col min="9743" max="9743" width="13.875" style="204" customWidth="1"/>
    <col min="9744" max="9744" width="9.375" style="204" customWidth="1"/>
    <col min="9745" max="9994" width="9" style="204"/>
    <col min="9995" max="9995" width="3.25" style="204" customWidth="1"/>
    <col min="9996" max="9996" width="4" style="204" customWidth="1"/>
    <col min="9997" max="9997" width="15.375" style="204" bestFit="1" customWidth="1"/>
    <col min="9998" max="9998" width="2.625" style="204" customWidth="1"/>
    <col min="9999" max="9999" width="13.875" style="204" customWidth="1"/>
    <col min="10000" max="10000" width="9.375" style="204" customWidth="1"/>
    <col min="10001" max="10250" width="9" style="204"/>
    <col min="10251" max="10251" width="3.25" style="204" customWidth="1"/>
    <col min="10252" max="10252" width="4" style="204" customWidth="1"/>
    <col min="10253" max="10253" width="15.375" style="204" bestFit="1" customWidth="1"/>
    <col min="10254" max="10254" width="2.625" style="204" customWidth="1"/>
    <col min="10255" max="10255" width="13.875" style="204" customWidth="1"/>
    <col min="10256" max="10256" width="9.375" style="204" customWidth="1"/>
    <col min="10257" max="10506" width="9" style="204"/>
    <col min="10507" max="10507" width="3.25" style="204" customWidth="1"/>
    <col min="10508" max="10508" width="4" style="204" customWidth="1"/>
    <col min="10509" max="10509" width="15.375" style="204" bestFit="1" customWidth="1"/>
    <col min="10510" max="10510" width="2.625" style="204" customWidth="1"/>
    <col min="10511" max="10511" width="13.875" style="204" customWidth="1"/>
    <col min="10512" max="10512" width="9.375" style="204" customWidth="1"/>
    <col min="10513" max="10762" width="9" style="204"/>
    <col min="10763" max="10763" width="3.25" style="204" customWidth="1"/>
    <col min="10764" max="10764" width="4" style="204" customWidth="1"/>
    <col min="10765" max="10765" width="15.375" style="204" bestFit="1" customWidth="1"/>
    <col min="10766" max="10766" width="2.625" style="204" customWidth="1"/>
    <col min="10767" max="10767" width="13.875" style="204" customWidth="1"/>
    <col min="10768" max="10768" width="9.375" style="204" customWidth="1"/>
    <col min="10769" max="11018" width="9" style="204"/>
    <col min="11019" max="11019" width="3.25" style="204" customWidth="1"/>
    <col min="11020" max="11020" width="4" style="204" customWidth="1"/>
    <col min="11021" max="11021" width="15.375" style="204" bestFit="1" customWidth="1"/>
    <col min="11022" max="11022" width="2.625" style="204" customWidth="1"/>
    <col min="11023" max="11023" width="13.875" style="204" customWidth="1"/>
    <col min="11024" max="11024" width="9.375" style="204" customWidth="1"/>
    <col min="11025" max="11274" width="9" style="204"/>
    <col min="11275" max="11275" width="3.25" style="204" customWidth="1"/>
    <col min="11276" max="11276" width="4" style="204" customWidth="1"/>
    <col min="11277" max="11277" width="15.375" style="204" bestFit="1" customWidth="1"/>
    <col min="11278" max="11278" width="2.625" style="204" customWidth="1"/>
    <col min="11279" max="11279" width="13.875" style="204" customWidth="1"/>
    <col min="11280" max="11280" width="9.375" style="204" customWidth="1"/>
    <col min="11281" max="11530" width="9" style="204"/>
    <col min="11531" max="11531" width="3.25" style="204" customWidth="1"/>
    <col min="11532" max="11532" width="4" style="204" customWidth="1"/>
    <col min="11533" max="11533" width="15.375" style="204" bestFit="1" customWidth="1"/>
    <col min="11534" max="11534" width="2.625" style="204" customWidth="1"/>
    <col min="11535" max="11535" width="13.875" style="204" customWidth="1"/>
    <col min="11536" max="11536" width="9.375" style="204" customWidth="1"/>
    <col min="11537" max="11786" width="9" style="204"/>
    <col min="11787" max="11787" width="3.25" style="204" customWidth="1"/>
    <col min="11788" max="11788" width="4" style="204" customWidth="1"/>
    <col min="11789" max="11789" width="15.375" style="204" bestFit="1" customWidth="1"/>
    <col min="11790" max="11790" width="2.625" style="204" customWidth="1"/>
    <col min="11791" max="11791" width="13.875" style="204" customWidth="1"/>
    <col min="11792" max="11792" width="9.375" style="204" customWidth="1"/>
    <col min="11793" max="12042" width="9" style="204"/>
    <col min="12043" max="12043" width="3.25" style="204" customWidth="1"/>
    <col min="12044" max="12044" width="4" style="204" customWidth="1"/>
    <col min="12045" max="12045" width="15.375" style="204" bestFit="1" customWidth="1"/>
    <col min="12046" max="12046" width="2.625" style="204" customWidth="1"/>
    <col min="12047" max="12047" width="13.875" style="204" customWidth="1"/>
    <col min="12048" max="12048" width="9.375" style="204" customWidth="1"/>
    <col min="12049" max="12298" width="9" style="204"/>
    <col min="12299" max="12299" width="3.25" style="204" customWidth="1"/>
    <col min="12300" max="12300" width="4" style="204" customWidth="1"/>
    <col min="12301" max="12301" width="15.375" style="204" bestFit="1" customWidth="1"/>
    <col min="12302" max="12302" width="2.625" style="204" customWidth="1"/>
    <col min="12303" max="12303" width="13.875" style="204" customWidth="1"/>
    <col min="12304" max="12304" width="9.375" style="204" customWidth="1"/>
    <col min="12305" max="12554" width="9" style="204"/>
    <col min="12555" max="12555" width="3.25" style="204" customWidth="1"/>
    <col min="12556" max="12556" width="4" style="204" customWidth="1"/>
    <col min="12557" max="12557" width="15.375" style="204" bestFit="1" customWidth="1"/>
    <col min="12558" max="12558" width="2.625" style="204" customWidth="1"/>
    <col min="12559" max="12559" width="13.875" style="204" customWidth="1"/>
    <col min="12560" max="12560" width="9.375" style="204" customWidth="1"/>
    <col min="12561" max="12810" width="9" style="204"/>
    <col min="12811" max="12811" width="3.25" style="204" customWidth="1"/>
    <col min="12812" max="12812" width="4" style="204" customWidth="1"/>
    <col min="12813" max="12813" width="15.375" style="204" bestFit="1" customWidth="1"/>
    <col min="12814" max="12814" width="2.625" style="204" customWidth="1"/>
    <col min="12815" max="12815" width="13.875" style="204" customWidth="1"/>
    <col min="12816" max="12816" width="9.375" style="204" customWidth="1"/>
    <col min="12817" max="13066" width="9" style="204"/>
    <col min="13067" max="13067" width="3.25" style="204" customWidth="1"/>
    <col min="13068" max="13068" width="4" style="204" customWidth="1"/>
    <col min="13069" max="13069" width="15.375" style="204" bestFit="1" customWidth="1"/>
    <col min="13070" max="13070" width="2.625" style="204" customWidth="1"/>
    <col min="13071" max="13071" width="13.875" style="204" customWidth="1"/>
    <col min="13072" max="13072" width="9.375" style="204" customWidth="1"/>
    <col min="13073" max="13322" width="9" style="204"/>
    <col min="13323" max="13323" width="3.25" style="204" customWidth="1"/>
    <col min="13324" max="13324" width="4" style="204" customWidth="1"/>
    <col min="13325" max="13325" width="15.375" style="204" bestFit="1" customWidth="1"/>
    <col min="13326" max="13326" width="2.625" style="204" customWidth="1"/>
    <col min="13327" max="13327" width="13.875" style="204" customWidth="1"/>
    <col min="13328" max="13328" width="9.375" style="204" customWidth="1"/>
    <col min="13329" max="13578" width="9" style="204"/>
    <col min="13579" max="13579" width="3.25" style="204" customWidth="1"/>
    <col min="13580" max="13580" width="4" style="204" customWidth="1"/>
    <col min="13581" max="13581" width="15.375" style="204" bestFit="1" customWidth="1"/>
    <col min="13582" max="13582" width="2.625" style="204" customWidth="1"/>
    <col min="13583" max="13583" width="13.875" style="204" customWidth="1"/>
    <col min="13584" max="13584" width="9.375" style="204" customWidth="1"/>
    <col min="13585" max="13834" width="9" style="204"/>
    <col min="13835" max="13835" width="3.25" style="204" customWidth="1"/>
    <col min="13836" max="13836" width="4" style="204" customWidth="1"/>
    <col min="13837" max="13837" width="15.375" style="204" bestFit="1" customWidth="1"/>
    <col min="13838" max="13838" width="2.625" style="204" customWidth="1"/>
    <col min="13839" max="13839" width="13.875" style="204" customWidth="1"/>
    <col min="13840" max="13840" width="9.375" style="204" customWidth="1"/>
    <col min="13841" max="14090" width="9" style="204"/>
    <col min="14091" max="14091" width="3.25" style="204" customWidth="1"/>
    <col min="14092" max="14092" width="4" style="204" customWidth="1"/>
    <col min="14093" max="14093" width="15.375" style="204" bestFit="1" customWidth="1"/>
    <col min="14094" max="14094" width="2.625" style="204" customWidth="1"/>
    <col min="14095" max="14095" width="13.875" style="204" customWidth="1"/>
    <col min="14096" max="14096" width="9.375" style="204" customWidth="1"/>
    <col min="14097" max="14346" width="9" style="204"/>
    <col min="14347" max="14347" width="3.25" style="204" customWidth="1"/>
    <col min="14348" max="14348" width="4" style="204" customWidth="1"/>
    <col min="14349" max="14349" width="15.375" style="204" bestFit="1" customWidth="1"/>
    <col min="14350" max="14350" width="2.625" style="204" customWidth="1"/>
    <col min="14351" max="14351" width="13.875" style="204" customWidth="1"/>
    <col min="14352" max="14352" width="9.375" style="204" customWidth="1"/>
    <col min="14353" max="14602" width="9" style="204"/>
    <col min="14603" max="14603" width="3.25" style="204" customWidth="1"/>
    <col min="14604" max="14604" width="4" style="204" customWidth="1"/>
    <col min="14605" max="14605" width="15.375" style="204" bestFit="1" customWidth="1"/>
    <col min="14606" max="14606" width="2.625" style="204" customWidth="1"/>
    <col min="14607" max="14607" width="13.875" style="204" customWidth="1"/>
    <col min="14608" max="14608" width="9.375" style="204" customWidth="1"/>
    <col min="14609" max="14858" width="9" style="204"/>
    <col min="14859" max="14859" width="3.25" style="204" customWidth="1"/>
    <col min="14860" max="14860" width="4" style="204" customWidth="1"/>
    <col min="14861" max="14861" width="15.375" style="204" bestFit="1" customWidth="1"/>
    <col min="14862" max="14862" width="2.625" style="204" customWidth="1"/>
    <col min="14863" max="14863" width="13.875" style="204" customWidth="1"/>
    <col min="14864" max="14864" width="9.375" style="204" customWidth="1"/>
    <col min="14865" max="15114" width="9" style="204"/>
    <col min="15115" max="15115" width="3.25" style="204" customWidth="1"/>
    <col min="15116" max="15116" width="4" style="204" customWidth="1"/>
    <col min="15117" max="15117" width="15.375" style="204" bestFit="1" customWidth="1"/>
    <col min="15118" max="15118" width="2.625" style="204" customWidth="1"/>
    <col min="15119" max="15119" width="13.875" style="204" customWidth="1"/>
    <col min="15120" max="15120" width="9.375" style="204" customWidth="1"/>
    <col min="15121" max="15370" width="9" style="204"/>
    <col min="15371" max="15371" width="3.25" style="204" customWidth="1"/>
    <col min="15372" max="15372" width="4" style="204" customWidth="1"/>
    <col min="15373" max="15373" width="15.375" style="204" bestFit="1" customWidth="1"/>
    <col min="15374" max="15374" width="2.625" style="204" customWidth="1"/>
    <col min="15375" max="15375" width="13.875" style="204" customWidth="1"/>
    <col min="15376" max="15376" width="9.375" style="204" customWidth="1"/>
    <col min="15377" max="15626" width="9" style="204"/>
    <col min="15627" max="15627" width="3.25" style="204" customWidth="1"/>
    <col min="15628" max="15628" width="4" style="204" customWidth="1"/>
    <col min="15629" max="15629" width="15.375" style="204" bestFit="1" customWidth="1"/>
    <col min="15630" max="15630" width="2.625" style="204" customWidth="1"/>
    <col min="15631" max="15631" width="13.875" style="204" customWidth="1"/>
    <col min="15632" max="15632" width="9.375" style="204" customWidth="1"/>
    <col min="15633" max="15882" width="9" style="204"/>
    <col min="15883" max="15883" width="3.25" style="204" customWidth="1"/>
    <col min="15884" max="15884" width="4" style="204" customWidth="1"/>
    <col min="15885" max="15885" width="15.375" style="204" bestFit="1" customWidth="1"/>
    <col min="15886" max="15886" width="2.625" style="204" customWidth="1"/>
    <col min="15887" max="15887" width="13.875" style="204" customWidth="1"/>
    <col min="15888" max="15888" width="9.375" style="204" customWidth="1"/>
    <col min="15889" max="16138" width="9" style="204"/>
    <col min="16139" max="16139" width="3.25" style="204" customWidth="1"/>
    <col min="16140" max="16140" width="4" style="204" customWidth="1"/>
    <col min="16141" max="16141" width="15.375" style="204" bestFit="1" customWidth="1"/>
    <col min="16142" max="16142" width="2.625" style="204" customWidth="1"/>
    <col min="16143" max="16143" width="13.875" style="204" customWidth="1"/>
    <col min="16144" max="16144" width="9.375" style="204" customWidth="1"/>
    <col min="16145" max="16384" width="9" style="204"/>
  </cols>
  <sheetData>
    <row r="1" spans="1:20">
      <c r="A1" s="204"/>
      <c r="B1" s="204"/>
      <c r="C1" s="204"/>
      <c r="D1" s="204"/>
      <c r="E1" s="204"/>
      <c r="F1" s="204"/>
      <c r="G1" s="204"/>
      <c r="H1" s="204"/>
      <c r="I1" s="204"/>
      <c r="N1" s="204"/>
      <c r="O1" s="204"/>
      <c r="P1" s="204"/>
    </row>
    <row r="2" spans="1:20">
      <c r="A2" s="204"/>
      <c r="C2" s="845" t="s">
        <v>965</v>
      </c>
      <c r="D2" s="283"/>
      <c r="E2" s="204"/>
      <c r="F2" s="204"/>
      <c r="G2" s="204"/>
      <c r="H2" s="204"/>
      <c r="I2" s="204"/>
      <c r="N2" s="204"/>
      <c r="O2" s="204"/>
      <c r="P2" s="204"/>
    </row>
    <row r="3" spans="1:20">
      <c r="A3" s="204"/>
      <c r="B3" s="204"/>
      <c r="C3" s="204"/>
      <c r="D3" s="204"/>
      <c r="E3" s="204"/>
      <c r="F3" s="204"/>
      <c r="G3" s="204"/>
      <c r="H3" s="204"/>
      <c r="I3" s="204"/>
      <c r="N3" s="204"/>
      <c r="O3" s="204"/>
      <c r="P3" s="204"/>
    </row>
    <row r="4" spans="1:20" ht="17.25" customHeight="1"/>
    <row r="5" spans="1:20" ht="17.25" customHeight="1"/>
    <row r="6" spans="1:20" ht="17.25" customHeight="1">
      <c r="N6" s="751" t="s">
        <v>2015</v>
      </c>
      <c r="P6" s="751" t="s">
        <v>622</v>
      </c>
      <c r="R6" s="204" t="s">
        <v>623</v>
      </c>
      <c r="T6" s="204" t="s">
        <v>624</v>
      </c>
    </row>
    <row r="7" spans="1:20" ht="17.25" customHeight="1"/>
    <row r="8" spans="1:20" ht="17.25">
      <c r="C8" s="752" t="s">
        <v>946</v>
      </c>
      <c r="D8" s="2552"/>
      <c r="E8" s="2552"/>
      <c r="F8" s="2552"/>
      <c r="G8" s="2552"/>
      <c r="H8" s="752" t="s">
        <v>259</v>
      </c>
    </row>
    <row r="9" spans="1:20" ht="17.25" customHeight="1"/>
    <row r="10" spans="1:20" ht="17.25" customHeight="1"/>
    <row r="11" spans="1:20" ht="17.25" customHeight="1"/>
    <row r="12" spans="1:20" ht="17.25" customHeight="1">
      <c r="H12" s="2568" t="s">
        <v>966</v>
      </c>
      <c r="I12" s="2568"/>
      <c r="J12" s="2568"/>
      <c r="K12" s="2568"/>
      <c r="L12" s="2568"/>
      <c r="M12" s="2568"/>
      <c r="N12" s="2568"/>
    </row>
    <row r="13" spans="1:20" ht="9" customHeight="1">
      <c r="H13" s="766"/>
      <c r="I13" s="766"/>
      <c r="J13" s="766"/>
      <c r="K13" s="766"/>
      <c r="L13" s="766"/>
      <c r="M13" s="766"/>
      <c r="N13" s="766"/>
    </row>
    <row r="14" spans="1:20" ht="18.75">
      <c r="F14" s="2553" t="s">
        <v>1135</v>
      </c>
      <c r="G14" s="2553"/>
      <c r="H14" s="2553"/>
      <c r="I14" s="2553"/>
      <c r="J14" s="2553"/>
      <c r="K14" s="2553"/>
      <c r="L14" s="2553"/>
      <c r="M14" s="2553"/>
      <c r="N14" s="2553"/>
      <c r="O14" s="2553"/>
    </row>
    <row r="15" spans="1:20" ht="17.25" customHeight="1"/>
    <row r="16" spans="1:20" ht="17.25" customHeight="1"/>
    <row r="17" spans="3:17" ht="17.25" customHeight="1"/>
    <row r="18" spans="3:17" ht="17.25" customHeight="1">
      <c r="C18" s="204"/>
      <c r="D18" s="752" t="s">
        <v>1138</v>
      </c>
    </row>
    <row r="19" spans="3:17" ht="17.25" customHeight="1"/>
    <row r="20" spans="3:17" ht="17.25" customHeight="1"/>
    <row r="21" spans="3:17" ht="17.25" customHeight="1"/>
    <row r="22" spans="3:17" ht="17.25" customHeight="1"/>
    <row r="23" spans="3:17" ht="17.25" customHeight="1"/>
    <row r="24" spans="3:17" ht="17.25" customHeight="1">
      <c r="C24" s="2554" t="s">
        <v>984</v>
      </c>
      <c r="D24" s="753"/>
      <c r="E24" s="754"/>
      <c r="F24" s="2556" t="s">
        <v>2046</v>
      </c>
      <c r="G24" s="2556"/>
      <c r="H24" s="2556"/>
      <c r="I24" s="2556"/>
      <c r="J24" s="2556"/>
      <c r="K24" s="2556"/>
      <c r="L24" s="2556"/>
      <c r="M24" s="2556"/>
      <c r="N24" s="2556"/>
      <c r="O24" s="2556"/>
      <c r="P24" s="2556"/>
      <c r="Q24" s="2556"/>
    </row>
    <row r="25" spans="3:17" ht="17.25" customHeight="1">
      <c r="C25" s="2555"/>
      <c r="D25" s="755"/>
      <c r="E25" s="756"/>
      <c r="F25" s="2551" t="s">
        <v>1131</v>
      </c>
      <c r="G25" s="2551"/>
      <c r="H25" s="2551"/>
      <c r="I25" s="2551"/>
      <c r="J25" s="2551"/>
      <c r="K25" s="2551"/>
      <c r="L25" s="2551"/>
      <c r="M25" s="2551"/>
      <c r="N25" s="2551"/>
      <c r="O25" s="2551"/>
      <c r="P25" s="2551"/>
      <c r="Q25" s="2551"/>
    </row>
    <row r="26" spans="3:17" ht="17.25" customHeight="1">
      <c r="C26" s="757"/>
      <c r="D26" s="758"/>
      <c r="F26" s="759"/>
      <c r="G26" s="759"/>
      <c r="H26" s="759"/>
      <c r="I26" s="759"/>
      <c r="J26" s="759"/>
      <c r="K26" s="759"/>
      <c r="L26" s="759"/>
      <c r="M26" s="759"/>
      <c r="N26" s="759"/>
      <c r="O26" s="759"/>
      <c r="P26" s="759"/>
      <c r="Q26" s="759"/>
    </row>
    <row r="27" spans="3:17" ht="17.25" customHeight="1">
      <c r="C27" s="758"/>
      <c r="D27" s="758"/>
    </row>
    <row r="28" spans="3:17" ht="17.25" customHeight="1">
      <c r="C28" s="755" t="s">
        <v>450</v>
      </c>
      <c r="D28" s="755"/>
      <c r="E28" s="756"/>
      <c r="F28" s="2551" t="s">
        <v>947</v>
      </c>
      <c r="G28" s="2551"/>
      <c r="H28" s="2551"/>
      <c r="I28" s="2551"/>
      <c r="J28" s="2551"/>
      <c r="K28" s="2551"/>
      <c r="L28" s="2551"/>
      <c r="M28" s="2551"/>
      <c r="N28" s="2551"/>
      <c r="O28" s="2551"/>
      <c r="P28" s="2551"/>
      <c r="Q28" s="2551"/>
    </row>
    <row r="29" spans="3:17" ht="17.25" customHeight="1">
      <c r="C29" s="758"/>
      <c r="D29" s="758"/>
    </row>
    <row r="30" spans="3:17" ht="17.25" customHeight="1">
      <c r="C30" s="758"/>
      <c r="D30" s="758"/>
    </row>
    <row r="31" spans="3:17" ht="17.25" customHeight="1">
      <c r="C31" s="204"/>
      <c r="D31" s="758"/>
      <c r="E31" s="204"/>
      <c r="G31" s="760" t="s">
        <v>625</v>
      </c>
      <c r="H31" s="204"/>
      <c r="I31" s="761" t="s">
        <v>2015</v>
      </c>
      <c r="J31" s="751"/>
      <c r="K31" s="751" t="s">
        <v>622</v>
      </c>
      <c r="M31" s="204" t="s">
        <v>623</v>
      </c>
      <c r="N31" s="204"/>
      <c r="O31" s="204" t="s">
        <v>624</v>
      </c>
    </row>
    <row r="32" spans="3:17" ht="17.25" customHeight="1">
      <c r="C32" s="758" t="s">
        <v>985</v>
      </c>
      <c r="E32" s="204"/>
      <c r="G32" s="760"/>
      <c r="H32" s="204"/>
      <c r="I32" s="761"/>
      <c r="J32" s="751"/>
      <c r="K32" s="751"/>
      <c r="N32" s="204"/>
      <c r="O32" s="204"/>
    </row>
    <row r="33" spans="3:17" ht="17.25" customHeight="1">
      <c r="C33" s="756"/>
      <c r="D33" s="756"/>
      <c r="E33" s="762"/>
      <c r="F33" s="756"/>
      <c r="G33" s="763" t="s">
        <v>948</v>
      </c>
      <c r="H33" s="762"/>
      <c r="I33" s="764" t="s">
        <v>2015</v>
      </c>
      <c r="J33" s="756"/>
      <c r="K33" s="756" t="s">
        <v>622</v>
      </c>
      <c r="L33" s="762"/>
      <c r="M33" s="762" t="s">
        <v>623</v>
      </c>
      <c r="N33" s="762"/>
      <c r="O33" s="762" t="s">
        <v>624</v>
      </c>
      <c r="P33" s="756"/>
      <c r="Q33" s="762"/>
    </row>
    <row r="34" spans="3:17" ht="17.25" customHeight="1"/>
    <row r="35" spans="3:17" ht="17.25" customHeight="1"/>
    <row r="36" spans="3:17" ht="17.25" customHeight="1">
      <c r="C36" s="756" t="s">
        <v>1133</v>
      </c>
      <c r="D36" s="756"/>
      <c r="E36" s="756"/>
      <c r="F36" s="756"/>
      <c r="G36" s="2557" t="s">
        <v>967</v>
      </c>
      <c r="H36" s="2557"/>
      <c r="I36" s="2557"/>
      <c r="J36" s="2557"/>
      <c r="K36" s="2557"/>
      <c r="L36" s="2557"/>
      <c r="M36" s="2557"/>
      <c r="N36" s="2557"/>
      <c r="O36" s="756"/>
      <c r="P36" s="756"/>
      <c r="Q36" s="762"/>
    </row>
    <row r="37" spans="3:17" ht="17.25" customHeight="1"/>
    <row r="38" spans="3:17" ht="17.25" customHeight="1"/>
    <row r="39" spans="3:17" ht="17.25" customHeight="1"/>
    <row r="40" spans="3:17" ht="17.25" customHeight="1"/>
    <row r="41" spans="3:17" ht="17.25" customHeight="1"/>
    <row r="42" spans="3:17" ht="17.25" customHeight="1"/>
    <row r="43" spans="3:17" ht="17.25" customHeight="1"/>
    <row r="44" spans="3:17" ht="17.25">
      <c r="E44" s="2558" t="s">
        <v>950</v>
      </c>
      <c r="F44" s="2558"/>
      <c r="G44" s="2558"/>
      <c r="H44" s="756"/>
      <c r="I44" s="2557" t="s">
        <v>951</v>
      </c>
      <c r="J44" s="2557"/>
      <c r="K44" s="2557"/>
      <c r="L44" s="2557"/>
      <c r="M44" s="2557"/>
      <c r="N44" s="2557"/>
      <c r="O44" s="2557"/>
      <c r="P44" s="2557"/>
    </row>
    <row r="45" spans="3:17" ht="17.25" customHeight="1"/>
    <row r="46" spans="3:17" ht="17.25" customHeight="1"/>
    <row r="47" spans="3:17" ht="17.25" customHeight="1"/>
    <row r="48" spans="3:17" ht="17.25" customHeight="1"/>
    <row r="49" spans="2:20" ht="17.25" customHeight="1"/>
    <row r="50" spans="2:20" ht="17.25" customHeight="1"/>
    <row r="51" spans="2:20" ht="17.25" customHeight="1"/>
    <row r="52" spans="2:20" ht="17.25" customHeight="1"/>
    <row r="53" spans="2:20" ht="17.25" customHeight="1"/>
    <row r="54" spans="2:20" ht="17.25" customHeight="1"/>
    <row r="55" spans="2:20" ht="17.25" customHeight="1"/>
    <row r="56" spans="2:20" ht="18.75">
      <c r="E56" s="2553" t="s">
        <v>1134</v>
      </c>
      <c r="F56" s="2553"/>
      <c r="G56" s="2553"/>
      <c r="H56" s="2553"/>
      <c r="I56" s="2553"/>
      <c r="J56" s="2553"/>
      <c r="K56" s="2553"/>
      <c r="L56" s="2553"/>
      <c r="M56" s="2553"/>
      <c r="N56" s="2553"/>
      <c r="O56" s="2553"/>
    </row>
    <row r="57" spans="2:20" ht="17.25" customHeight="1"/>
    <row r="58" spans="2:20" ht="17.25" customHeight="1"/>
    <row r="59" spans="2:20" ht="17.25" customHeight="1">
      <c r="E59" s="2556" t="str">
        <f>F24</f>
        <v>令和○○年度　○○事業</v>
      </c>
      <c r="F59" s="2556"/>
      <c r="G59" s="2556"/>
      <c r="H59" s="2556"/>
      <c r="I59" s="2556"/>
      <c r="J59" s="2556"/>
      <c r="K59" s="2556"/>
      <c r="L59" s="2556"/>
      <c r="M59" s="2556"/>
      <c r="N59" s="2556"/>
      <c r="O59" s="2556"/>
      <c r="P59" s="2556"/>
      <c r="Q59" s="2556"/>
    </row>
    <row r="60" spans="2:20" ht="17.25" customHeight="1">
      <c r="C60" s="755" t="s">
        <v>619</v>
      </c>
      <c r="D60" s="756"/>
      <c r="E60" s="2551" t="str">
        <f>F25</f>
        <v>○○委託業務</v>
      </c>
      <c r="F60" s="2551"/>
      <c r="G60" s="2551"/>
      <c r="H60" s="2551"/>
      <c r="I60" s="2551"/>
      <c r="J60" s="2551"/>
      <c r="K60" s="2551"/>
      <c r="L60" s="2551"/>
      <c r="M60" s="2551"/>
      <c r="N60" s="2551"/>
      <c r="O60" s="2551"/>
      <c r="P60" s="2551"/>
      <c r="Q60" s="2551"/>
    </row>
    <row r="63" spans="2:20" ht="26.25" customHeight="1">
      <c r="B63" s="765" t="s">
        <v>952</v>
      </c>
      <c r="C63" s="2542" t="s">
        <v>968</v>
      </c>
      <c r="D63" s="2543"/>
      <c r="E63" s="2543"/>
      <c r="F63" s="2543"/>
      <c r="G63" s="2544"/>
      <c r="H63" s="2542" t="s">
        <v>953</v>
      </c>
      <c r="I63" s="2543"/>
      <c r="J63" s="2543"/>
      <c r="K63" s="2544"/>
      <c r="L63" s="765" t="s">
        <v>646</v>
      </c>
      <c r="M63" s="2542" t="s">
        <v>954</v>
      </c>
      <c r="N63" s="2544"/>
      <c r="O63" s="2542" t="s">
        <v>682</v>
      </c>
      <c r="P63" s="2543"/>
      <c r="Q63" s="2543"/>
      <c r="R63" s="2544"/>
      <c r="S63" s="2542" t="s">
        <v>297</v>
      </c>
      <c r="T63" s="2544"/>
    </row>
    <row r="64" spans="2:20" ht="26.25" customHeight="1">
      <c r="B64" s="767" t="s">
        <v>969</v>
      </c>
      <c r="C64" s="2559" t="s">
        <v>970</v>
      </c>
      <c r="D64" s="2560"/>
      <c r="E64" s="2560"/>
      <c r="F64" s="2560"/>
      <c r="G64" s="2561"/>
      <c r="H64" s="2559" t="s">
        <v>971</v>
      </c>
      <c r="I64" s="2560"/>
      <c r="J64" s="2560"/>
      <c r="K64" s="2561"/>
      <c r="L64" s="767" t="s">
        <v>958</v>
      </c>
      <c r="M64" s="2559" t="s">
        <v>972</v>
      </c>
      <c r="N64" s="2561"/>
      <c r="O64" s="2559" t="s">
        <v>973</v>
      </c>
      <c r="P64" s="2560"/>
      <c r="Q64" s="2560"/>
      <c r="R64" s="2561"/>
      <c r="S64" s="2564"/>
      <c r="T64" s="2565"/>
    </row>
    <row r="65" spans="2:20" ht="26.25" customHeight="1">
      <c r="B65" s="767" t="s">
        <v>974</v>
      </c>
      <c r="C65" s="2559" t="s">
        <v>975</v>
      </c>
      <c r="D65" s="2560"/>
      <c r="E65" s="2560"/>
      <c r="F65" s="2560"/>
      <c r="G65" s="2561"/>
      <c r="H65" s="2559" t="s">
        <v>976</v>
      </c>
      <c r="I65" s="2560"/>
      <c r="J65" s="2560"/>
      <c r="K65" s="2561"/>
      <c r="L65" s="767" t="s">
        <v>962</v>
      </c>
      <c r="M65" s="2559" t="s">
        <v>972</v>
      </c>
      <c r="N65" s="2561"/>
      <c r="O65" s="2559" t="s">
        <v>977</v>
      </c>
      <c r="P65" s="2560"/>
      <c r="Q65" s="2560"/>
      <c r="R65" s="2561"/>
      <c r="S65" s="2566"/>
      <c r="T65" s="2567"/>
    </row>
    <row r="66" spans="2:20" ht="26.25" customHeight="1">
      <c r="B66" s="767" t="s">
        <v>978</v>
      </c>
      <c r="C66" s="2559" t="s">
        <v>975</v>
      </c>
      <c r="D66" s="2560"/>
      <c r="E66" s="2560"/>
      <c r="F66" s="2560"/>
      <c r="G66" s="2561"/>
      <c r="H66" s="2559" t="s">
        <v>979</v>
      </c>
      <c r="I66" s="2560"/>
      <c r="J66" s="2560"/>
      <c r="K66" s="2561"/>
      <c r="L66" s="767" t="s">
        <v>1126</v>
      </c>
      <c r="M66" s="2559" t="s">
        <v>972</v>
      </c>
      <c r="N66" s="2561"/>
      <c r="O66" s="2559" t="s">
        <v>977</v>
      </c>
      <c r="P66" s="2560"/>
      <c r="Q66" s="2560"/>
      <c r="R66" s="2561"/>
      <c r="S66" s="2562"/>
      <c r="T66" s="2563"/>
    </row>
    <row r="67" spans="2:20" ht="26.25" customHeight="1">
      <c r="B67" s="765"/>
      <c r="C67" s="2542"/>
      <c r="D67" s="2543"/>
      <c r="E67" s="2543"/>
      <c r="F67" s="2543"/>
      <c r="G67" s="2544"/>
      <c r="H67" s="2542"/>
      <c r="I67" s="2543"/>
      <c r="J67" s="2543"/>
      <c r="K67" s="2544"/>
      <c r="L67" s="765"/>
      <c r="M67" s="2542"/>
      <c r="N67" s="2544"/>
      <c r="O67" s="2542"/>
      <c r="P67" s="2543"/>
      <c r="Q67" s="2543"/>
      <c r="R67" s="2544"/>
      <c r="S67" s="2542"/>
      <c r="T67" s="2544"/>
    </row>
    <row r="68" spans="2:20" ht="26.25" customHeight="1">
      <c r="B68" s="765"/>
      <c r="C68" s="2542"/>
      <c r="D68" s="2543"/>
      <c r="E68" s="2543"/>
      <c r="F68" s="2543"/>
      <c r="G68" s="2544"/>
      <c r="H68" s="2542"/>
      <c r="I68" s="2543"/>
      <c r="J68" s="2543"/>
      <c r="K68" s="2544"/>
      <c r="L68" s="765"/>
      <c r="M68" s="2542"/>
      <c r="N68" s="2544"/>
      <c r="O68" s="2542"/>
      <c r="P68" s="2543"/>
      <c r="Q68" s="2543"/>
      <c r="R68" s="2544"/>
      <c r="S68" s="2542"/>
      <c r="T68" s="2544"/>
    </row>
    <row r="69" spans="2:20" ht="26.25" customHeight="1">
      <c r="B69" s="765"/>
      <c r="C69" s="2542"/>
      <c r="D69" s="2543"/>
      <c r="E69" s="2543"/>
      <c r="F69" s="2543"/>
      <c r="G69" s="2544"/>
      <c r="H69" s="2542"/>
      <c r="I69" s="2543"/>
      <c r="J69" s="2543"/>
      <c r="K69" s="2544"/>
      <c r="L69" s="765"/>
      <c r="M69" s="2542"/>
      <c r="N69" s="2544"/>
      <c r="O69" s="2542"/>
      <c r="P69" s="2543"/>
      <c r="Q69" s="2543"/>
      <c r="R69" s="2544"/>
      <c r="S69" s="2542"/>
      <c r="T69" s="2544"/>
    </row>
    <row r="70" spans="2:20" ht="26.25" customHeight="1">
      <c r="B70" s="765"/>
      <c r="C70" s="2542"/>
      <c r="D70" s="2543"/>
      <c r="E70" s="2543"/>
      <c r="F70" s="2543"/>
      <c r="G70" s="2544"/>
      <c r="H70" s="2542"/>
      <c r="I70" s="2543"/>
      <c r="J70" s="2543"/>
      <c r="K70" s="2544"/>
      <c r="L70" s="765"/>
      <c r="M70" s="2542"/>
      <c r="N70" s="2544"/>
      <c r="O70" s="2542"/>
      <c r="P70" s="2543"/>
      <c r="Q70" s="2543"/>
      <c r="R70" s="2544"/>
      <c r="S70" s="2542"/>
      <c r="T70" s="2544"/>
    </row>
    <row r="71" spans="2:20" ht="26.25" customHeight="1">
      <c r="B71" s="765"/>
      <c r="C71" s="2542"/>
      <c r="D71" s="2543"/>
      <c r="E71" s="2543"/>
      <c r="F71" s="2543"/>
      <c r="G71" s="2544"/>
      <c r="H71" s="2542"/>
      <c r="I71" s="2543"/>
      <c r="J71" s="2543"/>
      <c r="K71" s="2544"/>
      <c r="L71" s="765"/>
      <c r="M71" s="2542"/>
      <c r="N71" s="2544"/>
      <c r="O71" s="2542"/>
      <c r="P71" s="2543"/>
      <c r="Q71" s="2543"/>
      <c r="R71" s="2544"/>
      <c r="S71" s="2542"/>
      <c r="T71" s="2544"/>
    </row>
    <row r="72" spans="2:20" ht="26.25" customHeight="1">
      <c r="B72" s="765"/>
      <c r="C72" s="2542"/>
      <c r="D72" s="2543"/>
      <c r="E72" s="2543"/>
      <c r="F72" s="2543"/>
      <c r="G72" s="2544"/>
      <c r="H72" s="2542"/>
      <c r="I72" s="2543"/>
      <c r="J72" s="2543"/>
      <c r="K72" s="2544"/>
      <c r="L72" s="765"/>
      <c r="M72" s="2542"/>
      <c r="N72" s="2544"/>
      <c r="O72" s="2542"/>
      <c r="P72" s="2543"/>
      <c r="Q72" s="2543"/>
      <c r="R72" s="2544"/>
      <c r="S72" s="2542"/>
      <c r="T72" s="2544"/>
    </row>
    <row r="73" spans="2:20" ht="26.25" customHeight="1">
      <c r="B73" s="765"/>
      <c r="C73" s="2542"/>
      <c r="D73" s="2543"/>
      <c r="E73" s="2543"/>
      <c r="F73" s="2543"/>
      <c r="G73" s="2544"/>
      <c r="H73" s="2542"/>
      <c r="I73" s="2543"/>
      <c r="J73" s="2543"/>
      <c r="K73" s="2544"/>
      <c r="L73" s="765"/>
      <c r="M73" s="2542"/>
      <c r="N73" s="2544"/>
      <c r="O73" s="2542"/>
      <c r="P73" s="2543"/>
      <c r="Q73" s="2543"/>
      <c r="R73" s="2544"/>
      <c r="S73" s="2542"/>
      <c r="T73" s="2544"/>
    </row>
    <row r="74" spans="2:20" ht="26.25" customHeight="1">
      <c r="B74" s="765"/>
      <c r="C74" s="2542"/>
      <c r="D74" s="2543"/>
      <c r="E74" s="2543"/>
      <c r="F74" s="2543"/>
      <c r="G74" s="2544"/>
      <c r="H74" s="2542"/>
      <c r="I74" s="2543"/>
      <c r="J74" s="2543"/>
      <c r="K74" s="2544"/>
      <c r="L74" s="765"/>
      <c r="M74" s="2542"/>
      <c r="N74" s="2544"/>
      <c r="O74" s="2542"/>
      <c r="P74" s="2543"/>
      <c r="Q74" s="2543"/>
      <c r="R74" s="2544"/>
      <c r="S74" s="2542"/>
      <c r="T74" s="2544"/>
    </row>
    <row r="75" spans="2:20" ht="26.25" customHeight="1">
      <c r="B75" s="765"/>
      <c r="C75" s="2542"/>
      <c r="D75" s="2543"/>
      <c r="E75" s="2543"/>
      <c r="F75" s="2543"/>
      <c r="G75" s="2544"/>
      <c r="H75" s="2542"/>
      <c r="I75" s="2543"/>
      <c r="J75" s="2543"/>
      <c r="K75" s="2544"/>
      <c r="L75" s="765"/>
      <c r="M75" s="2542"/>
      <c r="N75" s="2544"/>
      <c r="O75" s="2542"/>
      <c r="P75" s="2543"/>
      <c r="Q75" s="2543"/>
      <c r="R75" s="2544"/>
      <c r="S75" s="2542"/>
      <c r="T75" s="2544"/>
    </row>
    <row r="76" spans="2:20" ht="26.25" customHeight="1">
      <c r="B76" s="765"/>
      <c r="C76" s="2542"/>
      <c r="D76" s="2543"/>
      <c r="E76" s="2543"/>
      <c r="F76" s="2543"/>
      <c r="G76" s="2544"/>
      <c r="H76" s="2542"/>
      <c r="I76" s="2543"/>
      <c r="J76" s="2543"/>
      <c r="K76" s="2544"/>
      <c r="L76" s="765"/>
      <c r="M76" s="2542"/>
      <c r="N76" s="2544"/>
      <c r="O76" s="2542"/>
      <c r="P76" s="2543"/>
      <c r="Q76" s="2543"/>
      <c r="R76" s="2544"/>
      <c r="S76" s="2542"/>
      <c r="T76" s="2544"/>
    </row>
    <row r="77" spans="2:20" ht="26.25" customHeight="1">
      <c r="B77" s="765"/>
      <c r="C77" s="2542"/>
      <c r="D77" s="2543"/>
      <c r="E77" s="2543"/>
      <c r="F77" s="2543"/>
      <c r="G77" s="2544"/>
      <c r="H77" s="2542"/>
      <c r="I77" s="2543"/>
      <c r="J77" s="2543"/>
      <c r="K77" s="2544"/>
      <c r="L77" s="765"/>
      <c r="M77" s="2542"/>
      <c r="N77" s="2544"/>
      <c r="O77" s="2542"/>
      <c r="P77" s="2543"/>
      <c r="Q77" s="2543"/>
      <c r="R77" s="2544"/>
      <c r="S77" s="2542"/>
      <c r="T77" s="2544"/>
    </row>
  </sheetData>
  <mergeCells count="88">
    <mergeCell ref="D8:G8"/>
    <mergeCell ref="H12:N12"/>
    <mergeCell ref="F14:O14"/>
    <mergeCell ref="C24:C25"/>
    <mergeCell ref="F24:Q24"/>
    <mergeCell ref="F25:Q25"/>
    <mergeCell ref="S63:T63"/>
    <mergeCell ref="F28:Q28"/>
    <mergeCell ref="G36:N36"/>
    <mergeCell ref="E44:G44"/>
    <mergeCell ref="I44:P44"/>
    <mergeCell ref="E56:O56"/>
    <mergeCell ref="E59:Q59"/>
    <mergeCell ref="E60:Q60"/>
    <mergeCell ref="C63:G63"/>
    <mergeCell ref="H63:K63"/>
    <mergeCell ref="M63:N63"/>
    <mergeCell ref="O63:R63"/>
    <mergeCell ref="C65:G65"/>
    <mergeCell ref="H65:K65"/>
    <mergeCell ref="M65:N65"/>
    <mergeCell ref="O65:R65"/>
    <mergeCell ref="S65:T65"/>
    <mergeCell ref="C64:G64"/>
    <mergeCell ref="H64:K64"/>
    <mergeCell ref="M64:N64"/>
    <mergeCell ref="O64:R64"/>
    <mergeCell ref="S64:T64"/>
    <mergeCell ref="C67:G67"/>
    <mergeCell ref="H67:K67"/>
    <mergeCell ref="M67:N67"/>
    <mergeCell ref="O67:R67"/>
    <mergeCell ref="S67:T67"/>
    <mergeCell ref="C66:G66"/>
    <mergeCell ref="H66:K66"/>
    <mergeCell ref="M66:N66"/>
    <mergeCell ref="O66:R66"/>
    <mergeCell ref="S66:T66"/>
    <mergeCell ref="C69:G69"/>
    <mergeCell ref="H69:K69"/>
    <mergeCell ref="M69:N69"/>
    <mergeCell ref="O69:R69"/>
    <mergeCell ref="S69:T69"/>
    <mergeCell ref="C68:G68"/>
    <mergeCell ref="H68:K68"/>
    <mergeCell ref="M68:N68"/>
    <mergeCell ref="O68:R68"/>
    <mergeCell ref="S68:T68"/>
    <mergeCell ref="C71:G71"/>
    <mergeCell ref="H71:K71"/>
    <mergeCell ref="M71:N71"/>
    <mergeCell ref="O71:R71"/>
    <mergeCell ref="S71:T71"/>
    <mergeCell ref="C70:G70"/>
    <mergeCell ref="H70:K70"/>
    <mergeCell ref="M70:N70"/>
    <mergeCell ref="O70:R70"/>
    <mergeCell ref="S70:T70"/>
    <mergeCell ref="C73:G73"/>
    <mergeCell ref="H73:K73"/>
    <mergeCell ref="M73:N73"/>
    <mergeCell ref="O73:R73"/>
    <mergeCell ref="S73:T73"/>
    <mergeCell ref="C72:G72"/>
    <mergeCell ref="H72:K72"/>
    <mergeCell ref="M72:N72"/>
    <mergeCell ref="O72:R72"/>
    <mergeCell ref="S72:T72"/>
    <mergeCell ref="C75:G75"/>
    <mergeCell ref="H75:K75"/>
    <mergeCell ref="M75:N75"/>
    <mergeCell ref="O75:R75"/>
    <mergeCell ref="S75:T75"/>
    <mergeCell ref="C74:G74"/>
    <mergeCell ref="H74:K74"/>
    <mergeCell ref="M74:N74"/>
    <mergeCell ref="O74:R74"/>
    <mergeCell ref="S74:T74"/>
    <mergeCell ref="C77:G77"/>
    <mergeCell ref="H77:K77"/>
    <mergeCell ref="M77:N77"/>
    <mergeCell ref="O77:R77"/>
    <mergeCell ref="S77:T77"/>
    <mergeCell ref="C76:G76"/>
    <mergeCell ref="H76:K76"/>
    <mergeCell ref="M76:N76"/>
    <mergeCell ref="O76:R76"/>
    <mergeCell ref="S76:T76"/>
  </mergeCells>
  <phoneticPr fontId="42"/>
  <hyperlinks>
    <hyperlink ref="C2" location="流れ!C70" display="リスト"/>
  </hyperlinks>
  <printOptions horizontalCentered="1"/>
  <pageMargins left="0.86614173228346458" right="0.51181102362204722" top="0.98425196850393704" bottom="0.47244094488188981" header="0.51181102362204722" footer="0.19685039370078741"/>
  <pageSetup paperSize="9" scale="95" fitToWidth="0" orientation="portrait" r:id="rId1"/>
  <headerFooter alignWithMargins="0"/>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99"/>
  <sheetViews>
    <sheetView showGridLines="0" workbookViewId="0">
      <pane ySplit="3" topLeftCell="A103" activePane="bottomLeft" state="frozen"/>
      <selection activeCell="C80" sqref="C80"/>
      <selection pane="bottomLeft" activeCell="K74" sqref="K74"/>
    </sheetView>
  </sheetViews>
  <sheetFormatPr defaultRowHeight="14.25"/>
  <cols>
    <col min="1" max="1" width="4.25" style="1" customWidth="1"/>
    <col min="2" max="6" width="9" style="1"/>
    <col min="7" max="7" width="11.625" style="1" bestFit="1" customWidth="1"/>
    <col min="8" max="8" width="9" style="1" customWidth="1"/>
    <col min="9" max="9" width="9" style="1"/>
    <col min="10" max="11" width="4.25" style="1" customWidth="1"/>
    <col min="12" max="12" width="4.75" style="1" customWidth="1"/>
    <col min="13" max="13" width="1.875" style="1" customWidth="1"/>
    <col min="14" max="16384" width="9" style="1"/>
  </cols>
  <sheetData>
    <row r="2" spans="2:11">
      <c r="B2" s="845" t="s">
        <v>201</v>
      </c>
    </row>
    <row r="5" spans="2:11">
      <c r="B5" s="445" t="s">
        <v>349</v>
      </c>
    </row>
    <row r="11" spans="2:11">
      <c r="K11" s="389" t="s">
        <v>2036</v>
      </c>
    </row>
    <row r="14" spans="2:11">
      <c r="B14" s="2179" t="s">
        <v>261</v>
      </c>
      <c r="C14" s="2179"/>
    </row>
    <row r="15" spans="2:11">
      <c r="B15" s="2181"/>
      <c r="C15" s="2181"/>
      <c r="D15" s="1" t="s">
        <v>259</v>
      </c>
    </row>
    <row r="19" spans="3:11">
      <c r="G19" s="1" t="s">
        <v>246</v>
      </c>
      <c r="H19" s="2181"/>
      <c r="I19" s="2181"/>
      <c r="J19" s="2181"/>
      <c r="K19" s="389" t="s">
        <v>260</v>
      </c>
    </row>
    <row r="24" spans="3:11">
      <c r="D24" s="2178" t="s">
        <v>355</v>
      </c>
      <c r="E24" s="2178"/>
      <c r="F24" s="2178"/>
      <c r="G24" s="2178"/>
      <c r="I24" s="1" t="s">
        <v>262</v>
      </c>
    </row>
    <row r="29" spans="3:11">
      <c r="C29" s="1" t="s">
        <v>263</v>
      </c>
    </row>
    <row r="34" spans="2:6">
      <c r="F34" s="1" t="s">
        <v>264</v>
      </c>
    </row>
    <row r="38" spans="2:6">
      <c r="B38" s="1" t="s">
        <v>1628</v>
      </c>
    </row>
    <row r="40" spans="2:6">
      <c r="B40" s="1" t="s">
        <v>265</v>
      </c>
    </row>
    <row r="42" spans="2:6">
      <c r="B42" s="1" t="s">
        <v>266</v>
      </c>
      <c r="E42" s="1" t="s">
        <v>2047</v>
      </c>
    </row>
    <row r="44" spans="2:6">
      <c r="B44" s="1" t="s">
        <v>267</v>
      </c>
      <c r="E44" s="1" t="s">
        <v>268</v>
      </c>
    </row>
    <row r="63" spans="2:2">
      <c r="B63" s="78"/>
    </row>
    <row r="66" spans="2:11" ht="17.25">
      <c r="D66" s="2583" t="s">
        <v>269</v>
      </c>
      <c r="E66" s="2583"/>
      <c r="F66" s="2583"/>
      <c r="G66" s="2583"/>
      <c r="I66" s="3" t="s">
        <v>270</v>
      </c>
    </row>
    <row r="71" spans="2:11">
      <c r="B71" s="1" t="s">
        <v>271</v>
      </c>
    </row>
    <row r="73" spans="2:11">
      <c r="K73" s="389" t="s">
        <v>2036</v>
      </c>
    </row>
    <row r="74" spans="2:11" ht="6" customHeight="1">
      <c r="K74" s="389"/>
    </row>
    <row r="75" spans="2:11" ht="22.5" customHeight="1">
      <c r="B75" s="2580" t="s">
        <v>272</v>
      </c>
      <c r="C75" s="2581"/>
      <c r="D75" s="2582"/>
      <c r="E75" s="2580" t="s">
        <v>273</v>
      </c>
      <c r="F75" s="2581"/>
      <c r="G75" s="2581"/>
      <c r="H75" s="2581"/>
      <c r="I75" s="2581"/>
      <c r="J75" s="2581"/>
      <c r="K75" s="2582"/>
    </row>
    <row r="76" spans="2:11" ht="22.5" customHeight="1">
      <c r="B76" s="4"/>
      <c r="C76" s="5"/>
      <c r="D76" s="6"/>
      <c r="E76" s="2577"/>
      <c r="F76" s="2578"/>
      <c r="G76" s="2578"/>
      <c r="H76" s="2578"/>
      <c r="I76" s="2578"/>
      <c r="J76" s="2578"/>
      <c r="K76" s="2579"/>
    </row>
    <row r="77" spans="2:11" ht="22.5" customHeight="1">
      <c r="B77" s="7"/>
      <c r="C77" s="8"/>
      <c r="D77" s="10"/>
      <c r="E77" s="2569"/>
      <c r="F77" s="2570"/>
      <c r="G77" s="2570"/>
      <c r="H77" s="2570"/>
      <c r="I77" s="2570"/>
      <c r="J77" s="2570"/>
      <c r="K77" s="2571"/>
    </row>
    <row r="78" spans="2:11" ht="22.5" customHeight="1">
      <c r="B78" s="2575" t="s">
        <v>274</v>
      </c>
      <c r="C78" s="1706"/>
      <c r="D78" s="2576"/>
      <c r="E78" s="2569"/>
      <c r="F78" s="2570"/>
      <c r="G78" s="2570"/>
      <c r="H78" s="2570"/>
      <c r="I78" s="2570"/>
      <c r="J78" s="2570"/>
      <c r="K78" s="2571"/>
    </row>
    <row r="79" spans="2:11" ht="22.5" customHeight="1">
      <c r="B79" s="2575" t="s">
        <v>275</v>
      </c>
      <c r="C79" s="1706"/>
      <c r="D79" s="2576"/>
      <c r="E79" s="2569"/>
      <c r="F79" s="2570"/>
      <c r="G79" s="2570"/>
      <c r="H79" s="2570"/>
      <c r="I79" s="2570"/>
      <c r="J79" s="2570"/>
      <c r="K79" s="2571"/>
    </row>
    <row r="80" spans="2:11" ht="22.5" customHeight="1">
      <c r="B80" s="7"/>
      <c r="C80" s="8"/>
      <c r="D80" s="10"/>
      <c r="E80" s="2569"/>
      <c r="F80" s="2570"/>
      <c r="G80" s="2570"/>
      <c r="H80" s="2570"/>
      <c r="I80" s="2570"/>
      <c r="J80" s="2570"/>
      <c r="K80" s="2571"/>
    </row>
    <row r="81" spans="2:11" ht="22.5" customHeight="1">
      <c r="B81" s="12"/>
      <c r="C81" s="13"/>
      <c r="D81" s="14"/>
      <c r="E81" s="2572"/>
      <c r="F81" s="2573"/>
      <c r="G81" s="2573"/>
      <c r="H81" s="2573"/>
      <c r="I81" s="2573"/>
      <c r="J81" s="2573"/>
      <c r="K81" s="2574"/>
    </row>
    <row r="82" spans="2:11" ht="22.5" customHeight="1">
      <c r="B82" s="4"/>
      <c r="C82" s="5"/>
      <c r="D82" s="6"/>
      <c r="E82" s="2577"/>
      <c r="F82" s="2578"/>
      <c r="G82" s="2578"/>
      <c r="H82" s="2578"/>
      <c r="I82" s="2578"/>
      <c r="J82" s="2578"/>
      <c r="K82" s="2579"/>
    </row>
    <row r="83" spans="2:11" ht="22.5" customHeight="1">
      <c r="B83" s="7"/>
      <c r="C83" s="8"/>
      <c r="D83" s="10"/>
      <c r="E83" s="2569"/>
      <c r="F83" s="2570"/>
      <c r="G83" s="2570"/>
      <c r="H83" s="2570"/>
      <c r="I83" s="2570"/>
      <c r="J83" s="2570"/>
      <c r="K83" s="2571"/>
    </row>
    <row r="84" spans="2:11" ht="22.5" customHeight="1">
      <c r="B84" s="2575" t="s">
        <v>276</v>
      </c>
      <c r="C84" s="1706"/>
      <c r="D84" s="2576"/>
      <c r="E84" s="2569"/>
      <c r="F84" s="2570"/>
      <c r="G84" s="2570"/>
      <c r="H84" s="2570"/>
      <c r="I84" s="2570"/>
      <c r="J84" s="2570"/>
      <c r="K84" s="2571"/>
    </row>
    <row r="85" spans="2:11" ht="22.5" customHeight="1">
      <c r="B85" s="2575" t="s">
        <v>277</v>
      </c>
      <c r="C85" s="1706"/>
      <c r="D85" s="2576"/>
      <c r="E85" s="2569"/>
      <c r="F85" s="2570"/>
      <c r="G85" s="2570"/>
      <c r="H85" s="2570"/>
      <c r="I85" s="2570"/>
      <c r="J85" s="2570"/>
      <c r="K85" s="2571"/>
    </row>
    <row r="86" spans="2:11" ht="22.5" customHeight="1">
      <c r="B86" s="7"/>
      <c r="C86" s="8"/>
      <c r="D86" s="10"/>
      <c r="E86" s="2569"/>
      <c r="F86" s="2570"/>
      <c r="G86" s="2570"/>
      <c r="H86" s="2570"/>
      <c r="I86" s="2570"/>
      <c r="J86" s="2570"/>
      <c r="K86" s="2571"/>
    </row>
    <row r="87" spans="2:11" ht="22.5" customHeight="1">
      <c r="B87" s="12"/>
      <c r="C87" s="13"/>
      <c r="D87" s="14"/>
      <c r="E87" s="2572"/>
      <c r="F87" s="2573"/>
      <c r="G87" s="2573"/>
      <c r="H87" s="2573"/>
      <c r="I87" s="2573"/>
      <c r="J87" s="2573"/>
      <c r="K87" s="2574"/>
    </row>
    <row r="88" spans="2:11" ht="22.5" customHeight="1">
      <c r="B88" s="4"/>
      <c r="C88" s="5"/>
      <c r="D88" s="6"/>
      <c r="E88" s="2577"/>
      <c r="F88" s="2578"/>
      <c r="G88" s="2578"/>
      <c r="H88" s="2578"/>
      <c r="I88" s="2578"/>
      <c r="J88" s="2578"/>
      <c r="K88" s="2579"/>
    </row>
    <row r="89" spans="2:11" ht="22.5" customHeight="1">
      <c r="B89" s="7"/>
      <c r="C89" s="8"/>
      <c r="D89" s="10"/>
      <c r="E89" s="2569"/>
      <c r="F89" s="2570"/>
      <c r="G89" s="2570"/>
      <c r="H89" s="2570"/>
      <c r="I89" s="2570"/>
      <c r="J89" s="2570"/>
      <c r="K89" s="2571"/>
    </row>
    <row r="90" spans="2:11" ht="22.5" customHeight="1">
      <c r="B90" s="2575" t="s">
        <v>278</v>
      </c>
      <c r="C90" s="1706"/>
      <c r="D90" s="2576"/>
      <c r="E90" s="2569"/>
      <c r="F90" s="2570"/>
      <c r="G90" s="2570"/>
      <c r="H90" s="2570"/>
      <c r="I90" s="2570"/>
      <c r="J90" s="2570"/>
      <c r="K90" s="2571"/>
    </row>
    <row r="91" spans="2:11" ht="22.5" customHeight="1">
      <c r="B91" s="2575"/>
      <c r="C91" s="1706"/>
      <c r="D91" s="2576"/>
      <c r="E91" s="2569"/>
      <c r="F91" s="2570"/>
      <c r="G91" s="2570"/>
      <c r="H91" s="2570"/>
      <c r="I91" s="2570"/>
      <c r="J91" s="2570"/>
      <c r="K91" s="2571"/>
    </row>
    <row r="92" spans="2:11" ht="22.5" customHeight="1">
      <c r="B92" s="7"/>
      <c r="C92" s="8"/>
      <c r="D92" s="10"/>
      <c r="E92" s="2569"/>
      <c r="F92" s="2570"/>
      <c r="G92" s="2570"/>
      <c r="H92" s="2570"/>
      <c r="I92" s="2570"/>
      <c r="J92" s="2570"/>
      <c r="K92" s="2571"/>
    </row>
    <row r="93" spans="2:11" ht="22.5" customHeight="1">
      <c r="B93" s="12"/>
      <c r="C93" s="13"/>
      <c r="D93" s="14"/>
      <c r="E93" s="2572"/>
      <c r="F93" s="2573"/>
      <c r="G93" s="2573"/>
      <c r="H93" s="2573"/>
      <c r="I93" s="2573"/>
      <c r="J93" s="2573"/>
      <c r="K93" s="2574"/>
    </row>
    <row r="94" spans="2:11" ht="22.5" customHeight="1">
      <c r="B94" s="4"/>
      <c r="C94" s="5"/>
      <c r="D94" s="6"/>
      <c r="E94" s="2577"/>
      <c r="F94" s="2578"/>
      <c r="G94" s="2578"/>
      <c r="H94" s="2578"/>
      <c r="I94" s="2578"/>
      <c r="J94" s="2578"/>
      <c r="K94" s="2579"/>
    </row>
    <row r="95" spans="2:11" ht="22.5" customHeight="1">
      <c r="B95" s="2575" t="s">
        <v>279</v>
      </c>
      <c r="C95" s="1706"/>
      <c r="D95" s="2576"/>
      <c r="E95" s="2569"/>
      <c r="F95" s="2570"/>
      <c r="G95" s="2570"/>
      <c r="H95" s="2570"/>
      <c r="I95" s="2570"/>
      <c r="J95" s="2570"/>
      <c r="K95" s="2571"/>
    </row>
    <row r="96" spans="2:11" ht="22.5" customHeight="1">
      <c r="B96" s="391"/>
      <c r="C96" s="285"/>
      <c r="D96" s="392"/>
      <c r="E96" s="2569"/>
      <c r="F96" s="2570"/>
      <c r="G96" s="2570"/>
      <c r="H96" s="2570"/>
      <c r="I96" s="2570"/>
      <c r="J96" s="2570"/>
      <c r="K96" s="2571"/>
    </row>
    <row r="97" spans="2:11" ht="22.5" customHeight="1">
      <c r="B97" s="391"/>
      <c r="C97" s="285"/>
      <c r="D97" s="392"/>
      <c r="E97" s="2569"/>
      <c r="F97" s="2570"/>
      <c r="G97" s="2570"/>
      <c r="H97" s="2570"/>
      <c r="I97" s="2570"/>
      <c r="J97" s="2570"/>
      <c r="K97" s="2571"/>
    </row>
    <row r="98" spans="2:11" ht="22.5" customHeight="1">
      <c r="B98" s="7"/>
      <c r="C98" s="8"/>
      <c r="D98" s="10"/>
      <c r="E98" s="2569"/>
      <c r="F98" s="2570"/>
      <c r="G98" s="2570"/>
      <c r="H98" s="2570"/>
      <c r="I98" s="2570"/>
      <c r="J98" s="2570"/>
      <c r="K98" s="2571"/>
    </row>
    <row r="99" spans="2:11" ht="22.5" customHeight="1">
      <c r="B99" s="12"/>
      <c r="C99" s="13"/>
      <c r="D99" s="14"/>
      <c r="E99" s="2572"/>
      <c r="F99" s="2573"/>
      <c r="G99" s="2573"/>
      <c r="H99" s="2573"/>
      <c r="I99" s="2573"/>
      <c r="J99" s="2573"/>
      <c r="K99" s="2574"/>
    </row>
  </sheetData>
  <mergeCells count="38">
    <mergeCell ref="B15:C15"/>
    <mergeCell ref="B14:C14"/>
    <mergeCell ref="H19:J19"/>
    <mergeCell ref="D24:G24"/>
    <mergeCell ref="D66:G66"/>
    <mergeCell ref="B75:D75"/>
    <mergeCell ref="E75:K75"/>
    <mergeCell ref="E76:K76"/>
    <mergeCell ref="E77:K77"/>
    <mergeCell ref="E78:K78"/>
    <mergeCell ref="E80:K80"/>
    <mergeCell ref="E81:K81"/>
    <mergeCell ref="B78:D78"/>
    <mergeCell ref="B79:D79"/>
    <mergeCell ref="E82:K82"/>
    <mergeCell ref="E79:K79"/>
    <mergeCell ref="E83:K83"/>
    <mergeCell ref="B84:D84"/>
    <mergeCell ref="E84:K84"/>
    <mergeCell ref="B85:D85"/>
    <mergeCell ref="E85:K85"/>
    <mergeCell ref="E86:K86"/>
    <mergeCell ref="E87:K87"/>
    <mergeCell ref="E88:K88"/>
    <mergeCell ref="E89:K89"/>
    <mergeCell ref="B90:D90"/>
    <mergeCell ref="E90:K90"/>
    <mergeCell ref="B91:D91"/>
    <mergeCell ref="E91:K91"/>
    <mergeCell ref="E92:K92"/>
    <mergeCell ref="E93:K93"/>
    <mergeCell ref="E94:K94"/>
    <mergeCell ref="E98:K98"/>
    <mergeCell ref="E99:K99"/>
    <mergeCell ref="E96:K96"/>
    <mergeCell ref="E97:K97"/>
    <mergeCell ref="B95:D95"/>
    <mergeCell ref="E95:K95"/>
  </mergeCells>
  <phoneticPr fontId="42"/>
  <hyperlinks>
    <hyperlink ref="B2" location="流れ!Q43" display="リスト"/>
  </hyperlinks>
  <pageMargins left="0.70866141732283472" right="0.31496062992125984" top="0.74803149606299213" bottom="0.74803149606299213" header="0.31496062992125984" footer="0.31496062992125984"/>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46"/>
  <sheetViews>
    <sheetView showGridLines="0" zoomScale="75" workbookViewId="0">
      <pane ySplit="3" topLeftCell="A4" activePane="bottomLeft" state="frozen"/>
      <selection activeCell="C80" sqref="C80"/>
      <selection pane="bottomLeft" activeCell="H13" sqref="H13"/>
    </sheetView>
  </sheetViews>
  <sheetFormatPr defaultRowHeight="14.25"/>
  <cols>
    <col min="1" max="1" width="2" style="407" customWidth="1"/>
    <col min="2" max="2" width="1.875" style="407" customWidth="1"/>
    <col min="3" max="3" width="11.75" style="407" customWidth="1"/>
    <col min="4" max="4" width="9.75" style="407" customWidth="1"/>
    <col min="5" max="5" width="4.75" style="407" customWidth="1"/>
    <col min="6" max="6" width="7.25" style="407" customWidth="1"/>
    <col min="7" max="7" width="12" style="407" customWidth="1"/>
    <col min="8" max="8" width="9" style="407"/>
    <col min="9" max="9" width="2.375" style="407" customWidth="1"/>
    <col min="10" max="10" width="1.75" style="407" customWidth="1"/>
    <col min="11" max="11" width="4.25" style="407" customWidth="1"/>
    <col min="12" max="12" width="2.75" style="407" customWidth="1"/>
    <col min="13" max="13" width="3" style="407" customWidth="1"/>
    <col min="14" max="14" width="2.75" style="407" customWidth="1"/>
    <col min="15" max="16" width="3.125" style="407" customWidth="1"/>
    <col min="17" max="17" width="2.375" style="407" customWidth="1"/>
    <col min="18" max="18" width="1.625" style="407" customWidth="1"/>
    <col min="19" max="19" width="1.25" style="407" customWidth="1"/>
    <col min="20" max="256" width="9" style="407"/>
    <col min="257" max="257" width="2" style="407" customWidth="1"/>
    <col min="258" max="258" width="1.875" style="407" customWidth="1"/>
    <col min="259" max="259" width="11.75" style="407" customWidth="1"/>
    <col min="260" max="260" width="9.75" style="407" customWidth="1"/>
    <col min="261" max="261" width="4.75" style="407" customWidth="1"/>
    <col min="262" max="262" width="7.25" style="407" customWidth="1"/>
    <col min="263" max="263" width="12" style="407" customWidth="1"/>
    <col min="264" max="264" width="9" style="407"/>
    <col min="265" max="265" width="2.375" style="407" customWidth="1"/>
    <col min="266" max="266" width="1.75" style="407" customWidth="1"/>
    <col min="267" max="267" width="4.25" style="407" customWidth="1"/>
    <col min="268" max="268" width="2.75" style="407" customWidth="1"/>
    <col min="269" max="269" width="3" style="407" customWidth="1"/>
    <col min="270" max="270" width="2.75" style="407" customWidth="1"/>
    <col min="271" max="272" width="3.125" style="407" customWidth="1"/>
    <col min="273" max="273" width="2.375" style="407" customWidth="1"/>
    <col min="274" max="274" width="1.625" style="407" customWidth="1"/>
    <col min="275" max="275" width="1.25" style="407" customWidth="1"/>
    <col min="276" max="512" width="9" style="407"/>
    <col min="513" max="513" width="2" style="407" customWidth="1"/>
    <col min="514" max="514" width="1.875" style="407" customWidth="1"/>
    <col min="515" max="515" width="11.75" style="407" customWidth="1"/>
    <col min="516" max="516" width="9.75" style="407" customWidth="1"/>
    <col min="517" max="517" width="4.75" style="407" customWidth="1"/>
    <col min="518" max="518" width="7.25" style="407" customWidth="1"/>
    <col min="519" max="519" width="12" style="407" customWidth="1"/>
    <col min="520" max="520" width="9" style="407"/>
    <col min="521" max="521" width="2.375" style="407" customWidth="1"/>
    <col min="522" max="522" width="1.75" style="407" customWidth="1"/>
    <col min="523" max="523" width="4.25" style="407" customWidth="1"/>
    <col min="524" max="524" width="2.75" style="407" customWidth="1"/>
    <col min="525" max="525" width="3" style="407" customWidth="1"/>
    <col min="526" max="526" width="2.75" style="407" customWidth="1"/>
    <col min="527" max="528" width="3.125" style="407" customWidth="1"/>
    <col min="529" max="529" width="2.375" style="407" customWidth="1"/>
    <col min="530" max="530" width="1.625" style="407" customWidth="1"/>
    <col min="531" max="531" width="1.25" style="407" customWidth="1"/>
    <col min="532" max="768" width="9" style="407"/>
    <col min="769" max="769" width="2" style="407" customWidth="1"/>
    <col min="770" max="770" width="1.875" style="407" customWidth="1"/>
    <col min="771" max="771" width="11.75" style="407" customWidth="1"/>
    <col min="772" max="772" width="9.75" style="407" customWidth="1"/>
    <col min="773" max="773" width="4.75" style="407" customWidth="1"/>
    <col min="774" max="774" width="7.25" style="407" customWidth="1"/>
    <col min="775" max="775" width="12" style="407" customWidth="1"/>
    <col min="776" max="776" width="9" style="407"/>
    <col min="777" max="777" width="2.375" style="407" customWidth="1"/>
    <col min="778" max="778" width="1.75" style="407" customWidth="1"/>
    <col min="779" max="779" width="4.25" style="407" customWidth="1"/>
    <col min="780" max="780" width="2.75" style="407" customWidth="1"/>
    <col min="781" max="781" width="3" style="407" customWidth="1"/>
    <col min="782" max="782" width="2.75" style="407" customWidth="1"/>
    <col min="783" max="784" width="3.125" style="407" customWidth="1"/>
    <col min="785" max="785" width="2.375" style="407" customWidth="1"/>
    <col min="786" max="786" width="1.625" style="407" customWidth="1"/>
    <col min="787" max="787" width="1.25" style="407" customWidth="1"/>
    <col min="788" max="1024" width="9" style="407"/>
    <col min="1025" max="1025" width="2" style="407" customWidth="1"/>
    <col min="1026" max="1026" width="1.875" style="407" customWidth="1"/>
    <col min="1027" max="1027" width="11.75" style="407" customWidth="1"/>
    <col min="1028" max="1028" width="9.75" style="407" customWidth="1"/>
    <col min="1029" max="1029" width="4.75" style="407" customWidth="1"/>
    <col min="1030" max="1030" width="7.25" style="407" customWidth="1"/>
    <col min="1031" max="1031" width="12" style="407" customWidth="1"/>
    <col min="1032" max="1032" width="9" style="407"/>
    <col min="1033" max="1033" width="2.375" style="407" customWidth="1"/>
    <col min="1034" max="1034" width="1.75" style="407" customWidth="1"/>
    <col min="1035" max="1035" width="4.25" style="407" customWidth="1"/>
    <col min="1036" max="1036" width="2.75" style="407" customWidth="1"/>
    <col min="1037" max="1037" width="3" style="407" customWidth="1"/>
    <col min="1038" max="1038" width="2.75" style="407" customWidth="1"/>
    <col min="1039" max="1040" width="3.125" style="407" customWidth="1"/>
    <col min="1041" max="1041" width="2.375" style="407" customWidth="1"/>
    <col min="1042" max="1042" width="1.625" style="407" customWidth="1"/>
    <col min="1043" max="1043" width="1.25" style="407" customWidth="1"/>
    <col min="1044" max="1280" width="9" style="407"/>
    <col min="1281" max="1281" width="2" style="407" customWidth="1"/>
    <col min="1282" max="1282" width="1.875" style="407" customWidth="1"/>
    <col min="1283" max="1283" width="11.75" style="407" customWidth="1"/>
    <col min="1284" max="1284" width="9.75" style="407" customWidth="1"/>
    <col min="1285" max="1285" width="4.75" style="407" customWidth="1"/>
    <col min="1286" max="1286" width="7.25" style="407" customWidth="1"/>
    <col min="1287" max="1287" width="12" style="407" customWidth="1"/>
    <col min="1288" max="1288" width="9" style="407"/>
    <col min="1289" max="1289" width="2.375" style="407" customWidth="1"/>
    <col min="1290" max="1290" width="1.75" style="407" customWidth="1"/>
    <col min="1291" max="1291" width="4.25" style="407" customWidth="1"/>
    <col min="1292" max="1292" width="2.75" style="407" customWidth="1"/>
    <col min="1293" max="1293" width="3" style="407" customWidth="1"/>
    <col min="1294" max="1294" width="2.75" style="407" customWidth="1"/>
    <col min="1295" max="1296" width="3.125" style="407" customWidth="1"/>
    <col min="1297" max="1297" width="2.375" style="407" customWidth="1"/>
    <col min="1298" max="1298" width="1.625" style="407" customWidth="1"/>
    <col min="1299" max="1299" width="1.25" style="407" customWidth="1"/>
    <col min="1300" max="1536" width="9" style="407"/>
    <col min="1537" max="1537" width="2" style="407" customWidth="1"/>
    <col min="1538" max="1538" width="1.875" style="407" customWidth="1"/>
    <col min="1539" max="1539" width="11.75" style="407" customWidth="1"/>
    <col min="1540" max="1540" width="9.75" style="407" customWidth="1"/>
    <col min="1541" max="1541" width="4.75" style="407" customWidth="1"/>
    <col min="1542" max="1542" width="7.25" style="407" customWidth="1"/>
    <col min="1543" max="1543" width="12" style="407" customWidth="1"/>
    <col min="1544" max="1544" width="9" style="407"/>
    <col min="1545" max="1545" width="2.375" style="407" customWidth="1"/>
    <col min="1546" max="1546" width="1.75" style="407" customWidth="1"/>
    <col min="1547" max="1547" width="4.25" style="407" customWidth="1"/>
    <col min="1548" max="1548" width="2.75" style="407" customWidth="1"/>
    <col min="1549" max="1549" width="3" style="407" customWidth="1"/>
    <col min="1550" max="1550" width="2.75" style="407" customWidth="1"/>
    <col min="1551" max="1552" width="3.125" style="407" customWidth="1"/>
    <col min="1553" max="1553" width="2.375" style="407" customWidth="1"/>
    <col min="1554" max="1554" width="1.625" style="407" customWidth="1"/>
    <col min="1555" max="1555" width="1.25" style="407" customWidth="1"/>
    <col min="1556" max="1792" width="9" style="407"/>
    <col min="1793" max="1793" width="2" style="407" customWidth="1"/>
    <col min="1794" max="1794" width="1.875" style="407" customWidth="1"/>
    <col min="1795" max="1795" width="11.75" style="407" customWidth="1"/>
    <col min="1796" max="1796" width="9.75" style="407" customWidth="1"/>
    <col min="1797" max="1797" width="4.75" style="407" customWidth="1"/>
    <col min="1798" max="1798" width="7.25" style="407" customWidth="1"/>
    <col min="1799" max="1799" width="12" style="407" customWidth="1"/>
    <col min="1800" max="1800" width="9" style="407"/>
    <col min="1801" max="1801" width="2.375" style="407" customWidth="1"/>
    <col min="1802" max="1802" width="1.75" style="407" customWidth="1"/>
    <col min="1803" max="1803" width="4.25" style="407" customWidth="1"/>
    <col min="1804" max="1804" width="2.75" style="407" customWidth="1"/>
    <col min="1805" max="1805" width="3" style="407" customWidth="1"/>
    <col min="1806" max="1806" width="2.75" style="407" customWidth="1"/>
    <col min="1807" max="1808" width="3.125" style="407" customWidth="1"/>
    <col min="1809" max="1809" width="2.375" style="407" customWidth="1"/>
    <col min="1810" max="1810" width="1.625" style="407" customWidth="1"/>
    <col min="1811" max="1811" width="1.25" style="407" customWidth="1"/>
    <col min="1812" max="2048" width="9" style="407"/>
    <col min="2049" max="2049" width="2" style="407" customWidth="1"/>
    <col min="2050" max="2050" width="1.875" style="407" customWidth="1"/>
    <col min="2051" max="2051" width="11.75" style="407" customWidth="1"/>
    <col min="2052" max="2052" width="9.75" style="407" customWidth="1"/>
    <col min="2053" max="2053" width="4.75" style="407" customWidth="1"/>
    <col min="2054" max="2054" width="7.25" style="407" customWidth="1"/>
    <col min="2055" max="2055" width="12" style="407" customWidth="1"/>
    <col min="2056" max="2056" width="9" style="407"/>
    <col min="2057" max="2057" width="2.375" style="407" customWidth="1"/>
    <col min="2058" max="2058" width="1.75" style="407" customWidth="1"/>
    <col min="2059" max="2059" width="4.25" style="407" customWidth="1"/>
    <col min="2060" max="2060" width="2.75" style="407" customWidth="1"/>
    <col min="2061" max="2061" width="3" style="407" customWidth="1"/>
    <col min="2062" max="2062" width="2.75" style="407" customWidth="1"/>
    <col min="2063" max="2064" width="3.125" style="407" customWidth="1"/>
    <col min="2065" max="2065" width="2.375" style="407" customWidth="1"/>
    <col min="2066" max="2066" width="1.625" style="407" customWidth="1"/>
    <col min="2067" max="2067" width="1.25" style="407" customWidth="1"/>
    <col min="2068" max="2304" width="9" style="407"/>
    <col min="2305" max="2305" width="2" style="407" customWidth="1"/>
    <col min="2306" max="2306" width="1.875" style="407" customWidth="1"/>
    <col min="2307" max="2307" width="11.75" style="407" customWidth="1"/>
    <col min="2308" max="2308" width="9.75" style="407" customWidth="1"/>
    <col min="2309" max="2309" width="4.75" style="407" customWidth="1"/>
    <col min="2310" max="2310" width="7.25" style="407" customWidth="1"/>
    <col min="2311" max="2311" width="12" style="407" customWidth="1"/>
    <col min="2312" max="2312" width="9" style="407"/>
    <col min="2313" max="2313" width="2.375" style="407" customWidth="1"/>
    <col min="2314" max="2314" width="1.75" style="407" customWidth="1"/>
    <col min="2315" max="2315" width="4.25" style="407" customWidth="1"/>
    <col min="2316" max="2316" width="2.75" style="407" customWidth="1"/>
    <col min="2317" max="2317" width="3" style="407" customWidth="1"/>
    <col min="2318" max="2318" width="2.75" style="407" customWidth="1"/>
    <col min="2319" max="2320" width="3.125" style="407" customWidth="1"/>
    <col min="2321" max="2321" width="2.375" style="407" customWidth="1"/>
    <col min="2322" max="2322" width="1.625" style="407" customWidth="1"/>
    <col min="2323" max="2323" width="1.25" style="407" customWidth="1"/>
    <col min="2324" max="2560" width="9" style="407"/>
    <col min="2561" max="2561" width="2" style="407" customWidth="1"/>
    <col min="2562" max="2562" width="1.875" style="407" customWidth="1"/>
    <col min="2563" max="2563" width="11.75" style="407" customWidth="1"/>
    <col min="2564" max="2564" width="9.75" style="407" customWidth="1"/>
    <col min="2565" max="2565" width="4.75" style="407" customWidth="1"/>
    <col min="2566" max="2566" width="7.25" style="407" customWidth="1"/>
    <col min="2567" max="2567" width="12" style="407" customWidth="1"/>
    <col min="2568" max="2568" width="9" style="407"/>
    <col min="2569" max="2569" width="2.375" style="407" customWidth="1"/>
    <col min="2570" max="2570" width="1.75" style="407" customWidth="1"/>
    <col min="2571" max="2571" width="4.25" style="407" customWidth="1"/>
    <col min="2572" max="2572" width="2.75" style="407" customWidth="1"/>
    <col min="2573" max="2573" width="3" style="407" customWidth="1"/>
    <col min="2574" max="2574" width="2.75" style="407" customWidth="1"/>
    <col min="2575" max="2576" width="3.125" style="407" customWidth="1"/>
    <col min="2577" max="2577" width="2.375" style="407" customWidth="1"/>
    <col min="2578" max="2578" width="1.625" style="407" customWidth="1"/>
    <col min="2579" max="2579" width="1.25" style="407" customWidth="1"/>
    <col min="2580" max="2816" width="9" style="407"/>
    <col min="2817" max="2817" width="2" style="407" customWidth="1"/>
    <col min="2818" max="2818" width="1.875" style="407" customWidth="1"/>
    <col min="2819" max="2819" width="11.75" style="407" customWidth="1"/>
    <col min="2820" max="2820" width="9.75" style="407" customWidth="1"/>
    <col min="2821" max="2821" width="4.75" style="407" customWidth="1"/>
    <col min="2822" max="2822" width="7.25" style="407" customWidth="1"/>
    <col min="2823" max="2823" width="12" style="407" customWidth="1"/>
    <col min="2824" max="2824" width="9" style="407"/>
    <col min="2825" max="2825" width="2.375" style="407" customWidth="1"/>
    <col min="2826" max="2826" width="1.75" style="407" customWidth="1"/>
    <col min="2827" max="2827" width="4.25" style="407" customWidth="1"/>
    <col min="2828" max="2828" width="2.75" style="407" customWidth="1"/>
    <col min="2829" max="2829" width="3" style="407" customWidth="1"/>
    <col min="2830" max="2830" width="2.75" style="407" customWidth="1"/>
    <col min="2831" max="2832" width="3.125" style="407" customWidth="1"/>
    <col min="2833" max="2833" width="2.375" style="407" customWidth="1"/>
    <col min="2834" max="2834" width="1.625" style="407" customWidth="1"/>
    <col min="2835" max="2835" width="1.25" style="407" customWidth="1"/>
    <col min="2836" max="3072" width="9" style="407"/>
    <col min="3073" max="3073" width="2" style="407" customWidth="1"/>
    <col min="3074" max="3074" width="1.875" style="407" customWidth="1"/>
    <col min="3075" max="3075" width="11.75" style="407" customWidth="1"/>
    <col min="3076" max="3076" width="9.75" style="407" customWidth="1"/>
    <col min="3077" max="3077" width="4.75" style="407" customWidth="1"/>
    <col min="3078" max="3078" width="7.25" style="407" customWidth="1"/>
    <col min="3079" max="3079" width="12" style="407" customWidth="1"/>
    <col min="3080" max="3080" width="9" style="407"/>
    <col min="3081" max="3081" width="2.375" style="407" customWidth="1"/>
    <col min="3082" max="3082" width="1.75" style="407" customWidth="1"/>
    <col min="3083" max="3083" width="4.25" style="407" customWidth="1"/>
    <col min="3084" max="3084" width="2.75" style="407" customWidth="1"/>
    <col min="3085" max="3085" width="3" style="407" customWidth="1"/>
    <col min="3086" max="3086" width="2.75" style="407" customWidth="1"/>
    <col min="3087" max="3088" width="3.125" style="407" customWidth="1"/>
    <col min="3089" max="3089" width="2.375" style="407" customWidth="1"/>
    <col min="3090" max="3090" width="1.625" style="407" customWidth="1"/>
    <col min="3091" max="3091" width="1.25" style="407" customWidth="1"/>
    <col min="3092" max="3328" width="9" style="407"/>
    <col min="3329" max="3329" width="2" style="407" customWidth="1"/>
    <col min="3330" max="3330" width="1.875" style="407" customWidth="1"/>
    <col min="3331" max="3331" width="11.75" style="407" customWidth="1"/>
    <col min="3332" max="3332" width="9.75" style="407" customWidth="1"/>
    <col min="3333" max="3333" width="4.75" style="407" customWidth="1"/>
    <col min="3334" max="3334" width="7.25" style="407" customWidth="1"/>
    <col min="3335" max="3335" width="12" style="407" customWidth="1"/>
    <col min="3336" max="3336" width="9" style="407"/>
    <col min="3337" max="3337" width="2.375" style="407" customWidth="1"/>
    <col min="3338" max="3338" width="1.75" style="407" customWidth="1"/>
    <col min="3339" max="3339" width="4.25" style="407" customWidth="1"/>
    <col min="3340" max="3340" width="2.75" style="407" customWidth="1"/>
    <col min="3341" max="3341" width="3" style="407" customWidth="1"/>
    <col min="3342" max="3342" width="2.75" style="407" customWidth="1"/>
    <col min="3343" max="3344" width="3.125" style="407" customWidth="1"/>
    <col min="3345" max="3345" width="2.375" style="407" customWidth="1"/>
    <col min="3346" max="3346" width="1.625" style="407" customWidth="1"/>
    <col min="3347" max="3347" width="1.25" style="407" customWidth="1"/>
    <col min="3348" max="3584" width="9" style="407"/>
    <col min="3585" max="3585" width="2" style="407" customWidth="1"/>
    <col min="3586" max="3586" width="1.875" style="407" customWidth="1"/>
    <col min="3587" max="3587" width="11.75" style="407" customWidth="1"/>
    <col min="3588" max="3588" width="9.75" style="407" customWidth="1"/>
    <col min="3589" max="3589" width="4.75" style="407" customWidth="1"/>
    <col min="3590" max="3590" width="7.25" style="407" customWidth="1"/>
    <col min="3591" max="3591" width="12" style="407" customWidth="1"/>
    <col min="3592" max="3592" width="9" style="407"/>
    <col min="3593" max="3593" width="2.375" style="407" customWidth="1"/>
    <col min="3594" max="3594" width="1.75" style="407" customWidth="1"/>
    <col min="3595" max="3595" width="4.25" style="407" customWidth="1"/>
    <col min="3596" max="3596" width="2.75" style="407" customWidth="1"/>
    <col min="3597" max="3597" width="3" style="407" customWidth="1"/>
    <col min="3598" max="3598" width="2.75" style="407" customWidth="1"/>
    <col min="3599" max="3600" width="3.125" style="407" customWidth="1"/>
    <col min="3601" max="3601" width="2.375" style="407" customWidth="1"/>
    <col min="3602" max="3602" width="1.625" style="407" customWidth="1"/>
    <col min="3603" max="3603" width="1.25" style="407" customWidth="1"/>
    <col min="3604" max="3840" width="9" style="407"/>
    <col min="3841" max="3841" width="2" style="407" customWidth="1"/>
    <col min="3842" max="3842" width="1.875" style="407" customWidth="1"/>
    <col min="3843" max="3843" width="11.75" style="407" customWidth="1"/>
    <col min="3844" max="3844" width="9.75" style="407" customWidth="1"/>
    <col min="3845" max="3845" width="4.75" style="407" customWidth="1"/>
    <col min="3846" max="3846" width="7.25" style="407" customWidth="1"/>
    <col min="3847" max="3847" width="12" style="407" customWidth="1"/>
    <col min="3848" max="3848" width="9" style="407"/>
    <col min="3849" max="3849" width="2.375" style="407" customWidth="1"/>
    <col min="3850" max="3850" width="1.75" style="407" customWidth="1"/>
    <col min="3851" max="3851" width="4.25" style="407" customWidth="1"/>
    <col min="3852" max="3852" width="2.75" style="407" customWidth="1"/>
    <col min="3853" max="3853" width="3" style="407" customWidth="1"/>
    <col min="3854" max="3854" width="2.75" style="407" customWidth="1"/>
    <col min="3855" max="3856" width="3.125" style="407" customWidth="1"/>
    <col min="3857" max="3857" width="2.375" style="407" customWidth="1"/>
    <col min="3858" max="3858" width="1.625" style="407" customWidth="1"/>
    <col min="3859" max="3859" width="1.25" style="407" customWidth="1"/>
    <col min="3860" max="4096" width="9" style="407"/>
    <col min="4097" max="4097" width="2" style="407" customWidth="1"/>
    <col min="4098" max="4098" width="1.875" style="407" customWidth="1"/>
    <col min="4099" max="4099" width="11.75" style="407" customWidth="1"/>
    <col min="4100" max="4100" width="9.75" style="407" customWidth="1"/>
    <col min="4101" max="4101" width="4.75" style="407" customWidth="1"/>
    <col min="4102" max="4102" width="7.25" style="407" customWidth="1"/>
    <col min="4103" max="4103" width="12" style="407" customWidth="1"/>
    <col min="4104" max="4104" width="9" style="407"/>
    <col min="4105" max="4105" width="2.375" style="407" customWidth="1"/>
    <col min="4106" max="4106" width="1.75" style="407" customWidth="1"/>
    <col min="4107" max="4107" width="4.25" style="407" customWidth="1"/>
    <col min="4108" max="4108" width="2.75" style="407" customWidth="1"/>
    <col min="4109" max="4109" width="3" style="407" customWidth="1"/>
    <col min="4110" max="4110" width="2.75" style="407" customWidth="1"/>
    <col min="4111" max="4112" width="3.125" style="407" customWidth="1"/>
    <col min="4113" max="4113" width="2.375" style="407" customWidth="1"/>
    <col min="4114" max="4114" width="1.625" style="407" customWidth="1"/>
    <col min="4115" max="4115" width="1.25" style="407" customWidth="1"/>
    <col min="4116" max="4352" width="9" style="407"/>
    <col min="4353" max="4353" width="2" style="407" customWidth="1"/>
    <col min="4354" max="4354" width="1.875" style="407" customWidth="1"/>
    <col min="4355" max="4355" width="11.75" style="407" customWidth="1"/>
    <col min="4356" max="4356" width="9.75" style="407" customWidth="1"/>
    <col min="4357" max="4357" width="4.75" style="407" customWidth="1"/>
    <col min="4358" max="4358" width="7.25" style="407" customWidth="1"/>
    <col min="4359" max="4359" width="12" style="407" customWidth="1"/>
    <col min="4360" max="4360" width="9" style="407"/>
    <col min="4361" max="4361" width="2.375" style="407" customWidth="1"/>
    <col min="4362" max="4362" width="1.75" style="407" customWidth="1"/>
    <col min="4363" max="4363" width="4.25" style="407" customWidth="1"/>
    <col min="4364" max="4364" width="2.75" style="407" customWidth="1"/>
    <col min="4365" max="4365" width="3" style="407" customWidth="1"/>
    <col min="4366" max="4366" width="2.75" style="407" customWidth="1"/>
    <col min="4367" max="4368" width="3.125" style="407" customWidth="1"/>
    <col min="4369" max="4369" width="2.375" style="407" customWidth="1"/>
    <col min="4370" max="4370" width="1.625" style="407" customWidth="1"/>
    <col min="4371" max="4371" width="1.25" style="407" customWidth="1"/>
    <col min="4372" max="4608" width="9" style="407"/>
    <col min="4609" max="4609" width="2" style="407" customWidth="1"/>
    <col min="4610" max="4610" width="1.875" style="407" customWidth="1"/>
    <col min="4611" max="4611" width="11.75" style="407" customWidth="1"/>
    <col min="4612" max="4612" width="9.75" style="407" customWidth="1"/>
    <col min="4613" max="4613" width="4.75" style="407" customWidth="1"/>
    <col min="4614" max="4614" width="7.25" style="407" customWidth="1"/>
    <col min="4615" max="4615" width="12" style="407" customWidth="1"/>
    <col min="4616" max="4616" width="9" style="407"/>
    <col min="4617" max="4617" width="2.375" style="407" customWidth="1"/>
    <col min="4618" max="4618" width="1.75" style="407" customWidth="1"/>
    <col min="4619" max="4619" width="4.25" style="407" customWidth="1"/>
    <col min="4620" max="4620" width="2.75" style="407" customWidth="1"/>
    <col min="4621" max="4621" width="3" style="407" customWidth="1"/>
    <col min="4622" max="4622" width="2.75" style="407" customWidth="1"/>
    <col min="4623" max="4624" width="3.125" style="407" customWidth="1"/>
    <col min="4625" max="4625" width="2.375" style="407" customWidth="1"/>
    <col min="4626" max="4626" width="1.625" style="407" customWidth="1"/>
    <col min="4627" max="4627" width="1.25" style="407" customWidth="1"/>
    <col min="4628" max="4864" width="9" style="407"/>
    <col min="4865" max="4865" width="2" style="407" customWidth="1"/>
    <col min="4866" max="4866" width="1.875" style="407" customWidth="1"/>
    <col min="4867" max="4867" width="11.75" style="407" customWidth="1"/>
    <col min="4868" max="4868" width="9.75" style="407" customWidth="1"/>
    <col min="4869" max="4869" width="4.75" style="407" customWidth="1"/>
    <col min="4870" max="4870" width="7.25" style="407" customWidth="1"/>
    <col min="4871" max="4871" width="12" style="407" customWidth="1"/>
    <col min="4872" max="4872" width="9" style="407"/>
    <col min="4873" max="4873" width="2.375" style="407" customWidth="1"/>
    <col min="4874" max="4874" width="1.75" style="407" customWidth="1"/>
    <col min="4875" max="4875" width="4.25" style="407" customWidth="1"/>
    <col min="4876" max="4876" width="2.75" style="407" customWidth="1"/>
    <col min="4877" max="4877" width="3" style="407" customWidth="1"/>
    <col min="4878" max="4878" width="2.75" style="407" customWidth="1"/>
    <col min="4879" max="4880" width="3.125" style="407" customWidth="1"/>
    <col min="4881" max="4881" width="2.375" style="407" customWidth="1"/>
    <col min="4882" max="4882" width="1.625" style="407" customWidth="1"/>
    <col min="4883" max="4883" width="1.25" style="407" customWidth="1"/>
    <col min="4884" max="5120" width="9" style="407"/>
    <col min="5121" max="5121" width="2" style="407" customWidth="1"/>
    <col min="5122" max="5122" width="1.875" style="407" customWidth="1"/>
    <col min="5123" max="5123" width="11.75" style="407" customWidth="1"/>
    <col min="5124" max="5124" width="9.75" style="407" customWidth="1"/>
    <col min="5125" max="5125" width="4.75" style="407" customWidth="1"/>
    <col min="5126" max="5126" width="7.25" style="407" customWidth="1"/>
    <col min="5127" max="5127" width="12" style="407" customWidth="1"/>
    <col min="5128" max="5128" width="9" style="407"/>
    <col min="5129" max="5129" width="2.375" style="407" customWidth="1"/>
    <col min="5130" max="5130" width="1.75" style="407" customWidth="1"/>
    <col min="5131" max="5131" width="4.25" style="407" customWidth="1"/>
    <col min="5132" max="5132" width="2.75" style="407" customWidth="1"/>
    <col min="5133" max="5133" width="3" style="407" customWidth="1"/>
    <col min="5134" max="5134" width="2.75" style="407" customWidth="1"/>
    <col min="5135" max="5136" width="3.125" style="407" customWidth="1"/>
    <col min="5137" max="5137" width="2.375" style="407" customWidth="1"/>
    <col min="5138" max="5138" width="1.625" style="407" customWidth="1"/>
    <col min="5139" max="5139" width="1.25" style="407" customWidth="1"/>
    <col min="5140" max="5376" width="9" style="407"/>
    <col min="5377" max="5377" width="2" style="407" customWidth="1"/>
    <col min="5378" max="5378" width="1.875" style="407" customWidth="1"/>
    <col min="5379" max="5379" width="11.75" style="407" customWidth="1"/>
    <col min="5380" max="5380" width="9.75" style="407" customWidth="1"/>
    <col min="5381" max="5381" width="4.75" style="407" customWidth="1"/>
    <col min="5382" max="5382" width="7.25" style="407" customWidth="1"/>
    <col min="5383" max="5383" width="12" style="407" customWidth="1"/>
    <col min="5384" max="5384" width="9" style="407"/>
    <col min="5385" max="5385" width="2.375" style="407" customWidth="1"/>
    <col min="5386" max="5386" width="1.75" style="407" customWidth="1"/>
    <col min="5387" max="5387" width="4.25" style="407" customWidth="1"/>
    <col min="5388" max="5388" width="2.75" style="407" customWidth="1"/>
    <col min="5389" max="5389" width="3" style="407" customWidth="1"/>
    <col min="5390" max="5390" width="2.75" style="407" customWidth="1"/>
    <col min="5391" max="5392" width="3.125" style="407" customWidth="1"/>
    <col min="5393" max="5393" width="2.375" style="407" customWidth="1"/>
    <col min="5394" max="5394" width="1.625" style="407" customWidth="1"/>
    <col min="5395" max="5395" width="1.25" style="407" customWidth="1"/>
    <col min="5396" max="5632" width="9" style="407"/>
    <col min="5633" max="5633" width="2" style="407" customWidth="1"/>
    <col min="5634" max="5634" width="1.875" style="407" customWidth="1"/>
    <col min="5635" max="5635" width="11.75" style="407" customWidth="1"/>
    <col min="5636" max="5636" width="9.75" style="407" customWidth="1"/>
    <col min="5637" max="5637" width="4.75" style="407" customWidth="1"/>
    <col min="5638" max="5638" width="7.25" style="407" customWidth="1"/>
    <col min="5639" max="5639" width="12" style="407" customWidth="1"/>
    <col min="5640" max="5640" width="9" style="407"/>
    <col min="5641" max="5641" width="2.375" style="407" customWidth="1"/>
    <col min="5642" max="5642" width="1.75" style="407" customWidth="1"/>
    <col min="5643" max="5643" width="4.25" style="407" customWidth="1"/>
    <col min="5644" max="5644" width="2.75" style="407" customWidth="1"/>
    <col min="5645" max="5645" width="3" style="407" customWidth="1"/>
    <col min="5646" max="5646" width="2.75" style="407" customWidth="1"/>
    <col min="5647" max="5648" width="3.125" style="407" customWidth="1"/>
    <col min="5649" max="5649" width="2.375" style="407" customWidth="1"/>
    <col min="5650" max="5650" width="1.625" style="407" customWidth="1"/>
    <col min="5651" max="5651" width="1.25" style="407" customWidth="1"/>
    <col min="5652" max="5888" width="9" style="407"/>
    <col min="5889" max="5889" width="2" style="407" customWidth="1"/>
    <col min="5890" max="5890" width="1.875" style="407" customWidth="1"/>
    <col min="5891" max="5891" width="11.75" style="407" customWidth="1"/>
    <col min="5892" max="5892" width="9.75" style="407" customWidth="1"/>
    <col min="5893" max="5893" width="4.75" style="407" customWidth="1"/>
    <col min="5894" max="5894" width="7.25" style="407" customWidth="1"/>
    <col min="5895" max="5895" width="12" style="407" customWidth="1"/>
    <col min="5896" max="5896" width="9" style="407"/>
    <col min="5897" max="5897" width="2.375" style="407" customWidth="1"/>
    <col min="5898" max="5898" width="1.75" style="407" customWidth="1"/>
    <col min="5899" max="5899" width="4.25" style="407" customWidth="1"/>
    <col min="5900" max="5900" width="2.75" style="407" customWidth="1"/>
    <col min="5901" max="5901" width="3" style="407" customWidth="1"/>
    <col min="5902" max="5902" width="2.75" style="407" customWidth="1"/>
    <col min="5903" max="5904" width="3.125" style="407" customWidth="1"/>
    <col min="5905" max="5905" width="2.375" style="407" customWidth="1"/>
    <col min="5906" max="5906" width="1.625" style="407" customWidth="1"/>
    <col min="5907" max="5907" width="1.25" style="407" customWidth="1"/>
    <col min="5908" max="6144" width="9" style="407"/>
    <col min="6145" max="6145" width="2" style="407" customWidth="1"/>
    <col min="6146" max="6146" width="1.875" style="407" customWidth="1"/>
    <col min="6147" max="6147" width="11.75" style="407" customWidth="1"/>
    <col min="6148" max="6148" width="9.75" style="407" customWidth="1"/>
    <col min="6149" max="6149" width="4.75" style="407" customWidth="1"/>
    <col min="6150" max="6150" width="7.25" style="407" customWidth="1"/>
    <col min="6151" max="6151" width="12" style="407" customWidth="1"/>
    <col min="6152" max="6152" width="9" style="407"/>
    <col min="6153" max="6153" width="2.375" style="407" customWidth="1"/>
    <col min="6154" max="6154" width="1.75" style="407" customWidth="1"/>
    <col min="6155" max="6155" width="4.25" style="407" customWidth="1"/>
    <col min="6156" max="6156" width="2.75" style="407" customWidth="1"/>
    <col min="6157" max="6157" width="3" style="407" customWidth="1"/>
    <col min="6158" max="6158" width="2.75" style="407" customWidth="1"/>
    <col min="6159" max="6160" width="3.125" style="407" customWidth="1"/>
    <col min="6161" max="6161" width="2.375" style="407" customWidth="1"/>
    <col min="6162" max="6162" width="1.625" style="407" customWidth="1"/>
    <col min="6163" max="6163" width="1.25" style="407" customWidth="1"/>
    <col min="6164" max="6400" width="9" style="407"/>
    <col min="6401" max="6401" width="2" style="407" customWidth="1"/>
    <col min="6402" max="6402" width="1.875" style="407" customWidth="1"/>
    <col min="6403" max="6403" width="11.75" style="407" customWidth="1"/>
    <col min="6404" max="6404" width="9.75" style="407" customWidth="1"/>
    <col min="6405" max="6405" width="4.75" style="407" customWidth="1"/>
    <col min="6406" max="6406" width="7.25" style="407" customWidth="1"/>
    <col min="6407" max="6407" width="12" style="407" customWidth="1"/>
    <col min="6408" max="6408" width="9" style="407"/>
    <col min="6409" max="6409" width="2.375" style="407" customWidth="1"/>
    <col min="6410" max="6410" width="1.75" style="407" customWidth="1"/>
    <col min="6411" max="6411" width="4.25" style="407" customWidth="1"/>
    <col min="6412" max="6412" width="2.75" style="407" customWidth="1"/>
    <col min="6413" max="6413" width="3" style="407" customWidth="1"/>
    <col min="6414" max="6414" width="2.75" style="407" customWidth="1"/>
    <col min="6415" max="6416" width="3.125" style="407" customWidth="1"/>
    <col min="6417" max="6417" width="2.375" style="407" customWidth="1"/>
    <col min="6418" max="6418" width="1.625" style="407" customWidth="1"/>
    <col min="6419" max="6419" width="1.25" style="407" customWidth="1"/>
    <col min="6420" max="6656" width="9" style="407"/>
    <col min="6657" max="6657" width="2" style="407" customWidth="1"/>
    <col min="6658" max="6658" width="1.875" style="407" customWidth="1"/>
    <col min="6659" max="6659" width="11.75" style="407" customWidth="1"/>
    <col min="6660" max="6660" width="9.75" style="407" customWidth="1"/>
    <col min="6661" max="6661" width="4.75" style="407" customWidth="1"/>
    <col min="6662" max="6662" width="7.25" style="407" customWidth="1"/>
    <col min="6663" max="6663" width="12" style="407" customWidth="1"/>
    <col min="6664" max="6664" width="9" style="407"/>
    <col min="6665" max="6665" width="2.375" style="407" customWidth="1"/>
    <col min="6666" max="6666" width="1.75" style="407" customWidth="1"/>
    <col min="6667" max="6667" width="4.25" style="407" customWidth="1"/>
    <col min="6668" max="6668" width="2.75" style="407" customWidth="1"/>
    <col min="6669" max="6669" width="3" style="407" customWidth="1"/>
    <col min="6670" max="6670" width="2.75" style="407" customWidth="1"/>
    <col min="6671" max="6672" width="3.125" style="407" customWidth="1"/>
    <col min="6673" max="6673" width="2.375" style="407" customWidth="1"/>
    <col min="6674" max="6674" width="1.625" style="407" customWidth="1"/>
    <col min="6675" max="6675" width="1.25" style="407" customWidth="1"/>
    <col min="6676" max="6912" width="9" style="407"/>
    <col min="6913" max="6913" width="2" style="407" customWidth="1"/>
    <col min="6914" max="6914" width="1.875" style="407" customWidth="1"/>
    <col min="6915" max="6915" width="11.75" style="407" customWidth="1"/>
    <col min="6916" max="6916" width="9.75" style="407" customWidth="1"/>
    <col min="6917" max="6917" width="4.75" style="407" customWidth="1"/>
    <col min="6918" max="6918" width="7.25" style="407" customWidth="1"/>
    <col min="6919" max="6919" width="12" style="407" customWidth="1"/>
    <col min="6920" max="6920" width="9" style="407"/>
    <col min="6921" max="6921" width="2.375" style="407" customWidth="1"/>
    <col min="6922" max="6922" width="1.75" style="407" customWidth="1"/>
    <col min="6923" max="6923" width="4.25" style="407" customWidth="1"/>
    <col min="6924" max="6924" width="2.75" style="407" customWidth="1"/>
    <col min="6925" max="6925" width="3" style="407" customWidth="1"/>
    <col min="6926" max="6926" width="2.75" style="407" customWidth="1"/>
    <col min="6927" max="6928" width="3.125" style="407" customWidth="1"/>
    <col min="6929" max="6929" width="2.375" style="407" customWidth="1"/>
    <col min="6930" max="6930" width="1.625" style="407" customWidth="1"/>
    <col min="6931" max="6931" width="1.25" style="407" customWidth="1"/>
    <col min="6932" max="7168" width="9" style="407"/>
    <col min="7169" max="7169" width="2" style="407" customWidth="1"/>
    <col min="7170" max="7170" width="1.875" style="407" customWidth="1"/>
    <col min="7171" max="7171" width="11.75" style="407" customWidth="1"/>
    <col min="7172" max="7172" width="9.75" style="407" customWidth="1"/>
    <col min="7173" max="7173" width="4.75" style="407" customWidth="1"/>
    <col min="7174" max="7174" width="7.25" style="407" customWidth="1"/>
    <col min="7175" max="7175" width="12" style="407" customWidth="1"/>
    <col min="7176" max="7176" width="9" style="407"/>
    <col min="7177" max="7177" width="2.375" style="407" customWidth="1"/>
    <col min="7178" max="7178" width="1.75" style="407" customWidth="1"/>
    <col min="7179" max="7179" width="4.25" style="407" customWidth="1"/>
    <col min="7180" max="7180" width="2.75" style="407" customWidth="1"/>
    <col min="7181" max="7181" width="3" style="407" customWidth="1"/>
    <col min="7182" max="7182" width="2.75" style="407" customWidth="1"/>
    <col min="7183" max="7184" width="3.125" style="407" customWidth="1"/>
    <col min="7185" max="7185" width="2.375" style="407" customWidth="1"/>
    <col min="7186" max="7186" width="1.625" style="407" customWidth="1"/>
    <col min="7187" max="7187" width="1.25" style="407" customWidth="1"/>
    <col min="7188" max="7424" width="9" style="407"/>
    <col min="7425" max="7425" width="2" style="407" customWidth="1"/>
    <col min="7426" max="7426" width="1.875" style="407" customWidth="1"/>
    <col min="7427" max="7427" width="11.75" style="407" customWidth="1"/>
    <col min="7428" max="7428" width="9.75" style="407" customWidth="1"/>
    <col min="7429" max="7429" width="4.75" style="407" customWidth="1"/>
    <col min="7430" max="7430" width="7.25" style="407" customWidth="1"/>
    <col min="7431" max="7431" width="12" style="407" customWidth="1"/>
    <col min="7432" max="7432" width="9" style="407"/>
    <col min="7433" max="7433" width="2.375" style="407" customWidth="1"/>
    <col min="7434" max="7434" width="1.75" style="407" customWidth="1"/>
    <col min="7435" max="7435" width="4.25" style="407" customWidth="1"/>
    <col min="7436" max="7436" width="2.75" style="407" customWidth="1"/>
    <col min="7437" max="7437" width="3" style="407" customWidth="1"/>
    <col min="7438" max="7438" width="2.75" style="407" customWidth="1"/>
    <col min="7439" max="7440" width="3.125" style="407" customWidth="1"/>
    <col min="7441" max="7441" width="2.375" style="407" customWidth="1"/>
    <col min="7442" max="7442" width="1.625" style="407" customWidth="1"/>
    <col min="7443" max="7443" width="1.25" style="407" customWidth="1"/>
    <col min="7444" max="7680" width="9" style="407"/>
    <col min="7681" max="7681" width="2" style="407" customWidth="1"/>
    <col min="7682" max="7682" width="1.875" style="407" customWidth="1"/>
    <col min="7683" max="7683" width="11.75" style="407" customWidth="1"/>
    <col min="7684" max="7684" width="9.75" style="407" customWidth="1"/>
    <col min="7685" max="7685" width="4.75" style="407" customWidth="1"/>
    <col min="7686" max="7686" width="7.25" style="407" customWidth="1"/>
    <col min="7687" max="7687" width="12" style="407" customWidth="1"/>
    <col min="7688" max="7688" width="9" style="407"/>
    <col min="7689" max="7689" width="2.375" style="407" customWidth="1"/>
    <col min="7690" max="7690" width="1.75" style="407" customWidth="1"/>
    <col min="7691" max="7691" width="4.25" style="407" customWidth="1"/>
    <col min="7692" max="7692" width="2.75" style="407" customWidth="1"/>
    <col min="7693" max="7693" width="3" style="407" customWidth="1"/>
    <col min="7694" max="7694" width="2.75" style="407" customWidth="1"/>
    <col min="7695" max="7696" width="3.125" style="407" customWidth="1"/>
    <col min="7697" max="7697" width="2.375" style="407" customWidth="1"/>
    <col min="7698" max="7698" width="1.625" style="407" customWidth="1"/>
    <col min="7699" max="7699" width="1.25" style="407" customWidth="1"/>
    <col min="7700" max="7936" width="9" style="407"/>
    <col min="7937" max="7937" width="2" style="407" customWidth="1"/>
    <col min="7938" max="7938" width="1.875" style="407" customWidth="1"/>
    <col min="7939" max="7939" width="11.75" style="407" customWidth="1"/>
    <col min="7940" max="7940" width="9.75" style="407" customWidth="1"/>
    <col min="7941" max="7941" width="4.75" style="407" customWidth="1"/>
    <col min="7942" max="7942" width="7.25" style="407" customWidth="1"/>
    <col min="7943" max="7943" width="12" style="407" customWidth="1"/>
    <col min="7944" max="7944" width="9" style="407"/>
    <col min="7945" max="7945" width="2.375" style="407" customWidth="1"/>
    <col min="7946" max="7946" width="1.75" style="407" customWidth="1"/>
    <col min="7947" max="7947" width="4.25" style="407" customWidth="1"/>
    <col min="7948" max="7948" width="2.75" style="407" customWidth="1"/>
    <col min="7949" max="7949" width="3" style="407" customWidth="1"/>
    <col min="7950" max="7950" width="2.75" style="407" customWidth="1"/>
    <col min="7951" max="7952" width="3.125" style="407" customWidth="1"/>
    <col min="7953" max="7953" width="2.375" style="407" customWidth="1"/>
    <col min="7954" max="7954" width="1.625" style="407" customWidth="1"/>
    <col min="7955" max="7955" width="1.25" style="407" customWidth="1"/>
    <col min="7956" max="8192" width="9" style="407"/>
    <col min="8193" max="8193" width="2" style="407" customWidth="1"/>
    <col min="8194" max="8194" width="1.875" style="407" customWidth="1"/>
    <col min="8195" max="8195" width="11.75" style="407" customWidth="1"/>
    <col min="8196" max="8196" width="9.75" style="407" customWidth="1"/>
    <col min="8197" max="8197" width="4.75" style="407" customWidth="1"/>
    <col min="8198" max="8198" width="7.25" style="407" customWidth="1"/>
    <col min="8199" max="8199" width="12" style="407" customWidth="1"/>
    <col min="8200" max="8200" width="9" style="407"/>
    <col min="8201" max="8201" width="2.375" style="407" customWidth="1"/>
    <col min="8202" max="8202" width="1.75" style="407" customWidth="1"/>
    <col min="8203" max="8203" width="4.25" style="407" customWidth="1"/>
    <col min="8204" max="8204" width="2.75" style="407" customWidth="1"/>
    <col min="8205" max="8205" width="3" style="407" customWidth="1"/>
    <col min="8206" max="8206" width="2.75" style="407" customWidth="1"/>
    <col min="8207" max="8208" width="3.125" style="407" customWidth="1"/>
    <col min="8209" max="8209" width="2.375" style="407" customWidth="1"/>
    <col min="8210" max="8210" width="1.625" style="407" customWidth="1"/>
    <col min="8211" max="8211" width="1.25" style="407" customWidth="1"/>
    <col min="8212" max="8448" width="9" style="407"/>
    <col min="8449" max="8449" width="2" style="407" customWidth="1"/>
    <col min="8450" max="8450" width="1.875" style="407" customWidth="1"/>
    <col min="8451" max="8451" width="11.75" style="407" customWidth="1"/>
    <col min="8452" max="8452" width="9.75" style="407" customWidth="1"/>
    <col min="8453" max="8453" width="4.75" style="407" customWidth="1"/>
    <col min="8454" max="8454" width="7.25" style="407" customWidth="1"/>
    <col min="8455" max="8455" width="12" style="407" customWidth="1"/>
    <col min="8456" max="8456" width="9" style="407"/>
    <col min="8457" max="8457" width="2.375" style="407" customWidth="1"/>
    <col min="8458" max="8458" width="1.75" style="407" customWidth="1"/>
    <col min="8459" max="8459" width="4.25" style="407" customWidth="1"/>
    <col min="8460" max="8460" width="2.75" style="407" customWidth="1"/>
    <col min="8461" max="8461" width="3" style="407" customWidth="1"/>
    <col min="8462" max="8462" width="2.75" style="407" customWidth="1"/>
    <col min="8463" max="8464" width="3.125" style="407" customWidth="1"/>
    <col min="8465" max="8465" width="2.375" style="407" customWidth="1"/>
    <col min="8466" max="8466" width="1.625" style="407" customWidth="1"/>
    <col min="8467" max="8467" width="1.25" style="407" customWidth="1"/>
    <col min="8468" max="8704" width="9" style="407"/>
    <col min="8705" max="8705" width="2" style="407" customWidth="1"/>
    <col min="8706" max="8706" width="1.875" style="407" customWidth="1"/>
    <col min="8707" max="8707" width="11.75" style="407" customWidth="1"/>
    <col min="8708" max="8708" width="9.75" style="407" customWidth="1"/>
    <col min="8709" max="8709" width="4.75" style="407" customWidth="1"/>
    <col min="8710" max="8710" width="7.25" style="407" customWidth="1"/>
    <col min="8711" max="8711" width="12" style="407" customWidth="1"/>
    <col min="8712" max="8712" width="9" style="407"/>
    <col min="8713" max="8713" width="2.375" style="407" customWidth="1"/>
    <col min="8714" max="8714" width="1.75" style="407" customWidth="1"/>
    <col min="8715" max="8715" width="4.25" style="407" customWidth="1"/>
    <col min="8716" max="8716" width="2.75" style="407" customWidth="1"/>
    <col min="8717" max="8717" width="3" style="407" customWidth="1"/>
    <col min="8718" max="8718" width="2.75" style="407" customWidth="1"/>
    <col min="8719" max="8720" width="3.125" style="407" customWidth="1"/>
    <col min="8721" max="8721" width="2.375" style="407" customWidth="1"/>
    <col min="8722" max="8722" width="1.625" style="407" customWidth="1"/>
    <col min="8723" max="8723" width="1.25" style="407" customWidth="1"/>
    <col min="8724" max="8960" width="9" style="407"/>
    <col min="8961" max="8961" width="2" style="407" customWidth="1"/>
    <col min="8962" max="8962" width="1.875" style="407" customWidth="1"/>
    <col min="8963" max="8963" width="11.75" style="407" customWidth="1"/>
    <col min="8964" max="8964" width="9.75" style="407" customWidth="1"/>
    <col min="8965" max="8965" width="4.75" style="407" customWidth="1"/>
    <col min="8966" max="8966" width="7.25" style="407" customWidth="1"/>
    <col min="8967" max="8967" width="12" style="407" customWidth="1"/>
    <col min="8968" max="8968" width="9" style="407"/>
    <col min="8969" max="8969" width="2.375" style="407" customWidth="1"/>
    <col min="8970" max="8970" width="1.75" style="407" customWidth="1"/>
    <col min="8971" max="8971" width="4.25" style="407" customWidth="1"/>
    <col min="8972" max="8972" width="2.75" style="407" customWidth="1"/>
    <col min="8973" max="8973" width="3" style="407" customWidth="1"/>
    <col min="8974" max="8974" width="2.75" style="407" customWidth="1"/>
    <col min="8975" max="8976" width="3.125" style="407" customWidth="1"/>
    <col min="8977" max="8977" width="2.375" style="407" customWidth="1"/>
    <col min="8978" max="8978" width="1.625" style="407" customWidth="1"/>
    <col min="8979" max="8979" width="1.25" style="407" customWidth="1"/>
    <col min="8980" max="9216" width="9" style="407"/>
    <col min="9217" max="9217" width="2" style="407" customWidth="1"/>
    <col min="9218" max="9218" width="1.875" style="407" customWidth="1"/>
    <col min="9219" max="9219" width="11.75" style="407" customWidth="1"/>
    <col min="9220" max="9220" width="9.75" style="407" customWidth="1"/>
    <col min="9221" max="9221" width="4.75" style="407" customWidth="1"/>
    <col min="9222" max="9222" width="7.25" style="407" customWidth="1"/>
    <col min="9223" max="9223" width="12" style="407" customWidth="1"/>
    <col min="9224" max="9224" width="9" style="407"/>
    <col min="9225" max="9225" width="2.375" style="407" customWidth="1"/>
    <col min="9226" max="9226" width="1.75" style="407" customWidth="1"/>
    <col min="9227" max="9227" width="4.25" style="407" customWidth="1"/>
    <col min="9228" max="9228" width="2.75" style="407" customWidth="1"/>
    <col min="9229" max="9229" width="3" style="407" customWidth="1"/>
    <col min="9230" max="9230" width="2.75" style="407" customWidth="1"/>
    <col min="9231" max="9232" width="3.125" style="407" customWidth="1"/>
    <col min="9233" max="9233" width="2.375" style="407" customWidth="1"/>
    <col min="9234" max="9234" width="1.625" style="407" customWidth="1"/>
    <col min="9235" max="9235" width="1.25" style="407" customWidth="1"/>
    <col min="9236" max="9472" width="9" style="407"/>
    <col min="9473" max="9473" width="2" style="407" customWidth="1"/>
    <col min="9474" max="9474" width="1.875" style="407" customWidth="1"/>
    <col min="9475" max="9475" width="11.75" style="407" customWidth="1"/>
    <col min="9476" max="9476" width="9.75" style="407" customWidth="1"/>
    <col min="9477" max="9477" width="4.75" style="407" customWidth="1"/>
    <col min="9478" max="9478" width="7.25" style="407" customWidth="1"/>
    <col min="9479" max="9479" width="12" style="407" customWidth="1"/>
    <col min="9480" max="9480" width="9" style="407"/>
    <col min="9481" max="9481" width="2.375" style="407" customWidth="1"/>
    <col min="9482" max="9482" width="1.75" style="407" customWidth="1"/>
    <col min="9483" max="9483" width="4.25" style="407" customWidth="1"/>
    <col min="9484" max="9484" width="2.75" style="407" customWidth="1"/>
    <col min="9485" max="9485" width="3" style="407" customWidth="1"/>
    <col min="9486" max="9486" width="2.75" style="407" customWidth="1"/>
    <col min="9487" max="9488" width="3.125" style="407" customWidth="1"/>
    <col min="9489" max="9489" width="2.375" style="407" customWidth="1"/>
    <col min="9490" max="9490" width="1.625" style="407" customWidth="1"/>
    <col min="9491" max="9491" width="1.25" style="407" customWidth="1"/>
    <col min="9492" max="9728" width="9" style="407"/>
    <col min="9729" max="9729" width="2" style="407" customWidth="1"/>
    <col min="9730" max="9730" width="1.875" style="407" customWidth="1"/>
    <col min="9731" max="9731" width="11.75" style="407" customWidth="1"/>
    <col min="9732" max="9732" width="9.75" style="407" customWidth="1"/>
    <col min="9733" max="9733" width="4.75" style="407" customWidth="1"/>
    <col min="9734" max="9734" width="7.25" style="407" customWidth="1"/>
    <col min="9735" max="9735" width="12" style="407" customWidth="1"/>
    <col min="9736" max="9736" width="9" style="407"/>
    <col min="9737" max="9737" width="2.375" style="407" customWidth="1"/>
    <col min="9738" max="9738" width="1.75" style="407" customWidth="1"/>
    <col min="9739" max="9739" width="4.25" style="407" customWidth="1"/>
    <col min="9740" max="9740" width="2.75" style="407" customWidth="1"/>
    <col min="9741" max="9741" width="3" style="407" customWidth="1"/>
    <col min="9742" max="9742" width="2.75" style="407" customWidth="1"/>
    <col min="9743" max="9744" width="3.125" style="407" customWidth="1"/>
    <col min="9745" max="9745" width="2.375" style="407" customWidth="1"/>
    <col min="9746" max="9746" width="1.625" style="407" customWidth="1"/>
    <col min="9747" max="9747" width="1.25" style="407" customWidth="1"/>
    <col min="9748" max="9984" width="9" style="407"/>
    <col min="9985" max="9985" width="2" style="407" customWidth="1"/>
    <col min="9986" max="9986" width="1.875" style="407" customWidth="1"/>
    <col min="9987" max="9987" width="11.75" style="407" customWidth="1"/>
    <col min="9988" max="9988" width="9.75" style="407" customWidth="1"/>
    <col min="9989" max="9989" width="4.75" style="407" customWidth="1"/>
    <col min="9990" max="9990" width="7.25" style="407" customWidth="1"/>
    <col min="9991" max="9991" width="12" style="407" customWidth="1"/>
    <col min="9992" max="9992" width="9" style="407"/>
    <col min="9993" max="9993" width="2.375" style="407" customWidth="1"/>
    <col min="9994" max="9994" width="1.75" style="407" customWidth="1"/>
    <col min="9995" max="9995" width="4.25" style="407" customWidth="1"/>
    <col min="9996" max="9996" width="2.75" style="407" customWidth="1"/>
    <col min="9997" max="9997" width="3" style="407" customWidth="1"/>
    <col min="9998" max="9998" width="2.75" style="407" customWidth="1"/>
    <col min="9999" max="10000" width="3.125" style="407" customWidth="1"/>
    <col min="10001" max="10001" width="2.375" style="407" customWidth="1"/>
    <col min="10002" max="10002" width="1.625" style="407" customWidth="1"/>
    <col min="10003" max="10003" width="1.25" style="407" customWidth="1"/>
    <col min="10004" max="10240" width="9" style="407"/>
    <col min="10241" max="10241" width="2" style="407" customWidth="1"/>
    <col min="10242" max="10242" width="1.875" style="407" customWidth="1"/>
    <col min="10243" max="10243" width="11.75" style="407" customWidth="1"/>
    <col min="10244" max="10244" width="9.75" style="407" customWidth="1"/>
    <col min="10245" max="10245" width="4.75" style="407" customWidth="1"/>
    <col min="10246" max="10246" width="7.25" style="407" customWidth="1"/>
    <col min="10247" max="10247" width="12" style="407" customWidth="1"/>
    <col min="10248" max="10248" width="9" style="407"/>
    <col min="10249" max="10249" width="2.375" style="407" customWidth="1"/>
    <col min="10250" max="10250" width="1.75" style="407" customWidth="1"/>
    <col min="10251" max="10251" width="4.25" style="407" customWidth="1"/>
    <col min="10252" max="10252" width="2.75" style="407" customWidth="1"/>
    <col min="10253" max="10253" width="3" style="407" customWidth="1"/>
    <col min="10254" max="10254" width="2.75" style="407" customWidth="1"/>
    <col min="10255" max="10256" width="3.125" style="407" customWidth="1"/>
    <col min="10257" max="10257" width="2.375" style="407" customWidth="1"/>
    <col min="10258" max="10258" width="1.625" style="407" customWidth="1"/>
    <col min="10259" max="10259" width="1.25" style="407" customWidth="1"/>
    <col min="10260" max="10496" width="9" style="407"/>
    <col min="10497" max="10497" width="2" style="407" customWidth="1"/>
    <col min="10498" max="10498" width="1.875" style="407" customWidth="1"/>
    <col min="10499" max="10499" width="11.75" style="407" customWidth="1"/>
    <col min="10500" max="10500" width="9.75" style="407" customWidth="1"/>
    <col min="10501" max="10501" width="4.75" style="407" customWidth="1"/>
    <col min="10502" max="10502" width="7.25" style="407" customWidth="1"/>
    <col min="10503" max="10503" width="12" style="407" customWidth="1"/>
    <col min="10504" max="10504" width="9" style="407"/>
    <col min="10505" max="10505" width="2.375" style="407" customWidth="1"/>
    <col min="10506" max="10506" width="1.75" style="407" customWidth="1"/>
    <col min="10507" max="10507" width="4.25" style="407" customWidth="1"/>
    <col min="10508" max="10508" width="2.75" style="407" customWidth="1"/>
    <col min="10509" max="10509" width="3" style="407" customWidth="1"/>
    <col min="10510" max="10510" width="2.75" style="407" customWidth="1"/>
    <col min="10511" max="10512" width="3.125" style="407" customWidth="1"/>
    <col min="10513" max="10513" width="2.375" style="407" customWidth="1"/>
    <col min="10514" max="10514" width="1.625" style="407" customWidth="1"/>
    <col min="10515" max="10515" width="1.25" style="407" customWidth="1"/>
    <col min="10516" max="10752" width="9" style="407"/>
    <col min="10753" max="10753" width="2" style="407" customWidth="1"/>
    <col min="10754" max="10754" width="1.875" style="407" customWidth="1"/>
    <col min="10755" max="10755" width="11.75" style="407" customWidth="1"/>
    <col min="10756" max="10756" width="9.75" style="407" customWidth="1"/>
    <col min="10757" max="10757" width="4.75" style="407" customWidth="1"/>
    <col min="10758" max="10758" width="7.25" style="407" customWidth="1"/>
    <col min="10759" max="10759" width="12" style="407" customWidth="1"/>
    <col min="10760" max="10760" width="9" style="407"/>
    <col min="10761" max="10761" width="2.375" style="407" customWidth="1"/>
    <col min="10762" max="10762" width="1.75" style="407" customWidth="1"/>
    <col min="10763" max="10763" width="4.25" style="407" customWidth="1"/>
    <col min="10764" max="10764" width="2.75" style="407" customWidth="1"/>
    <col min="10765" max="10765" width="3" style="407" customWidth="1"/>
    <col min="10766" max="10766" width="2.75" style="407" customWidth="1"/>
    <col min="10767" max="10768" width="3.125" style="407" customWidth="1"/>
    <col min="10769" max="10769" width="2.375" style="407" customWidth="1"/>
    <col min="10770" max="10770" width="1.625" style="407" customWidth="1"/>
    <col min="10771" max="10771" width="1.25" style="407" customWidth="1"/>
    <col min="10772" max="11008" width="9" style="407"/>
    <col min="11009" max="11009" width="2" style="407" customWidth="1"/>
    <col min="11010" max="11010" width="1.875" style="407" customWidth="1"/>
    <col min="11011" max="11011" width="11.75" style="407" customWidth="1"/>
    <col min="11012" max="11012" width="9.75" style="407" customWidth="1"/>
    <col min="11013" max="11013" width="4.75" style="407" customWidth="1"/>
    <col min="11014" max="11014" width="7.25" style="407" customWidth="1"/>
    <col min="11015" max="11015" width="12" style="407" customWidth="1"/>
    <col min="11016" max="11016" width="9" style="407"/>
    <col min="11017" max="11017" width="2.375" style="407" customWidth="1"/>
    <col min="11018" max="11018" width="1.75" style="407" customWidth="1"/>
    <col min="11019" max="11019" width="4.25" style="407" customWidth="1"/>
    <col min="11020" max="11020" width="2.75" style="407" customWidth="1"/>
    <col min="11021" max="11021" width="3" style="407" customWidth="1"/>
    <col min="11022" max="11022" width="2.75" style="407" customWidth="1"/>
    <col min="11023" max="11024" width="3.125" style="407" customWidth="1"/>
    <col min="11025" max="11025" width="2.375" style="407" customWidth="1"/>
    <col min="11026" max="11026" width="1.625" style="407" customWidth="1"/>
    <col min="11027" max="11027" width="1.25" style="407" customWidth="1"/>
    <col min="11028" max="11264" width="9" style="407"/>
    <col min="11265" max="11265" width="2" style="407" customWidth="1"/>
    <col min="11266" max="11266" width="1.875" style="407" customWidth="1"/>
    <col min="11267" max="11267" width="11.75" style="407" customWidth="1"/>
    <col min="11268" max="11268" width="9.75" style="407" customWidth="1"/>
    <col min="11269" max="11269" width="4.75" style="407" customWidth="1"/>
    <col min="11270" max="11270" width="7.25" style="407" customWidth="1"/>
    <col min="11271" max="11271" width="12" style="407" customWidth="1"/>
    <col min="11272" max="11272" width="9" style="407"/>
    <col min="11273" max="11273" width="2.375" style="407" customWidth="1"/>
    <col min="11274" max="11274" width="1.75" style="407" customWidth="1"/>
    <col min="11275" max="11275" width="4.25" style="407" customWidth="1"/>
    <col min="11276" max="11276" width="2.75" style="407" customWidth="1"/>
    <col min="11277" max="11277" width="3" style="407" customWidth="1"/>
    <col min="11278" max="11278" width="2.75" style="407" customWidth="1"/>
    <col min="11279" max="11280" width="3.125" style="407" customWidth="1"/>
    <col min="11281" max="11281" width="2.375" style="407" customWidth="1"/>
    <col min="11282" max="11282" width="1.625" style="407" customWidth="1"/>
    <col min="11283" max="11283" width="1.25" style="407" customWidth="1"/>
    <col min="11284" max="11520" width="9" style="407"/>
    <col min="11521" max="11521" width="2" style="407" customWidth="1"/>
    <col min="11522" max="11522" width="1.875" style="407" customWidth="1"/>
    <col min="11523" max="11523" width="11.75" style="407" customWidth="1"/>
    <col min="11524" max="11524" width="9.75" style="407" customWidth="1"/>
    <col min="11525" max="11525" width="4.75" style="407" customWidth="1"/>
    <col min="11526" max="11526" width="7.25" style="407" customWidth="1"/>
    <col min="11527" max="11527" width="12" style="407" customWidth="1"/>
    <col min="11528" max="11528" width="9" style="407"/>
    <col min="11529" max="11529" width="2.375" style="407" customWidth="1"/>
    <col min="11530" max="11530" width="1.75" style="407" customWidth="1"/>
    <col min="11531" max="11531" width="4.25" style="407" customWidth="1"/>
    <col min="11532" max="11532" width="2.75" style="407" customWidth="1"/>
    <col min="11533" max="11533" width="3" style="407" customWidth="1"/>
    <col min="11534" max="11534" width="2.75" style="407" customWidth="1"/>
    <col min="11535" max="11536" width="3.125" style="407" customWidth="1"/>
    <col min="11537" max="11537" width="2.375" style="407" customWidth="1"/>
    <col min="11538" max="11538" width="1.625" style="407" customWidth="1"/>
    <col min="11539" max="11539" width="1.25" style="407" customWidth="1"/>
    <col min="11540" max="11776" width="9" style="407"/>
    <col min="11777" max="11777" width="2" style="407" customWidth="1"/>
    <col min="11778" max="11778" width="1.875" style="407" customWidth="1"/>
    <col min="11779" max="11779" width="11.75" style="407" customWidth="1"/>
    <col min="11780" max="11780" width="9.75" style="407" customWidth="1"/>
    <col min="11781" max="11781" width="4.75" style="407" customWidth="1"/>
    <col min="11782" max="11782" width="7.25" style="407" customWidth="1"/>
    <col min="11783" max="11783" width="12" style="407" customWidth="1"/>
    <col min="11784" max="11784" width="9" style="407"/>
    <col min="11785" max="11785" width="2.375" style="407" customWidth="1"/>
    <col min="11786" max="11786" width="1.75" style="407" customWidth="1"/>
    <col min="11787" max="11787" width="4.25" style="407" customWidth="1"/>
    <col min="11788" max="11788" width="2.75" style="407" customWidth="1"/>
    <col min="11789" max="11789" width="3" style="407" customWidth="1"/>
    <col min="11790" max="11790" width="2.75" style="407" customWidth="1"/>
    <col min="11791" max="11792" width="3.125" style="407" customWidth="1"/>
    <col min="11793" max="11793" width="2.375" style="407" customWidth="1"/>
    <col min="11794" max="11794" width="1.625" style="407" customWidth="1"/>
    <col min="11795" max="11795" width="1.25" style="407" customWidth="1"/>
    <col min="11796" max="12032" width="9" style="407"/>
    <col min="12033" max="12033" width="2" style="407" customWidth="1"/>
    <col min="12034" max="12034" width="1.875" style="407" customWidth="1"/>
    <col min="12035" max="12035" width="11.75" style="407" customWidth="1"/>
    <col min="12036" max="12036" width="9.75" style="407" customWidth="1"/>
    <col min="12037" max="12037" width="4.75" style="407" customWidth="1"/>
    <col min="12038" max="12038" width="7.25" style="407" customWidth="1"/>
    <col min="12039" max="12039" width="12" style="407" customWidth="1"/>
    <col min="12040" max="12040" width="9" style="407"/>
    <col min="12041" max="12041" width="2.375" style="407" customWidth="1"/>
    <col min="12042" max="12042" width="1.75" style="407" customWidth="1"/>
    <col min="12043" max="12043" width="4.25" style="407" customWidth="1"/>
    <col min="12044" max="12044" width="2.75" style="407" customWidth="1"/>
    <col min="12045" max="12045" width="3" style="407" customWidth="1"/>
    <col min="12046" max="12046" width="2.75" style="407" customWidth="1"/>
    <col min="12047" max="12048" width="3.125" style="407" customWidth="1"/>
    <col min="12049" max="12049" width="2.375" style="407" customWidth="1"/>
    <col min="12050" max="12050" width="1.625" style="407" customWidth="1"/>
    <col min="12051" max="12051" width="1.25" style="407" customWidth="1"/>
    <col min="12052" max="12288" width="9" style="407"/>
    <col min="12289" max="12289" width="2" style="407" customWidth="1"/>
    <col min="12290" max="12290" width="1.875" style="407" customWidth="1"/>
    <col min="12291" max="12291" width="11.75" style="407" customWidth="1"/>
    <col min="12292" max="12292" width="9.75" style="407" customWidth="1"/>
    <col min="12293" max="12293" width="4.75" style="407" customWidth="1"/>
    <col min="12294" max="12294" width="7.25" style="407" customWidth="1"/>
    <col min="12295" max="12295" width="12" style="407" customWidth="1"/>
    <col min="12296" max="12296" width="9" style="407"/>
    <col min="12297" max="12297" width="2.375" style="407" customWidth="1"/>
    <col min="12298" max="12298" width="1.75" style="407" customWidth="1"/>
    <col min="12299" max="12299" width="4.25" style="407" customWidth="1"/>
    <col min="12300" max="12300" width="2.75" style="407" customWidth="1"/>
    <col min="12301" max="12301" width="3" style="407" customWidth="1"/>
    <col min="12302" max="12302" width="2.75" style="407" customWidth="1"/>
    <col min="12303" max="12304" width="3.125" style="407" customWidth="1"/>
    <col min="12305" max="12305" width="2.375" style="407" customWidth="1"/>
    <col min="12306" max="12306" width="1.625" style="407" customWidth="1"/>
    <col min="12307" max="12307" width="1.25" style="407" customWidth="1"/>
    <col min="12308" max="12544" width="9" style="407"/>
    <col min="12545" max="12545" width="2" style="407" customWidth="1"/>
    <col min="12546" max="12546" width="1.875" style="407" customWidth="1"/>
    <col min="12547" max="12547" width="11.75" style="407" customWidth="1"/>
    <col min="12548" max="12548" width="9.75" style="407" customWidth="1"/>
    <col min="12549" max="12549" width="4.75" style="407" customWidth="1"/>
    <col min="12550" max="12550" width="7.25" style="407" customWidth="1"/>
    <col min="12551" max="12551" width="12" style="407" customWidth="1"/>
    <col min="12552" max="12552" width="9" style="407"/>
    <col min="12553" max="12553" width="2.375" style="407" customWidth="1"/>
    <col min="12554" max="12554" width="1.75" style="407" customWidth="1"/>
    <col min="12555" max="12555" width="4.25" style="407" customWidth="1"/>
    <col min="12556" max="12556" width="2.75" style="407" customWidth="1"/>
    <col min="12557" max="12557" width="3" style="407" customWidth="1"/>
    <col min="12558" max="12558" width="2.75" style="407" customWidth="1"/>
    <col min="12559" max="12560" width="3.125" style="407" customWidth="1"/>
    <col min="12561" max="12561" width="2.375" style="407" customWidth="1"/>
    <col min="12562" max="12562" width="1.625" style="407" customWidth="1"/>
    <col min="12563" max="12563" width="1.25" style="407" customWidth="1"/>
    <col min="12564" max="12800" width="9" style="407"/>
    <col min="12801" max="12801" width="2" style="407" customWidth="1"/>
    <col min="12802" max="12802" width="1.875" style="407" customWidth="1"/>
    <col min="12803" max="12803" width="11.75" style="407" customWidth="1"/>
    <col min="12804" max="12804" width="9.75" style="407" customWidth="1"/>
    <col min="12805" max="12805" width="4.75" style="407" customWidth="1"/>
    <col min="12806" max="12806" width="7.25" style="407" customWidth="1"/>
    <col min="12807" max="12807" width="12" style="407" customWidth="1"/>
    <col min="12808" max="12808" width="9" style="407"/>
    <col min="12809" max="12809" width="2.375" style="407" customWidth="1"/>
    <col min="12810" max="12810" width="1.75" style="407" customWidth="1"/>
    <col min="12811" max="12811" width="4.25" style="407" customWidth="1"/>
    <col min="12812" max="12812" width="2.75" style="407" customWidth="1"/>
    <col min="12813" max="12813" width="3" style="407" customWidth="1"/>
    <col min="12814" max="12814" width="2.75" style="407" customWidth="1"/>
    <col min="12815" max="12816" width="3.125" style="407" customWidth="1"/>
    <col min="12817" max="12817" width="2.375" style="407" customWidth="1"/>
    <col min="12818" max="12818" width="1.625" style="407" customWidth="1"/>
    <col min="12819" max="12819" width="1.25" style="407" customWidth="1"/>
    <col min="12820" max="13056" width="9" style="407"/>
    <col min="13057" max="13057" width="2" style="407" customWidth="1"/>
    <col min="13058" max="13058" width="1.875" style="407" customWidth="1"/>
    <col min="13059" max="13059" width="11.75" style="407" customWidth="1"/>
    <col min="13060" max="13060" width="9.75" style="407" customWidth="1"/>
    <col min="13061" max="13061" width="4.75" style="407" customWidth="1"/>
    <col min="13062" max="13062" width="7.25" style="407" customWidth="1"/>
    <col min="13063" max="13063" width="12" style="407" customWidth="1"/>
    <col min="13064" max="13064" width="9" style="407"/>
    <col min="13065" max="13065" width="2.375" style="407" customWidth="1"/>
    <col min="13066" max="13066" width="1.75" style="407" customWidth="1"/>
    <col min="13067" max="13067" width="4.25" style="407" customWidth="1"/>
    <col min="13068" max="13068" width="2.75" style="407" customWidth="1"/>
    <col min="13069" max="13069" width="3" style="407" customWidth="1"/>
    <col min="13070" max="13070" width="2.75" style="407" customWidth="1"/>
    <col min="13071" max="13072" width="3.125" style="407" customWidth="1"/>
    <col min="13073" max="13073" width="2.375" style="407" customWidth="1"/>
    <col min="13074" max="13074" width="1.625" style="407" customWidth="1"/>
    <col min="13075" max="13075" width="1.25" style="407" customWidth="1"/>
    <col min="13076" max="13312" width="9" style="407"/>
    <col min="13313" max="13313" width="2" style="407" customWidth="1"/>
    <col min="13314" max="13314" width="1.875" style="407" customWidth="1"/>
    <col min="13315" max="13315" width="11.75" style="407" customWidth="1"/>
    <col min="13316" max="13316" width="9.75" style="407" customWidth="1"/>
    <col min="13317" max="13317" width="4.75" style="407" customWidth="1"/>
    <col min="13318" max="13318" width="7.25" style="407" customWidth="1"/>
    <col min="13319" max="13319" width="12" style="407" customWidth="1"/>
    <col min="13320" max="13320" width="9" style="407"/>
    <col min="13321" max="13321" width="2.375" style="407" customWidth="1"/>
    <col min="13322" max="13322" width="1.75" style="407" customWidth="1"/>
    <col min="13323" max="13323" width="4.25" style="407" customWidth="1"/>
    <col min="13324" max="13324" width="2.75" style="407" customWidth="1"/>
    <col min="13325" max="13325" width="3" style="407" customWidth="1"/>
    <col min="13326" max="13326" width="2.75" style="407" customWidth="1"/>
    <col min="13327" max="13328" width="3.125" style="407" customWidth="1"/>
    <col min="13329" max="13329" width="2.375" style="407" customWidth="1"/>
    <col min="13330" max="13330" width="1.625" style="407" customWidth="1"/>
    <col min="13331" max="13331" width="1.25" style="407" customWidth="1"/>
    <col min="13332" max="13568" width="9" style="407"/>
    <col min="13569" max="13569" width="2" style="407" customWidth="1"/>
    <col min="13570" max="13570" width="1.875" style="407" customWidth="1"/>
    <col min="13571" max="13571" width="11.75" style="407" customWidth="1"/>
    <col min="13572" max="13572" width="9.75" style="407" customWidth="1"/>
    <col min="13573" max="13573" width="4.75" style="407" customWidth="1"/>
    <col min="13574" max="13574" width="7.25" style="407" customWidth="1"/>
    <col min="13575" max="13575" width="12" style="407" customWidth="1"/>
    <col min="13576" max="13576" width="9" style="407"/>
    <col min="13577" max="13577" width="2.375" style="407" customWidth="1"/>
    <col min="13578" max="13578" width="1.75" style="407" customWidth="1"/>
    <col min="13579" max="13579" width="4.25" style="407" customWidth="1"/>
    <col min="13580" max="13580" width="2.75" style="407" customWidth="1"/>
    <col min="13581" max="13581" width="3" style="407" customWidth="1"/>
    <col min="13582" max="13582" width="2.75" style="407" customWidth="1"/>
    <col min="13583" max="13584" width="3.125" style="407" customWidth="1"/>
    <col min="13585" max="13585" width="2.375" style="407" customWidth="1"/>
    <col min="13586" max="13586" width="1.625" style="407" customWidth="1"/>
    <col min="13587" max="13587" width="1.25" style="407" customWidth="1"/>
    <col min="13588" max="13824" width="9" style="407"/>
    <col min="13825" max="13825" width="2" style="407" customWidth="1"/>
    <col min="13826" max="13826" width="1.875" style="407" customWidth="1"/>
    <col min="13827" max="13827" width="11.75" style="407" customWidth="1"/>
    <col min="13828" max="13828" width="9.75" style="407" customWidth="1"/>
    <col min="13829" max="13829" width="4.75" style="407" customWidth="1"/>
    <col min="13830" max="13830" width="7.25" style="407" customWidth="1"/>
    <col min="13831" max="13831" width="12" style="407" customWidth="1"/>
    <col min="13832" max="13832" width="9" style="407"/>
    <col min="13833" max="13833" width="2.375" style="407" customWidth="1"/>
    <col min="13834" max="13834" width="1.75" style="407" customWidth="1"/>
    <col min="13835" max="13835" width="4.25" style="407" customWidth="1"/>
    <col min="13836" max="13836" width="2.75" style="407" customWidth="1"/>
    <col min="13837" max="13837" width="3" style="407" customWidth="1"/>
    <col min="13838" max="13838" width="2.75" style="407" customWidth="1"/>
    <col min="13839" max="13840" width="3.125" style="407" customWidth="1"/>
    <col min="13841" max="13841" width="2.375" style="407" customWidth="1"/>
    <col min="13842" max="13842" width="1.625" style="407" customWidth="1"/>
    <col min="13843" max="13843" width="1.25" style="407" customWidth="1"/>
    <col min="13844" max="14080" width="9" style="407"/>
    <col min="14081" max="14081" width="2" style="407" customWidth="1"/>
    <col min="14082" max="14082" width="1.875" style="407" customWidth="1"/>
    <col min="14083" max="14083" width="11.75" style="407" customWidth="1"/>
    <col min="14084" max="14084" width="9.75" style="407" customWidth="1"/>
    <col min="14085" max="14085" width="4.75" style="407" customWidth="1"/>
    <col min="14086" max="14086" width="7.25" style="407" customWidth="1"/>
    <col min="14087" max="14087" width="12" style="407" customWidth="1"/>
    <col min="14088" max="14088" width="9" style="407"/>
    <col min="14089" max="14089" width="2.375" style="407" customWidth="1"/>
    <col min="14090" max="14090" width="1.75" style="407" customWidth="1"/>
    <col min="14091" max="14091" width="4.25" style="407" customWidth="1"/>
    <col min="14092" max="14092" width="2.75" style="407" customWidth="1"/>
    <col min="14093" max="14093" width="3" style="407" customWidth="1"/>
    <col min="14094" max="14094" width="2.75" style="407" customWidth="1"/>
    <col min="14095" max="14096" width="3.125" style="407" customWidth="1"/>
    <col min="14097" max="14097" width="2.375" style="407" customWidth="1"/>
    <col min="14098" max="14098" width="1.625" style="407" customWidth="1"/>
    <col min="14099" max="14099" width="1.25" style="407" customWidth="1"/>
    <col min="14100" max="14336" width="9" style="407"/>
    <col min="14337" max="14337" width="2" style="407" customWidth="1"/>
    <col min="14338" max="14338" width="1.875" style="407" customWidth="1"/>
    <col min="14339" max="14339" width="11.75" style="407" customWidth="1"/>
    <col min="14340" max="14340" width="9.75" style="407" customWidth="1"/>
    <col min="14341" max="14341" width="4.75" style="407" customWidth="1"/>
    <col min="14342" max="14342" width="7.25" style="407" customWidth="1"/>
    <col min="14343" max="14343" width="12" style="407" customWidth="1"/>
    <col min="14344" max="14344" width="9" style="407"/>
    <col min="14345" max="14345" width="2.375" style="407" customWidth="1"/>
    <col min="14346" max="14346" width="1.75" style="407" customWidth="1"/>
    <col min="14347" max="14347" width="4.25" style="407" customWidth="1"/>
    <col min="14348" max="14348" width="2.75" style="407" customWidth="1"/>
    <col min="14349" max="14349" width="3" style="407" customWidth="1"/>
    <col min="14350" max="14350" width="2.75" style="407" customWidth="1"/>
    <col min="14351" max="14352" width="3.125" style="407" customWidth="1"/>
    <col min="14353" max="14353" width="2.375" style="407" customWidth="1"/>
    <col min="14354" max="14354" width="1.625" style="407" customWidth="1"/>
    <col min="14355" max="14355" width="1.25" style="407" customWidth="1"/>
    <col min="14356" max="14592" width="9" style="407"/>
    <col min="14593" max="14593" width="2" style="407" customWidth="1"/>
    <col min="14594" max="14594" width="1.875" style="407" customWidth="1"/>
    <col min="14595" max="14595" width="11.75" style="407" customWidth="1"/>
    <col min="14596" max="14596" width="9.75" style="407" customWidth="1"/>
    <col min="14597" max="14597" width="4.75" style="407" customWidth="1"/>
    <col min="14598" max="14598" width="7.25" style="407" customWidth="1"/>
    <col min="14599" max="14599" width="12" style="407" customWidth="1"/>
    <col min="14600" max="14600" width="9" style="407"/>
    <col min="14601" max="14601" width="2.375" style="407" customWidth="1"/>
    <col min="14602" max="14602" width="1.75" style="407" customWidth="1"/>
    <col min="14603" max="14603" width="4.25" style="407" customWidth="1"/>
    <col min="14604" max="14604" width="2.75" style="407" customWidth="1"/>
    <col min="14605" max="14605" width="3" style="407" customWidth="1"/>
    <col min="14606" max="14606" width="2.75" style="407" customWidth="1"/>
    <col min="14607" max="14608" width="3.125" style="407" customWidth="1"/>
    <col min="14609" max="14609" width="2.375" style="407" customWidth="1"/>
    <col min="14610" max="14610" width="1.625" style="407" customWidth="1"/>
    <col min="14611" max="14611" width="1.25" style="407" customWidth="1"/>
    <col min="14612" max="14848" width="9" style="407"/>
    <col min="14849" max="14849" width="2" style="407" customWidth="1"/>
    <col min="14850" max="14850" width="1.875" style="407" customWidth="1"/>
    <col min="14851" max="14851" width="11.75" style="407" customWidth="1"/>
    <col min="14852" max="14852" width="9.75" style="407" customWidth="1"/>
    <col min="14853" max="14853" width="4.75" style="407" customWidth="1"/>
    <col min="14854" max="14854" width="7.25" style="407" customWidth="1"/>
    <col min="14855" max="14855" width="12" style="407" customWidth="1"/>
    <col min="14856" max="14856" width="9" style="407"/>
    <col min="14857" max="14857" width="2.375" style="407" customWidth="1"/>
    <col min="14858" max="14858" width="1.75" style="407" customWidth="1"/>
    <col min="14859" max="14859" width="4.25" style="407" customWidth="1"/>
    <col min="14860" max="14860" width="2.75" style="407" customWidth="1"/>
    <col min="14861" max="14861" width="3" style="407" customWidth="1"/>
    <col min="14862" max="14862" width="2.75" style="407" customWidth="1"/>
    <col min="14863" max="14864" width="3.125" style="407" customWidth="1"/>
    <col min="14865" max="14865" width="2.375" style="407" customWidth="1"/>
    <col min="14866" max="14866" width="1.625" style="407" customWidth="1"/>
    <col min="14867" max="14867" width="1.25" style="407" customWidth="1"/>
    <col min="14868" max="15104" width="9" style="407"/>
    <col min="15105" max="15105" width="2" style="407" customWidth="1"/>
    <col min="15106" max="15106" width="1.875" style="407" customWidth="1"/>
    <col min="15107" max="15107" width="11.75" style="407" customWidth="1"/>
    <col min="15108" max="15108" width="9.75" style="407" customWidth="1"/>
    <col min="15109" max="15109" width="4.75" style="407" customWidth="1"/>
    <col min="15110" max="15110" width="7.25" style="407" customWidth="1"/>
    <col min="15111" max="15111" width="12" style="407" customWidth="1"/>
    <col min="15112" max="15112" width="9" style="407"/>
    <col min="15113" max="15113" width="2.375" style="407" customWidth="1"/>
    <col min="15114" max="15114" width="1.75" style="407" customWidth="1"/>
    <col min="15115" max="15115" width="4.25" style="407" customWidth="1"/>
    <col min="15116" max="15116" width="2.75" style="407" customWidth="1"/>
    <col min="15117" max="15117" width="3" style="407" customWidth="1"/>
    <col min="15118" max="15118" width="2.75" style="407" customWidth="1"/>
    <col min="15119" max="15120" width="3.125" style="407" customWidth="1"/>
    <col min="15121" max="15121" width="2.375" style="407" customWidth="1"/>
    <col min="15122" max="15122" width="1.625" style="407" customWidth="1"/>
    <col min="15123" max="15123" width="1.25" style="407" customWidth="1"/>
    <col min="15124" max="15360" width="9" style="407"/>
    <col min="15361" max="15361" width="2" style="407" customWidth="1"/>
    <col min="15362" max="15362" width="1.875" style="407" customWidth="1"/>
    <col min="15363" max="15363" width="11.75" style="407" customWidth="1"/>
    <col min="15364" max="15364" width="9.75" style="407" customWidth="1"/>
    <col min="15365" max="15365" width="4.75" style="407" customWidth="1"/>
    <col min="15366" max="15366" width="7.25" style="407" customWidth="1"/>
    <col min="15367" max="15367" width="12" style="407" customWidth="1"/>
    <col min="15368" max="15368" width="9" style="407"/>
    <col min="15369" max="15369" width="2.375" style="407" customWidth="1"/>
    <col min="15370" max="15370" width="1.75" style="407" customWidth="1"/>
    <col min="15371" max="15371" width="4.25" style="407" customWidth="1"/>
    <col min="15372" max="15372" width="2.75" style="407" customWidth="1"/>
    <col min="15373" max="15373" width="3" style="407" customWidth="1"/>
    <col min="15374" max="15374" width="2.75" style="407" customWidth="1"/>
    <col min="15375" max="15376" width="3.125" style="407" customWidth="1"/>
    <col min="15377" max="15377" width="2.375" style="407" customWidth="1"/>
    <col min="15378" max="15378" width="1.625" style="407" customWidth="1"/>
    <col min="15379" max="15379" width="1.25" style="407" customWidth="1"/>
    <col min="15380" max="15616" width="9" style="407"/>
    <col min="15617" max="15617" width="2" style="407" customWidth="1"/>
    <col min="15618" max="15618" width="1.875" style="407" customWidth="1"/>
    <col min="15619" max="15619" width="11.75" style="407" customWidth="1"/>
    <col min="15620" max="15620" width="9.75" style="407" customWidth="1"/>
    <col min="15621" max="15621" width="4.75" style="407" customWidth="1"/>
    <col min="15622" max="15622" width="7.25" style="407" customWidth="1"/>
    <col min="15623" max="15623" width="12" style="407" customWidth="1"/>
    <col min="15624" max="15624" width="9" style="407"/>
    <col min="15625" max="15625" width="2.375" style="407" customWidth="1"/>
    <col min="15626" max="15626" width="1.75" style="407" customWidth="1"/>
    <col min="15627" max="15627" width="4.25" style="407" customWidth="1"/>
    <col min="15628" max="15628" width="2.75" style="407" customWidth="1"/>
    <col min="15629" max="15629" width="3" style="407" customWidth="1"/>
    <col min="15630" max="15630" width="2.75" style="407" customWidth="1"/>
    <col min="15631" max="15632" width="3.125" style="407" customWidth="1"/>
    <col min="15633" max="15633" width="2.375" style="407" customWidth="1"/>
    <col min="15634" max="15634" width="1.625" style="407" customWidth="1"/>
    <col min="15635" max="15635" width="1.25" style="407" customWidth="1"/>
    <col min="15636" max="15872" width="9" style="407"/>
    <col min="15873" max="15873" width="2" style="407" customWidth="1"/>
    <col min="15874" max="15874" width="1.875" style="407" customWidth="1"/>
    <col min="15875" max="15875" width="11.75" style="407" customWidth="1"/>
    <col min="15876" max="15876" width="9.75" style="407" customWidth="1"/>
    <col min="15877" max="15877" width="4.75" style="407" customWidth="1"/>
    <col min="15878" max="15878" width="7.25" style="407" customWidth="1"/>
    <col min="15879" max="15879" width="12" style="407" customWidth="1"/>
    <col min="15880" max="15880" width="9" style="407"/>
    <col min="15881" max="15881" width="2.375" style="407" customWidth="1"/>
    <col min="15882" max="15882" width="1.75" style="407" customWidth="1"/>
    <col min="15883" max="15883" width="4.25" style="407" customWidth="1"/>
    <col min="15884" max="15884" width="2.75" style="407" customWidth="1"/>
    <col min="15885" max="15885" width="3" style="407" customWidth="1"/>
    <col min="15886" max="15886" width="2.75" style="407" customWidth="1"/>
    <col min="15887" max="15888" width="3.125" style="407" customWidth="1"/>
    <col min="15889" max="15889" width="2.375" style="407" customWidth="1"/>
    <col min="15890" max="15890" width="1.625" style="407" customWidth="1"/>
    <col min="15891" max="15891" width="1.25" style="407" customWidth="1"/>
    <col min="15892" max="16128" width="9" style="407"/>
    <col min="16129" max="16129" width="2" style="407" customWidth="1"/>
    <col min="16130" max="16130" width="1.875" style="407" customWidth="1"/>
    <col min="16131" max="16131" width="11.75" style="407" customWidth="1"/>
    <col min="16132" max="16132" width="9.75" style="407" customWidth="1"/>
    <col min="16133" max="16133" width="4.75" style="407" customWidth="1"/>
    <col min="16134" max="16134" width="7.25" style="407" customWidth="1"/>
    <col min="16135" max="16135" width="12" style="407" customWidth="1"/>
    <col min="16136" max="16136" width="9" style="407"/>
    <col min="16137" max="16137" width="2.375" style="407" customWidth="1"/>
    <col min="16138" max="16138" width="1.75" style="407" customWidth="1"/>
    <col min="16139" max="16139" width="4.25" style="407" customWidth="1"/>
    <col min="16140" max="16140" width="2.75" style="407" customWidth="1"/>
    <col min="16141" max="16141" width="3" style="407" customWidth="1"/>
    <col min="16142" max="16142" width="2.75" style="407" customWidth="1"/>
    <col min="16143" max="16144" width="3.125" style="407" customWidth="1"/>
    <col min="16145" max="16145" width="2.375" style="407" customWidth="1"/>
    <col min="16146" max="16146" width="1.625" style="407" customWidth="1"/>
    <col min="16147" max="16147" width="1.25" style="407" customWidth="1"/>
    <col min="16148" max="16384" width="9" style="407"/>
  </cols>
  <sheetData>
    <row r="2" spans="1:19" ht="17.25">
      <c r="C2" s="854" t="s">
        <v>201</v>
      </c>
    </row>
    <row r="4" spans="1:19" ht="14.25" customHeight="1">
      <c r="A4" s="405"/>
      <c r="B4" s="405"/>
      <c r="C4" s="78" t="s">
        <v>350</v>
      </c>
      <c r="D4" s="405"/>
      <c r="E4" s="406"/>
      <c r="F4" s="406"/>
      <c r="G4" s="406"/>
      <c r="H4" s="406"/>
      <c r="I4" s="406"/>
      <c r="J4" s="406"/>
      <c r="K4" s="406"/>
      <c r="L4" s="406"/>
      <c r="M4" s="406"/>
      <c r="N4" s="405"/>
      <c r="O4" s="405"/>
      <c r="P4" s="405"/>
      <c r="Q4" s="405"/>
      <c r="R4" s="405"/>
      <c r="S4" s="405"/>
    </row>
    <row r="5" spans="1:19" ht="6" customHeight="1" thickBot="1">
      <c r="A5" s="405"/>
      <c r="B5" s="405"/>
      <c r="C5" s="78"/>
      <c r="D5" s="405"/>
      <c r="E5" s="444"/>
      <c r="F5" s="444"/>
      <c r="G5" s="444"/>
      <c r="H5" s="444"/>
      <c r="I5" s="444"/>
      <c r="J5" s="444"/>
      <c r="K5" s="444"/>
      <c r="L5" s="444"/>
      <c r="M5" s="444"/>
      <c r="N5" s="405"/>
      <c r="O5" s="405"/>
      <c r="P5" s="405"/>
      <c r="Q5" s="405"/>
      <c r="R5" s="405"/>
      <c r="S5" s="405"/>
    </row>
    <row r="6" spans="1:19" ht="8.25" customHeight="1">
      <c r="A6" s="405"/>
      <c r="B6" s="408"/>
      <c r="C6" s="409"/>
      <c r="D6" s="409"/>
      <c r="E6" s="409"/>
      <c r="F6" s="410"/>
      <c r="G6" s="410"/>
      <c r="H6" s="410"/>
      <c r="I6" s="410"/>
      <c r="J6" s="410"/>
      <c r="K6" s="410"/>
      <c r="L6" s="410"/>
      <c r="M6" s="410"/>
      <c r="N6" s="411"/>
      <c r="O6" s="411"/>
      <c r="P6" s="411"/>
      <c r="Q6" s="411"/>
      <c r="R6" s="412"/>
      <c r="S6" s="405"/>
    </row>
    <row r="7" spans="1:19" ht="8.25" customHeight="1">
      <c r="A7" s="405"/>
      <c r="B7" s="413"/>
      <c r="C7" s="414"/>
      <c r="D7" s="414"/>
      <c r="E7" s="414"/>
      <c r="F7" s="406"/>
      <c r="G7" s="406"/>
      <c r="H7" s="406"/>
      <c r="I7" s="406"/>
      <c r="J7" s="406"/>
      <c r="K7" s="406"/>
      <c r="L7" s="406"/>
      <c r="M7" s="406"/>
      <c r="N7" s="415"/>
      <c r="O7" s="415"/>
      <c r="P7" s="415"/>
      <c r="Q7" s="415"/>
      <c r="R7" s="416"/>
      <c r="S7" s="405"/>
    </row>
    <row r="8" spans="1:19" ht="21" customHeight="1">
      <c r="A8" s="405"/>
      <c r="B8" s="413"/>
      <c r="C8" s="414"/>
      <c r="D8" s="414"/>
      <c r="E8" s="2590" t="s">
        <v>331</v>
      </c>
      <c r="F8" s="2590"/>
      <c r="G8" s="2590"/>
      <c r="H8" s="2590"/>
      <c r="I8" s="2590"/>
      <c r="J8" s="2590"/>
      <c r="K8" s="406"/>
      <c r="L8" s="406"/>
      <c r="M8" s="406"/>
      <c r="N8" s="415"/>
      <c r="O8" s="415"/>
      <c r="P8" s="415"/>
      <c r="Q8" s="415"/>
      <c r="R8" s="416"/>
      <c r="S8" s="405"/>
    </row>
    <row r="9" spans="1:19" ht="14.25" customHeight="1">
      <c r="A9" s="405"/>
      <c r="B9" s="413"/>
      <c r="C9" s="414"/>
      <c r="D9" s="414"/>
      <c r="E9" s="414"/>
      <c r="F9" s="406"/>
      <c r="G9" s="406"/>
      <c r="H9" s="406"/>
      <c r="I9" s="406"/>
      <c r="J9" s="406"/>
      <c r="K9" s="406"/>
      <c r="L9" s="406"/>
      <c r="M9" s="406"/>
      <c r="N9" s="415"/>
      <c r="O9" s="415"/>
      <c r="P9" s="415"/>
      <c r="Q9" s="415"/>
      <c r="R9" s="416"/>
      <c r="S9" s="405"/>
    </row>
    <row r="10" spans="1:19" ht="14.25" customHeight="1">
      <c r="A10" s="405"/>
      <c r="B10" s="413"/>
      <c r="C10" s="414"/>
      <c r="D10" s="414"/>
      <c r="E10" s="414"/>
      <c r="F10" s="406"/>
      <c r="G10" s="406"/>
      <c r="H10" s="406"/>
      <c r="I10" s="406"/>
      <c r="J10" s="406"/>
      <c r="K10" s="406"/>
      <c r="L10" s="406"/>
      <c r="M10" s="406"/>
      <c r="N10" s="415"/>
      <c r="O10" s="415"/>
      <c r="P10" s="415"/>
      <c r="Q10" s="415"/>
      <c r="R10" s="416"/>
      <c r="S10" s="405"/>
    </row>
    <row r="11" spans="1:19" ht="14.25" customHeight="1">
      <c r="A11" s="405"/>
      <c r="B11" s="413"/>
      <c r="C11" s="417" t="s">
        <v>327</v>
      </c>
      <c r="D11" s="2591"/>
      <c r="E11" s="2591"/>
      <c r="F11" s="415" t="s">
        <v>306</v>
      </c>
      <c r="G11" s="406"/>
      <c r="H11" s="406"/>
      <c r="I11" s="406"/>
      <c r="J11" s="406"/>
      <c r="K11" s="406"/>
      <c r="L11" s="406"/>
      <c r="M11" s="406"/>
      <c r="N11" s="415"/>
      <c r="O11" s="415"/>
      <c r="P11" s="415"/>
      <c r="Q11" s="415"/>
      <c r="R11" s="416"/>
      <c r="S11" s="405"/>
    </row>
    <row r="12" spans="1:19" ht="15" customHeight="1">
      <c r="A12" s="405"/>
      <c r="B12" s="413"/>
      <c r="C12" s="414"/>
      <c r="D12" s="415"/>
      <c r="E12" s="415"/>
      <c r="F12" s="415"/>
      <c r="G12" s="406"/>
      <c r="H12" s="1870" t="s">
        <v>2019</v>
      </c>
      <c r="I12" s="1870"/>
      <c r="J12" s="1870"/>
      <c r="K12" s="415"/>
      <c r="L12" s="415" t="s">
        <v>307</v>
      </c>
      <c r="M12" s="415"/>
      <c r="N12" s="415" t="s">
        <v>308</v>
      </c>
      <c r="O12" s="415"/>
      <c r="P12" s="415" t="s">
        <v>309</v>
      </c>
      <c r="Q12" s="415"/>
      <c r="R12" s="416"/>
      <c r="S12" s="405"/>
    </row>
    <row r="13" spans="1:19" ht="18.75" customHeight="1">
      <c r="A13" s="405"/>
      <c r="B13" s="413"/>
      <c r="C13" s="415"/>
      <c r="D13" s="415"/>
      <c r="E13" s="415"/>
      <c r="F13" s="415"/>
      <c r="G13" s="415"/>
      <c r="H13" s="405"/>
      <c r="I13" s="405"/>
      <c r="J13" s="405"/>
      <c r="K13" s="405"/>
      <c r="L13" s="405"/>
      <c r="M13" s="405"/>
      <c r="N13" s="405"/>
      <c r="O13" s="405"/>
      <c r="P13" s="405"/>
      <c r="Q13" s="415"/>
      <c r="R13" s="416"/>
      <c r="S13" s="405"/>
    </row>
    <row r="14" spans="1:19">
      <c r="A14" s="405"/>
      <c r="B14" s="413"/>
      <c r="C14" s="405"/>
      <c r="D14" s="405"/>
      <c r="E14" s="405"/>
      <c r="F14" s="405"/>
      <c r="G14" s="415"/>
      <c r="H14" s="415"/>
      <c r="I14" s="415"/>
      <c r="J14" s="415"/>
      <c r="K14" s="415"/>
      <c r="L14" s="415"/>
      <c r="M14" s="415"/>
      <c r="N14" s="415"/>
      <c r="O14" s="415"/>
      <c r="P14" s="415"/>
      <c r="Q14" s="415"/>
      <c r="R14" s="416"/>
      <c r="S14" s="405"/>
    </row>
    <row r="15" spans="1:19">
      <c r="A15" s="405"/>
      <c r="B15" s="413"/>
      <c r="C15" s="415"/>
      <c r="D15" s="415"/>
      <c r="E15" s="415"/>
      <c r="F15" s="415"/>
      <c r="G15" s="418" t="s">
        <v>328</v>
      </c>
      <c r="H15" s="419" t="s">
        <v>310</v>
      </c>
      <c r="I15" s="2592"/>
      <c r="J15" s="2592"/>
      <c r="K15" s="2592"/>
      <c r="L15" s="2592"/>
      <c r="M15" s="2592"/>
      <c r="N15" s="2592"/>
      <c r="O15" s="2592"/>
      <c r="P15" s="2592"/>
      <c r="Q15" s="2592"/>
      <c r="R15" s="416"/>
      <c r="S15" s="405"/>
    </row>
    <row r="16" spans="1:19">
      <c r="A16" s="405"/>
      <c r="B16" s="413"/>
      <c r="C16" s="415"/>
      <c r="D16" s="415"/>
      <c r="E16" s="415"/>
      <c r="F16" s="415"/>
      <c r="G16" s="415"/>
      <c r="H16" s="419" t="s">
        <v>311</v>
      </c>
      <c r="I16" s="2592"/>
      <c r="J16" s="2592"/>
      <c r="K16" s="2592"/>
      <c r="L16" s="2592"/>
      <c r="M16" s="2592"/>
      <c r="N16" s="2592"/>
      <c r="O16" s="2592"/>
      <c r="P16" s="415" t="s">
        <v>312</v>
      </c>
      <c r="Q16" s="415"/>
      <c r="R16" s="416"/>
      <c r="S16" s="405"/>
    </row>
    <row r="17" spans="1:19" ht="18.75" customHeight="1">
      <c r="A17" s="405"/>
      <c r="B17" s="413"/>
      <c r="C17" s="415"/>
      <c r="D17" s="405"/>
      <c r="E17" s="405"/>
      <c r="F17" s="405"/>
      <c r="G17" s="405"/>
      <c r="H17" s="405"/>
      <c r="I17" s="405"/>
      <c r="J17" s="405"/>
      <c r="K17" s="405"/>
      <c r="L17" s="405"/>
      <c r="M17" s="405"/>
      <c r="N17" s="419"/>
      <c r="O17" s="419"/>
      <c r="P17" s="415"/>
      <c r="Q17" s="415"/>
      <c r="R17" s="416"/>
      <c r="S17" s="405"/>
    </row>
    <row r="18" spans="1:19">
      <c r="A18" s="405"/>
      <c r="B18" s="413"/>
      <c r="C18" s="2593" t="s">
        <v>313</v>
      </c>
      <c r="D18" s="2593"/>
      <c r="E18" s="2593"/>
      <c r="F18" s="2593"/>
      <c r="G18" s="419"/>
      <c r="H18" s="419"/>
      <c r="I18" s="419"/>
      <c r="J18" s="419"/>
      <c r="K18" s="419"/>
      <c r="L18" s="419"/>
      <c r="M18" s="419"/>
      <c r="N18" s="419"/>
      <c r="O18" s="419"/>
      <c r="P18" s="415"/>
      <c r="Q18" s="415"/>
      <c r="R18" s="416"/>
      <c r="S18" s="405"/>
    </row>
    <row r="19" spans="1:19">
      <c r="A19" s="405"/>
      <c r="B19" s="413"/>
      <c r="C19" s="415"/>
      <c r="D19" s="415"/>
      <c r="E19" s="415"/>
      <c r="F19" s="415"/>
      <c r="G19" s="415"/>
      <c r="H19" s="420"/>
      <c r="I19" s="420"/>
      <c r="J19" s="420"/>
      <c r="K19" s="419"/>
      <c r="L19" s="419"/>
      <c r="M19" s="419"/>
      <c r="N19" s="419"/>
      <c r="O19" s="419"/>
      <c r="P19" s="415"/>
      <c r="Q19" s="415"/>
      <c r="R19" s="416"/>
      <c r="S19" s="405"/>
    </row>
    <row r="20" spans="1:19" ht="18" customHeight="1">
      <c r="A20" s="405"/>
      <c r="B20" s="413"/>
      <c r="C20" s="421" t="s">
        <v>329</v>
      </c>
      <c r="D20" s="1790"/>
      <c r="E20" s="1790"/>
      <c r="F20" s="1790"/>
      <c r="G20" s="1790"/>
      <c r="H20" s="1790"/>
      <c r="I20" s="1790"/>
      <c r="J20" s="1790"/>
      <c r="K20" s="1790"/>
      <c r="L20" s="1790"/>
      <c r="M20" s="415"/>
      <c r="N20" s="415"/>
      <c r="O20" s="415"/>
      <c r="P20" s="415"/>
      <c r="Q20" s="415"/>
      <c r="R20" s="416"/>
      <c r="S20" s="405"/>
    </row>
    <row r="21" spans="1:19">
      <c r="A21" s="405"/>
      <c r="B21" s="413"/>
      <c r="C21" s="415"/>
      <c r="D21" s="415"/>
      <c r="E21" s="415"/>
      <c r="F21" s="415"/>
      <c r="G21" s="415"/>
      <c r="H21" s="415"/>
      <c r="I21" s="415"/>
      <c r="J21" s="415"/>
      <c r="K21" s="415"/>
      <c r="L21" s="415"/>
      <c r="M21" s="415"/>
      <c r="N21" s="415"/>
      <c r="O21" s="415"/>
      <c r="P21" s="415"/>
      <c r="Q21" s="415"/>
      <c r="R21" s="416"/>
      <c r="S21" s="405"/>
    </row>
    <row r="22" spans="1:19" ht="34.5" customHeight="1">
      <c r="A22" s="405"/>
      <c r="B22" s="2594" t="s">
        <v>314</v>
      </c>
      <c r="C22" s="2595"/>
      <c r="D22" s="422" t="s">
        <v>315</v>
      </c>
      <c r="E22" s="422" t="s">
        <v>316</v>
      </c>
      <c r="F22" s="422" t="s">
        <v>317</v>
      </c>
      <c r="G22" s="423" t="s">
        <v>318</v>
      </c>
      <c r="H22" s="2586" t="s">
        <v>319</v>
      </c>
      <c r="I22" s="2587"/>
      <c r="J22" s="2586" t="s">
        <v>320</v>
      </c>
      <c r="K22" s="2588"/>
      <c r="L22" s="2588"/>
      <c r="M22" s="2587"/>
      <c r="N22" s="2586" t="s">
        <v>321</v>
      </c>
      <c r="O22" s="2588"/>
      <c r="P22" s="2588"/>
      <c r="Q22" s="2588"/>
      <c r="R22" s="2589"/>
      <c r="S22" s="405"/>
    </row>
    <row r="23" spans="1:19" ht="23.25" customHeight="1">
      <c r="A23" s="405"/>
      <c r="B23" s="2584"/>
      <c r="C23" s="2585"/>
      <c r="D23" s="424"/>
      <c r="E23" s="424"/>
      <c r="F23" s="424"/>
      <c r="G23" s="423"/>
      <c r="H23" s="2586"/>
      <c r="I23" s="2587"/>
      <c r="J23" s="2586"/>
      <c r="K23" s="2588"/>
      <c r="L23" s="2588"/>
      <c r="M23" s="2587"/>
      <c r="N23" s="2586"/>
      <c r="O23" s="2588"/>
      <c r="P23" s="2588"/>
      <c r="Q23" s="2588"/>
      <c r="R23" s="2589"/>
      <c r="S23" s="405"/>
    </row>
    <row r="24" spans="1:19" ht="23.25" customHeight="1">
      <c r="A24" s="405"/>
      <c r="B24" s="2584"/>
      <c r="C24" s="2585"/>
      <c r="D24" s="424"/>
      <c r="E24" s="424"/>
      <c r="F24" s="424"/>
      <c r="G24" s="423"/>
      <c r="H24" s="2586"/>
      <c r="I24" s="2587"/>
      <c r="J24" s="2586"/>
      <c r="K24" s="2588"/>
      <c r="L24" s="2588"/>
      <c r="M24" s="2587"/>
      <c r="N24" s="2586"/>
      <c r="O24" s="2588"/>
      <c r="P24" s="2588"/>
      <c r="Q24" s="2588"/>
      <c r="R24" s="2589"/>
      <c r="S24" s="405"/>
    </row>
    <row r="25" spans="1:19" ht="23.25" customHeight="1">
      <c r="A25" s="405"/>
      <c r="B25" s="2584"/>
      <c r="C25" s="2585"/>
      <c r="D25" s="424"/>
      <c r="E25" s="424"/>
      <c r="F25" s="424"/>
      <c r="G25" s="423"/>
      <c r="H25" s="2586"/>
      <c r="I25" s="2587"/>
      <c r="J25" s="2586"/>
      <c r="K25" s="2588"/>
      <c r="L25" s="2588"/>
      <c r="M25" s="2587"/>
      <c r="N25" s="2586"/>
      <c r="O25" s="2588"/>
      <c r="P25" s="2588"/>
      <c r="Q25" s="2588"/>
      <c r="R25" s="2589"/>
      <c r="S25" s="405"/>
    </row>
    <row r="26" spans="1:19" ht="23.25" customHeight="1">
      <c r="A26" s="405"/>
      <c r="B26" s="2584"/>
      <c r="C26" s="2585"/>
      <c r="D26" s="424"/>
      <c r="E26" s="424"/>
      <c r="F26" s="424"/>
      <c r="G26" s="423"/>
      <c r="H26" s="2586"/>
      <c r="I26" s="2587"/>
      <c r="J26" s="2586"/>
      <c r="K26" s="2588"/>
      <c r="L26" s="2588"/>
      <c r="M26" s="2587"/>
      <c r="N26" s="2586"/>
      <c r="O26" s="2588"/>
      <c r="P26" s="2588"/>
      <c r="Q26" s="2588"/>
      <c r="R26" s="2589"/>
      <c r="S26" s="405"/>
    </row>
    <row r="27" spans="1:19" ht="23.25" customHeight="1">
      <c r="A27" s="405"/>
      <c r="B27" s="2584"/>
      <c r="C27" s="2585"/>
      <c r="D27" s="424"/>
      <c r="E27" s="424"/>
      <c r="F27" s="424"/>
      <c r="G27" s="423"/>
      <c r="H27" s="2586"/>
      <c r="I27" s="2587"/>
      <c r="J27" s="2586"/>
      <c r="K27" s="2588"/>
      <c r="L27" s="2588"/>
      <c r="M27" s="2587"/>
      <c r="N27" s="2586"/>
      <c r="O27" s="2588"/>
      <c r="P27" s="2588"/>
      <c r="Q27" s="2588"/>
      <c r="R27" s="2589"/>
      <c r="S27" s="405"/>
    </row>
    <row r="28" spans="1:19" ht="23.25" customHeight="1">
      <c r="A28" s="405"/>
      <c r="B28" s="2584"/>
      <c r="C28" s="2585"/>
      <c r="D28" s="424"/>
      <c r="E28" s="424"/>
      <c r="F28" s="424"/>
      <c r="G28" s="423"/>
      <c r="H28" s="2586"/>
      <c r="I28" s="2587"/>
      <c r="J28" s="2586"/>
      <c r="K28" s="2588"/>
      <c r="L28" s="2588"/>
      <c r="M28" s="2587"/>
      <c r="N28" s="2586"/>
      <c r="O28" s="2588"/>
      <c r="P28" s="2588"/>
      <c r="Q28" s="2588"/>
      <c r="R28" s="2589"/>
      <c r="S28" s="405"/>
    </row>
    <row r="29" spans="1:19" ht="23.25" customHeight="1">
      <c r="A29" s="405"/>
      <c r="B29" s="2584"/>
      <c r="C29" s="2585"/>
      <c r="D29" s="424"/>
      <c r="E29" s="424"/>
      <c r="F29" s="424"/>
      <c r="G29" s="423"/>
      <c r="H29" s="2586"/>
      <c r="I29" s="2587"/>
      <c r="J29" s="2586"/>
      <c r="K29" s="2588"/>
      <c r="L29" s="2588"/>
      <c r="M29" s="2587"/>
      <c r="N29" s="2586"/>
      <c r="O29" s="2588"/>
      <c r="P29" s="2588"/>
      <c r="Q29" s="2588"/>
      <c r="R29" s="2589"/>
      <c r="S29" s="405"/>
    </row>
    <row r="30" spans="1:19" ht="23.25" customHeight="1">
      <c r="A30" s="405"/>
      <c r="B30" s="2584"/>
      <c r="C30" s="2585"/>
      <c r="D30" s="424"/>
      <c r="E30" s="424"/>
      <c r="F30" s="424"/>
      <c r="G30" s="423"/>
      <c r="H30" s="2586"/>
      <c r="I30" s="2587"/>
      <c r="J30" s="2586"/>
      <c r="K30" s="2588"/>
      <c r="L30" s="2588"/>
      <c r="M30" s="2587"/>
      <c r="N30" s="2586"/>
      <c r="O30" s="2588"/>
      <c r="P30" s="2588"/>
      <c r="Q30" s="2588"/>
      <c r="R30" s="2589"/>
      <c r="S30" s="405"/>
    </row>
    <row r="31" spans="1:19" ht="23.25" customHeight="1">
      <c r="A31" s="405"/>
      <c r="B31" s="2584"/>
      <c r="C31" s="2585"/>
      <c r="D31" s="424"/>
      <c r="E31" s="424"/>
      <c r="F31" s="424"/>
      <c r="G31" s="423"/>
      <c r="H31" s="2586"/>
      <c r="I31" s="2587"/>
      <c r="J31" s="2586"/>
      <c r="K31" s="2588"/>
      <c r="L31" s="2588"/>
      <c r="M31" s="2587"/>
      <c r="N31" s="2586"/>
      <c r="O31" s="2588"/>
      <c r="P31" s="2588"/>
      <c r="Q31" s="2588"/>
      <c r="R31" s="2589"/>
      <c r="S31" s="405"/>
    </row>
    <row r="32" spans="1:19" ht="23.25" customHeight="1">
      <c r="A32" s="405"/>
      <c r="B32" s="2584"/>
      <c r="C32" s="2585"/>
      <c r="D32" s="424"/>
      <c r="E32" s="424"/>
      <c r="F32" s="424"/>
      <c r="G32" s="423"/>
      <c r="H32" s="2586"/>
      <c r="I32" s="2587"/>
      <c r="J32" s="2586"/>
      <c r="K32" s="2588"/>
      <c r="L32" s="2588"/>
      <c r="M32" s="2587"/>
      <c r="N32" s="2586"/>
      <c r="O32" s="2588"/>
      <c r="P32" s="2588"/>
      <c r="Q32" s="2588"/>
      <c r="R32" s="2589"/>
      <c r="S32" s="405"/>
    </row>
    <row r="33" spans="1:19" ht="23.25" customHeight="1">
      <c r="A33" s="405"/>
      <c r="B33" s="2584"/>
      <c r="C33" s="2585"/>
      <c r="D33" s="424"/>
      <c r="E33" s="424"/>
      <c r="F33" s="424"/>
      <c r="G33" s="423"/>
      <c r="H33" s="2586"/>
      <c r="I33" s="2587"/>
      <c r="J33" s="2586"/>
      <c r="K33" s="2588"/>
      <c r="L33" s="2588"/>
      <c r="M33" s="2587"/>
      <c r="N33" s="2586"/>
      <c r="O33" s="2588"/>
      <c r="P33" s="2588"/>
      <c r="Q33" s="2588"/>
      <c r="R33" s="2589"/>
      <c r="S33" s="405"/>
    </row>
    <row r="34" spans="1:19" ht="23.25" customHeight="1">
      <c r="A34" s="405"/>
      <c r="B34" s="2584"/>
      <c r="C34" s="2585"/>
      <c r="D34" s="424"/>
      <c r="E34" s="424"/>
      <c r="F34" s="424"/>
      <c r="G34" s="423"/>
      <c r="H34" s="2586"/>
      <c r="I34" s="2587"/>
      <c r="J34" s="2586"/>
      <c r="K34" s="2588"/>
      <c r="L34" s="2588"/>
      <c r="M34" s="2587"/>
      <c r="N34" s="2586"/>
      <c r="O34" s="2588"/>
      <c r="P34" s="2588"/>
      <c r="Q34" s="2588"/>
      <c r="R34" s="2589"/>
      <c r="S34" s="405"/>
    </row>
    <row r="35" spans="1:19" ht="23.25" customHeight="1">
      <c r="A35" s="405"/>
      <c r="B35" s="2584"/>
      <c r="C35" s="2585"/>
      <c r="D35" s="424"/>
      <c r="E35" s="424"/>
      <c r="F35" s="424"/>
      <c r="G35" s="423"/>
      <c r="H35" s="2586"/>
      <c r="I35" s="2587"/>
      <c r="J35" s="2586"/>
      <c r="K35" s="2588"/>
      <c r="L35" s="2588"/>
      <c r="M35" s="2587"/>
      <c r="N35" s="2586"/>
      <c r="O35" s="2588"/>
      <c r="P35" s="2588"/>
      <c r="Q35" s="2588"/>
      <c r="R35" s="2589"/>
      <c r="S35" s="405"/>
    </row>
    <row r="36" spans="1:19" ht="24.75" customHeight="1">
      <c r="A36" s="405"/>
      <c r="B36" s="2584"/>
      <c r="C36" s="2585"/>
      <c r="D36" s="425"/>
      <c r="E36" s="425"/>
      <c r="F36" s="425"/>
      <c r="G36" s="425"/>
      <c r="H36" s="2586"/>
      <c r="I36" s="2587"/>
      <c r="J36" s="2586"/>
      <c r="K36" s="2588"/>
      <c r="L36" s="2588"/>
      <c r="M36" s="2587"/>
      <c r="N36" s="2586"/>
      <c r="O36" s="2588"/>
      <c r="P36" s="2588"/>
      <c r="Q36" s="2588"/>
      <c r="R36" s="2589"/>
      <c r="S36" s="405"/>
    </row>
    <row r="37" spans="1:19" ht="24.75" customHeight="1">
      <c r="A37" s="405"/>
      <c r="B37" s="2584"/>
      <c r="C37" s="2585"/>
      <c r="D37" s="425"/>
      <c r="E37" s="425"/>
      <c r="F37" s="425"/>
      <c r="G37" s="425"/>
      <c r="H37" s="2586"/>
      <c r="I37" s="2587"/>
      <c r="J37" s="2586"/>
      <c r="K37" s="2588"/>
      <c r="L37" s="2588"/>
      <c r="M37" s="2587"/>
      <c r="N37" s="2586"/>
      <c r="O37" s="2588"/>
      <c r="P37" s="2588"/>
      <c r="Q37" s="2588"/>
      <c r="R37" s="2589"/>
      <c r="S37" s="405"/>
    </row>
    <row r="38" spans="1:19" ht="13.5" customHeight="1">
      <c r="A38" s="405"/>
      <c r="B38" s="413"/>
      <c r="C38" s="415"/>
      <c r="D38" s="415"/>
      <c r="E38" s="415"/>
      <c r="F38" s="415"/>
      <c r="G38" s="415"/>
      <c r="H38" s="426"/>
      <c r="I38" s="426"/>
      <c r="J38" s="426"/>
      <c r="K38" s="426"/>
      <c r="L38" s="426"/>
      <c r="M38" s="426"/>
      <c r="N38" s="426"/>
      <c r="O38" s="426"/>
      <c r="P38" s="426"/>
      <c r="Q38" s="426"/>
      <c r="R38" s="416"/>
      <c r="S38" s="405"/>
    </row>
    <row r="39" spans="1:19" ht="13.5" customHeight="1">
      <c r="A39" s="405"/>
      <c r="B39" s="413"/>
      <c r="C39" s="415"/>
      <c r="D39" s="415"/>
      <c r="E39" s="415"/>
      <c r="F39" s="415"/>
      <c r="G39" s="415"/>
      <c r="H39" s="426"/>
      <c r="I39" s="426"/>
      <c r="J39" s="426"/>
      <c r="K39" s="426"/>
      <c r="L39" s="426"/>
      <c r="M39" s="426"/>
      <c r="N39" s="426"/>
      <c r="O39" s="426"/>
      <c r="P39" s="426"/>
      <c r="Q39" s="426"/>
      <c r="R39" s="416"/>
      <c r="S39" s="405"/>
    </row>
    <row r="40" spans="1:19" ht="13.5" customHeight="1">
      <c r="A40" s="405"/>
      <c r="B40" s="413"/>
      <c r="C40" s="415"/>
      <c r="D40" s="415"/>
      <c r="E40" s="415"/>
      <c r="F40" s="415"/>
      <c r="G40" s="415"/>
      <c r="H40" s="426"/>
      <c r="I40" s="426"/>
      <c r="J40" s="426"/>
      <c r="K40" s="426"/>
      <c r="L40" s="426"/>
      <c r="M40" s="426"/>
      <c r="N40" s="426"/>
      <c r="O40" s="426"/>
      <c r="P40" s="426"/>
      <c r="Q40" s="426"/>
      <c r="R40" s="416"/>
      <c r="S40" s="405"/>
    </row>
    <row r="41" spans="1:19" ht="13.5" customHeight="1">
      <c r="A41" s="405"/>
      <c r="B41" s="413"/>
      <c r="C41" s="415"/>
      <c r="D41" s="415"/>
      <c r="E41" s="415"/>
      <c r="F41" s="415"/>
      <c r="G41" s="415"/>
      <c r="H41" s="426"/>
      <c r="I41" s="426"/>
      <c r="J41" s="426"/>
      <c r="K41" s="426"/>
      <c r="L41" s="426"/>
      <c r="M41" s="426"/>
      <c r="N41" s="426"/>
      <c r="O41" s="426"/>
      <c r="P41" s="426"/>
      <c r="Q41" s="426"/>
      <c r="R41" s="416"/>
      <c r="S41" s="405"/>
    </row>
    <row r="42" spans="1:19" ht="13.5" customHeight="1">
      <c r="A42" s="405"/>
      <c r="B42" s="413"/>
      <c r="C42" s="415"/>
      <c r="D42" s="415"/>
      <c r="E42" s="415"/>
      <c r="F42" s="415"/>
      <c r="G42" s="415"/>
      <c r="H42" s="426"/>
      <c r="I42" s="426"/>
      <c r="J42" s="426"/>
      <c r="K42" s="426"/>
      <c r="L42" s="426"/>
      <c r="M42" s="426"/>
      <c r="N42" s="426"/>
      <c r="O42" s="426"/>
      <c r="P42" s="426"/>
      <c r="Q42" s="426"/>
      <c r="R42" s="416"/>
      <c r="S42" s="405"/>
    </row>
    <row r="43" spans="1:19" ht="13.5" customHeight="1">
      <c r="A43" s="405"/>
      <c r="B43" s="413"/>
      <c r="C43" s="415"/>
      <c r="D43" s="415"/>
      <c r="E43" s="415"/>
      <c r="F43" s="415"/>
      <c r="G43" s="415"/>
      <c r="H43" s="426"/>
      <c r="I43" s="426"/>
      <c r="J43" s="426"/>
      <c r="K43" s="426"/>
      <c r="L43" s="426"/>
      <c r="M43" s="426"/>
      <c r="N43" s="426"/>
      <c r="O43" s="426"/>
      <c r="P43" s="426"/>
      <c r="Q43" s="426"/>
      <c r="R43" s="416"/>
      <c r="S43" s="405"/>
    </row>
    <row r="44" spans="1:19" ht="13.5" customHeight="1">
      <c r="A44" s="405"/>
      <c r="B44" s="413"/>
      <c r="C44" s="415"/>
      <c r="D44" s="415"/>
      <c r="E44" s="415"/>
      <c r="F44" s="415"/>
      <c r="G44" s="415"/>
      <c r="H44" s="426"/>
      <c r="I44" s="426"/>
      <c r="J44" s="426"/>
      <c r="K44" s="426"/>
      <c r="L44" s="426"/>
      <c r="M44" s="426"/>
      <c r="N44" s="426"/>
      <c r="O44" s="426"/>
      <c r="P44" s="426"/>
      <c r="Q44" s="426"/>
      <c r="R44" s="416"/>
      <c r="S44" s="405"/>
    </row>
    <row r="45" spans="1:19" ht="9.75" customHeight="1" thickBot="1">
      <c r="A45" s="405"/>
      <c r="B45" s="427"/>
      <c r="C45" s="428"/>
      <c r="D45" s="428"/>
      <c r="E45" s="428"/>
      <c r="F45" s="428"/>
      <c r="G45" s="428"/>
      <c r="H45" s="428"/>
      <c r="I45" s="428"/>
      <c r="J45" s="428"/>
      <c r="K45" s="428"/>
      <c r="L45" s="428"/>
      <c r="M45" s="428"/>
      <c r="N45" s="428"/>
      <c r="O45" s="428"/>
      <c r="P45" s="428"/>
      <c r="Q45" s="428"/>
      <c r="R45" s="429"/>
      <c r="S45" s="405"/>
    </row>
    <row r="46" spans="1:19">
      <c r="A46" s="405"/>
      <c r="B46" s="405"/>
      <c r="C46" s="405"/>
      <c r="D46" s="405"/>
      <c r="E46" s="405"/>
      <c r="F46" s="405"/>
      <c r="G46" s="405"/>
      <c r="H46" s="405"/>
      <c r="I46" s="405"/>
      <c r="J46" s="405"/>
      <c r="K46" s="405"/>
      <c r="L46" s="405"/>
      <c r="M46" s="405"/>
      <c r="N46" s="405"/>
      <c r="O46" s="405"/>
      <c r="P46" s="405"/>
      <c r="Q46" s="405"/>
      <c r="R46" s="405"/>
      <c r="S46" s="405"/>
    </row>
  </sheetData>
  <mergeCells count="71">
    <mergeCell ref="B36:C36"/>
    <mergeCell ref="H36:I36"/>
    <mergeCell ref="J36:M36"/>
    <mergeCell ref="N36:R36"/>
    <mergeCell ref="B37:C37"/>
    <mergeCell ref="H37:I37"/>
    <mergeCell ref="J37:M37"/>
    <mergeCell ref="N37:R37"/>
    <mergeCell ref="B34:C34"/>
    <mergeCell ref="H34:I34"/>
    <mergeCell ref="J34:M34"/>
    <mergeCell ref="N34:R34"/>
    <mergeCell ref="B35:C35"/>
    <mergeCell ref="H35:I35"/>
    <mergeCell ref="J35:M35"/>
    <mergeCell ref="N35:R35"/>
    <mergeCell ref="B32:C32"/>
    <mergeCell ref="H32:I32"/>
    <mergeCell ref="J32:M32"/>
    <mergeCell ref="N32:R32"/>
    <mergeCell ref="B33:C33"/>
    <mergeCell ref="H33:I33"/>
    <mergeCell ref="J33:M33"/>
    <mergeCell ref="N33:R33"/>
    <mergeCell ref="B30:C30"/>
    <mergeCell ref="H30:I30"/>
    <mergeCell ref="J30:M30"/>
    <mergeCell ref="N30:R30"/>
    <mergeCell ref="B31:C31"/>
    <mergeCell ref="H31:I31"/>
    <mergeCell ref="J31:M31"/>
    <mergeCell ref="N31:R31"/>
    <mergeCell ref="B28:C28"/>
    <mergeCell ref="H28:I28"/>
    <mergeCell ref="J28:M28"/>
    <mergeCell ref="N28:R28"/>
    <mergeCell ref="B29:C29"/>
    <mergeCell ref="H29:I29"/>
    <mergeCell ref="J29:M29"/>
    <mergeCell ref="N29:R29"/>
    <mergeCell ref="B26:C26"/>
    <mergeCell ref="H26:I26"/>
    <mergeCell ref="J26:M26"/>
    <mergeCell ref="N26:R26"/>
    <mergeCell ref="B27:C27"/>
    <mergeCell ref="H27:I27"/>
    <mergeCell ref="J27:M27"/>
    <mergeCell ref="N27:R27"/>
    <mergeCell ref="B24:C24"/>
    <mergeCell ref="H24:I24"/>
    <mergeCell ref="J24:M24"/>
    <mergeCell ref="N24:R24"/>
    <mergeCell ref="B25:C25"/>
    <mergeCell ref="H25:I25"/>
    <mergeCell ref="J25:M25"/>
    <mergeCell ref="N25:R25"/>
    <mergeCell ref="B23:C23"/>
    <mergeCell ref="H23:I23"/>
    <mergeCell ref="J23:M23"/>
    <mergeCell ref="N23:R23"/>
    <mergeCell ref="E8:J8"/>
    <mergeCell ref="D11:E11"/>
    <mergeCell ref="H12:J12"/>
    <mergeCell ref="I15:Q15"/>
    <mergeCell ref="I16:O16"/>
    <mergeCell ref="C18:F18"/>
    <mergeCell ref="D20:L20"/>
    <mergeCell ref="B22:C22"/>
    <mergeCell ref="H22:I22"/>
    <mergeCell ref="J22:M22"/>
    <mergeCell ref="N22:R22"/>
  </mergeCells>
  <phoneticPr fontId="42"/>
  <hyperlinks>
    <hyperlink ref="C2" location="流れ!Q44" display="リスト"/>
  </hyperlinks>
  <pageMargins left="1.0236220472440944" right="0.19685039370078741" top="0.98425196850393704" bottom="0.82677165354330717"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45"/>
  <sheetViews>
    <sheetView showGridLines="0" zoomScale="75" workbookViewId="0">
      <pane ySplit="3" topLeftCell="A4" activePane="bottomLeft" state="frozen"/>
      <selection activeCell="C80" sqref="C80"/>
      <selection pane="bottomLeft" activeCell="G22" sqref="G22"/>
    </sheetView>
  </sheetViews>
  <sheetFormatPr defaultRowHeight="14.25"/>
  <cols>
    <col min="1" max="1" width="2" style="407" customWidth="1"/>
    <col min="2" max="2" width="1.875" style="407" customWidth="1"/>
    <col min="3" max="3" width="11.75" style="407" customWidth="1"/>
    <col min="4" max="4" width="9.75" style="407" customWidth="1"/>
    <col min="5" max="5" width="4.75" style="407" customWidth="1"/>
    <col min="6" max="6" width="7.25" style="407" customWidth="1"/>
    <col min="7" max="7" width="12" style="407" customWidth="1"/>
    <col min="8" max="8" width="9" style="407"/>
    <col min="9" max="9" width="2.375" style="407" customWidth="1"/>
    <col min="10" max="10" width="1.75" style="407" customWidth="1"/>
    <col min="11" max="11" width="4.25" style="407" customWidth="1"/>
    <col min="12" max="12" width="2.75" style="407" customWidth="1"/>
    <col min="13" max="13" width="3" style="407" customWidth="1"/>
    <col min="14" max="14" width="2.75" style="407" customWidth="1"/>
    <col min="15" max="16" width="3.125" style="407" customWidth="1"/>
    <col min="17" max="17" width="2.375" style="407" customWidth="1"/>
    <col min="18" max="18" width="1.625" style="407" customWidth="1"/>
    <col min="19" max="19" width="1.25" style="407" customWidth="1"/>
    <col min="20" max="256" width="9" style="407"/>
    <col min="257" max="257" width="2" style="407" customWidth="1"/>
    <col min="258" max="258" width="1.875" style="407" customWidth="1"/>
    <col min="259" max="259" width="11.75" style="407" customWidth="1"/>
    <col min="260" max="260" width="9.75" style="407" customWidth="1"/>
    <col min="261" max="261" width="4.75" style="407" customWidth="1"/>
    <col min="262" max="262" width="7.25" style="407" customWidth="1"/>
    <col min="263" max="263" width="12" style="407" customWidth="1"/>
    <col min="264" max="264" width="9" style="407"/>
    <col min="265" max="265" width="2.375" style="407" customWidth="1"/>
    <col min="266" max="266" width="1.75" style="407" customWidth="1"/>
    <col min="267" max="267" width="4.25" style="407" customWidth="1"/>
    <col min="268" max="268" width="2.75" style="407" customWidth="1"/>
    <col min="269" max="269" width="3" style="407" customWidth="1"/>
    <col min="270" max="270" width="2.75" style="407" customWidth="1"/>
    <col min="271" max="272" width="3.125" style="407" customWidth="1"/>
    <col min="273" max="273" width="2.375" style="407" customWidth="1"/>
    <col min="274" max="274" width="1.625" style="407" customWidth="1"/>
    <col min="275" max="275" width="1.25" style="407" customWidth="1"/>
    <col min="276" max="512" width="9" style="407"/>
    <col min="513" max="513" width="2" style="407" customWidth="1"/>
    <col min="514" max="514" width="1.875" style="407" customWidth="1"/>
    <col min="515" max="515" width="11.75" style="407" customWidth="1"/>
    <col min="516" max="516" width="9.75" style="407" customWidth="1"/>
    <col min="517" max="517" width="4.75" style="407" customWidth="1"/>
    <col min="518" max="518" width="7.25" style="407" customWidth="1"/>
    <col min="519" max="519" width="12" style="407" customWidth="1"/>
    <col min="520" max="520" width="9" style="407"/>
    <col min="521" max="521" width="2.375" style="407" customWidth="1"/>
    <col min="522" max="522" width="1.75" style="407" customWidth="1"/>
    <col min="523" max="523" width="4.25" style="407" customWidth="1"/>
    <col min="524" max="524" width="2.75" style="407" customWidth="1"/>
    <col min="525" max="525" width="3" style="407" customWidth="1"/>
    <col min="526" max="526" width="2.75" style="407" customWidth="1"/>
    <col min="527" max="528" width="3.125" style="407" customWidth="1"/>
    <col min="529" max="529" width="2.375" style="407" customWidth="1"/>
    <col min="530" max="530" width="1.625" style="407" customWidth="1"/>
    <col min="531" max="531" width="1.25" style="407" customWidth="1"/>
    <col min="532" max="768" width="9" style="407"/>
    <col min="769" max="769" width="2" style="407" customWidth="1"/>
    <col min="770" max="770" width="1.875" style="407" customWidth="1"/>
    <col min="771" max="771" width="11.75" style="407" customWidth="1"/>
    <col min="772" max="772" width="9.75" style="407" customWidth="1"/>
    <col min="773" max="773" width="4.75" style="407" customWidth="1"/>
    <col min="774" max="774" width="7.25" style="407" customWidth="1"/>
    <col min="775" max="775" width="12" style="407" customWidth="1"/>
    <col min="776" max="776" width="9" style="407"/>
    <col min="777" max="777" width="2.375" style="407" customWidth="1"/>
    <col min="778" max="778" width="1.75" style="407" customWidth="1"/>
    <col min="779" max="779" width="4.25" style="407" customWidth="1"/>
    <col min="780" max="780" width="2.75" style="407" customWidth="1"/>
    <col min="781" max="781" width="3" style="407" customWidth="1"/>
    <col min="782" max="782" width="2.75" style="407" customWidth="1"/>
    <col min="783" max="784" width="3.125" style="407" customWidth="1"/>
    <col min="785" max="785" width="2.375" style="407" customWidth="1"/>
    <col min="786" max="786" width="1.625" style="407" customWidth="1"/>
    <col min="787" max="787" width="1.25" style="407" customWidth="1"/>
    <col min="788" max="1024" width="9" style="407"/>
    <col min="1025" max="1025" width="2" style="407" customWidth="1"/>
    <col min="1026" max="1026" width="1.875" style="407" customWidth="1"/>
    <col min="1027" max="1027" width="11.75" style="407" customWidth="1"/>
    <col min="1028" max="1028" width="9.75" style="407" customWidth="1"/>
    <col min="1029" max="1029" width="4.75" style="407" customWidth="1"/>
    <col min="1030" max="1030" width="7.25" style="407" customWidth="1"/>
    <col min="1031" max="1031" width="12" style="407" customWidth="1"/>
    <col min="1032" max="1032" width="9" style="407"/>
    <col min="1033" max="1033" width="2.375" style="407" customWidth="1"/>
    <col min="1034" max="1034" width="1.75" style="407" customWidth="1"/>
    <col min="1035" max="1035" width="4.25" style="407" customWidth="1"/>
    <col min="1036" max="1036" width="2.75" style="407" customWidth="1"/>
    <col min="1037" max="1037" width="3" style="407" customWidth="1"/>
    <col min="1038" max="1038" width="2.75" style="407" customWidth="1"/>
    <col min="1039" max="1040" width="3.125" style="407" customWidth="1"/>
    <col min="1041" max="1041" width="2.375" style="407" customWidth="1"/>
    <col min="1042" max="1042" width="1.625" style="407" customWidth="1"/>
    <col min="1043" max="1043" width="1.25" style="407" customWidth="1"/>
    <col min="1044" max="1280" width="9" style="407"/>
    <col min="1281" max="1281" width="2" style="407" customWidth="1"/>
    <col min="1282" max="1282" width="1.875" style="407" customWidth="1"/>
    <col min="1283" max="1283" width="11.75" style="407" customWidth="1"/>
    <col min="1284" max="1284" width="9.75" style="407" customWidth="1"/>
    <col min="1285" max="1285" width="4.75" style="407" customWidth="1"/>
    <col min="1286" max="1286" width="7.25" style="407" customWidth="1"/>
    <col min="1287" max="1287" width="12" style="407" customWidth="1"/>
    <col min="1288" max="1288" width="9" style="407"/>
    <col min="1289" max="1289" width="2.375" style="407" customWidth="1"/>
    <col min="1290" max="1290" width="1.75" style="407" customWidth="1"/>
    <col min="1291" max="1291" width="4.25" style="407" customWidth="1"/>
    <col min="1292" max="1292" width="2.75" style="407" customWidth="1"/>
    <col min="1293" max="1293" width="3" style="407" customWidth="1"/>
    <col min="1294" max="1294" width="2.75" style="407" customWidth="1"/>
    <col min="1295" max="1296" width="3.125" style="407" customWidth="1"/>
    <col min="1297" max="1297" width="2.375" style="407" customWidth="1"/>
    <col min="1298" max="1298" width="1.625" style="407" customWidth="1"/>
    <col min="1299" max="1299" width="1.25" style="407" customWidth="1"/>
    <col min="1300" max="1536" width="9" style="407"/>
    <col min="1537" max="1537" width="2" style="407" customWidth="1"/>
    <col min="1538" max="1538" width="1.875" style="407" customWidth="1"/>
    <col min="1539" max="1539" width="11.75" style="407" customWidth="1"/>
    <col min="1540" max="1540" width="9.75" style="407" customWidth="1"/>
    <col min="1541" max="1541" width="4.75" style="407" customWidth="1"/>
    <col min="1542" max="1542" width="7.25" style="407" customWidth="1"/>
    <col min="1543" max="1543" width="12" style="407" customWidth="1"/>
    <col min="1544" max="1544" width="9" style="407"/>
    <col min="1545" max="1545" width="2.375" style="407" customWidth="1"/>
    <col min="1546" max="1546" width="1.75" style="407" customWidth="1"/>
    <col min="1547" max="1547" width="4.25" style="407" customWidth="1"/>
    <col min="1548" max="1548" width="2.75" style="407" customWidth="1"/>
    <col min="1549" max="1549" width="3" style="407" customWidth="1"/>
    <col min="1550" max="1550" width="2.75" style="407" customWidth="1"/>
    <col min="1551" max="1552" width="3.125" style="407" customWidth="1"/>
    <col min="1553" max="1553" width="2.375" style="407" customWidth="1"/>
    <col min="1554" max="1554" width="1.625" style="407" customWidth="1"/>
    <col min="1555" max="1555" width="1.25" style="407" customWidth="1"/>
    <col min="1556" max="1792" width="9" style="407"/>
    <col min="1793" max="1793" width="2" style="407" customWidth="1"/>
    <col min="1794" max="1794" width="1.875" style="407" customWidth="1"/>
    <col min="1795" max="1795" width="11.75" style="407" customWidth="1"/>
    <col min="1796" max="1796" width="9.75" style="407" customWidth="1"/>
    <col min="1797" max="1797" width="4.75" style="407" customWidth="1"/>
    <col min="1798" max="1798" width="7.25" style="407" customWidth="1"/>
    <col min="1799" max="1799" width="12" style="407" customWidth="1"/>
    <col min="1800" max="1800" width="9" style="407"/>
    <col min="1801" max="1801" width="2.375" style="407" customWidth="1"/>
    <col min="1802" max="1802" width="1.75" style="407" customWidth="1"/>
    <col min="1803" max="1803" width="4.25" style="407" customWidth="1"/>
    <col min="1804" max="1804" width="2.75" style="407" customWidth="1"/>
    <col min="1805" max="1805" width="3" style="407" customWidth="1"/>
    <col min="1806" max="1806" width="2.75" style="407" customWidth="1"/>
    <col min="1807" max="1808" width="3.125" style="407" customWidth="1"/>
    <col min="1809" max="1809" width="2.375" style="407" customWidth="1"/>
    <col min="1810" max="1810" width="1.625" style="407" customWidth="1"/>
    <col min="1811" max="1811" width="1.25" style="407" customWidth="1"/>
    <col min="1812" max="2048" width="9" style="407"/>
    <col min="2049" max="2049" width="2" style="407" customWidth="1"/>
    <col min="2050" max="2050" width="1.875" style="407" customWidth="1"/>
    <col min="2051" max="2051" width="11.75" style="407" customWidth="1"/>
    <col min="2052" max="2052" width="9.75" style="407" customWidth="1"/>
    <col min="2053" max="2053" width="4.75" style="407" customWidth="1"/>
    <col min="2054" max="2054" width="7.25" style="407" customWidth="1"/>
    <col min="2055" max="2055" width="12" style="407" customWidth="1"/>
    <col min="2056" max="2056" width="9" style="407"/>
    <col min="2057" max="2057" width="2.375" style="407" customWidth="1"/>
    <col min="2058" max="2058" width="1.75" style="407" customWidth="1"/>
    <col min="2059" max="2059" width="4.25" style="407" customWidth="1"/>
    <col min="2060" max="2060" width="2.75" style="407" customWidth="1"/>
    <col min="2061" max="2061" width="3" style="407" customWidth="1"/>
    <col min="2062" max="2062" width="2.75" style="407" customWidth="1"/>
    <col min="2063" max="2064" width="3.125" style="407" customWidth="1"/>
    <col min="2065" max="2065" width="2.375" style="407" customWidth="1"/>
    <col min="2066" max="2066" width="1.625" style="407" customWidth="1"/>
    <col min="2067" max="2067" width="1.25" style="407" customWidth="1"/>
    <col min="2068" max="2304" width="9" style="407"/>
    <col min="2305" max="2305" width="2" style="407" customWidth="1"/>
    <col min="2306" max="2306" width="1.875" style="407" customWidth="1"/>
    <col min="2307" max="2307" width="11.75" style="407" customWidth="1"/>
    <col min="2308" max="2308" width="9.75" style="407" customWidth="1"/>
    <col min="2309" max="2309" width="4.75" style="407" customWidth="1"/>
    <col min="2310" max="2310" width="7.25" style="407" customWidth="1"/>
    <col min="2311" max="2311" width="12" style="407" customWidth="1"/>
    <col min="2312" max="2312" width="9" style="407"/>
    <col min="2313" max="2313" width="2.375" style="407" customWidth="1"/>
    <col min="2314" max="2314" width="1.75" style="407" customWidth="1"/>
    <col min="2315" max="2315" width="4.25" style="407" customWidth="1"/>
    <col min="2316" max="2316" width="2.75" style="407" customWidth="1"/>
    <col min="2317" max="2317" width="3" style="407" customWidth="1"/>
    <col min="2318" max="2318" width="2.75" style="407" customWidth="1"/>
    <col min="2319" max="2320" width="3.125" style="407" customWidth="1"/>
    <col min="2321" max="2321" width="2.375" style="407" customWidth="1"/>
    <col min="2322" max="2322" width="1.625" style="407" customWidth="1"/>
    <col min="2323" max="2323" width="1.25" style="407" customWidth="1"/>
    <col min="2324" max="2560" width="9" style="407"/>
    <col min="2561" max="2561" width="2" style="407" customWidth="1"/>
    <col min="2562" max="2562" width="1.875" style="407" customWidth="1"/>
    <col min="2563" max="2563" width="11.75" style="407" customWidth="1"/>
    <col min="2564" max="2564" width="9.75" style="407" customWidth="1"/>
    <col min="2565" max="2565" width="4.75" style="407" customWidth="1"/>
    <col min="2566" max="2566" width="7.25" style="407" customWidth="1"/>
    <col min="2567" max="2567" width="12" style="407" customWidth="1"/>
    <col min="2568" max="2568" width="9" style="407"/>
    <col min="2569" max="2569" width="2.375" style="407" customWidth="1"/>
    <col min="2570" max="2570" width="1.75" style="407" customWidth="1"/>
    <col min="2571" max="2571" width="4.25" style="407" customWidth="1"/>
    <col min="2572" max="2572" width="2.75" style="407" customWidth="1"/>
    <col min="2573" max="2573" width="3" style="407" customWidth="1"/>
    <col min="2574" max="2574" width="2.75" style="407" customWidth="1"/>
    <col min="2575" max="2576" width="3.125" style="407" customWidth="1"/>
    <col min="2577" max="2577" width="2.375" style="407" customWidth="1"/>
    <col min="2578" max="2578" width="1.625" style="407" customWidth="1"/>
    <col min="2579" max="2579" width="1.25" style="407" customWidth="1"/>
    <col min="2580" max="2816" width="9" style="407"/>
    <col min="2817" max="2817" width="2" style="407" customWidth="1"/>
    <col min="2818" max="2818" width="1.875" style="407" customWidth="1"/>
    <col min="2819" max="2819" width="11.75" style="407" customWidth="1"/>
    <col min="2820" max="2820" width="9.75" style="407" customWidth="1"/>
    <col min="2821" max="2821" width="4.75" style="407" customWidth="1"/>
    <col min="2822" max="2822" width="7.25" style="407" customWidth="1"/>
    <col min="2823" max="2823" width="12" style="407" customWidth="1"/>
    <col min="2824" max="2824" width="9" style="407"/>
    <col min="2825" max="2825" width="2.375" style="407" customWidth="1"/>
    <col min="2826" max="2826" width="1.75" style="407" customWidth="1"/>
    <col min="2827" max="2827" width="4.25" style="407" customWidth="1"/>
    <col min="2828" max="2828" width="2.75" style="407" customWidth="1"/>
    <col min="2829" max="2829" width="3" style="407" customWidth="1"/>
    <col min="2830" max="2830" width="2.75" style="407" customWidth="1"/>
    <col min="2831" max="2832" width="3.125" style="407" customWidth="1"/>
    <col min="2833" max="2833" width="2.375" style="407" customWidth="1"/>
    <col min="2834" max="2834" width="1.625" style="407" customWidth="1"/>
    <col min="2835" max="2835" width="1.25" style="407" customWidth="1"/>
    <col min="2836" max="3072" width="9" style="407"/>
    <col min="3073" max="3073" width="2" style="407" customWidth="1"/>
    <col min="3074" max="3074" width="1.875" style="407" customWidth="1"/>
    <col min="3075" max="3075" width="11.75" style="407" customWidth="1"/>
    <col min="3076" max="3076" width="9.75" style="407" customWidth="1"/>
    <col min="3077" max="3077" width="4.75" style="407" customWidth="1"/>
    <col min="3078" max="3078" width="7.25" style="407" customWidth="1"/>
    <col min="3079" max="3079" width="12" style="407" customWidth="1"/>
    <col min="3080" max="3080" width="9" style="407"/>
    <col min="3081" max="3081" width="2.375" style="407" customWidth="1"/>
    <col min="3082" max="3082" width="1.75" style="407" customWidth="1"/>
    <col min="3083" max="3083" width="4.25" style="407" customWidth="1"/>
    <col min="3084" max="3084" width="2.75" style="407" customWidth="1"/>
    <col min="3085" max="3085" width="3" style="407" customWidth="1"/>
    <col min="3086" max="3086" width="2.75" style="407" customWidth="1"/>
    <col min="3087" max="3088" width="3.125" style="407" customWidth="1"/>
    <col min="3089" max="3089" width="2.375" style="407" customWidth="1"/>
    <col min="3090" max="3090" width="1.625" style="407" customWidth="1"/>
    <col min="3091" max="3091" width="1.25" style="407" customWidth="1"/>
    <col min="3092" max="3328" width="9" style="407"/>
    <col min="3329" max="3329" width="2" style="407" customWidth="1"/>
    <col min="3330" max="3330" width="1.875" style="407" customWidth="1"/>
    <col min="3331" max="3331" width="11.75" style="407" customWidth="1"/>
    <col min="3332" max="3332" width="9.75" style="407" customWidth="1"/>
    <col min="3333" max="3333" width="4.75" style="407" customWidth="1"/>
    <col min="3334" max="3334" width="7.25" style="407" customWidth="1"/>
    <col min="3335" max="3335" width="12" style="407" customWidth="1"/>
    <col min="3336" max="3336" width="9" style="407"/>
    <col min="3337" max="3337" width="2.375" style="407" customWidth="1"/>
    <col min="3338" max="3338" width="1.75" style="407" customWidth="1"/>
    <col min="3339" max="3339" width="4.25" style="407" customWidth="1"/>
    <col min="3340" max="3340" width="2.75" style="407" customWidth="1"/>
    <col min="3341" max="3341" width="3" style="407" customWidth="1"/>
    <col min="3342" max="3342" width="2.75" style="407" customWidth="1"/>
    <col min="3343" max="3344" width="3.125" style="407" customWidth="1"/>
    <col min="3345" max="3345" width="2.375" style="407" customWidth="1"/>
    <col min="3346" max="3346" width="1.625" style="407" customWidth="1"/>
    <col min="3347" max="3347" width="1.25" style="407" customWidth="1"/>
    <col min="3348" max="3584" width="9" style="407"/>
    <col min="3585" max="3585" width="2" style="407" customWidth="1"/>
    <col min="3586" max="3586" width="1.875" style="407" customWidth="1"/>
    <col min="3587" max="3587" width="11.75" style="407" customWidth="1"/>
    <col min="3588" max="3588" width="9.75" style="407" customWidth="1"/>
    <col min="3589" max="3589" width="4.75" style="407" customWidth="1"/>
    <col min="3590" max="3590" width="7.25" style="407" customWidth="1"/>
    <col min="3591" max="3591" width="12" style="407" customWidth="1"/>
    <col min="3592" max="3592" width="9" style="407"/>
    <col min="3593" max="3593" width="2.375" style="407" customWidth="1"/>
    <col min="3594" max="3594" width="1.75" style="407" customWidth="1"/>
    <col min="3595" max="3595" width="4.25" style="407" customWidth="1"/>
    <col min="3596" max="3596" width="2.75" style="407" customWidth="1"/>
    <col min="3597" max="3597" width="3" style="407" customWidth="1"/>
    <col min="3598" max="3598" width="2.75" style="407" customWidth="1"/>
    <col min="3599" max="3600" width="3.125" style="407" customWidth="1"/>
    <col min="3601" max="3601" width="2.375" style="407" customWidth="1"/>
    <col min="3602" max="3602" width="1.625" style="407" customWidth="1"/>
    <col min="3603" max="3603" width="1.25" style="407" customWidth="1"/>
    <col min="3604" max="3840" width="9" style="407"/>
    <col min="3841" max="3841" width="2" style="407" customWidth="1"/>
    <col min="3842" max="3842" width="1.875" style="407" customWidth="1"/>
    <col min="3843" max="3843" width="11.75" style="407" customWidth="1"/>
    <col min="3844" max="3844" width="9.75" style="407" customWidth="1"/>
    <col min="3845" max="3845" width="4.75" style="407" customWidth="1"/>
    <col min="3846" max="3846" width="7.25" style="407" customWidth="1"/>
    <col min="3847" max="3847" width="12" style="407" customWidth="1"/>
    <col min="3848" max="3848" width="9" style="407"/>
    <col min="3849" max="3849" width="2.375" style="407" customWidth="1"/>
    <col min="3850" max="3850" width="1.75" style="407" customWidth="1"/>
    <col min="3851" max="3851" width="4.25" style="407" customWidth="1"/>
    <col min="3852" max="3852" width="2.75" style="407" customWidth="1"/>
    <col min="3853" max="3853" width="3" style="407" customWidth="1"/>
    <col min="3854" max="3854" width="2.75" style="407" customWidth="1"/>
    <col min="3855" max="3856" width="3.125" style="407" customWidth="1"/>
    <col min="3857" max="3857" width="2.375" style="407" customWidth="1"/>
    <col min="3858" max="3858" width="1.625" style="407" customWidth="1"/>
    <col min="3859" max="3859" width="1.25" style="407" customWidth="1"/>
    <col min="3860" max="4096" width="9" style="407"/>
    <col min="4097" max="4097" width="2" style="407" customWidth="1"/>
    <col min="4098" max="4098" width="1.875" style="407" customWidth="1"/>
    <col min="4099" max="4099" width="11.75" style="407" customWidth="1"/>
    <col min="4100" max="4100" width="9.75" style="407" customWidth="1"/>
    <col min="4101" max="4101" width="4.75" style="407" customWidth="1"/>
    <col min="4102" max="4102" width="7.25" style="407" customWidth="1"/>
    <col min="4103" max="4103" width="12" style="407" customWidth="1"/>
    <col min="4104" max="4104" width="9" style="407"/>
    <col min="4105" max="4105" width="2.375" style="407" customWidth="1"/>
    <col min="4106" max="4106" width="1.75" style="407" customWidth="1"/>
    <col min="4107" max="4107" width="4.25" style="407" customWidth="1"/>
    <col min="4108" max="4108" width="2.75" style="407" customWidth="1"/>
    <col min="4109" max="4109" width="3" style="407" customWidth="1"/>
    <col min="4110" max="4110" width="2.75" style="407" customWidth="1"/>
    <col min="4111" max="4112" width="3.125" style="407" customWidth="1"/>
    <col min="4113" max="4113" width="2.375" style="407" customWidth="1"/>
    <col min="4114" max="4114" width="1.625" style="407" customWidth="1"/>
    <col min="4115" max="4115" width="1.25" style="407" customWidth="1"/>
    <col min="4116" max="4352" width="9" style="407"/>
    <col min="4353" max="4353" width="2" style="407" customWidth="1"/>
    <col min="4354" max="4354" width="1.875" style="407" customWidth="1"/>
    <col min="4355" max="4355" width="11.75" style="407" customWidth="1"/>
    <col min="4356" max="4356" width="9.75" style="407" customWidth="1"/>
    <col min="4357" max="4357" width="4.75" style="407" customWidth="1"/>
    <col min="4358" max="4358" width="7.25" style="407" customWidth="1"/>
    <col min="4359" max="4359" width="12" style="407" customWidth="1"/>
    <col min="4360" max="4360" width="9" style="407"/>
    <col min="4361" max="4361" width="2.375" style="407" customWidth="1"/>
    <col min="4362" max="4362" width="1.75" style="407" customWidth="1"/>
    <col min="4363" max="4363" width="4.25" style="407" customWidth="1"/>
    <col min="4364" max="4364" width="2.75" style="407" customWidth="1"/>
    <col min="4365" max="4365" width="3" style="407" customWidth="1"/>
    <col min="4366" max="4366" width="2.75" style="407" customWidth="1"/>
    <col min="4367" max="4368" width="3.125" style="407" customWidth="1"/>
    <col min="4369" max="4369" width="2.375" style="407" customWidth="1"/>
    <col min="4370" max="4370" width="1.625" style="407" customWidth="1"/>
    <col min="4371" max="4371" width="1.25" style="407" customWidth="1"/>
    <col min="4372" max="4608" width="9" style="407"/>
    <col min="4609" max="4609" width="2" style="407" customWidth="1"/>
    <col min="4610" max="4610" width="1.875" style="407" customWidth="1"/>
    <col min="4611" max="4611" width="11.75" style="407" customWidth="1"/>
    <col min="4612" max="4612" width="9.75" style="407" customWidth="1"/>
    <col min="4613" max="4613" width="4.75" style="407" customWidth="1"/>
    <col min="4614" max="4614" width="7.25" style="407" customWidth="1"/>
    <col min="4615" max="4615" width="12" style="407" customWidth="1"/>
    <col min="4616" max="4616" width="9" style="407"/>
    <col min="4617" max="4617" width="2.375" style="407" customWidth="1"/>
    <col min="4618" max="4618" width="1.75" style="407" customWidth="1"/>
    <col min="4619" max="4619" width="4.25" style="407" customWidth="1"/>
    <col min="4620" max="4620" width="2.75" style="407" customWidth="1"/>
    <col min="4621" max="4621" width="3" style="407" customWidth="1"/>
    <col min="4622" max="4622" width="2.75" style="407" customWidth="1"/>
    <col min="4623" max="4624" width="3.125" style="407" customWidth="1"/>
    <col min="4625" max="4625" width="2.375" style="407" customWidth="1"/>
    <col min="4626" max="4626" width="1.625" style="407" customWidth="1"/>
    <col min="4627" max="4627" width="1.25" style="407" customWidth="1"/>
    <col min="4628" max="4864" width="9" style="407"/>
    <col min="4865" max="4865" width="2" style="407" customWidth="1"/>
    <col min="4866" max="4866" width="1.875" style="407" customWidth="1"/>
    <col min="4867" max="4867" width="11.75" style="407" customWidth="1"/>
    <col min="4868" max="4868" width="9.75" style="407" customWidth="1"/>
    <col min="4869" max="4869" width="4.75" style="407" customWidth="1"/>
    <col min="4870" max="4870" width="7.25" style="407" customWidth="1"/>
    <col min="4871" max="4871" width="12" style="407" customWidth="1"/>
    <col min="4872" max="4872" width="9" style="407"/>
    <col min="4873" max="4873" width="2.375" style="407" customWidth="1"/>
    <col min="4874" max="4874" width="1.75" style="407" customWidth="1"/>
    <col min="4875" max="4875" width="4.25" style="407" customWidth="1"/>
    <col min="4876" max="4876" width="2.75" style="407" customWidth="1"/>
    <col min="4877" max="4877" width="3" style="407" customWidth="1"/>
    <col min="4878" max="4878" width="2.75" style="407" customWidth="1"/>
    <col min="4879" max="4880" width="3.125" style="407" customWidth="1"/>
    <col min="4881" max="4881" width="2.375" style="407" customWidth="1"/>
    <col min="4882" max="4882" width="1.625" style="407" customWidth="1"/>
    <col min="4883" max="4883" width="1.25" style="407" customWidth="1"/>
    <col min="4884" max="5120" width="9" style="407"/>
    <col min="5121" max="5121" width="2" style="407" customWidth="1"/>
    <col min="5122" max="5122" width="1.875" style="407" customWidth="1"/>
    <col min="5123" max="5123" width="11.75" style="407" customWidth="1"/>
    <col min="5124" max="5124" width="9.75" style="407" customWidth="1"/>
    <col min="5125" max="5125" width="4.75" style="407" customWidth="1"/>
    <col min="5126" max="5126" width="7.25" style="407" customWidth="1"/>
    <col min="5127" max="5127" width="12" style="407" customWidth="1"/>
    <col min="5128" max="5128" width="9" style="407"/>
    <col min="5129" max="5129" width="2.375" style="407" customWidth="1"/>
    <col min="5130" max="5130" width="1.75" style="407" customWidth="1"/>
    <col min="5131" max="5131" width="4.25" style="407" customWidth="1"/>
    <col min="5132" max="5132" width="2.75" style="407" customWidth="1"/>
    <col min="5133" max="5133" width="3" style="407" customWidth="1"/>
    <col min="5134" max="5134" width="2.75" style="407" customWidth="1"/>
    <col min="5135" max="5136" width="3.125" style="407" customWidth="1"/>
    <col min="5137" max="5137" width="2.375" style="407" customWidth="1"/>
    <col min="5138" max="5138" width="1.625" style="407" customWidth="1"/>
    <col min="5139" max="5139" width="1.25" style="407" customWidth="1"/>
    <col min="5140" max="5376" width="9" style="407"/>
    <col min="5377" max="5377" width="2" style="407" customWidth="1"/>
    <col min="5378" max="5378" width="1.875" style="407" customWidth="1"/>
    <col min="5379" max="5379" width="11.75" style="407" customWidth="1"/>
    <col min="5380" max="5380" width="9.75" style="407" customWidth="1"/>
    <col min="5381" max="5381" width="4.75" style="407" customWidth="1"/>
    <col min="5382" max="5382" width="7.25" style="407" customWidth="1"/>
    <col min="5383" max="5383" width="12" style="407" customWidth="1"/>
    <col min="5384" max="5384" width="9" style="407"/>
    <col min="5385" max="5385" width="2.375" style="407" customWidth="1"/>
    <col min="5386" max="5386" width="1.75" style="407" customWidth="1"/>
    <col min="5387" max="5387" width="4.25" style="407" customWidth="1"/>
    <col min="5388" max="5388" width="2.75" style="407" customWidth="1"/>
    <col min="5389" max="5389" width="3" style="407" customWidth="1"/>
    <col min="5390" max="5390" width="2.75" style="407" customWidth="1"/>
    <col min="5391" max="5392" width="3.125" style="407" customWidth="1"/>
    <col min="5393" max="5393" width="2.375" style="407" customWidth="1"/>
    <col min="5394" max="5394" width="1.625" style="407" customWidth="1"/>
    <col min="5395" max="5395" width="1.25" style="407" customWidth="1"/>
    <col min="5396" max="5632" width="9" style="407"/>
    <col min="5633" max="5633" width="2" style="407" customWidth="1"/>
    <col min="5634" max="5634" width="1.875" style="407" customWidth="1"/>
    <col min="5635" max="5635" width="11.75" style="407" customWidth="1"/>
    <col min="5636" max="5636" width="9.75" style="407" customWidth="1"/>
    <col min="5637" max="5637" width="4.75" style="407" customWidth="1"/>
    <col min="5638" max="5638" width="7.25" style="407" customWidth="1"/>
    <col min="5639" max="5639" width="12" style="407" customWidth="1"/>
    <col min="5640" max="5640" width="9" style="407"/>
    <col min="5641" max="5641" width="2.375" style="407" customWidth="1"/>
    <col min="5642" max="5642" width="1.75" style="407" customWidth="1"/>
    <col min="5643" max="5643" width="4.25" style="407" customWidth="1"/>
    <col min="5644" max="5644" width="2.75" style="407" customWidth="1"/>
    <col min="5645" max="5645" width="3" style="407" customWidth="1"/>
    <col min="5646" max="5646" width="2.75" style="407" customWidth="1"/>
    <col min="5647" max="5648" width="3.125" style="407" customWidth="1"/>
    <col min="5649" max="5649" width="2.375" style="407" customWidth="1"/>
    <col min="5650" max="5650" width="1.625" style="407" customWidth="1"/>
    <col min="5651" max="5651" width="1.25" style="407" customWidth="1"/>
    <col min="5652" max="5888" width="9" style="407"/>
    <col min="5889" max="5889" width="2" style="407" customWidth="1"/>
    <col min="5890" max="5890" width="1.875" style="407" customWidth="1"/>
    <col min="5891" max="5891" width="11.75" style="407" customWidth="1"/>
    <col min="5892" max="5892" width="9.75" style="407" customWidth="1"/>
    <col min="5893" max="5893" width="4.75" style="407" customWidth="1"/>
    <col min="5894" max="5894" width="7.25" style="407" customWidth="1"/>
    <col min="5895" max="5895" width="12" style="407" customWidth="1"/>
    <col min="5896" max="5896" width="9" style="407"/>
    <col min="5897" max="5897" width="2.375" style="407" customWidth="1"/>
    <col min="5898" max="5898" width="1.75" style="407" customWidth="1"/>
    <col min="5899" max="5899" width="4.25" style="407" customWidth="1"/>
    <col min="5900" max="5900" width="2.75" style="407" customWidth="1"/>
    <col min="5901" max="5901" width="3" style="407" customWidth="1"/>
    <col min="5902" max="5902" width="2.75" style="407" customWidth="1"/>
    <col min="5903" max="5904" width="3.125" style="407" customWidth="1"/>
    <col min="5905" max="5905" width="2.375" style="407" customWidth="1"/>
    <col min="5906" max="5906" width="1.625" style="407" customWidth="1"/>
    <col min="5907" max="5907" width="1.25" style="407" customWidth="1"/>
    <col min="5908" max="6144" width="9" style="407"/>
    <col min="6145" max="6145" width="2" style="407" customWidth="1"/>
    <col min="6146" max="6146" width="1.875" style="407" customWidth="1"/>
    <col min="6147" max="6147" width="11.75" style="407" customWidth="1"/>
    <col min="6148" max="6148" width="9.75" style="407" customWidth="1"/>
    <col min="6149" max="6149" width="4.75" style="407" customWidth="1"/>
    <col min="6150" max="6150" width="7.25" style="407" customWidth="1"/>
    <col min="6151" max="6151" width="12" style="407" customWidth="1"/>
    <col min="6152" max="6152" width="9" style="407"/>
    <col min="6153" max="6153" width="2.375" style="407" customWidth="1"/>
    <col min="6154" max="6154" width="1.75" style="407" customWidth="1"/>
    <col min="6155" max="6155" width="4.25" style="407" customWidth="1"/>
    <col min="6156" max="6156" width="2.75" style="407" customWidth="1"/>
    <col min="6157" max="6157" width="3" style="407" customWidth="1"/>
    <col min="6158" max="6158" width="2.75" style="407" customWidth="1"/>
    <col min="6159" max="6160" width="3.125" style="407" customWidth="1"/>
    <col min="6161" max="6161" width="2.375" style="407" customWidth="1"/>
    <col min="6162" max="6162" width="1.625" style="407" customWidth="1"/>
    <col min="6163" max="6163" width="1.25" style="407" customWidth="1"/>
    <col min="6164" max="6400" width="9" style="407"/>
    <col min="6401" max="6401" width="2" style="407" customWidth="1"/>
    <col min="6402" max="6402" width="1.875" style="407" customWidth="1"/>
    <col min="6403" max="6403" width="11.75" style="407" customWidth="1"/>
    <col min="6404" max="6404" width="9.75" style="407" customWidth="1"/>
    <col min="6405" max="6405" width="4.75" style="407" customWidth="1"/>
    <col min="6406" max="6406" width="7.25" style="407" customWidth="1"/>
    <col min="6407" max="6407" width="12" style="407" customWidth="1"/>
    <col min="6408" max="6408" width="9" style="407"/>
    <col min="6409" max="6409" width="2.375" style="407" customWidth="1"/>
    <col min="6410" max="6410" width="1.75" style="407" customWidth="1"/>
    <col min="6411" max="6411" width="4.25" style="407" customWidth="1"/>
    <col min="6412" max="6412" width="2.75" style="407" customWidth="1"/>
    <col min="6413" max="6413" width="3" style="407" customWidth="1"/>
    <col min="6414" max="6414" width="2.75" style="407" customWidth="1"/>
    <col min="6415" max="6416" width="3.125" style="407" customWidth="1"/>
    <col min="6417" max="6417" width="2.375" style="407" customWidth="1"/>
    <col min="6418" max="6418" width="1.625" style="407" customWidth="1"/>
    <col min="6419" max="6419" width="1.25" style="407" customWidth="1"/>
    <col min="6420" max="6656" width="9" style="407"/>
    <col min="6657" max="6657" width="2" style="407" customWidth="1"/>
    <col min="6658" max="6658" width="1.875" style="407" customWidth="1"/>
    <col min="6659" max="6659" width="11.75" style="407" customWidth="1"/>
    <col min="6660" max="6660" width="9.75" style="407" customWidth="1"/>
    <col min="6661" max="6661" width="4.75" style="407" customWidth="1"/>
    <col min="6662" max="6662" width="7.25" style="407" customWidth="1"/>
    <col min="6663" max="6663" width="12" style="407" customWidth="1"/>
    <col min="6664" max="6664" width="9" style="407"/>
    <col min="6665" max="6665" width="2.375" style="407" customWidth="1"/>
    <col min="6666" max="6666" width="1.75" style="407" customWidth="1"/>
    <col min="6667" max="6667" width="4.25" style="407" customWidth="1"/>
    <col min="6668" max="6668" width="2.75" style="407" customWidth="1"/>
    <col min="6669" max="6669" width="3" style="407" customWidth="1"/>
    <col min="6670" max="6670" width="2.75" style="407" customWidth="1"/>
    <col min="6671" max="6672" width="3.125" style="407" customWidth="1"/>
    <col min="6673" max="6673" width="2.375" style="407" customWidth="1"/>
    <col min="6674" max="6674" width="1.625" style="407" customWidth="1"/>
    <col min="6675" max="6675" width="1.25" style="407" customWidth="1"/>
    <col min="6676" max="6912" width="9" style="407"/>
    <col min="6913" max="6913" width="2" style="407" customWidth="1"/>
    <col min="6914" max="6914" width="1.875" style="407" customWidth="1"/>
    <col min="6915" max="6915" width="11.75" style="407" customWidth="1"/>
    <col min="6916" max="6916" width="9.75" style="407" customWidth="1"/>
    <col min="6917" max="6917" width="4.75" style="407" customWidth="1"/>
    <col min="6918" max="6918" width="7.25" style="407" customWidth="1"/>
    <col min="6919" max="6919" width="12" style="407" customWidth="1"/>
    <col min="6920" max="6920" width="9" style="407"/>
    <col min="6921" max="6921" width="2.375" style="407" customWidth="1"/>
    <col min="6922" max="6922" width="1.75" style="407" customWidth="1"/>
    <col min="6923" max="6923" width="4.25" style="407" customWidth="1"/>
    <col min="6924" max="6924" width="2.75" style="407" customWidth="1"/>
    <col min="6925" max="6925" width="3" style="407" customWidth="1"/>
    <col min="6926" max="6926" width="2.75" style="407" customWidth="1"/>
    <col min="6927" max="6928" width="3.125" style="407" customWidth="1"/>
    <col min="6929" max="6929" width="2.375" style="407" customWidth="1"/>
    <col min="6930" max="6930" width="1.625" style="407" customWidth="1"/>
    <col min="6931" max="6931" width="1.25" style="407" customWidth="1"/>
    <col min="6932" max="7168" width="9" style="407"/>
    <col min="7169" max="7169" width="2" style="407" customWidth="1"/>
    <col min="7170" max="7170" width="1.875" style="407" customWidth="1"/>
    <col min="7171" max="7171" width="11.75" style="407" customWidth="1"/>
    <col min="7172" max="7172" width="9.75" style="407" customWidth="1"/>
    <col min="7173" max="7173" width="4.75" style="407" customWidth="1"/>
    <col min="7174" max="7174" width="7.25" style="407" customWidth="1"/>
    <col min="7175" max="7175" width="12" style="407" customWidth="1"/>
    <col min="7176" max="7176" width="9" style="407"/>
    <col min="7177" max="7177" width="2.375" style="407" customWidth="1"/>
    <col min="7178" max="7178" width="1.75" style="407" customWidth="1"/>
    <col min="7179" max="7179" width="4.25" style="407" customWidth="1"/>
    <col min="7180" max="7180" width="2.75" style="407" customWidth="1"/>
    <col min="7181" max="7181" width="3" style="407" customWidth="1"/>
    <col min="7182" max="7182" width="2.75" style="407" customWidth="1"/>
    <col min="7183" max="7184" width="3.125" style="407" customWidth="1"/>
    <col min="7185" max="7185" width="2.375" style="407" customWidth="1"/>
    <col min="7186" max="7186" width="1.625" style="407" customWidth="1"/>
    <col min="7187" max="7187" width="1.25" style="407" customWidth="1"/>
    <col min="7188" max="7424" width="9" style="407"/>
    <col min="7425" max="7425" width="2" style="407" customWidth="1"/>
    <col min="7426" max="7426" width="1.875" style="407" customWidth="1"/>
    <col min="7427" max="7427" width="11.75" style="407" customWidth="1"/>
    <col min="7428" max="7428" width="9.75" style="407" customWidth="1"/>
    <col min="7429" max="7429" width="4.75" style="407" customWidth="1"/>
    <col min="7430" max="7430" width="7.25" style="407" customWidth="1"/>
    <col min="7431" max="7431" width="12" style="407" customWidth="1"/>
    <col min="7432" max="7432" width="9" style="407"/>
    <col min="7433" max="7433" width="2.375" style="407" customWidth="1"/>
    <col min="7434" max="7434" width="1.75" style="407" customWidth="1"/>
    <col min="7435" max="7435" width="4.25" style="407" customWidth="1"/>
    <col min="7436" max="7436" width="2.75" style="407" customWidth="1"/>
    <col min="7437" max="7437" width="3" style="407" customWidth="1"/>
    <col min="7438" max="7438" width="2.75" style="407" customWidth="1"/>
    <col min="7439" max="7440" width="3.125" style="407" customWidth="1"/>
    <col min="7441" max="7441" width="2.375" style="407" customWidth="1"/>
    <col min="7442" max="7442" width="1.625" style="407" customWidth="1"/>
    <col min="7443" max="7443" width="1.25" style="407" customWidth="1"/>
    <col min="7444" max="7680" width="9" style="407"/>
    <col min="7681" max="7681" width="2" style="407" customWidth="1"/>
    <col min="7682" max="7682" width="1.875" style="407" customWidth="1"/>
    <col min="7683" max="7683" width="11.75" style="407" customWidth="1"/>
    <col min="7684" max="7684" width="9.75" style="407" customWidth="1"/>
    <col min="7685" max="7685" width="4.75" style="407" customWidth="1"/>
    <col min="7686" max="7686" width="7.25" style="407" customWidth="1"/>
    <col min="7687" max="7687" width="12" style="407" customWidth="1"/>
    <col min="7688" max="7688" width="9" style="407"/>
    <col min="7689" max="7689" width="2.375" style="407" customWidth="1"/>
    <col min="7690" max="7690" width="1.75" style="407" customWidth="1"/>
    <col min="7691" max="7691" width="4.25" style="407" customWidth="1"/>
    <col min="7692" max="7692" width="2.75" style="407" customWidth="1"/>
    <col min="7693" max="7693" width="3" style="407" customWidth="1"/>
    <col min="7694" max="7694" width="2.75" style="407" customWidth="1"/>
    <col min="7695" max="7696" width="3.125" style="407" customWidth="1"/>
    <col min="7697" max="7697" width="2.375" style="407" customWidth="1"/>
    <col min="7698" max="7698" width="1.625" style="407" customWidth="1"/>
    <col min="7699" max="7699" width="1.25" style="407" customWidth="1"/>
    <col min="7700" max="7936" width="9" style="407"/>
    <col min="7937" max="7937" width="2" style="407" customWidth="1"/>
    <col min="7938" max="7938" width="1.875" style="407" customWidth="1"/>
    <col min="7939" max="7939" width="11.75" style="407" customWidth="1"/>
    <col min="7940" max="7940" width="9.75" style="407" customWidth="1"/>
    <col min="7941" max="7941" width="4.75" style="407" customWidth="1"/>
    <col min="7942" max="7942" width="7.25" style="407" customWidth="1"/>
    <col min="7943" max="7943" width="12" style="407" customWidth="1"/>
    <col min="7944" max="7944" width="9" style="407"/>
    <col min="7945" max="7945" width="2.375" style="407" customWidth="1"/>
    <col min="7946" max="7946" width="1.75" style="407" customWidth="1"/>
    <col min="7947" max="7947" width="4.25" style="407" customWidth="1"/>
    <col min="7948" max="7948" width="2.75" style="407" customWidth="1"/>
    <col min="7949" max="7949" width="3" style="407" customWidth="1"/>
    <col min="7950" max="7950" width="2.75" style="407" customWidth="1"/>
    <col min="7951" max="7952" width="3.125" style="407" customWidth="1"/>
    <col min="7953" max="7953" width="2.375" style="407" customWidth="1"/>
    <col min="7954" max="7954" width="1.625" style="407" customWidth="1"/>
    <col min="7955" max="7955" width="1.25" style="407" customWidth="1"/>
    <col min="7956" max="8192" width="9" style="407"/>
    <col min="8193" max="8193" width="2" style="407" customWidth="1"/>
    <col min="8194" max="8194" width="1.875" style="407" customWidth="1"/>
    <col min="8195" max="8195" width="11.75" style="407" customWidth="1"/>
    <col min="8196" max="8196" width="9.75" style="407" customWidth="1"/>
    <col min="8197" max="8197" width="4.75" style="407" customWidth="1"/>
    <col min="8198" max="8198" width="7.25" style="407" customWidth="1"/>
    <col min="8199" max="8199" width="12" style="407" customWidth="1"/>
    <col min="8200" max="8200" width="9" style="407"/>
    <col min="8201" max="8201" width="2.375" style="407" customWidth="1"/>
    <col min="8202" max="8202" width="1.75" style="407" customWidth="1"/>
    <col min="8203" max="8203" width="4.25" style="407" customWidth="1"/>
    <col min="8204" max="8204" width="2.75" style="407" customWidth="1"/>
    <col min="8205" max="8205" width="3" style="407" customWidth="1"/>
    <col min="8206" max="8206" width="2.75" style="407" customWidth="1"/>
    <col min="8207" max="8208" width="3.125" style="407" customWidth="1"/>
    <col min="8209" max="8209" width="2.375" style="407" customWidth="1"/>
    <col min="8210" max="8210" width="1.625" style="407" customWidth="1"/>
    <col min="8211" max="8211" width="1.25" style="407" customWidth="1"/>
    <col min="8212" max="8448" width="9" style="407"/>
    <col min="8449" max="8449" width="2" style="407" customWidth="1"/>
    <col min="8450" max="8450" width="1.875" style="407" customWidth="1"/>
    <col min="8451" max="8451" width="11.75" style="407" customWidth="1"/>
    <col min="8452" max="8452" width="9.75" style="407" customWidth="1"/>
    <col min="8453" max="8453" width="4.75" style="407" customWidth="1"/>
    <col min="8454" max="8454" width="7.25" style="407" customWidth="1"/>
    <col min="8455" max="8455" width="12" style="407" customWidth="1"/>
    <col min="8456" max="8456" width="9" style="407"/>
    <col min="8457" max="8457" width="2.375" style="407" customWidth="1"/>
    <col min="8458" max="8458" width="1.75" style="407" customWidth="1"/>
    <col min="8459" max="8459" width="4.25" style="407" customWidth="1"/>
    <col min="8460" max="8460" width="2.75" style="407" customWidth="1"/>
    <col min="8461" max="8461" width="3" style="407" customWidth="1"/>
    <col min="8462" max="8462" width="2.75" style="407" customWidth="1"/>
    <col min="8463" max="8464" width="3.125" style="407" customWidth="1"/>
    <col min="8465" max="8465" width="2.375" style="407" customWidth="1"/>
    <col min="8466" max="8466" width="1.625" style="407" customWidth="1"/>
    <col min="8467" max="8467" width="1.25" style="407" customWidth="1"/>
    <col min="8468" max="8704" width="9" style="407"/>
    <col min="8705" max="8705" width="2" style="407" customWidth="1"/>
    <col min="8706" max="8706" width="1.875" style="407" customWidth="1"/>
    <col min="8707" max="8707" width="11.75" style="407" customWidth="1"/>
    <col min="8708" max="8708" width="9.75" style="407" customWidth="1"/>
    <col min="8709" max="8709" width="4.75" style="407" customWidth="1"/>
    <col min="8710" max="8710" width="7.25" style="407" customWidth="1"/>
    <col min="8711" max="8711" width="12" style="407" customWidth="1"/>
    <col min="8712" max="8712" width="9" style="407"/>
    <col min="8713" max="8713" width="2.375" style="407" customWidth="1"/>
    <col min="8714" max="8714" width="1.75" style="407" customWidth="1"/>
    <col min="8715" max="8715" width="4.25" style="407" customWidth="1"/>
    <col min="8716" max="8716" width="2.75" style="407" customWidth="1"/>
    <col min="8717" max="8717" width="3" style="407" customWidth="1"/>
    <col min="8718" max="8718" width="2.75" style="407" customWidth="1"/>
    <col min="8719" max="8720" width="3.125" style="407" customWidth="1"/>
    <col min="8721" max="8721" width="2.375" style="407" customWidth="1"/>
    <col min="8722" max="8722" width="1.625" style="407" customWidth="1"/>
    <col min="8723" max="8723" width="1.25" style="407" customWidth="1"/>
    <col min="8724" max="8960" width="9" style="407"/>
    <col min="8961" max="8961" width="2" style="407" customWidth="1"/>
    <col min="8962" max="8962" width="1.875" style="407" customWidth="1"/>
    <col min="8963" max="8963" width="11.75" style="407" customWidth="1"/>
    <col min="8964" max="8964" width="9.75" style="407" customWidth="1"/>
    <col min="8965" max="8965" width="4.75" style="407" customWidth="1"/>
    <col min="8966" max="8966" width="7.25" style="407" customWidth="1"/>
    <col min="8967" max="8967" width="12" style="407" customWidth="1"/>
    <col min="8968" max="8968" width="9" style="407"/>
    <col min="8969" max="8969" width="2.375" style="407" customWidth="1"/>
    <col min="8970" max="8970" width="1.75" style="407" customWidth="1"/>
    <col min="8971" max="8971" width="4.25" style="407" customWidth="1"/>
    <col min="8972" max="8972" width="2.75" style="407" customWidth="1"/>
    <col min="8973" max="8973" width="3" style="407" customWidth="1"/>
    <col min="8974" max="8974" width="2.75" style="407" customWidth="1"/>
    <col min="8975" max="8976" width="3.125" style="407" customWidth="1"/>
    <col min="8977" max="8977" width="2.375" style="407" customWidth="1"/>
    <col min="8978" max="8978" width="1.625" style="407" customWidth="1"/>
    <col min="8979" max="8979" width="1.25" style="407" customWidth="1"/>
    <col min="8980" max="9216" width="9" style="407"/>
    <col min="9217" max="9217" width="2" style="407" customWidth="1"/>
    <col min="9218" max="9218" width="1.875" style="407" customWidth="1"/>
    <col min="9219" max="9219" width="11.75" style="407" customWidth="1"/>
    <col min="9220" max="9220" width="9.75" style="407" customWidth="1"/>
    <col min="9221" max="9221" width="4.75" style="407" customWidth="1"/>
    <col min="9222" max="9222" width="7.25" style="407" customWidth="1"/>
    <col min="9223" max="9223" width="12" style="407" customWidth="1"/>
    <col min="9224" max="9224" width="9" style="407"/>
    <col min="9225" max="9225" width="2.375" style="407" customWidth="1"/>
    <col min="9226" max="9226" width="1.75" style="407" customWidth="1"/>
    <col min="9227" max="9227" width="4.25" style="407" customWidth="1"/>
    <col min="9228" max="9228" width="2.75" style="407" customWidth="1"/>
    <col min="9229" max="9229" width="3" style="407" customWidth="1"/>
    <col min="9230" max="9230" width="2.75" style="407" customWidth="1"/>
    <col min="9231" max="9232" width="3.125" style="407" customWidth="1"/>
    <col min="9233" max="9233" width="2.375" style="407" customWidth="1"/>
    <col min="9234" max="9234" width="1.625" style="407" customWidth="1"/>
    <col min="9235" max="9235" width="1.25" style="407" customWidth="1"/>
    <col min="9236" max="9472" width="9" style="407"/>
    <col min="9473" max="9473" width="2" style="407" customWidth="1"/>
    <col min="9474" max="9474" width="1.875" style="407" customWidth="1"/>
    <col min="9475" max="9475" width="11.75" style="407" customWidth="1"/>
    <col min="9476" max="9476" width="9.75" style="407" customWidth="1"/>
    <col min="9477" max="9477" width="4.75" style="407" customWidth="1"/>
    <col min="9478" max="9478" width="7.25" style="407" customWidth="1"/>
    <col min="9479" max="9479" width="12" style="407" customWidth="1"/>
    <col min="9480" max="9480" width="9" style="407"/>
    <col min="9481" max="9481" width="2.375" style="407" customWidth="1"/>
    <col min="9482" max="9482" width="1.75" style="407" customWidth="1"/>
    <col min="9483" max="9483" width="4.25" style="407" customWidth="1"/>
    <col min="9484" max="9484" width="2.75" style="407" customWidth="1"/>
    <col min="9485" max="9485" width="3" style="407" customWidth="1"/>
    <col min="9486" max="9486" width="2.75" style="407" customWidth="1"/>
    <col min="9487" max="9488" width="3.125" style="407" customWidth="1"/>
    <col min="9489" max="9489" width="2.375" style="407" customWidth="1"/>
    <col min="9490" max="9490" width="1.625" style="407" customWidth="1"/>
    <col min="9491" max="9491" width="1.25" style="407" customWidth="1"/>
    <col min="9492" max="9728" width="9" style="407"/>
    <col min="9729" max="9729" width="2" style="407" customWidth="1"/>
    <col min="9730" max="9730" width="1.875" style="407" customWidth="1"/>
    <col min="9731" max="9731" width="11.75" style="407" customWidth="1"/>
    <col min="9732" max="9732" width="9.75" style="407" customWidth="1"/>
    <col min="9733" max="9733" width="4.75" style="407" customWidth="1"/>
    <col min="9734" max="9734" width="7.25" style="407" customWidth="1"/>
    <col min="9735" max="9735" width="12" style="407" customWidth="1"/>
    <col min="9736" max="9736" width="9" style="407"/>
    <col min="9737" max="9737" width="2.375" style="407" customWidth="1"/>
    <col min="9738" max="9738" width="1.75" style="407" customWidth="1"/>
    <col min="9739" max="9739" width="4.25" style="407" customWidth="1"/>
    <col min="9740" max="9740" width="2.75" style="407" customWidth="1"/>
    <col min="9741" max="9741" width="3" style="407" customWidth="1"/>
    <col min="9742" max="9742" width="2.75" style="407" customWidth="1"/>
    <col min="9743" max="9744" width="3.125" style="407" customWidth="1"/>
    <col min="9745" max="9745" width="2.375" style="407" customWidth="1"/>
    <col min="9746" max="9746" width="1.625" style="407" customWidth="1"/>
    <col min="9747" max="9747" width="1.25" style="407" customWidth="1"/>
    <col min="9748" max="9984" width="9" style="407"/>
    <col min="9985" max="9985" width="2" style="407" customWidth="1"/>
    <col min="9986" max="9986" width="1.875" style="407" customWidth="1"/>
    <col min="9987" max="9987" width="11.75" style="407" customWidth="1"/>
    <col min="9988" max="9988" width="9.75" style="407" customWidth="1"/>
    <col min="9989" max="9989" width="4.75" style="407" customWidth="1"/>
    <col min="9990" max="9990" width="7.25" style="407" customWidth="1"/>
    <col min="9991" max="9991" width="12" style="407" customWidth="1"/>
    <col min="9992" max="9992" width="9" style="407"/>
    <col min="9993" max="9993" width="2.375" style="407" customWidth="1"/>
    <col min="9994" max="9994" width="1.75" style="407" customWidth="1"/>
    <col min="9995" max="9995" width="4.25" style="407" customWidth="1"/>
    <col min="9996" max="9996" width="2.75" style="407" customWidth="1"/>
    <col min="9997" max="9997" width="3" style="407" customWidth="1"/>
    <col min="9998" max="9998" width="2.75" style="407" customWidth="1"/>
    <col min="9999" max="10000" width="3.125" style="407" customWidth="1"/>
    <col min="10001" max="10001" width="2.375" style="407" customWidth="1"/>
    <col min="10002" max="10002" width="1.625" style="407" customWidth="1"/>
    <col min="10003" max="10003" width="1.25" style="407" customWidth="1"/>
    <col min="10004" max="10240" width="9" style="407"/>
    <col min="10241" max="10241" width="2" style="407" customWidth="1"/>
    <col min="10242" max="10242" width="1.875" style="407" customWidth="1"/>
    <col min="10243" max="10243" width="11.75" style="407" customWidth="1"/>
    <col min="10244" max="10244" width="9.75" style="407" customWidth="1"/>
    <col min="10245" max="10245" width="4.75" style="407" customWidth="1"/>
    <col min="10246" max="10246" width="7.25" style="407" customWidth="1"/>
    <col min="10247" max="10247" width="12" style="407" customWidth="1"/>
    <col min="10248" max="10248" width="9" style="407"/>
    <col min="10249" max="10249" width="2.375" style="407" customWidth="1"/>
    <col min="10250" max="10250" width="1.75" style="407" customWidth="1"/>
    <col min="10251" max="10251" width="4.25" style="407" customWidth="1"/>
    <col min="10252" max="10252" width="2.75" style="407" customWidth="1"/>
    <col min="10253" max="10253" width="3" style="407" customWidth="1"/>
    <col min="10254" max="10254" width="2.75" style="407" customWidth="1"/>
    <col min="10255" max="10256" width="3.125" style="407" customWidth="1"/>
    <col min="10257" max="10257" width="2.375" style="407" customWidth="1"/>
    <col min="10258" max="10258" width="1.625" style="407" customWidth="1"/>
    <col min="10259" max="10259" width="1.25" style="407" customWidth="1"/>
    <col min="10260" max="10496" width="9" style="407"/>
    <col min="10497" max="10497" width="2" style="407" customWidth="1"/>
    <col min="10498" max="10498" width="1.875" style="407" customWidth="1"/>
    <col min="10499" max="10499" width="11.75" style="407" customWidth="1"/>
    <col min="10500" max="10500" width="9.75" style="407" customWidth="1"/>
    <col min="10501" max="10501" width="4.75" style="407" customWidth="1"/>
    <col min="10502" max="10502" width="7.25" style="407" customWidth="1"/>
    <col min="10503" max="10503" width="12" style="407" customWidth="1"/>
    <col min="10504" max="10504" width="9" style="407"/>
    <col min="10505" max="10505" width="2.375" style="407" customWidth="1"/>
    <col min="10506" max="10506" width="1.75" style="407" customWidth="1"/>
    <col min="10507" max="10507" width="4.25" style="407" customWidth="1"/>
    <col min="10508" max="10508" width="2.75" style="407" customWidth="1"/>
    <col min="10509" max="10509" width="3" style="407" customWidth="1"/>
    <col min="10510" max="10510" width="2.75" style="407" customWidth="1"/>
    <col min="10511" max="10512" width="3.125" style="407" customWidth="1"/>
    <col min="10513" max="10513" width="2.375" style="407" customWidth="1"/>
    <col min="10514" max="10514" width="1.625" style="407" customWidth="1"/>
    <col min="10515" max="10515" width="1.25" style="407" customWidth="1"/>
    <col min="10516" max="10752" width="9" style="407"/>
    <col min="10753" max="10753" width="2" style="407" customWidth="1"/>
    <col min="10754" max="10754" width="1.875" style="407" customWidth="1"/>
    <col min="10755" max="10755" width="11.75" style="407" customWidth="1"/>
    <col min="10756" max="10756" width="9.75" style="407" customWidth="1"/>
    <col min="10757" max="10757" width="4.75" style="407" customWidth="1"/>
    <col min="10758" max="10758" width="7.25" style="407" customWidth="1"/>
    <col min="10759" max="10759" width="12" style="407" customWidth="1"/>
    <col min="10760" max="10760" width="9" style="407"/>
    <col min="10761" max="10761" width="2.375" style="407" customWidth="1"/>
    <col min="10762" max="10762" width="1.75" style="407" customWidth="1"/>
    <col min="10763" max="10763" width="4.25" style="407" customWidth="1"/>
    <col min="10764" max="10764" width="2.75" style="407" customWidth="1"/>
    <col min="10765" max="10765" width="3" style="407" customWidth="1"/>
    <col min="10766" max="10766" width="2.75" style="407" customWidth="1"/>
    <col min="10767" max="10768" width="3.125" style="407" customWidth="1"/>
    <col min="10769" max="10769" width="2.375" style="407" customWidth="1"/>
    <col min="10770" max="10770" width="1.625" style="407" customWidth="1"/>
    <col min="10771" max="10771" width="1.25" style="407" customWidth="1"/>
    <col min="10772" max="11008" width="9" style="407"/>
    <col min="11009" max="11009" width="2" style="407" customWidth="1"/>
    <col min="11010" max="11010" width="1.875" style="407" customWidth="1"/>
    <col min="11011" max="11011" width="11.75" style="407" customWidth="1"/>
    <col min="11012" max="11012" width="9.75" style="407" customWidth="1"/>
    <col min="11013" max="11013" width="4.75" style="407" customWidth="1"/>
    <col min="11014" max="11014" width="7.25" style="407" customWidth="1"/>
    <col min="11015" max="11015" width="12" style="407" customWidth="1"/>
    <col min="11016" max="11016" width="9" style="407"/>
    <col min="11017" max="11017" width="2.375" style="407" customWidth="1"/>
    <col min="11018" max="11018" width="1.75" style="407" customWidth="1"/>
    <col min="11019" max="11019" width="4.25" style="407" customWidth="1"/>
    <col min="11020" max="11020" width="2.75" style="407" customWidth="1"/>
    <col min="11021" max="11021" width="3" style="407" customWidth="1"/>
    <col min="11022" max="11022" width="2.75" style="407" customWidth="1"/>
    <col min="11023" max="11024" width="3.125" style="407" customWidth="1"/>
    <col min="11025" max="11025" width="2.375" style="407" customWidth="1"/>
    <col min="11026" max="11026" width="1.625" style="407" customWidth="1"/>
    <col min="11027" max="11027" width="1.25" style="407" customWidth="1"/>
    <col min="11028" max="11264" width="9" style="407"/>
    <col min="11265" max="11265" width="2" style="407" customWidth="1"/>
    <col min="11266" max="11266" width="1.875" style="407" customWidth="1"/>
    <col min="11267" max="11267" width="11.75" style="407" customWidth="1"/>
    <col min="11268" max="11268" width="9.75" style="407" customWidth="1"/>
    <col min="11269" max="11269" width="4.75" style="407" customWidth="1"/>
    <col min="11270" max="11270" width="7.25" style="407" customWidth="1"/>
    <col min="11271" max="11271" width="12" style="407" customWidth="1"/>
    <col min="11272" max="11272" width="9" style="407"/>
    <col min="11273" max="11273" width="2.375" style="407" customWidth="1"/>
    <col min="11274" max="11274" width="1.75" style="407" customWidth="1"/>
    <col min="11275" max="11275" width="4.25" style="407" customWidth="1"/>
    <col min="11276" max="11276" width="2.75" style="407" customWidth="1"/>
    <col min="11277" max="11277" width="3" style="407" customWidth="1"/>
    <col min="11278" max="11278" width="2.75" style="407" customWidth="1"/>
    <col min="11279" max="11280" width="3.125" style="407" customWidth="1"/>
    <col min="11281" max="11281" width="2.375" style="407" customWidth="1"/>
    <col min="11282" max="11282" width="1.625" style="407" customWidth="1"/>
    <col min="11283" max="11283" width="1.25" style="407" customWidth="1"/>
    <col min="11284" max="11520" width="9" style="407"/>
    <col min="11521" max="11521" width="2" style="407" customWidth="1"/>
    <col min="11522" max="11522" width="1.875" style="407" customWidth="1"/>
    <col min="11523" max="11523" width="11.75" style="407" customWidth="1"/>
    <col min="11524" max="11524" width="9.75" style="407" customWidth="1"/>
    <col min="11525" max="11525" width="4.75" style="407" customWidth="1"/>
    <col min="11526" max="11526" width="7.25" style="407" customWidth="1"/>
    <col min="11527" max="11527" width="12" style="407" customWidth="1"/>
    <col min="11528" max="11528" width="9" style="407"/>
    <col min="11529" max="11529" width="2.375" style="407" customWidth="1"/>
    <col min="11530" max="11530" width="1.75" style="407" customWidth="1"/>
    <col min="11531" max="11531" width="4.25" style="407" customWidth="1"/>
    <col min="11532" max="11532" width="2.75" style="407" customWidth="1"/>
    <col min="11533" max="11533" width="3" style="407" customWidth="1"/>
    <col min="11534" max="11534" width="2.75" style="407" customWidth="1"/>
    <col min="11535" max="11536" width="3.125" style="407" customWidth="1"/>
    <col min="11537" max="11537" width="2.375" style="407" customWidth="1"/>
    <col min="11538" max="11538" width="1.625" style="407" customWidth="1"/>
    <col min="11539" max="11539" width="1.25" style="407" customWidth="1"/>
    <col min="11540" max="11776" width="9" style="407"/>
    <col min="11777" max="11777" width="2" style="407" customWidth="1"/>
    <col min="11778" max="11778" width="1.875" style="407" customWidth="1"/>
    <col min="11779" max="11779" width="11.75" style="407" customWidth="1"/>
    <col min="11780" max="11780" width="9.75" style="407" customWidth="1"/>
    <col min="11781" max="11781" width="4.75" style="407" customWidth="1"/>
    <col min="11782" max="11782" width="7.25" style="407" customWidth="1"/>
    <col min="11783" max="11783" width="12" style="407" customWidth="1"/>
    <col min="11784" max="11784" width="9" style="407"/>
    <col min="11785" max="11785" width="2.375" style="407" customWidth="1"/>
    <col min="11786" max="11786" width="1.75" style="407" customWidth="1"/>
    <col min="11787" max="11787" width="4.25" style="407" customWidth="1"/>
    <col min="11788" max="11788" width="2.75" style="407" customWidth="1"/>
    <col min="11789" max="11789" width="3" style="407" customWidth="1"/>
    <col min="11790" max="11790" width="2.75" style="407" customWidth="1"/>
    <col min="11791" max="11792" width="3.125" style="407" customWidth="1"/>
    <col min="11793" max="11793" width="2.375" style="407" customWidth="1"/>
    <col min="11794" max="11794" width="1.625" style="407" customWidth="1"/>
    <col min="11795" max="11795" width="1.25" style="407" customWidth="1"/>
    <col min="11796" max="12032" width="9" style="407"/>
    <col min="12033" max="12033" width="2" style="407" customWidth="1"/>
    <col min="12034" max="12034" width="1.875" style="407" customWidth="1"/>
    <col min="12035" max="12035" width="11.75" style="407" customWidth="1"/>
    <col min="12036" max="12036" width="9.75" style="407" customWidth="1"/>
    <col min="12037" max="12037" width="4.75" style="407" customWidth="1"/>
    <col min="12038" max="12038" width="7.25" style="407" customWidth="1"/>
    <col min="12039" max="12039" width="12" style="407" customWidth="1"/>
    <col min="12040" max="12040" width="9" style="407"/>
    <col min="12041" max="12041" width="2.375" style="407" customWidth="1"/>
    <col min="12042" max="12042" width="1.75" style="407" customWidth="1"/>
    <col min="12043" max="12043" width="4.25" style="407" customWidth="1"/>
    <col min="12044" max="12044" width="2.75" style="407" customWidth="1"/>
    <col min="12045" max="12045" width="3" style="407" customWidth="1"/>
    <col min="12046" max="12046" width="2.75" style="407" customWidth="1"/>
    <col min="12047" max="12048" width="3.125" style="407" customWidth="1"/>
    <col min="12049" max="12049" width="2.375" style="407" customWidth="1"/>
    <col min="12050" max="12050" width="1.625" style="407" customWidth="1"/>
    <col min="12051" max="12051" width="1.25" style="407" customWidth="1"/>
    <col min="12052" max="12288" width="9" style="407"/>
    <col min="12289" max="12289" width="2" style="407" customWidth="1"/>
    <col min="12290" max="12290" width="1.875" style="407" customWidth="1"/>
    <col min="12291" max="12291" width="11.75" style="407" customWidth="1"/>
    <col min="12292" max="12292" width="9.75" style="407" customWidth="1"/>
    <col min="12293" max="12293" width="4.75" style="407" customWidth="1"/>
    <col min="12294" max="12294" width="7.25" style="407" customWidth="1"/>
    <col min="12295" max="12295" width="12" style="407" customWidth="1"/>
    <col min="12296" max="12296" width="9" style="407"/>
    <col min="12297" max="12297" width="2.375" style="407" customWidth="1"/>
    <col min="12298" max="12298" width="1.75" style="407" customWidth="1"/>
    <col min="12299" max="12299" width="4.25" style="407" customWidth="1"/>
    <col min="12300" max="12300" width="2.75" style="407" customWidth="1"/>
    <col min="12301" max="12301" width="3" style="407" customWidth="1"/>
    <col min="12302" max="12302" width="2.75" style="407" customWidth="1"/>
    <col min="12303" max="12304" width="3.125" style="407" customWidth="1"/>
    <col min="12305" max="12305" width="2.375" style="407" customWidth="1"/>
    <col min="12306" max="12306" width="1.625" style="407" customWidth="1"/>
    <col min="12307" max="12307" width="1.25" style="407" customWidth="1"/>
    <col min="12308" max="12544" width="9" style="407"/>
    <col min="12545" max="12545" width="2" style="407" customWidth="1"/>
    <col min="12546" max="12546" width="1.875" style="407" customWidth="1"/>
    <col min="12547" max="12547" width="11.75" style="407" customWidth="1"/>
    <col min="12548" max="12548" width="9.75" style="407" customWidth="1"/>
    <col min="12549" max="12549" width="4.75" style="407" customWidth="1"/>
    <col min="12550" max="12550" width="7.25" style="407" customWidth="1"/>
    <col min="12551" max="12551" width="12" style="407" customWidth="1"/>
    <col min="12552" max="12552" width="9" style="407"/>
    <col min="12553" max="12553" width="2.375" style="407" customWidth="1"/>
    <col min="12554" max="12554" width="1.75" style="407" customWidth="1"/>
    <col min="12555" max="12555" width="4.25" style="407" customWidth="1"/>
    <col min="12556" max="12556" width="2.75" style="407" customWidth="1"/>
    <col min="12557" max="12557" width="3" style="407" customWidth="1"/>
    <col min="12558" max="12558" width="2.75" style="407" customWidth="1"/>
    <col min="12559" max="12560" width="3.125" style="407" customWidth="1"/>
    <col min="12561" max="12561" width="2.375" style="407" customWidth="1"/>
    <col min="12562" max="12562" width="1.625" style="407" customWidth="1"/>
    <col min="12563" max="12563" width="1.25" style="407" customWidth="1"/>
    <col min="12564" max="12800" width="9" style="407"/>
    <col min="12801" max="12801" width="2" style="407" customWidth="1"/>
    <col min="12802" max="12802" width="1.875" style="407" customWidth="1"/>
    <col min="12803" max="12803" width="11.75" style="407" customWidth="1"/>
    <col min="12804" max="12804" width="9.75" style="407" customWidth="1"/>
    <col min="12805" max="12805" width="4.75" style="407" customWidth="1"/>
    <col min="12806" max="12806" width="7.25" style="407" customWidth="1"/>
    <col min="12807" max="12807" width="12" style="407" customWidth="1"/>
    <col min="12808" max="12808" width="9" style="407"/>
    <col min="12809" max="12809" width="2.375" style="407" customWidth="1"/>
    <col min="12810" max="12810" width="1.75" style="407" customWidth="1"/>
    <col min="12811" max="12811" width="4.25" style="407" customWidth="1"/>
    <col min="12812" max="12812" width="2.75" style="407" customWidth="1"/>
    <col min="12813" max="12813" width="3" style="407" customWidth="1"/>
    <col min="12814" max="12814" width="2.75" style="407" customWidth="1"/>
    <col min="12815" max="12816" width="3.125" style="407" customWidth="1"/>
    <col min="12817" max="12817" width="2.375" style="407" customWidth="1"/>
    <col min="12818" max="12818" width="1.625" style="407" customWidth="1"/>
    <col min="12819" max="12819" width="1.25" style="407" customWidth="1"/>
    <col min="12820" max="13056" width="9" style="407"/>
    <col min="13057" max="13057" width="2" style="407" customWidth="1"/>
    <col min="13058" max="13058" width="1.875" style="407" customWidth="1"/>
    <col min="13059" max="13059" width="11.75" style="407" customWidth="1"/>
    <col min="13060" max="13060" width="9.75" style="407" customWidth="1"/>
    <col min="13061" max="13061" width="4.75" style="407" customWidth="1"/>
    <col min="13062" max="13062" width="7.25" style="407" customWidth="1"/>
    <col min="13063" max="13063" width="12" style="407" customWidth="1"/>
    <col min="13064" max="13064" width="9" style="407"/>
    <col min="13065" max="13065" width="2.375" style="407" customWidth="1"/>
    <col min="13066" max="13066" width="1.75" style="407" customWidth="1"/>
    <col min="13067" max="13067" width="4.25" style="407" customWidth="1"/>
    <col min="13068" max="13068" width="2.75" style="407" customWidth="1"/>
    <col min="13069" max="13069" width="3" style="407" customWidth="1"/>
    <col min="13070" max="13070" width="2.75" style="407" customWidth="1"/>
    <col min="13071" max="13072" width="3.125" style="407" customWidth="1"/>
    <col min="13073" max="13073" width="2.375" style="407" customWidth="1"/>
    <col min="13074" max="13074" width="1.625" style="407" customWidth="1"/>
    <col min="13075" max="13075" width="1.25" style="407" customWidth="1"/>
    <col min="13076" max="13312" width="9" style="407"/>
    <col min="13313" max="13313" width="2" style="407" customWidth="1"/>
    <col min="13314" max="13314" width="1.875" style="407" customWidth="1"/>
    <col min="13315" max="13315" width="11.75" style="407" customWidth="1"/>
    <col min="13316" max="13316" width="9.75" style="407" customWidth="1"/>
    <col min="13317" max="13317" width="4.75" style="407" customWidth="1"/>
    <col min="13318" max="13318" width="7.25" style="407" customWidth="1"/>
    <col min="13319" max="13319" width="12" style="407" customWidth="1"/>
    <col min="13320" max="13320" width="9" style="407"/>
    <col min="13321" max="13321" width="2.375" style="407" customWidth="1"/>
    <col min="13322" max="13322" width="1.75" style="407" customWidth="1"/>
    <col min="13323" max="13323" width="4.25" style="407" customWidth="1"/>
    <col min="13324" max="13324" width="2.75" style="407" customWidth="1"/>
    <col min="13325" max="13325" width="3" style="407" customWidth="1"/>
    <col min="13326" max="13326" width="2.75" style="407" customWidth="1"/>
    <col min="13327" max="13328" width="3.125" style="407" customWidth="1"/>
    <col min="13329" max="13329" width="2.375" style="407" customWidth="1"/>
    <col min="13330" max="13330" width="1.625" style="407" customWidth="1"/>
    <col min="13331" max="13331" width="1.25" style="407" customWidth="1"/>
    <col min="13332" max="13568" width="9" style="407"/>
    <col min="13569" max="13569" width="2" style="407" customWidth="1"/>
    <col min="13570" max="13570" width="1.875" style="407" customWidth="1"/>
    <col min="13571" max="13571" width="11.75" style="407" customWidth="1"/>
    <col min="13572" max="13572" width="9.75" style="407" customWidth="1"/>
    <col min="13573" max="13573" width="4.75" style="407" customWidth="1"/>
    <col min="13574" max="13574" width="7.25" style="407" customWidth="1"/>
    <col min="13575" max="13575" width="12" style="407" customWidth="1"/>
    <col min="13576" max="13576" width="9" style="407"/>
    <col min="13577" max="13577" width="2.375" style="407" customWidth="1"/>
    <col min="13578" max="13578" width="1.75" style="407" customWidth="1"/>
    <col min="13579" max="13579" width="4.25" style="407" customWidth="1"/>
    <col min="13580" max="13580" width="2.75" style="407" customWidth="1"/>
    <col min="13581" max="13581" width="3" style="407" customWidth="1"/>
    <col min="13582" max="13582" width="2.75" style="407" customWidth="1"/>
    <col min="13583" max="13584" width="3.125" style="407" customWidth="1"/>
    <col min="13585" max="13585" width="2.375" style="407" customWidth="1"/>
    <col min="13586" max="13586" width="1.625" style="407" customWidth="1"/>
    <col min="13587" max="13587" width="1.25" style="407" customWidth="1"/>
    <col min="13588" max="13824" width="9" style="407"/>
    <col min="13825" max="13825" width="2" style="407" customWidth="1"/>
    <col min="13826" max="13826" width="1.875" style="407" customWidth="1"/>
    <col min="13827" max="13827" width="11.75" style="407" customWidth="1"/>
    <col min="13828" max="13828" width="9.75" style="407" customWidth="1"/>
    <col min="13829" max="13829" width="4.75" style="407" customWidth="1"/>
    <col min="13830" max="13830" width="7.25" style="407" customWidth="1"/>
    <col min="13831" max="13831" width="12" style="407" customWidth="1"/>
    <col min="13832" max="13832" width="9" style="407"/>
    <col min="13833" max="13833" width="2.375" style="407" customWidth="1"/>
    <col min="13834" max="13834" width="1.75" style="407" customWidth="1"/>
    <col min="13835" max="13835" width="4.25" style="407" customWidth="1"/>
    <col min="13836" max="13836" width="2.75" style="407" customWidth="1"/>
    <col min="13837" max="13837" width="3" style="407" customWidth="1"/>
    <col min="13838" max="13838" width="2.75" style="407" customWidth="1"/>
    <col min="13839" max="13840" width="3.125" style="407" customWidth="1"/>
    <col min="13841" max="13841" width="2.375" style="407" customWidth="1"/>
    <col min="13842" max="13842" width="1.625" style="407" customWidth="1"/>
    <col min="13843" max="13843" width="1.25" style="407" customWidth="1"/>
    <col min="13844" max="14080" width="9" style="407"/>
    <col min="14081" max="14081" width="2" style="407" customWidth="1"/>
    <col min="14082" max="14082" width="1.875" style="407" customWidth="1"/>
    <col min="14083" max="14083" width="11.75" style="407" customWidth="1"/>
    <col min="14084" max="14084" width="9.75" style="407" customWidth="1"/>
    <col min="14085" max="14085" width="4.75" style="407" customWidth="1"/>
    <col min="14086" max="14086" width="7.25" style="407" customWidth="1"/>
    <col min="14087" max="14087" width="12" style="407" customWidth="1"/>
    <col min="14088" max="14088" width="9" style="407"/>
    <col min="14089" max="14089" width="2.375" style="407" customWidth="1"/>
    <col min="14090" max="14090" width="1.75" style="407" customWidth="1"/>
    <col min="14091" max="14091" width="4.25" style="407" customWidth="1"/>
    <col min="14092" max="14092" width="2.75" style="407" customWidth="1"/>
    <col min="14093" max="14093" width="3" style="407" customWidth="1"/>
    <col min="14094" max="14094" width="2.75" style="407" customWidth="1"/>
    <col min="14095" max="14096" width="3.125" style="407" customWidth="1"/>
    <col min="14097" max="14097" width="2.375" style="407" customWidth="1"/>
    <col min="14098" max="14098" width="1.625" style="407" customWidth="1"/>
    <col min="14099" max="14099" width="1.25" style="407" customWidth="1"/>
    <col min="14100" max="14336" width="9" style="407"/>
    <col min="14337" max="14337" width="2" style="407" customWidth="1"/>
    <col min="14338" max="14338" width="1.875" style="407" customWidth="1"/>
    <col min="14339" max="14339" width="11.75" style="407" customWidth="1"/>
    <col min="14340" max="14340" width="9.75" style="407" customWidth="1"/>
    <col min="14341" max="14341" width="4.75" style="407" customWidth="1"/>
    <col min="14342" max="14342" width="7.25" style="407" customWidth="1"/>
    <col min="14343" max="14343" width="12" style="407" customWidth="1"/>
    <col min="14344" max="14344" width="9" style="407"/>
    <col min="14345" max="14345" width="2.375" style="407" customWidth="1"/>
    <col min="14346" max="14346" width="1.75" style="407" customWidth="1"/>
    <col min="14347" max="14347" width="4.25" style="407" customWidth="1"/>
    <col min="14348" max="14348" width="2.75" style="407" customWidth="1"/>
    <col min="14349" max="14349" width="3" style="407" customWidth="1"/>
    <col min="14350" max="14350" width="2.75" style="407" customWidth="1"/>
    <col min="14351" max="14352" width="3.125" style="407" customWidth="1"/>
    <col min="14353" max="14353" width="2.375" style="407" customWidth="1"/>
    <col min="14354" max="14354" width="1.625" style="407" customWidth="1"/>
    <col min="14355" max="14355" width="1.25" style="407" customWidth="1"/>
    <col min="14356" max="14592" width="9" style="407"/>
    <col min="14593" max="14593" width="2" style="407" customWidth="1"/>
    <col min="14594" max="14594" width="1.875" style="407" customWidth="1"/>
    <col min="14595" max="14595" width="11.75" style="407" customWidth="1"/>
    <col min="14596" max="14596" width="9.75" style="407" customWidth="1"/>
    <col min="14597" max="14597" width="4.75" style="407" customWidth="1"/>
    <col min="14598" max="14598" width="7.25" style="407" customWidth="1"/>
    <col min="14599" max="14599" width="12" style="407" customWidth="1"/>
    <col min="14600" max="14600" width="9" style="407"/>
    <col min="14601" max="14601" width="2.375" style="407" customWidth="1"/>
    <col min="14602" max="14602" width="1.75" style="407" customWidth="1"/>
    <col min="14603" max="14603" width="4.25" style="407" customWidth="1"/>
    <col min="14604" max="14604" width="2.75" style="407" customWidth="1"/>
    <col min="14605" max="14605" width="3" style="407" customWidth="1"/>
    <col min="14606" max="14606" width="2.75" style="407" customWidth="1"/>
    <col min="14607" max="14608" width="3.125" style="407" customWidth="1"/>
    <col min="14609" max="14609" width="2.375" style="407" customWidth="1"/>
    <col min="14610" max="14610" width="1.625" style="407" customWidth="1"/>
    <col min="14611" max="14611" width="1.25" style="407" customWidth="1"/>
    <col min="14612" max="14848" width="9" style="407"/>
    <col min="14849" max="14849" width="2" style="407" customWidth="1"/>
    <col min="14850" max="14850" width="1.875" style="407" customWidth="1"/>
    <col min="14851" max="14851" width="11.75" style="407" customWidth="1"/>
    <col min="14852" max="14852" width="9.75" style="407" customWidth="1"/>
    <col min="14853" max="14853" width="4.75" style="407" customWidth="1"/>
    <col min="14854" max="14854" width="7.25" style="407" customWidth="1"/>
    <col min="14855" max="14855" width="12" style="407" customWidth="1"/>
    <col min="14856" max="14856" width="9" style="407"/>
    <col min="14857" max="14857" width="2.375" style="407" customWidth="1"/>
    <col min="14858" max="14858" width="1.75" style="407" customWidth="1"/>
    <col min="14859" max="14859" width="4.25" style="407" customWidth="1"/>
    <col min="14860" max="14860" width="2.75" style="407" customWidth="1"/>
    <col min="14861" max="14861" width="3" style="407" customWidth="1"/>
    <col min="14862" max="14862" width="2.75" style="407" customWidth="1"/>
    <col min="14863" max="14864" width="3.125" style="407" customWidth="1"/>
    <col min="14865" max="14865" width="2.375" style="407" customWidth="1"/>
    <col min="14866" max="14866" width="1.625" style="407" customWidth="1"/>
    <col min="14867" max="14867" width="1.25" style="407" customWidth="1"/>
    <col min="14868" max="15104" width="9" style="407"/>
    <col min="15105" max="15105" width="2" style="407" customWidth="1"/>
    <col min="15106" max="15106" width="1.875" style="407" customWidth="1"/>
    <col min="15107" max="15107" width="11.75" style="407" customWidth="1"/>
    <col min="15108" max="15108" width="9.75" style="407" customWidth="1"/>
    <col min="15109" max="15109" width="4.75" style="407" customWidth="1"/>
    <col min="15110" max="15110" width="7.25" style="407" customWidth="1"/>
    <col min="15111" max="15111" width="12" style="407" customWidth="1"/>
    <col min="15112" max="15112" width="9" style="407"/>
    <col min="15113" max="15113" width="2.375" style="407" customWidth="1"/>
    <col min="15114" max="15114" width="1.75" style="407" customWidth="1"/>
    <col min="15115" max="15115" width="4.25" style="407" customWidth="1"/>
    <col min="15116" max="15116" width="2.75" style="407" customWidth="1"/>
    <col min="15117" max="15117" width="3" style="407" customWidth="1"/>
    <col min="15118" max="15118" width="2.75" style="407" customWidth="1"/>
    <col min="15119" max="15120" width="3.125" style="407" customWidth="1"/>
    <col min="15121" max="15121" width="2.375" style="407" customWidth="1"/>
    <col min="15122" max="15122" width="1.625" style="407" customWidth="1"/>
    <col min="15123" max="15123" width="1.25" style="407" customWidth="1"/>
    <col min="15124" max="15360" width="9" style="407"/>
    <col min="15361" max="15361" width="2" style="407" customWidth="1"/>
    <col min="15362" max="15362" width="1.875" style="407" customWidth="1"/>
    <col min="15363" max="15363" width="11.75" style="407" customWidth="1"/>
    <col min="15364" max="15364" width="9.75" style="407" customWidth="1"/>
    <col min="15365" max="15365" width="4.75" style="407" customWidth="1"/>
    <col min="15366" max="15366" width="7.25" style="407" customWidth="1"/>
    <col min="15367" max="15367" width="12" style="407" customWidth="1"/>
    <col min="15368" max="15368" width="9" style="407"/>
    <col min="15369" max="15369" width="2.375" style="407" customWidth="1"/>
    <col min="15370" max="15370" width="1.75" style="407" customWidth="1"/>
    <col min="15371" max="15371" width="4.25" style="407" customWidth="1"/>
    <col min="15372" max="15372" width="2.75" style="407" customWidth="1"/>
    <col min="15373" max="15373" width="3" style="407" customWidth="1"/>
    <col min="15374" max="15374" width="2.75" style="407" customWidth="1"/>
    <col min="15375" max="15376" width="3.125" style="407" customWidth="1"/>
    <col min="15377" max="15377" width="2.375" style="407" customWidth="1"/>
    <col min="15378" max="15378" width="1.625" style="407" customWidth="1"/>
    <col min="15379" max="15379" width="1.25" style="407" customWidth="1"/>
    <col min="15380" max="15616" width="9" style="407"/>
    <col min="15617" max="15617" width="2" style="407" customWidth="1"/>
    <col min="15618" max="15618" width="1.875" style="407" customWidth="1"/>
    <col min="15619" max="15619" width="11.75" style="407" customWidth="1"/>
    <col min="15620" max="15620" width="9.75" style="407" customWidth="1"/>
    <col min="15621" max="15621" width="4.75" style="407" customWidth="1"/>
    <col min="15622" max="15622" width="7.25" style="407" customWidth="1"/>
    <col min="15623" max="15623" width="12" style="407" customWidth="1"/>
    <col min="15624" max="15624" width="9" style="407"/>
    <col min="15625" max="15625" width="2.375" style="407" customWidth="1"/>
    <col min="15626" max="15626" width="1.75" style="407" customWidth="1"/>
    <col min="15627" max="15627" width="4.25" style="407" customWidth="1"/>
    <col min="15628" max="15628" width="2.75" style="407" customWidth="1"/>
    <col min="15629" max="15629" width="3" style="407" customWidth="1"/>
    <col min="15630" max="15630" width="2.75" style="407" customWidth="1"/>
    <col min="15631" max="15632" width="3.125" style="407" customWidth="1"/>
    <col min="15633" max="15633" width="2.375" style="407" customWidth="1"/>
    <col min="15634" max="15634" width="1.625" style="407" customWidth="1"/>
    <col min="15635" max="15635" width="1.25" style="407" customWidth="1"/>
    <col min="15636" max="15872" width="9" style="407"/>
    <col min="15873" max="15873" width="2" style="407" customWidth="1"/>
    <col min="15874" max="15874" width="1.875" style="407" customWidth="1"/>
    <col min="15875" max="15875" width="11.75" style="407" customWidth="1"/>
    <col min="15876" max="15876" width="9.75" style="407" customWidth="1"/>
    <col min="15877" max="15877" width="4.75" style="407" customWidth="1"/>
    <col min="15878" max="15878" width="7.25" style="407" customWidth="1"/>
    <col min="15879" max="15879" width="12" style="407" customWidth="1"/>
    <col min="15880" max="15880" width="9" style="407"/>
    <col min="15881" max="15881" width="2.375" style="407" customWidth="1"/>
    <col min="15882" max="15882" width="1.75" style="407" customWidth="1"/>
    <col min="15883" max="15883" width="4.25" style="407" customWidth="1"/>
    <col min="15884" max="15884" width="2.75" style="407" customWidth="1"/>
    <col min="15885" max="15885" width="3" style="407" customWidth="1"/>
    <col min="15886" max="15886" width="2.75" style="407" customWidth="1"/>
    <col min="15887" max="15888" width="3.125" style="407" customWidth="1"/>
    <col min="15889" max="15889" width="2.375" style="407" customWidth="1"/>
    <col min="15890" max="15890" width="1.625" style="407" customWidth="1"/>
    <col min="15891" max="15891" width="1.25" style="407" customWidth="1"/>
    <col min="15892" max="16128" width="9" style="407"/>
    <col min="16129" max="16129" width="2" style="407" customWidth="1"/>
    <col min="16130" max="16130" width="1.875" style="407" customWidth="1"/>
    <col min="16131" max="16131" width="11.75" style="407" customWidth="1"/>
    <col min="16132" max="16132" width="9.75" style="407" customWidth="1"/>
    <col min="16133" max="16133" width="4.75" style="407" customWidth="1"/>
    <col min="16134" max="16134" width="7.25" style="407" customWidth="1"/>
    <col min="16135" max="16135" width="12" style="407" customWidth="1"/>
    <col min="16136" max="16136" width="9" style="407"/>
    <col min="16137" max="16137" width="2.375" style="407" customWidth="1"/>
    <col min="16138" max="16138" width="1.75" style="407" customWidth="1"/>
    <col min="16139" max="16139" width="4.25" style="407" customWidth="1"/>
    <col min="16140" max="16140" width="2.75" style="407" customWidth="1"/>
    <col min="16141" max="16141" width="3" style="407" customWidth="1"/>
    <col min="16142" max="16142" width="2.75" style="407" customWidth="1"/>
    <col min="16143" max="16144" width="3.125" style="407" customWidth="1"/>
    <col min="16145" max="16145" width="2.375" style="407" customWidth="1"/>
    <col min="16146" max="16146" width="1.625" style="407" customWidth="1"/>
    <col min="16147" max="16147" width="1.25" style="407" customWidth="1"/>
    <col min="16148" max="16384" width="9" style="407"/>
  </cols>
  <sheetData>
    <row r="2" spans="1:19" ht="17.25">
      <c r="C2" s="854" t="s">
        <v>201</v>
      </c>
    </row>
    <row r="4" spans="1:19" ht="14.25" customHeight="1">
      <c r="A4" s="405"/>
      <c r="B4" s="405"/>
      <c r="C4" s="78" t="s">
        <v>351</v>
      </c>
      <c r="D4" s="405"/>
      <c r="E4" s="406"/>
      <c r="F4" s="406"/>
      <c r="G4" s="406"/>
      <c r="H4" s="406"/>
      <c r="I4" s="406"/>
      <c r="J4" s="406"/>
      <c r="K4" s="406"/>
      <c r="L4" s="406"/>
      <c r="M4" s="406"/>
      <c r="N4" s="405"/>
      <c r="O4" s="405"/>
      <c r="P4" s="405"/>
      <c r="Q4" s="405"/>
      <c r="R4" s="405"/>
      <c r="S4" s="405"/>
    </row>
    <row r="5" spans="1:19" ht="7.5" customHeight="1" thickBot="1">
      <c r="A5" s="405"/>
      <c r="B5" s="405"/>
      <c r="C5" s="78"/>
      <c r="D5" s="405"/>
      <c r="E5" s="444"/>
      <c r="F5" s="444"/>
      <c r="G5" s="444"/>
      <c r="H5" s="444"/>
      <c r="I5" s="444"/>
      <c r="J5" s="444"/>
      <c r="K5" s="444"/>
      <c r="L5" s="444"/>
      <c r="M5" s="444"/>
      <c r="N5" s="405"/>
      <c r="O5" s="405"/>
      <c r="P5" s="405"/>
      <c r="Q5" s="405"/>
      <c r="R5" s="405"/>
      <c r="S5" s="405"/>
    </row>
    <row r="6" spans="1:19" ht="8.25" customHeight="1">
      <c r="A6" s="405"/>
      <c r="B6" s="408"/>
      <c r="C6" s="409"/>
      <c r="D6" s="409"/>
      <c r="E6" s="409"/>
      <c r="F6" s="410"/>
      <c r="G6" s="410"/>
      <c r="H6" s="410"/>
      <c r="I6" s="410"/>
      <c r="J6" s="410"/>
      <c r="K6" s="410"/>
      <c r="L6" s="410"/>
      <c r="M6" s="410"/>
      <c r="N6" s="411"/>
      <c r="O6" s="411"/>
      <c r="P6" s="411"/>
      <c r="Q6" s="411"/>
      <c r="R6" s="412"/>
      <c r="S6" s="405"/>
    </row>
    <row r="7" spans="1:19" ht="8.25" customHeight="1">
      <c r="A7" s="405"/>
      <c r="B7" s="413"/>
      <c r="C7" s="414"/>
      <c r="D7" s="414"/>
      <c r="E7" s="414"/>
      <c r="F7" s="406"/>
      <c r="G7" s="406"/>
      <c r="H7" s="406"/>
      <c r="I7" s="406"/>
      <c r="J7" s="406"/>
      <c r="K7" s="406"/>
      <c r="L7" s="406"/>
      <c r="M7" s="406"/>
      <c r="N7" s="415"/>
      <c r="O7" s="415"/>
      <c r="P7" s="415"/>
      <c r="Q7" s="415"/>
      <c r="R7" s="416"/>
      <c r="S7" s="405"/>
    </row>
    <row r="8" spans="1:19" ht="21" customHeight="1">
      <c r="A8" s="405"/>
      <c r="B8" s="413"/>
      <c r="C8" s="414"/>
      <c r="D8" s="414"/>
      <c r="E8" s="2590" t="s">
        <v>330</v>
      </c>
      <c r="F8" s="2590"/>
      <c r="G8" s="2590"/>
      <c r="H8" s="2590"/>
      <c r="I8" s="2590"/>
      <c r="J8" s="2590"/>
      <c r="K8" s="406"/>
      <c r="L8" s="406"/>
      <c r="M8" s="406"/>
      <c r="N8" s="415"/>
      <c r="O8" s="415"/>
      <c r="P8" s="415"/>
      <c r="Q8" s="415"/>
      <c r="R8" s="416"/>
      <c r="S8" s="405"/>
    </row>
    <row r="9" spans="1:19" ht="14.25" customHeight="1">
      <c r="A9" s="405"/>
      <c r="B9" s="413"/>
      <c r="C9" s="414"/>
      <c r="D9" s="414"/>
      <c r="E9" s="414"/>
      <c r="F9" s="406"/>
      <c r="G9" s="406"/>
      <c r="H9" s="406"/>
      <c r="I9" s="406"/>
      <c r="J9" s="406"/>
      <c r="K9" s="406"/>
      <c r="L9" s="406"/>
      <c r="M9" s="406"/>
      <c r="N9" s="415"/>
      <c r="O9" s="415"/>
      <c r="P9" s="415"/>
      <c r="Q9" s="415"/>
      <c r="R9" s="416"/>
      <c r="S9" s="405"/>
    </row>
    <row r="10" spans="1:19" ht="14.25" customHeight="1">
      <c r="A10" s="405"/>
      <c r="B10" s="413"/>
      <c r="C10" s="414"/>
      <c r="D10" s="414"/>
      <c r="E10" s="414"/>
      <c r="F10" s="406"/>
      <c r="G10" s="406"/>
      <c r="H10" s="406"/>
      <c r="I10" s="406"/>
      <c r="J10" s="406"/>
      <c r="K10" s="406"/>
      <c r="L10" s="406"/>
      <c r="M10" s="406"/>
      <c r="N10" s="415"/>
      <c r="O10" s="415"/>
      <c r="P10" s="415"/>
      <c r="Q10" s="415"/>
      <c r="R10" s="416"/>
      <c r="S10" s="405"/>
    </row>
    <row r="11" spans="1:19" ht="14.25" customHeight="1">
      <c r="A11" s="405"/>
      <c r="B11" s="413"/>
      <c r="C11" s="417" t="s">
        <v>327</v>
      </c>
      <c r="D11" s="2591"/>
      <c r="E11" s="2591"/>
      <c r="F11" s="415" t="s">
        <v>306</v>
      </c>
      <c r="G11" s="406"/>
      <c r="H11" s="406"/>
      <c r="I11" s="406"/>
      <c r="J11" s="406"/>
      <c r="K11" s="406"/>
      <c r="L11" s="406"/>
      <c r="M11" s="406"/>
      <c r="N11" s="415"/>
      <c r="O11" s="415"/>
      <c r="P11" s="415"/>
      <c r="Q11" s="415"/>
      <c r="R11" s="416"/>
      <c r="S11" s="405"/>
    </row>
    <row r="12" spans="1:19" ht="15" customHeight="1">
      <c r="A12" s="405"/>
      <c r="B12" s="413"/>
      <c r="C12" s="414"/>
      <c r="D12" s="415"/>
      <c r="E12" s="415"/>
      <c r="F12" s="415"/>
      <c r="G12" s="406"/>
      <c r="H12" s="1870" t="s">
        <v>2019</v>
      </c>
      <c r="I12" s="1870"/>
      <c r="J12" s="1870"/>
      <c r="K12" s="415"/>
      <c r="L12" s="415" t="s">
        <v>307</v>
      </c>
      <c r="M12" s="415"/>
      <c r="N12" s="415" t="s">
        <v>308</v>
      </c>
      <c r="O12" s="415"/>
      <c r="P12" s="415" t="s">
        <v>309</v>
      </c>
      <c r="Q12" s="415"/>
      <c r="R12" s="416"/>
      <c r="S12" s="405"/>
    </row>
    <row r="13" spans="1:19" ht="18.75" customHeight="1">
      <c r="A13" s="405"/>
      <c r="B13" s="413"/>
      <c r="C13" s="415"/>
      <c r="D13" s="415"/>
      <c r="E13" s="415"/>
      <c r="F13" s="415"/>
      <c r="G13" s="415"/>
      <c r="H13" s="405"/>
      <c r="I13" s="405"/>
      <c r="J13" s="405"/>
      <c r="K13" s="405"/>
      <c r="L13" s="405"/>
      <c r="M13" s="405"/>
      <c r="N13" s="405"/>
      <c r="O13" s="405"/>
      <c r="P13" s="405"/>
      <c r="Q13" s="415"/>
      <c r="R13" s="416"/>
      <c r="S13" s="405"/>
    </row>
    <row r="14" spans="1:19">
      <c r="A14" s="405"/>
      <c r="B14" s="413"/>
      <c r="C14" s="405"/>
      <c r="D14" s="405"/>
      <c r="E14" s="405"/>
      <c r="F14" s="405"/>
      <c r="G14" s="415"/>
      <c r="H14" s="415"/>
      <c r="I14" s="415"/>
      <c r="J14" s="415"/>
      <c r="K14" s="415"/>
      <c r="L14" s="415"/>
      <c r="M14" s="415"/>
      <c r="N14" s="415"/>
      <c r="O14" s="415"/>
      <c r="P14" s="415"/>
      <c r="Q14" s="415"/>
      <c r="R14" s="416"/>
      <c r="S14" s="405"/>
    </row>
    <row r="15" spans="1:19">
      <c r="A15" s="405"/>
      <c r="B15" s="413"/>
      <c r="C15" s="415"/>
      <c r="D15" s="415"/>
      <c r="E15" s="415"/>
      <c r="F15" s="415"/>
      <c r="G15" s="418" t="s">
        <v>328</v>
      </c>
      <c r="H15" s="419" t="s">
        <v>310</v>
      </c>
      <c r="I15" s="2592"/>
      <c r="J15" s="2592"/>
      <c r="K15" s="2592"/>
      <c r="L15" s="2592"/>
      <c r="M15" s="2592"/>
      <c r="N15" s="2592"/>
      <c r="O15" s="2592"/>
      <c r="P15" s="2592"/>
      <c r="Q15" s="2592"/>
      <c r="R15" s="416"/>
      <c r="S15" s="405"/>
    </row>
    <row r="16" spans="1:19">
      <c r="A16" s="405"/>
      <c r="B16" s="413"/>
      <c r="C16" s="415"/>
      <c r="D16" s="415"/>
      <c r="E16" s="415"/>
      <c r="F16" s="415"/>
      <c r="G16" s="415"/>
      <c r="H16" s="419" t="s">
        <v>311</v>
      </c>
      <c r="I16" s="2592"/>
      <c r="J16" s="2592"/>
      <c r="K16" s="2592"/>
      <c r="L16" s="2592"/>
      <c r="M16" s="2592"/>
      <c r="N16" s="2592"/>
      <c r="O16" s="2592"/>
      <c r="P16" s="415" t="s">
        <v>312</v>
      </c>
      <c r="Q16" s="415"/>
      <c r="R16" s="416"/>
      <c r="S16" s="405"/>
    </row>
    <row r="17" spans="1:19" ht="18.75" customHeight="1">
      <c r="A17" s="405"/>
      <c r="B17" s="413"/>
      <c r="C17" s="415"/>
      <c r="D17" s="405"/>
      <c r="E17" s="405"/>
      <c r="F17" s="405"/>
      <c r="G17" s="405"/>
      <c r="H17" s="405"/>
      <c r="I17" s="405"/>
      <c r="J17" s="405"/>
      <c r="K17" s="405"/>
      <c r="L17" s="405"/>
      <c r="M17" s="405"/>
      <c r="N17" s="419"/>
      <c r="O17" s="419"/>
      <c r="P17" s="415"/>
      <c r="Q17" s="415"/>
      <c r="R17" s="416"/>
      <c r="S17" s="405"/>
    </row>
    <row r="18" spans="1:19">
      <c r="A18" s="405"/>
      <c r="B18" s="413"/>
      <c r="C18" s="2593" t="s">
        <v>322</v>
      </c>
      <c r="D18" s="2593"/>
      <c r="E18" s="2593"/>
      <c r="F18" s="2593"/>
      <c r="G18" s="419"/>
      <c r="H18" s="419"/>
      <c r="I18" s="419"/>
      <c r="J18" s="419"/>
      <c r="K18" s="419"/>
      <c r="L18" s="419"/>
      <c r="M18" s="419"/>
      <c r="N18" s="419"/>
      <c r="O18" s="419"/>
      <c r="P18" s="415"/>
      <c r="Q18" s="415"/>
      <c r="R18" s="416"/>
      <c r="S18" s="405"/>
    </row>
    <row r="19" spans="1:19">
      <c r="A19" s="405"/>
      <c r="B19" s="413"/>
      <c r="C19" s="420"/>
      <c r="D19" s="420"/>
      <c r="E19" s="420"/>
      <c r="F19" s="420"/>
      <c r="G19" s="419"/>
      <c r="H19" s="419"/>
      <c r="I19" s="419"/>
      <c r="J19" s="419"/>
      <c r="K19" s="419"/>
      <c r="L19" s="419"/>
      <c r="M19" s="419"/>
      <c r="N19" s="419"/>
      <c r="O19" s="419"/>
      <c r="P19" s="415"/>
      <c r="Q19" s="415"/>
      <c r="R19" s="416"/>
      <c r="S19" s="405"/>
    </row>
    <row r="20" spans="1:19" ht="18" customHeight="1">
      <c r="A20" s="405"/>
      <c r="B20" s="413"/>
      <c r="C20" s="421" t="s">
        <v>329</v>
      </c>
      <c r="D20" s="1790"/>
      <c r="E20" s="1790"/>
      <c r="F20" s="1790"/>
      <c r="G20" s="1790"/>
      <c r="H20" s="1790"/>
      <c r="I20" s="420"/>
      <c r="J20" s="420"/>
      <c r="K20" s="419"/>
      <c r="L20" s="419"/>
      <c r="M20" s="419"/>
      <c r="N20" s="419"/>
      <c r="O20" s="419"/>
      <c r="P20" s="415"/>
      <c r="Q20" s="415"/>
      <c r="R20" s="416"/>
      <c r="S20" s="405"/>
    </row>
    <row r="21" spans="1:19" ht="18" customHeight="1">
      <c r="A21" s="405"/>
      <c r="B21" s="413"/>
      <c r="C21" s="421"/>
      <c r="D21" s="419"/>
      <c r="E21" s="419"/>
      <c r="F21" s="419"/>
      <c r="G21" s="1870" t="s">
        <v>2048</v>
      </c>
      <c r="H21" s="1870"/>
      <c r="I21" s="1870"/>
      <c r="J21" s="1870"/>
      <c r="K21" s="415"/>
      <c r="L21" s="415" t="s">
        <v>307</v>
      </c>
      <c r="M21" s="415"/>
      <c r="N21" s="415" t="s">
        <v>308</v>
      </c>
      <c r="O21" s="415"/>
      <c r="P21" s="415" t="s">
        <v>309</v>
      </c>
      <c r="Q21" s="415"/>
      <c r="R21" s="416"/>
      <c r="S21" s="405"/>
    </row>
    <row r="22" spans="1:19">
      <c r="A22" s="405"/>
      <c r="B22" s="413"/>
      <c r="C22" s="415"/>
      <c r="D22" s="415"/>
      <c r="E22" s="415"/>
      <c r="F22" s="415"/>
      <c r="G22" s="415"/>
      <c r="H22" s="415"/>
      <c r="I22" s="415"/>
      <c r="J22" s="415"/>
      <c r="K22" s="415"/>
      <c r="L22" s="415"/>
      <c r="M22" s="415"/>
      <c r="N22" s="415"/>
      <c r="O22" s="415"/>
      <c r="P22" s="415"/>
      <c r="Q22" s="415"/>
      <c r="R22" s="416"/>
      <c r="S22" s="405"/>
    </row>
    <row r="23" spans="1:19" ht="34.5" customHeight="1">
      <c r="A23" s="405"/>
      <c r="B23" s="1801" t="s">
        <v>323</v>
      </c>
      <c r="C23" s="2587"/>
      <c r="D23" s="2586" t="s">
        <v>324</v>
      </c>
      <c r="E23" s="2587"/>
      <c r="F23" s="422" t="s">
        <v>316</v>
      </c>
      <c r="G23" s="423" t="s">
        <v>325</v>
      </c>
      <c r="H23" s="2586" t="s">
        <v>326</v>
      </c>
      <c r="I23" s="2588"/>
      <c r="J23" s="2588"/>
      <c r="K23" s="2588"/>
      <c r="L23" s="2588"/>
      <c r="M23" s="2587"/>
      <c r="N23" s="2586" t="s">
        <v>320</v>
      </c>
      <c r="O23" s="2588"/>
      <c r="P23" s="2588"/>
      <c r="Q23" s="2588"/>
      <c r="R23" s="2589"/>
      <c r="S23" s="405"/>
    </row>
    <row r="24" spans="1:19" ht="23.25" customHeight="1">
      <c r="A24" s="405"/>
      <c r="B24" s="2584"/>
      <c r="C24" s="2585"/>
      <c r="D24" s="2586"/>
      <c r="E24" s="2587"/>
      <c r="F24" s="424"/>
      <c r="G24" s="423"/>
      <c r="H24" s="2586"/>
      <c r="I24" s="2588"/>
      <c r="J24" s="2588"/>
      <c r="K24" s="2588"/>
      <c r="L24" s="2588"/>
      <c r="M24" s="2587"/>
      <c r="N24" s="2586"/>
      <c r="O24" s="2588"/>
      <c r="P24" s="2588"/>
      <c r="Q24" s="2588"/>
      <c r="R24" s="2589"/>
      <c r="S24" s="405"/>
    </row>
    <row r="25" spans="1:19" ht="23.25" customHeight="1">
      <c r="A25" s="405"/>
      <c r="B25" s="2584"/>
      <c r="C25" s="2585"/>
      <c r="D25" s="2586"/>
      <c r="E25" s="2587"/>
      <c r="F25" s="424"/>
      <c r="G25" s="423"/>
      <c r="H25" s="2586"/>
      <c r="I25" s="2588"/>
      <c r="J25" s="2588"/>
      <c r="K25" s="2588"/>
      <c r="L25" s="2588"/>
      <c r="M25" s="2587"/>
      <c r="N25" s="2586"/>
      <c r="O25" s="2588"/>
      <c r="P25" s="2588"/>
      <c r="Q25" s="2588"/>
      <c r="R25" s="2589"/>
      <c r="S25" s="405"/>
    </row>
    <row r="26" spans="1:19" ht="23.25" customHeight="1">
      <c r="A26" s="405"/>
      <c r="B26" s="2584"/>
      <c r="C26" s="2585"/>
      <c r="D26" s="2586"/>
      <c r="E26" s="2587"/>
      <c r="F26" s="424"/>
      <c r="G26" s="423"/>
      <c r="H26" s="2586"/>
      <c r="I26" s="2588"/>
      <c r="J26" s="2588"/>
      <c r="K26" s="2588"/>
      <c r="L26" s="2588"/>
      <c r="M26" s="2587"/>
      <c r="N26" s="2586"/>
      <c r="O26" s="2588"/>
      <c r="P26" s="2588"/>
      <c r="Q26" s="2588"/>
      <c r="R26" s="2589"/>
      <c r="S26" s="405"/>
    </row>
    <row r="27" spans="1:19" ht="23.25" customHeight="1">
      <c r="A27" s="405"/>
      <c r="B27" s="2584"/>
      <c r="C27" s="2585"/>
      <c r="D27" s="2586"/>
      <c r="E27" s="2587"/>
      <c r="F27" s="424"/>
      <c r="G27" s="423"/>
      <c r="H27" s="2586"/>
      <c r="I27" s="2588"/>
      <c r="J27" s="2588"/>
      <c r="K27" s="2588"/>
      <c r="L27" s="2588"/>
      <c r="M27" s="2587"/>
      <c r="N27" s="2586"/>
      <c r="O27" s="2588"/>
      <c r="P27" s="2588"/>
      <c r="Q27" s="2588"/>
      <c r="R27" s="2589"/>
      <c r="S27" s="405"/>
    </row>
    <row r="28" spans="1:19" ht="23.25" customHeight="1">
      <c r="A28" s="405"/>
      <c r="B28" s="2584"/>
      <c r="C28" s="2585"/>
      <c r="D28" s="2586"/>
      <c r="E28" s="2587"/>
      <c r="F28" s="424"/>
      <c r="G28" s="423"/>
      <c r="H28" s="2586"/>
      <c r="I28" s="2588"/>
      <c r="J28" s="2588"/>
      <c r="K28" s="2588"/>
      <c r="L28" s="2588"/>
      <c r="M28" s="2587"/>
      <c r="N28" s="2586"/>
      <c r="O28" s="2588"/>
      <c r="P28" s="2588"/>
      <c r="Q28" s="2588"/>
      <c r="R28" s="2589"/>
      <c r="S28" s="405"/>
    </row>
    <row r="29" spans="1:19" ht="23.25" customHeight="1">
      <c r="A29" s="405"/>
      <c r="B29" s="2584"/>
      <c r="C29" s="2585"/>
      <c r="D29" s="2586"/>
      <c r="E29" s="2587"/>
      <c r="F29" s="424"/>
      <c r="G29" s="423"/>
      <c r="H29" s="2586"/>
      <c r="I29" s="2588"/>
      <c r="J29" s="2588"/>
      <c r="K29" s="2588"/>
      <c r="L29" s="2588"/>
      <c r="M29" s="2587"/>
      <c r="N29" s="2586"/>
      <c r="O29" s="2588"/>
      <c r="P29" s="2588"/>
      <c r="Q29" s="2588"/>
      <c r="R29" s="2589"/>
      <c r="S29" s="405"/>
    </row>
    <row r="30" spans="1:19" ht="23.25" customHeight="1">
      <c r="A30" s="405"/>
      <c r="B30" s="2584"/>
      <c r="C30" s="2585"/>
      <c r="D30" s="2586"/>
      <c r="E30" s="2587"/>
      <c r="F30" s="424"/>
      <c r="G30" s="423"/>
      <c r="H30" s="2586"/>
      <c r="I30" s="2588"/>
      <c r="J30" s="2588"/>
      <c r="K30" s="2588"/>
      <c r="L30" s="2588"/>
      <c r="M30" s="2587"/>
      <c r="N30" s="2586"/>
      <c r="O30" s="2588"/>
      <c r="P30" s="2588"/>
      <c r="Q30" s="2588"/>
      <c r="R30" s="2589"/>
      <c r="S30" s="405"/>
    </row>
    <row r="31" spans="1:19" ht="23.25" customHeight="1">
      <c r="A31" s="405"/>
      <c r="B31" s="2584"/>
      <c r="C31" s="2585"/>
      <c r="D31" s="2586"/>
      <c r="E31" s="2587"/>
      <c r="F31" s="424"/>
      <c r="G31" s="423"/>
      <c r="H31" s="2586"/>
      <c r="I31" s="2588"/>
      <c r="J31" s="2588"/>
      <c r="K31" s="2588"/>
      <c r="L31" s="2588"/>
      <c r="M31" s="2587"/>
      <c r="N31" s="2586"/>
      <c r="O31" s="2588"/>
      <c r="P31" s="2588"/>
      <c r="Q31" s="2588"/>
      <c r="R31" s="2589"/>
      <c r="S31" s="405"/>
    </row>
    <row r="32" spans="1:19" ht="23.25" customHeight="1">
      <c r="A32" s="405"/>
      <c r="B32" s="2584"/>
      <c r="C32" s="2585"/>
      <c r="D32" s="2586"/>
      <c r="E32" s="2587"/>
      <c r="F32" s="424"/>
      <c r="G32" s="423"/>
      <c r="H32" s="2586"/>
      <c r="I32" s="2588"/>
      <c r="J32" s="2588"/>
      <c r="K32" s="2588"/>
      <c r="L32" s="2588"/>
      <c r="M32" s="2587"/>
      <c r="N32" s="2586"/>
      <c r="O32" s="2588"/>
      <c r="P32" s="2588"/>
      <c r="Q32" s="2588"/>
      <c r="R32" s="2589"/>
      <c r="S32" s="405"/>
    </row>
    <row r="33" spans="1:19" ht="23.25" customHeight="1">
      <c r="A33" s="405"/>
      <c r="B33" s="2584"/>
      <c r="C33" s="2585"/>
      <c r="D33" s="2586"/>
      <c r="E33" s="2587"/>
      <c r="F33" s="424"/>
      <c r="G33" s="423"/>
      <c r="H33" s="2586"/>
      <c r="I33" s="2588"/>
      <c r="J33" s="2588"/>
      <c r="K33" s="2588"/>
      <c r="L33" s="2588"/>
      <c r="M33" s="2587"/>
      <c r="N33" s="2586"/>
      <c r="O33" s="2588"/>
      <c r="P33" s="2588"/>
      <c r="Q33" s="2588"/>
      <c r="R33" s="2589"/>
      <c r="S33" s="405"/>
    </row>
    <row r="34" spans="1:19" ht="23.25" customHeight="1">
      <c r="A34" s="405"/>
      <c r="B34" s="2584"/>
      <c r="C34" s="2585"/>
      <c r="D34" s="2586"/>
      <c r="E34" s="2587"/>
      <c r="F34" s="424"/>
      <c r="G34" s="423"/>
      <c r="H34" s="2586"/>
      <c r="I34" s="2588"/>
      <c r="J34" s="2588"/>
      <c r="K34" s="2588"/>
      <c r="L34" s="2588"/>
      <c r="M34" s="2587"/>
      <c r="N34" s="2586"/>
      <c r="O34" s="2588"/>
      <c r="P34" s="2588"/>
      <c r="Q34" s="2588"/>
      <c r="R34" s="2589"/>
      <c r="S34" s="405"/>
    </row>
    <row r="35" spans="1:19" ht="23.25" customHeight="1">
      <c r="A35" s="405"/>
      <c r="B35" s="2584"/>
      <c r="C35" s="2585"/>
      <c r="D35" s="2586"/>
      <c r="E35" s="2587"/>
      <c r="F35" s="424"/>
      <c r="G35" s="423"/>
      <c r="H35" s="2586"/>
      <c r="I35" s="2588"/>
      <c r="J35" s="2588"/>
      <c r="K35" s="2588"/>
      <c r="L35" s="2588"/>
      <c r="M35" s="2587"/>
      <c r="N35" s="2586"/>
      <c r="O35" s="2588"/>
      <c r="P35" s="2588"/>
      <c r="Q35" s="2588"/>
      <c r="R35" s="2589"/>
      <c r="S35" s="405"/>
    </row>
    <row r="36" spans="1:19" ht="23.25" customHeight="1">
      <c r="A36" s="405"/>
      <c r="B36" s="2584"/>
      <c r="C36" s="2585"/>
      <c r="D36" s="2586"/>
      <c r="E36" s="2587"/>
      <c r="F36" s="424"/>
      <c r="G36" s="423"/>
      <c r="H36" s="2586"/>
      <c r="I36" s="2588"/>
      <c r="J36" s="2588"/>
      <c r="K36" s="2588"/>
      <c r="L36" s="2588"/>
      <c r="M36" s="2587"/>
      <c r="N36" s="2586"/>
      <c r="O36" s="2588"/>
      <c r="P36" s="2588"/>
      <c r="Q36" s="2588"/>
      <c r="R36" s="2589"/>
      <c r="S36" s="405"/>
    </row>
    <row r="37" spans="1:19" ht="24.75" customHeight="1">
      <c r="A37" s="405"/>
      <c r="B37" s="2584"/>
      <c r="C37" s="2585"/>
      <c r="D37" s="2586"/>
      <c r="E37" s="2587"/>
      <c r="F37" s="424"/>
      <c r="G37" s="423"/>
      <c r="H37" s="2586"/>
      <c r="I37" s="2588"/>
      <c r="J37" s="2588"/>
      <c r="K37" s="2588"/>
      <c r="L37" s="2588"/>
      <c r="M37" s="2587"/>
      <c r="N37" s="2586"/>
      <c r="O37" s="2588"/>
      <c r="P37" s="2588"/>
      <c r="Q37" s="2588"/>
      <c r="R37" s="2589"/>
      <c r="S37" s="405"/>
    </row>
    <row r="38" spans="1:19" ht="24.75" customHeight="1">
      <c r="A38" s="405"/>
      <c r="B38" s="2584"/>
      <c r="C38" s="2585"/>
      <c r="D38" s="2586"/>
      <c r="E38" s="2587"/>
      <c r="F38" s="424"/>
      <c r="G38" s="423"/>
      <c r="H38" s="2586"/>
      <c r="I38" s="2588"/>
      <c r="J38" s="2588"/>
      <c r="K38" s="2588"/>
      <c r="L38" s="2588"/>
      <c r="M38" s="2587"/>
      <c r="N38" s="2586"/>
      <c r="O38" s="2588"/>
      <c r="P38" s="2588"/>
      <c r="Q38" s="2588"/>
      <c r="R38" s="2589"/>
      <c r="S38" s="405"/>
    </row>
    <row r="39" spans="1:19" ht="13.5" customHeight="1">
      <c r="A39" s="405"/>
      <c r="B39" s="413"/>
      <c r="C39" s="415"/>
      <c r="D39" s="415"/>
      <c r="E39" s="415"/>
      <c r="F39" s="415"/>
      <c r="G39" s="415"/>
      <c r="H39" s="426"/>
      <c r="I39" s="426"/>
      <c r="J39" s="426"/>
      <c r="K39" s="426"/>
      <c r="L39" s="426"/>
      <c r="M39" s="426"/>
      <c r="N39" s="426"/>
      <c r="O39" s="426"/>
      <c r="P39" s="426"/>
      <c r="Q39" s="426"/>
      <c r="R39" s="416"/>
      <c r="S39" s="405"/>
    </row>
    <row r="40" spans="1:19" ht="13.5" customHeight="1">
      <c r="A40" s="405"/>
      <c r="B40" s="413"/>
      <c r="C40" s="415"/>
      <c r="D40" s="415"/>
      <c r="E40" s="415"/>
      <c r="F40" s="415"/>
      <c r="G40" s="415"/>
      <c r="H40" s="426"/>
      <c r="I40" s="426"/>
      <c r="J40" s="426"/>
      <c r="K40" s="426"/>
      <c r="L40" s="426"/>
      <c r="M40" s="426"/>
      <c r="N40" s="426"/>
      <c r="O40" s="426"/>
      <c r="P40" s="426"/>
      <c r="Q40" s="426"/>
      <c r="R40" s="416"/>
      <c r="S40" s="405"/>
    </row>
    <row r="41" spans="1:19" ht="13.5" customHeight="1">
      <c r="A41" s="405"/>
      <c r="B41" s="413"/>
      <c r="C41" s="415"/>
      <c r="D41" s="415"/>
      <c r="E41" s="415"/>
      <c r="F41" s="415"/>
      <c r="G41" s="415"/>
      <c r="H41" s="426"/>
      <c r="I41" s="426"/>
      <c r="J41" s="426"/>
      <c r="K41" s="426"/>
      <c r="L41" s="426"/>
      <c r="M41" s="426"/>
      <c r="N41" s="426"/>
      <c r="O41" s="426"/>
      <c r="P41" s="426"/>
      <c r="Q41" s="426"/>
      <c r="R41" s="416"/>
      <c r="S41" s="405"/>
    </row>
    <row r="42" spans="1:19" ht="13.5" customHeight="1">
      <c r="A42" s="405"/>
      <c r="B42" s="413"/>
      <c r="C42" s="415"/>
      <c r="D42" s="415"/>
      <c r="E42" s="415"/>
      <c r="F42" s="415"/>
      <c r="G42" s="415"/>
      <c r="H42" s="426"/>
      <c r="I42" s="426"/>
      <c r="J42" s="426"/>
      <c r="K42" s="426"/>
      <c r="L42" s="426"/>
      <c r="M42" s="426"/>
      <c r="N42" s="426"/>
      <c r="O42" s="426"/>
      <c r="P42" s="426"/>
      <c r="Q42" s="426"/>
      <c r="R42" s="416"/>
      <c r="S42" s="405"/>
    </row>
    <row r="43" spans="1:19" ht="13.5" customHeight="1">
      <c r="A43" s="405"/>
      <c r="B43" s="413"/>
      <c r="C43" s="415"/>
      <c r="D43" s="415"/>
      <c r="E43" s="415"/>
      <c r="F43" s="415"/>
      <c r="G43" s="415"/>
      <c r="H43" s="426"/>
      <c r="I43" s="426"/>
      <c r="J43" s="426"/>
      <c r="K43" s="426"/>
      <c r="L43" s="426"/>
      <c r="M43" s="426"/>
      <c r="N43" s="426"/>
      <c r="O43" s="426"/>
      <c r="P43" s="426"/>
      <c r="Q43" s="426"/>
      <c r="R43" s="416"/>
      <c r="S43" s="405"/>
    </row>
    <row r="44" spans="1:19" ht="9.75" customHeight="1" thickBot="1">
      <c r="A44" s="405"/>
      <c r="B44" s="427"/>
      <c r="C44" s="428"/>
      <c r="D44" s="428"/>
      <c r="E44" s="428"/>
      <c r="F44" s="428"/>
      <c r="G44" s="428"/>
      <c r="H44" s="428"/>
      <c r="I44" s="428"/>
      <c r="J44" s="428"/>
      <c r="K44" s="428"/>
      <c r="L44" s="428"/>
      <c r="M44" s="428"/>
      <c r="N44" s="428"/>
      <c r="O44" s="428"/>
      <c r="P44" s="428"/>
      <c r="Q44" s="428"/>
      <c r="R44" s="429"/>
      <c r="S44" s="405"/>
    </row>
    <row r="45" spans="1:19">
      <c r="A45" s="405"/>
      <c r="B45" s="405"/>
      <c r="C45" s="405"/>
      <c r="D45" s="405"/>
      <c r="E45" s="405"/>
      <c r="F45" s="405"/>
      <c r="G45" s="405"/>
      <c r="H45" s="405"/>
      <c r="I45" s="405"/>
      <c r="J45" s="405"/>
      <c r="K45" s="405"/>
      <c r="L45" s="405"/>
      <c r="M45" s="405"/>
      <c r="N45" s="405"/>
      <c r="O45" s="405"/>
      <c r="P45" s="405"/>
      <c r="Q45" s="405"/>
      <c r="R45" s="405"/>
      <c r="S45" s="405"/>
    </row>
  </sheetData>
  <mergeCells count="72">
    <mergeCell ref="B38:C38"/>
    <mergeCell ref="D38:E38"/>
    <mergeCell ref="H38:M38"/>
    <mergeCell ref="N38:R38"/>
    <mergeCell ref="B36:C36"/>
    <mergeCell ref="D36:E36"/>
    <mergeCell ref="H36:M36"/>
    <mergeCell ref="N36:R36"/>
    <mergeCell ref="B37:C37"/>
    <mergeCell ref="D37:E37"/>
    <mergeCell ref="H37:M37"/>
    <mergeCell ref="N37:R37"/>
    <mergeCell ref="B34:C34"/>
    <mergeCell ref="D34:E34"/>
    <mergeCell ref="H34:M34"/>
    <mergeCell ref="N34:R34"/>
    <mergeCell ref="B35:C35"/>
    <mergeCell ref="D35:E35"/>
    <mergeCell ref="H35:M35"/>
    <mergeCell ref="N35:R35"/>
    <mergeCell ref="B32:C32"/>
    <mergeCell ref="D32:E32"/>
    <mergeCell ref="H32:M32"/>
    <mergeCell ref="N32:R32"/>
    <mergeCell ref="B33:C33"/>
    <mergeCell ref="D33:E33"/>
    <mergeCell ref="H33:M33"/>
    <mergeCell ref="N33:R33"/>
    <mergeCell ref="B30:C30"/>
    <mergeCell ref="D30:E30"/>
    <mergeCell ref="H30:M30"/>
    <mergeCell ref="N30:R30"/>
    <mergeCell ref="B31:C31"/>
    <mergeCell ref="D31:E31"/>
    <mergeCell ref="H31:M31"/>
    <mergeCell ref="N31:R31"/>
    <mergeCell ref="B28:C28"/>
    <mergeCell ref="D28:E28"/>
    <mergeCell ref="H28:M28"/>
    <mergeCell ref="N28:R28"/>
    <mergeCell ref="B29:C29"/>
    <mergeCell ref="D29:E29"/>
    <mergeCell ref="H29:M29"/>
    <mergeCell ref="N29:R29"/>
    <mergeCell ref="B26:C26"/>
    <mergeCell ref="D26:E26"/>
    <mergeCell ref="H26:M26"/>
    <mergeCell ref="N26:R26"/>
    <mergeCell ref="B27:C27"/>
    <mergeCell ref="D27:E27"/>
    <mergeCell ref="H27:M27"/>
    <mergeCell ref="N27:R27"/>
    <mergeCell ref="B24:C24"/>
    <mergeCell ref="D24:E24"/>
    <mergeCell ref="H24:M24"/>
    <mergeCell ref="N24:R24"/>
    <mergeCell ref="B25:C25"/>
    <mergeCell ref="D25:E25"/>
    <mergeCell ref="H25:M25"/>
    <mergeCell ref="N25:R25"/>
    <mergeCell ref="N23:R23"/>
    <mergeCell ref="E8:J8"/>
    <mergeCell ref="D11:E11"/>
    <mergeCell ref="H12:J12"/>
    <mergeCell ref="I15:Q15"/>
    <mergeCell ref="I16:O16"/>
    <mergeCell ref="C18:F18"/>
    <mergeCell ref="D20:H20"/>
    <mergeCell ref="G21:J21"/>
    <mergeCell ref="B23:C23"/>
    <mergeCell ref="D23:E23"/>
    <mergeCell ref="H23:M23"/>
  </mergeCells>
  <phoneticPr fontId="42"/>
  <hyperlinks>
    <hyperlink ref="C2" location="流れ!Q45" display="リスト"/>
  </hyperlinks>
  <pageMargins left="0.78740157480314965" right="0.19685039370078741" top="0.98425196850393704" bottom="0.82677165354330717" header="0.51181102362204722" footer="0.51181102362204722"/>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50"/>
  <sheetViews>
    <sheetView showGridLines="0" zoomScale="75" workbookViewId="0">
      <pane ySplit="3" topLeftCell="A14" activePane="bottomLeft" state="frozen"/>
      <selection activeCell="C80" sqref="C80"/>
      <selection pane="bottomLeft" activeCell="J40" sqref="J40"/>
    </sheetView>
  </sheetViews>
  <sheetFormatPr defaultColWidth="13.875" defaultRowHeight="21"/>
  <cols>
    <col min="1" max="1" width="2.125" style="135" customWidth="1"/>
    <col min="2" max="2" width="19" style="433" customWidth="1"/>
    <col min="3" max="3" width="11.25" style="135" customWidth="1"/>
    <col min="4" max="4" width="11.875" style="135" customWidth="1"/>
    <col min="5" max="5" width="5" style="135" customWidth="1"/>
    <col min="6" max="6" width="4.625" style="135" customWidth="1"/>
    <col min="7" max="7" width="5.5" style="135" customWidth="1"/>
    <col min="8" max="9" width="5.25" style="135" customWidth="1"/>
    <col min="10" max="10" width="17.5" style="135" customWidth="1"/>
    <col min="11" max="16" width="5.25" style="135" customWidth="1"/>
    <col min="17" max="17" width="7.75" style="135" customWidth="1"/>
    <col min="18" max="18" width="4.625" style="135" customWidth="1"/>
    <col min="19" max="16384" width="13.875" style="135"/>
  </cols>
  <sheetData>
    <row r="2" spans="1:18">
      <c r="B2" s="891" t="s">
        <v>201</v>
      </c>
    </row>
    <row r="5" spans="1:18">
      <c r="B5" s="446" t="s">
        <v>338</v>
      </c>
    </row>
    <row r="6" spans="1:18">
      <c r="B6" s="200"/>
    </row>
    <row r="7" spans="1:18">
      <c r="B7" s="200"/>
    </row>
    <row r="8" spans="1:18">
      <c r="B8" s="435"/>
      <c r="C8" s="137"/>
      <c r="D8" s="137"/>
      <c r="E8" s="137"/>
      <c r="F8" s="137"/>
      <c r="G8" s="137"/>
      <c r="H8" s="137"/>
      <c r="I8" s="137"/>
      <c r="J8" s="137"/>
      <c r="K8" s="137"/>
      <c r="L8" s="137"/>
      <c r="M8" s="137"/>
      <c r="N8" s="137"/>
      <c r="O8" s="137"/>
      <c r="P8" s="137"/>
      <c r="Q8" s="137"/>
    </row>
    <row r="9" spans="1:18" ht="23.25" customHeight="1">
      <c r="A9" s="138"/>
      <c r="B9" s="139"/>
      <c r="C9" s="140"/>
      <c r="D9" s="140"/>
      <c r="E9" s="140"/>
      <c r="F9" s="140"/>
      <c r="G9" s="140"/>
      <c r="H9" s="140"/>
      <c r="I9" s="140"/>
      <c r="J9" s="140"/>
      <c r="K9" s="140"/>
      <c r="L9" s="140"/>
      <c r="M9" s="140"/>
      <c r="N9" s="140"/>
      <c r="O9" s="140"/>
      <c r="P9" s="140"/>
      <c r="Q9" s="141"/>
      <c r="R9" s="142"/>
    </row>
    <row r="10" spans="1:18" ht="30.75" customHeight="1">
      <c r="A10" s="138"/>
      <c r="B10" s="2606" t="s">
        <v>339</v>
      </c>
      <c r="C10" s="1689"/>
      <c r="D10" s="1689"/>
      <c r="E10" s="1689"/>
      <c r="F10" s="1689"/>
      <c r="G10" s="1689"/>
      <c r="H10" s="1689"/>
      <c r="I10" s="1689"/>
      <c r="J10" s="1689"/>
      <c r="K10" s="1689"/>
      <c r="L10" s="1689"/>
      <c r="M10" s="1689"/>
      <c r="N10" s="1689"/>
      <c r="O10" s="1689"/>
      <c r="P10" s="1689"/>
      <c r="Q10" s="1690"/>
      <c r="R10" s="142"/>
    </row>
    <row r="11" spans="1:18" ht="23.25" customHeight="1">
      <c r="A11" s="138"/>
      <c r="B11" s="144"/>
      <c r="C11" s="137"/>
      <c r="D11" s="137"/>
      <c r="E11" s="137"/>
      <c r="F11" s="137"/>
      <c r="G11" s="137"/>
      <c r="H11" s="137"/>
      <c r="I11" s="137"/>
      <c r="J11" s="137"/>
      <c r="K11" s="137"/>
      <c r="L11" s="137"/>
      <c r="M11" s="137"/>
      <c r="N11" s="137"/>
      <c r="O11" s="137"/>
      <c r="P11" s="137"/>
      <c r="Q11" s="145"/>
      <c r="R11" s="142"/>
    </row>
    <row r="12" spans="1:18" ht="23.25" customHeight="1">
      <c r="A12" s="138"/>
      <c r="B12" s="146"/>
      <c r="C12" s="147"/>
      <c r="D12" s="2607"/>
      <c r="E12" s="2607"/>
      <c r="F12" s="2607"/>
      <c r="G12" s="2607"/>
      <c r="H12" s="2607"/>
      <c r="I12" s="2607"/>
      <c r="J12" s="2607"/>
      <c r="K12" s="2607"/>
      <c r="L12" s="2607"/>
      <c r="M12" s="2607"/>
      <c r="N12" s="2607"/>
      <c r="O12" s="2607"/>
      <c r="P12" s="2607"/>
      <c r="Q12" s="141"/>
      <c r="R12" s="142"/>
    </row>
    <row r="13" spans="1:18" ht="30" customHeight="1">
      <c r="A13" s="138" t="s">
        <v>67</v>
      </c>
      <c r="B13" s="148" t="s">
        <v>1629</v>
      </c>
      <c r="C13" s="142"/>
      <c r="D13" s="1664"/>
      <c r="E13" s="1664"/>
      <c r="F13" s="1664"/>
      <c r="G13" s="1664"/>
      <c r="H13" s="1664"/>
      <c r="I13" s="1664"/>
      <c r="J13" s="1664"/>
      <c r="K13" s="1664"/>
      <c r="L13" s="1664"/>
      <c r="M13" s="1664"/>
      <c r="N13" s="1664"/>
      <c r="O13" s="1664"/>
      <c r="P13" s="1664"/>
      <c r="Q13" s="138"/>
      <c r="R13" s="142"/>
    </row>
    <row r="14" spans="1:18" ht="23.25" customHeight="1">
      <c r="A14" s="138"/>
      <c r="B14" s="150"/>
      <c r="C14" s="151"/>
      <c r="D14" s="2608"/>
      <c r="E14" s="2608"/>
      <c r="F14" s="2608"/>
      <c r="G14" s="2608"/>
      <c r="H14" s="2608"/>
      <c r="I14" s="2608"/>
      <c r="J14" s="2608"/>
      <c r="K14" s="2608"/>
      <c r="L14" s="2608"/>
      <c r="M14" s="2608"/>
      <c r="N14" s="2608"/>
      <c r="O14" s="2608"/>
      <c r="P14" s="2608"/>
      <c r="Q14" s="145"/>
      <c r="R14" s="142"/>
    </row>
    <row r="15" spans="1:18" ht="23.25" customHeight="1">
      <c r="A15" s="138"/>
      <c r="B15" s="146"/>
      <c r="C15" s="147"/>
      <c r="D15" s="140"/>
      <c r="E15" s="140"/>
      <c r="F15" s="140"/>
      <c r="G15" s="140"/>
      <c r="H15" s="140"/>
      <c r="I15" s="140"/>
      <c r="J15" s="140"/>
      <c r="K15" s="140"/>
      <c r="L15" s="140"/>
      <c r="M15" s="140"/>
      <c r="N15" s="140"/>
      <c r="O15" s="140"/>
      <c r="P15" s="140"/>
      <c r="Q15" s="141"/>
      <c r="R15" s="142"/>
    </row>
    <row r="16" spans="1:18" ht="23.25" customHeight="1">
      <c r="A16" s="138"/>
      <c r="B16" s="148" t="s">
        <v>340</v>
      </c>
      <c r="C16" s="142"/>
      <c r="D16" s="2609" t="s">
        <v>74</v>
      </c>
      <c r="E16" s="2609"/>
      <c r="F16" s="2609"/>
      <c r="G16" s="2609"/>
      <c r="H16" s="2609"/>
      <c r="I16" s="2609"/>
      <c r="J16" s="2609"/>
      <c r="Q16" s="138"/>
      <c r="R16" s="142"/>
    </row>
    <row r="17" spans="1:18" ht="23.25" customHeight="1">
      <c r="A17" s="138"/>
      <c r="B17" s="150"/>
      <c r="C17" s="151"/>
      <c r="D17" s="137"/>
      <c r="E17" s="137"/>
      <c r="F17" s="137"/>
      <c r="G17" s="137"/>
      <c r="H17" s="137"/>
      <c r="I17" s="137"/>
      <c r="J17" s="137"/>
      <c r="K17" s="137"/>
      <c r="L17" s="137"/>
      <c r="M17" s="137"/>
      <c r="N17" s="137"/>
      <c r="O17" s="137"/>
      <c r="P17" s="137"/>
      <c r="Q17" s="145"/>
      <c r="R17" s="142"/>
    </row>
    <row r="18" spans="1:18" ht="29.25" customHeight="1">
      <c r="A18" s="138"/>
      <c r="B18" s="146"/>
      <c r="C18" s="147"/>
      <c r="D18" s="2603" t="s">
        <v>2049</v>
      </c>
      <c r="E18" s="2603"/>
      <c r="F18" s="2604" t="s">
        <v>75</v>
      </c>
      <c r="G18" s="2604"/>
      <c r="H18" s="2605" t="s">
        <v>76</v>
      </c>
      <c r="I18" s="2605"/>
      <c r="J18" s="171" t="s">
        <v>68</v>
      </c>
      <c r="K18" s="140"/>
      <c r="L18" s="140"/>
      <c r="M18" s="140"/>
      <c r="N18" s="140"/>
      <c r="O18" s="140"/>
      <c r="P18" s="140"/>
      <c r="Q18" s="141"/>
      <c r="R18" s="142"/>
    </row>
    <row r="19" spans="1:18" ht="29.25" customHeight="1">
      <c r="A19" s="138"/>
      <c r="B19" s="148" t="s">
        <v>202</v>
      </c>
      <c r="C19" s="142"/>
      <c r="D19" s="434"/>
      <c r="E19" s="434"/>
      <c r="F19" s="173"/>
      <c r="G19" s="173"/>
      <c r="H19" s="174"/>
      <c r="I19" s="174"/>
      <c r="J19" s="175"/>
      <c r="Q19" s="138"/>
      <c r="R19" s="142"/>
    </row>
    <row r="20" spans="1:18" ht="29.25" customHeight="1">
      <c r="A20" s="138"/>
      <c r="B20" s="150"/>
      <c r="C20" s="151"/>
      <c r="D20" s="2597" t="s">
        <v>2049</v>
      </c>
      <c r="E20" s="2597"/>
      <c r="F20" s="2598" t="s">
        <v>75</v>
      </c>
      <c r="G20" s="2598"/>
      <c r="H20" s="2599" t="s">
        <v>76</v>
      </c>
      <c r="I20" s="2599"/>
      <c r="J20" s="176" t="s">
        <v>69</v>
      </c>
      <c r="K20" s="137"/>
      <c r="L20" s="137"/>
      <c r="M20" s="137"/>
      <c r="N20" s="137"/>
      <c r="O20" s="137"/>
      <c r="P20" s="137"/>
      <c r="Q20" s="145"/>
      <c r="R20" s="142"/>
    </row>
    <row r="21" spans="1:18" ht="23.25" customHeight="1">
      <c r="A21" s="138"/>
      <c r="B21" s="146"/>
      <c r="C21" s="147"/>
      <c r="D21" s="140"/>
      <c r="E21" s="140"/>
      <c r="F21" s="140"/>
      <c r="G21" s="140"/>
      <c r="H21" s="140"/>
      <c r="I21" s="140"/>
      <c r="J21" s="140"/>
      <c r="K21" s="140"/>
      <c r="L21" s="140"/>
      <c r="M21" s="140"/>
      <c r="N21" s="140"/>
      <c r="O21" s="140"/>
      <c r="P21" s="140"/>
      <c r="Q21" s="141"/>
      <c r="R21" s="142"/>
    </row>
    <row r="22" spans="1:18" ht="23.25" customHeight="1">
      <c r="A22" s="138"/>
      <c r="B22" s="148"/>
      <c r="C22" s="142"/>
      <c r="Q22" s="138"/>
      <c r="R22" s="142"/>
    </row>
    <row r="23" spans="1:18" ht="23.25" customHeight="1">
      <c r="A23" s="138"/>
      <c r="B23" s="148"/>
      <c r="C23" s="142"/>
      <c r="Q23" s="138"/>
      <c r="R23" s="142"/>
    </row>
    <row r="24" spans="1:18" ht="23.25" customHeight="1">
      <c r="A24" s="138"/>
      <c r="B24" s="148"/>
      <c r="C24" s="142"/>
      <c r="Q24" s="138"/>
      <c r="R24" s="142"/>
    </row>
    <row r="25" spans="1:18" ht="23.25" customHeight="1">
      <c r="A25" s="138"/>
      <c r="B25" s="148" t="s">
        <v>100</v>
      </c>
      <c r="C25" s="142"/>
      <c r="Q25" s="138"/>
      <c r="R25" s="142"/>
    </row>
    <row r="26" spans="1:18" ht="23.25" customHeight="1">
      <c r="A26" s="138"/>
      <c r="B26" s="148"/>
      <c r="C26" s="142"/>
      <c r="Q26" s="138"/>
      <c r="R26" s="142"/>
    </row>
    <row r="27" spans="1:18" ht="23.25" customHeight="1">
      <c r="A27" s="138"/>
      <c r="B27" s="148"/>
      <c r="C27" s="142"/>
      <c r="Q27" s="138"/>
      <c r="R27" s="142"/>
    </row>
    <row r="28" spans="1:18" ht="23.25" customHeight="1">
      <c r="A28" s="138"/>
      <c r="B28" s="148"/>
      <c r="C28" s="142"/>
      <c r="Q28" s="138"/>
      <c r="R28" s="142"/>
    </row>
    <row r="29" spans="1:18" ht="23.25" customHeight="1">
      <c r="A29" s="138"/>
      <c r="B29" s="150"/>
      <c r="C29" s="151"/>
      <c r="D29" s="137"/>
      <c r="E29" s="137"/>
      <c r="F29" s="137"/>
      <c r="G29" s="137"/>
      <c r="H29" s="137"/>
      <c r="I29" s="137"/>
      <c r="J29" s="137"/>
      <c r="K29" s="137"/>
      <c r="L29" s="137"/>
      <c r="M29" s="137"/>
      <c r="N29" s="137"/>
      <c r="O29" s="137"/>
      <c r="P29" s="137"/>
      <c r="Q29" s="145"/>
      <c r="R29" s="142"/>
    </row>
    <row r="30" spans="1:18" ht="23.25" customHeight="1">
      <c r="A30" s="138"/>
      <c r="B30" s="153"/>
      <c r="C30" s="140"/>
      <c r="D30" s="140"/>
      <c r="E30" s="140"/>
      <c r="F30" s="140"/>
      <c r="G30" s="140"/>
      <c r="H30" s="140"/>
      <c r="I30" s="140"/>
      <c r="J30" s="140"/>
      <c r="K30" s="140"/>
      <c r="L30" s="140"/>
      <c r="M30" s="140"/>
      <c r="N30" s="140"/>
      <c r="O30" s="140"/>
      <c r="P30" s="140"/>
      <c r="Q30" s="141"/>
      <c r="R30" s="142"/>
    </row>
    <row r="31" spans="1:18" ht="23.25" customHeight="1">
      <c r="A31" s="138"/>
      <c r="B31" s="154" t="s">
        <v>2050</v>
      </c>
      <c r="C31" s="439"/>
      <c r="D31" s="439"/>
      <c r="E31" s="439"/>
      <c r="F31" s="439" t="s">
        <v>71</v>
      </c>
      <c r="G31" s="439"/>
      <c r="H31" s="439" t="s">
        <v>72</v>
      </c>
      <c r="I31" s="439"/>
      <c r="J31" s="436" t="s">
        <v>2051</v>
      </c>
      <c r="K31" s="439"/>
      <c r="L31" s="439" t="s">
        <v>85</v>
      </c>
      <c r="M31" s="439"/>
      <c r="N31" s="439" t="s">
        <v>75</v>
      </c>
      <c r="P31" s="135" t="s">
        <v>76</v>
      </c>
      <c r="Q31" s="138"/>
      <c r="R31" s="142"/>
    </row>
    <row r="32" spans="1:18" ht="23.25" customHeight="1">
      <c r="A32" s="138"/>
      <c r="B32" s="154" t="s">
        <v>101</v>
      </c>
      <c r="Q32" s="138"/>
      <c r="R32" s="142"/>
    </row>
    <row r="33" spans="1:18" ht="23.25" customHeight="1">
      <c r="A33" s="138"/>
      <c r="B33" s="154"/>
      <c r="Q33" s="138"/>
      <c r="R33" s="142"/>
    </row>
    <row r="34" spans="1:18" ht="23.25" customHeight="1">
      <c r="A34" s="138"/>
      <c r="B34" s="438"/>
      <c r="K34" s="2600"/>
      <c r="L34" s="2600"/>
      <c r="M34" s="2600"/>
      <c r="N34" s="2600"/>
      <c r="O34" s="2600"/>
      <c r="P34" s="2600"/>
      <c r="Q34" s="2601"/>
      <c r="R34" s="142"/>
    </row>
    <row r="35" spans="1:18" ht="23.25" customHeight="1">
      <c r="A35" s="138"/>
      <c r="B35" s="438"/>
      <c r="C35" s="135" t="s">
        <v>2052</v>
      </c>
      <c r="Q35" s="138"/>
      <c r="R35" s="142"/>
    </row>
    <row r="36" spans="1:18" ht="23.25" customHeight="1">
      <c r="A36" s="138"/>
      <c r="B36" s="438"/>
      <c r="Q36" s="138"/>
      <c r="R36" s="142"/>
    </row>
    <row r="37" spans="1:18" ht="23.25" customHeight="1">
      <c r="A37" s="138"/>
      <c r="B37" s="438"/>
      <c r="Q37" s="138"/>
      <c r="R37" s="142"/>
    </row>
    <row r="38" spans="1:18" ht="23.25" customHeight="1">
      <c r="A38" s="138"/>
      <c r="B38" s="438"/>
      <c r="Q38" s="138"/>
      <c r="R38" s="142"/>
    </row>
    <row r="39" spans="1:18" ht="23.25" customHeight="1">
      <c r="A39" s="138"/>
      <c r="B39" s="438"/>
      <c r="G39" s="2602" t="s">
        <v>102</v>
      </c>
      <c r="H39" s="2602"/>
      <c r="I39" s="2602"/>
      <c r="J39" s="135" t="s">
        <v>2053</v>
      </c>
      <c r="Q39" s="138" t="s">
        <v>78</v>
      </c>
      <c r="R39" s="142"/>
    </row>
    <row r="40" spans="1:18" ht="23.25" customHeight="1">
      <c r="A40" s="138"/>
      <c r="B40" s="438"/>
      <c r="C40" s="163"/>
      <c r="D40" s="163"/>
      <c r="E40" s="163"/>
      <c r="F40" s="163"/>
      <c r="G40" s="163"/>
      <c r="H40" s="163"/>
      <c r="I40" s="163"/>
      <c r="Q40" s="138"/>
      <c r="R40" s="142"/>
    </row>
    <row r="41" spans="1:18" ht="23.25" customHeight="1">
      <c r="A41" s="138"/>
      <c r="B41" s="162"/>
      <c r="C41" s="163"/>
      <c r="D41" s="163"/>
      <c r="E41" s="163"/>
      <c r="F41" s="163"/>
      <c r="G41" s="163"/>
      <c r="H41" s="163"/>
      <c r="I41" s="163"/>
      <c r="Q41" s="138"/>
      <c r="R41" s="142"/>
    </row>
    <row r="42" spans="1:18" ht="23.25" customHeight="1">
      <c r="A42" s="138"/>
      <c r="B42" s="201"/>
      <c r="C42" s="163"/>
      <c r="D42" s="163"/>
      <c r="E42" s="163"/>
      <c r="F42" s="163"/>
      <c r="G42" s="163"/>
      <c r="H42" s="163"/>
      <c r="I42" s="163"/>
      <c r="Q42" s="138"/>
      <c r="R42" s="142"/>
    </row>
    <row r="43" spans="1:18" ht="23.25" customHeight="1">
      <c r="A43" s="138"/>
      <c r="B43" s="201"/>
      <c r="E43" s="163"/>
      <c r="F43" s="163"/>
      <c r="G43" s="163"/>
      <c r="H43" s="163"/>
      <c r="I43" s="163"/>
      <c r="Q43" s="138"/>
      <c r="R43" s="142"/>
    </row>
    <row r="44" spans="1:18" ht="23.25" customHeight="1">
      <c r="A44" s="138"/>
      <c r="B44" s="201" t="s">
        <v>341</v>
      </c>
      <c r="E44" s="163"/>
      <c r="F44" s="163"/>
      <c r="G44" s="163"/>
      <c r="H44" s="163"/>
      <c r="I44" s="163"/>
      <c r="Q44" s="138"/>
      <c r="R44" s="142"/>
    </row>
    <row r="45" spans="1:18" ht="23.25" customHeight="1">
      <c r="A45" s="138"/>
      <c r="C45" s="2596" t="s">
        <v>83</v>
      </c>
      <c r="D45" s="2596"/>
      <c r="E45" s="163"/>
      <c r="F45" s="163"/>
      <c r="G45" s="163"/>
      <c r="H45" s="163"/>
      <c r="I45" s="163"/>
      <c r="Q45" s="138"/>
      <c r="R45" s="142"/>
    </row>
    <row r="46" spans="1:18" ht="23.25" customHeight="1">
      <c r="A46" s="138"/>
      <c r="C46" s="2596" t="s">
        <v>84</v>
      </c>
      <c r="D46" s="2596"/>
      <c r="E46" s="437"/>
      <c r="F46" s="437"/>
      <c r="G46" s="437"/>
      <c r="H46" s="437"/>
      <c r="I46" s="437"/>
      <c r="K46" s="135" t="s">
        <v>73</v>
      </c>
      <c r="Q46" s="138"/>
      <c r="R46" s="142"/>
    </row>
    <row r="47" spans="1:18" ht="23.25" customHeight="1">
      <c r="A47" s="138"/>
      <c r="C47" s="437"/>
      <c r="D47" s="437"/>
      <c r="E47" s="437"/>
      <c r="F47" s="437"/>
      <c r="G47" s="437"/>
      <c r="H47" s="437"/>
      <c r="I47" s="437"/>
      <c r="Q47" s="138"/>
      <c r="R47" s="142"/>
    </row>
    <row r="48" spans="1:18" ht="23.25" customHeight="1">
      <c r="A48" s="138"/>
      <c r="C48" s="437"/>
      <c r="D48" s="437"/>
      <c r="E48" s="437"/>
      <c r="F48" s="437"/>
      <c r="G48" s="437"/>
      <c r="H48" s="437"/>
      <c r="I48" s="437"/>
      <c r="Q48" s="138"/>
      <c r="R48" s="142"/>
    </row>
    <row r="49" spans="1:18" ht="23.25" customHeight="1">
      <c r="A49" s="138"/>
      <c r="B49" s="144"/>
      <c r="C49" s="137"/>
      <c r="D49" s="137"/>
      <c r="E49" s="137"/>
      <c r="F49" s="137"/>
      <c r="G49" s="137"/>
      <c r="H49" s="137"/>
      <c r="I49" s="137"/>
      <c r="J49" s="137"/>
      <c r="K49" s="137"/>
      <c r="L49" s="137"/>
      <c r="M49" s="137"/>
      <c r="N49" s="137"/>
      <c r="O49" s="137"/>
      <c r="P49" s="137"/>
      <c r="Q49" s="145"/>
      <c r="R49" s="142"/>
    </row>
    <row r="50" spans="1:18">
      <c r="B50" s="169"/>
      <c r="C50" s="140"/>
      <c r="D50" s="140"/>
      <c r="E50" s="140"/>
      <c r="F50" s="140"/>
      <c r="G50" s="140"/>
      <c r="H50" s="140"/>
      <c r="I50" s="140"/>
      <c r="J50" s="140"/>
      <c r="K50" s="140"/>
      <c r="L50" s="140"/>
      <c r="M50" s="140"/>
      <c r="N50" s="140"/>
      <c r="O50" s="140"/>
      <c r="P50" s="140"/>
      <c r="Q50" s="140"/>
    </row>
  </sheetData>
  <mergeCells count="15">
    <mergeCell ref="D18:E18"/>
    <mergeCell ref="F18:G18"/>
    <mergeCell ref="H18:I18"/>
    <mergeCell ref="B10:Q10"/>
    <mergeCell ref="D12:P12"/>
    <mergeCell ref="D13:P13"/>
    <mergeCell ref="D14:P14"/>
    <mergeCell ref="D16:J16"/>
    <mergeCell ref="C46:D46"/>
    <mergeCell ref="D20:E20"/>
    <mergeCell ref="F20:G20"/>
    <mergeCell ref="H20:I20"/>
    <mergeCell ref="K34:Q34"/>
    <mergeCell ref="G39:I39"/>
    <mergeCell ref="C45:D45"/>
  </mergeCells>
  <phoneticPr fontId="42"/>
  <hyperlinks>
    <hyperlink ref="B2" location="流れ!F52" display="リスト"/>
  </hyperlinks>
  <printOptions gridLinesSet="0"/>
  <pageMargins left="0.70866141732283472" right="0.19685039370078741" top="0.82677165354330717" bottom="0.47244094488188981" header="0.43307086614173229" footer="0.23622047244094491"/>
  <pageSetup paperSize="9" scale="7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66FFFF"/>
  </sheetPr>
  <dimension ref="A2:P52"/>
  <sheetViews>
    <sheetView showGridLines="0" zoomScale="75" workbookViewId="0">
      <pane ySplit="3" topLeftCell="A25" activePane="bottomLeft" state="frozen"/>
      <selection activeCell="C80" sqref="C80"/>
      <selection pane="bottomLeft" activeCell="B31" sqref="B31"/>
    </sheetView>
  </sheetViews>
  <sheetFormatPr defaultColWidth="13.875" defaultRowHeight="21"/>
  <cols>
    <col min="1" max="1" width="2.125" style="135" customWidth="1"/>
    <col min="2" max="2" width="32.75" style="159" customWidth="1"/>
    <col min="3" max="4" width="5.125" style="135" customWidth="1"/>
    <col min="5" max="5" width="5" style="135" customWidth="1"/>
    <col min="6" max="6" width="4.625" style="135" customWidth="1"/>
    <col min="7" max="7" width="5.5" style="135" customWidth="1"/>
    <col min="8" max="10" width="5.25" style="135" customWidth="1"/>
    <col min="11" max="11" width="11.25" style="135" customWidth="1"/>
    <col min="12" max="12" width="15.75" style="135" customWidth="1"/>
    <col min="13" max="15" width="9.125" style="135" customWidth="1"/>
    <col min="16" max="16" width="3.25" style="135" customWidth="1"/>
    <col min="17" max="16384" width="13.875" style="135"/>
  </cols>
  <sheetData>
    <row r="2" spans="1:16">
      <c r="B2" s="891" t="s">
        <v>201</v>
      </c>
    </row>
    <row r="4" spans="1:16">
      <c r="O4" s="1339" t="s">
        <v>1933</v>
      </c>
    </row>
    <row r="5" spans="1:16">
      <c r="B5" s="446" t="s">
        <v>352</v>
      </c>
      <c r="O5" s="1340" t="s">
        <v>1934</v>
      </c>
    </row>
    <row r="6" spans="1:16">
      <c r="B6" s="136"/>
      <c r="C6" s="137"/>
      <c r="D6" s="137"/>
      <c r="E6" s="137"/>
      <c r="F6" s="137"/>
      <c r="G6" s="137"/>
      <c r="H6" s="137"/>
      <c r="I6" s="137"/>
      <c r="J6" s="137"/>
      <c r="K6" s="137"/>
      <c r="L6" s="137"/>
      <c r="M6" s="137"/>
      <c r="N6" s="137"/>
      <c r="O6" s="137"/>
    </row>
    <row r="7" spans="1:16" ht="23.25" customHeight="1">
      <c r="A7" s="138"/>
      <c r="B7" s="139"/>
      <c r="C7" s="140"/>
      <c r="D7" s="140"/>
      <c r="E7" s="140"/>
      <c r="F7" s="140"/>
      <c r="G7" s="140"/>
      <c r="H7" s="140"/>
      <c r="I7" s="140"/>
      <c r="J7" s="140"/>
      <c r="K7" s="140"/>
      <c r="L7" s="140"/>
      <c r="M7" s="140"/>
      <c r="N7" s="140"/>
      <c r="O7" s="141"/>
      <c r="P7" s="142"/>
    </row>
    <row r="8" spans="1:16" ht="30.75" customHeight="1">
      <c r="A8" s="138"/>
      <c r="B8" s="2606" t="s">
        <v>282</v>
      </c>
      <c r="C8" s="1689"/>
      <c r="D8" s="1689"/>
      <c r="E8" s="1689"/>
      <c r="F8" s="1689"/>
      <c r="G8" s="1689"/>
      <c r="H8" s="1689"/>
      <c r="I8" s="1689"/>
      <c r="J8" s="1689"/>
      <c r="K8" s="1689"/>
      <c r="L8" s="1689"/>
      <c r="M8" s="1689"/>
      <c r="N8" s="1689"/>
      <c r="O8" s="1690"/>
      <c r="P8" s="142"/>
    </row>
    <row r="9" spans="1:16" ht="23.25" customHeight="1">
      <c r="A9" s="138"/>
      <c r="B9" s="144"/>
      <c r="C9" s="137"/>
      <c r="D9" s="137"/>
      <c r="E9" s="137"/>
      <c r="F9" s="137"/>
      <c r="G9" s="137"/>
      <c r="H9" s="137"/>
      <c r="I9" s="137"/>
      <c r="J9" s="137"/>
      <c r="K9" s="137"/>
      <c r="L9" s="137"/>
      <c r="M9" s="137"/>
      <c r="N9" s="137"/>
      <c r="O9" s="145"/>
      <c r="P9" s="142"/>
    </row>
    <row r="10" spans="1:16" ht="23.25" customHeight="1">
      <c r="A10" s="138"/>
      <c r="B10" s="210"/>
      <c r="C10" s="147"/>
      <c r="D10" s="2607"/>
      <c r="E10" s="2607"/>
      <c r="F10" s="2607"/>
      <c r="G10" s="2607"/>
      <c r="H10" s="2607"/>
      <c r="I10" s="2607"/>
      <c r="J10" s="2607"/>
      <c r="K10" s="2607"/>
      <c r="L10" s="2607"/>
      <c r="M10" s="2607"/>
      <c r="N10" s="2607"/>
      <c r="O10" s="141"/>
      <c r="P10" s="142"/>
    </row>
    <row r="11" spans="1:16" ht="30" customHeight="1">
      <c r="A11" s="138" t="s">
        <v>67</v>
      </c>
      <c r="B11" s="211" t="s">
        <v>1629</v>
      </c>
      <c r="C11" s="142"/>
      <c r="D11" s="1664"/>
      <c r="E11" s="1664"/>
      <c r="F11" s="1664"/>
      <c r="G11" s="1664"/>
      <c r="H11" s="1664"/>
      <c r="I11" s="1664"/>
      <c r="J11" s="1664"/>
      <c r="K11" s="1664"/>
      <c r="L11" s="1664"/>
      <c r="M11" s="1664"/>
      <c r="N11" s="1664"/>
      <c r="O11" s="138"/>
      <c r="P11" s="142"/>
    </row>
    <row r="12" spans="1:16" ht="23.25" customHeight="1">
      <c r="A12" s="138"/>
      <c r="B12" s="212"/>
      <c r="C12" s="151"/>
      <c r="D12" s="2608"/>
      <c r="E12" s="2608"/>
      <c r="F12" s="2608"/>
      <c r="G12" s="2608"/>
      <c r="H12" s="2608"/>
      <c r="I12" s="2608"/>
      <c r="J12" s="2608"/>
      <c r="K12" s="2608"/>
      <c r="L12" s="2608"/>
      <c r="M12" s="2608"/>
      <c r="N12" s="2608"/>
      <c r="O12" s="145"/>
      <c r="P12" s="142"/>
    </row>
    <row r="13" spans="1:16" ht="23.25" customHeight="1">
      <c r="A13" s="138"/>
      <c r="B13" s="210"/>
      <c r="C13" s="147"/>
      <c r="D13" s="140"/>
      <c r="E13" s="140"/>
      <c r="F13" s="140"/>
      <c r="G13" s="140"/>
      <c r="H13" s="140"/>
      <c r="I13" s="140"/>
      <c r="J13" s="140"/>
      <c r="K13" s="140"/>
      <c r="L13" s="140"/>
      <c r="M13" s="140"/>
      <c r="N13" s="140"/>
      <c r="O13" s="141"/>
      <c r="P13" s="142"/>
    </row>
    <row r="14" spans="1:16" ht="23.25" customHeight="1">
      <c r="A14" s="138"/>
      <c r="B14" s="211" t="s">
        <v>340</v>
      </c>
      <c r="C14" s="142"/>
      <c r="D14" s="2609" t="s">
        <v>74</v>
      </c>
      <c r="E14" s="2609"/>
      <c r="F14" s="2609"/>
      <c r="G14" s="2609"/>
      <c r="H14" s="2609"/>
      <c r="I14" s="2609"/>
      <c r="J14" s="2609"/>
      <c r="K14" s="2609"/>
      <c r="L14" s="2609"/>
      <c r="O14" s="138"/>
      <c r="P14" s="142"/>
    </row>
    <row r="15" spans="1:16" ht="23.25" customHeight="1">
      <c r="A15" s="138"/>
      <c r="B15" s="212"/>
      <c r="C15" s="151"/>
      <c r="D15" s="137"/>
      <c r="E15" s="137"/>
      <c r="F15" s="137"/>
      <c r="G15" s="137"/>
      <c r="H15" s="137"/>
      <c r="I15" s="137"/>
      <c r="J15" s="137"/>
      <c r="K15" s="137"/>
      <c r="L15" s="137"/>
      <c r="M15" s="137"/>
      <c r="N15" s="137"/>
      <c r="O15" s="145"/>
      <c r="P15" s="142"/>
    </row>
    <row r="16" spans="1:16" ht="29.25" customHeight="1">
      <c r="A16" s="138"/>
      <c r="B16" s="210"/>
      <c r="C16" s="147"/>
      <c r="E16" s="165" t="s">
        <v>2054</v>
      </c>
      <c r="F16" s="394"/>
      <c r="G16" s="395"/>
      <c r="H16" s="395"/>
      <c r="I16" s="396"/>
      <c r="J16" s="396"/>
      <c r="K16" s="397"/>
      <c r="L16" s="171"/>
      <c r="M16" s="140"/>
      <c r="N16" s="140"/>
      <c r="O16" s="141"/>
      <c r="P16" s="142"/>
    </row>
    <row r="17" spans="1:16" ht="29.25" customHeight="1">
      <c r="A17" s="138"/>
      <c r="B17" s="211" t="s">
        <v>202</v>
      </c>
      <c r="C17" s="142"/>
      <c r="E17" s="172"/>
      <c r="F17" s="172"/>
      <c r="G17" s="173"/>
      <c r="H17" s="173"/>
      <c r="I17" s="174"/>
      <c r="J17" s="174"/>
      <c r="K17" s="174"/>
      <c r="L17" s="175"/>
      <c r="O17" s="138"/>
      <c r="P17" s="142"/>
    </row>
    <row r="18" spans="1:16" ht="29.25" customHeight="1">
      <c r="A18" s="138"/>
      <c r="B18" s="212"/>
      <c r="C18" s="151"/>
      <c r="E18" s="398" t="s">
        <v>2055</v>
      </c>
      <c r="F18" s="399"/>
      <c r="G18" s="400"/>
      <c r="H18" s="400"/>
      <c r="I18" s="401"/>
      <c r="J18" s="401"/>
      <c r="K18" s="402"/>
      <c r="L18" s="176"/>
      <c r="M18" s="137"/>
      <c r="N18" s="137"/>
      <c r="O18" s="145"/>
      <c r="P18" s="142"/>
    </row>
    <row r="19" spans="1:16" ht="23.25" customHeight="1">
      <c r="A19" s="138"/>
      <c r="B19" s="210"/>
      <c r="C19" s="147"/>
      <c r="D19" s="140"/>
      <c r="E19" s="140"/>
      <c r="F19" s="140"/>
      <c r="G19" s="140"/>
      <c r="H19" s="140"/>
      <c r="I19" s="140"/>
      <c r="J19" s="140"/>
      <c r="K19" s="140"/>
      <c r="L19" s="140"/>
      <c r="M19" s="140"/>
      <c r="N19" s="140"/>
      <c r="O19" s="141"/>
      <c r="P19" s="142"/>
    </row>
    <row r="20" spans="1:16" ht="23.25" customHeight="1">
      <c r="A20" s="138"/>
      <c r="B20" s="211"/>
      <c r="C20" s="142"/>
      <c r="O20" s="138"/>
      <c r="P20" s="142"/>
    </row>
    <row r="21" spans="1:16" ht="23.25" customHeight="1">
      <c r="A21" s="138"/>
      <c r="B21" s="211"/>
      <c r="C21" s="142"/>
      <c r="O21" s="138"/>
      <c r="P21" s="142"/>
    </row>
    <row r="22" spans="1:16" ht="23.25" customHeight="1">
      <c r="A22" s="138"/>
      <c r="B22" s="211"/>
      <c r="C22" s="142"/>
      <c r="O22" s="138"/>
      <c r="P22" s="142"/>
    </row>
    <row r="23" spans="1:16" ht="23.25" customHeight="1">
      <c r="A23" s="138"/>
      <c r="B23" s="211" t="s">
        <v>70</v>
      </c>
      <c r="C23" s="142"/>
      <c r="O23" s="138"/>
      <c r="P23" s="142"/>
    </row>
    <row r="24" spans="1:16" ht="23.25" customHeight="1">
      <c r="A24" s="138"/>
      <c r="B24" s="211"/>
      <c r="C24" s="142"/>
      <c r="O24" s="138"/>
      <c r="P24" s="142"/>
    </row>
    <row r="25" spans="1:16" ht="23.25" customHeight="1">
      <c r="A25" s="138"/>
      <c r="B25" s="211"/>
      <c r="C25" s="142"/>
      <c r="O25" s="138"/>
      <c r="P25" s="142"/>
    </row>
    <row r="26" spans="1:16" ht="23.25" customHeight="1">
      <c r="A26" s="138"/>
      <c r="B26" s="211"/>
      <c r="C26" s="142"/>
      <c r="O26" s="138"/>
      <c r="P26" s="142"/>
    </row>
    <row r="27" spans="1:16" ht="23.25" customHeight="1">
      <c r="A27" s="138"/>
      <c r="B27" s="212"/>
      <c r="C27" s="151"/>
      <c r="D27" s="137"/>
      <c r="E27" s="137"/>
      <c r="F27" s="137"/>
      <c r="G27" s="137"/>
      <c r="H27" s="137"/>
      <c r="I27" s="137"/>
      <c r="J27" s="137"/>
      <c r="K27" s="137"/>
      <c r="L27" s="137"/>
      <c r="M27" s="137"/>
      <c r="N27" s="137"/>
      <c r="O27" s="145"/>
      <c r="P27" s="142"/>
    </row>
    <row r="28" spans="1:16" ht="23.25" customHeight="1">
      <c r="A28" s="138"/>
      <c r="B28" s="153"/>
      <c r="C28" s="140"/>
      <c r="D28" s="140"/>
      <c r="E28" s="140"/>
      <c r="F28" s="140"/>
      <c r="G28" s="140"/>
      <c r="H28" s="140"/>
      <c r="I28" s="140"/>
      <c r="J28" s="140"/>
      <c r="K28" s="140"/>
      <c r="L28" s="140"/>
      <c r="M28" s="140"/>
      <c r="N28" s="140"/>
      <c r="O28" s="141"/>
      <c r="P28" s="142"/>
    </row>
    <row r="29" spans="1:16" ht="23.25" customHeight="1">
      <c r="A29" s="138"/>
      <c r="B29" s="154" t="s">
        <v>2056</v>
      </c>
      <c r="C29" s="155"/>
      <c r="D29" s="155"/>
      <c r="E29" s="155"/>
      <c r="F29" s="155"/>
      <c r="G29" s="155"/>
      <c r="H29" s="155"/>
      <c r="I29" s="155"/>
      <c r="J29" s="155"/>
      <c r="K29" s="152"/>
      <c r="L29" s="155"/>
      <c r="O29" s="138"/>
      <c r="P29" s="142"/>
    </row>
    <row r="30" spans="1:16" ht="23.25" customHeight="1">
      <c r="A30" s="138"/>
      <c r="B30" s="154"/>
      <c r="O30" s="138"/>
      <c r="P30" s="142"/>
    </row>
    <row r="31" spans="1:16" ht="23.25" customHeight="1">
      <c r="A31" s="138"/>
      <c r="B31" s="143"/>
      <c r="L31" s="2600" t="s">
        <v>2057</v>
      </c>
      <c r="M31" s="2600"/>
      <c r="N31" s="2600"/>
      <c r="O31" s="2601"/>
      <c r="P31" s="142"/>
    </row>
    <row r="32" spans="1:16" ht="23.25" customHeight="1">
      <c r="A32" s="138"/>
      <c r="B32" s="143"/>
      <c r="O32" s="138"/>
      <c r="P32" s="142"/>
    </row>
    <row r="33" spans="1:16" ht="23.25" customHeight="1">
      <c r="A33" s="138"/>
      <c r="B33" s="143"/>
      <c r="E33" s="152"/>
      <c r="F33" s="2614" t="s">
        <v>77</v>
      </c>
      <c r="G33" s="2602"/>
      <c r="H33" s="2602"/>
      <c r="I33" s="2602"/>
      <c r="J33" s="2602"/>
      <c r="K33" s="2602"/>
      <c r="L33" s="2602"/>
      <c r="M33" s="2602"/>
      <c r="N33" s="2602"/>
      <c r="O33" s="160"/>
      <c r="P33" s="142"/>
    </row>
    <row r="34" spans="1:16" ht="23.25" customHeight="1">
      <c r="A34" s="138"/>
      <c r="B34" s="143"/>
      <c r="E34" s="159"/>
      <c r="H34" s="161"/>
      <c r="I34" s="161"/>
      <c r="J34" s="161"/>
      <c r="K34" s="2615" t="s">
        <v>77</v>
      </c>
      <c r="L34" s="2613"/>
      <c r="M34" s="2613"/>
      <c r="N34" s="2613"/>
      <c r="O34" s="160" t="s">
        <v>78</v>
      </c>
      <c r="P34" s="142"/>
    </row>
    <row r="35" spans="1:16" ht="23.25" customHeight="1">
      <c r="A35" s="138"/>
      <c r="B35" s="143"/>
      <c r="O35" s="138"/>
      <c r="P35" s="142"/>
    </row>
    <row r="36" spans="1:16" ht="23.25" customHeight="1">
      <c r="A36" s="138"/>
      <c r="B36" s="143"/>
      <c r="C36" s="2616"/>
      <c r="D36" s="2616"/>
      <c r="E36" s="2616"/>
      <c r="F36" s="2616"/>
      <c r="G36" s="2616"/>
      <c r="H36" s="2616"/>
      <c r="I36" s="2616"/>
      <c r="J36" s="209"/>
      <c r="O36" s="138"/>
      <c r="P36" s="142"/>
    </row>
    <row r="37" spans="1:16" ht="23.25" customHeight="1">
      <c r="A37" s="138"/>
      <c r="B37" s="162"/>
      <c r="C37" s="163"/>
      <c r="D37" s="163"/>
      <c r="E37" s="163"/>
      <c r="F37" s="163"/>
      <c r="G37" s="163"/>
      <c r="H37" s="163"/>
      <c r="I37" s="163"/>
      <c r="J37" s="163"/>
      <c r="O37" s="138"/>
      <c r="P37" s="142"/>
    </row>
    <row r="38" spans="1:16" ht="23.25" customHeight="1">
      <c r="A38" s="138"/>
      <c r="C38" s="2610" t="s">
        <v>2058</v>
      </c>
      <c r="D38" s="2610"/>
      <c r="E38" s="2610"/>
      <c r="F38" s="2610"/>
      <c r="G38" s="2610"/>
      <c r="H38" s="2610"/>
      <c r="I38" s="2610"/>
      <c r="J38" s="164"/>
      <c r="K38" s="1391" t="s">
        <v>73</v>
      </c>
      <c r="O38" s="138"/>
      <c r="P38" s="142"/>
    </row>
    <row r="39" spans="1:16" ht="23.25" customHeight="1">
      <c r="A39" s="138"/>
      <c r="B39" s="144"/>
      <c r="C39" s="137"/>
      <c r="D39" s="137"/>
      <c r="E39" s="137"/>
      <c r="F39" s="137"/>
      <c r="G39" s="137"/>
      <c r="H39" s="137"/>
      <c r="I39" s="137"/>
      <c r="J39" s="137"/>
      <c r="K39" s="137"/>
      <c r="L39" s="137"/>
      <c r="M39" s="137"/>
      <c r="N39" s="137"/>
      <c r="O39" s="145"/>
      <c r="P39" s="142"/>
    </row>
    <row r="40" spans="1:16" ht="23.25" customHeight="1">
      <c r="A40" s="138"/>
      <c r="B40" s="139"/>
      <c r="C40" s="140"/>
      <c r="D40" s="140"/>
      <c r="E40" s="140"/>
      <c r="F40" s="140"/>
      <c r="G40" s="140"/>
      <c r="H40" s="140"/>
      <c r="I40" s="140"/>
      <c r="J40" s="140"/>
      <c r="K40" s="140"/>
      <c r="L40" s="140"/>
      <c r="M40" s="140"/>
      <c r="N40" s="140"/>
      <c r="O40" s="141"/>
      <c r="P40" s="142"/>
    </row>
    <row r="41" spans="1:16" ht="23.25" customHeight="1">
      <c r="A41" s="138"/>
      <c r="B41" s="2611" t="s">
        <v>283</v>
      </c>
      <c r="C41" s="2612"/>
      <c r="D41" s="2612"/>
      <c r="E41" s="2612"/>
      <c r="F41" s="2612"/>
      <c r="G41" s="2612"/>
      <c r="H41" s="2612"/>
      <c r="I41" s="2612"/>
      <c r="J41" s="2612"/>
      <c r="K41" s="2612"/>
      <c r="O41" s="138"/>
      <c r="P41" s="142"/>
    </row>
    <row r="42" spans="1:16" ht="23.25" customHeight="1">
      <c r="A42" s="138"/>
      <c r="B42" s="143"/>
      <c r="O42" s="138"/>
      <c r="P42" s="142"/>
    </row>
    <row r="43" spans="1:16" ht="23.25" customHeight="1">
      <c r="A43" s="138"/>
      <c r="B43" s="143"/>
      <c r="L43" s="156" t="s">
        <v>2057</v>
      </c>
      <c r="M43" s="157"/>
      <c r="N43" s="158"/>
      <c r="O43" s="138"/>
      <c r="P43" s="142"/>
    </row>
    <row r="44" spans="1:16" ht="23.25" customHeight="1">
      <c r="A44" s="138"/>
      <c r="B44" s="143"/>
      <c r="O44" s="138"/>
      <c r="P44" s="142"/>
    </row>
    <row r="45" spans="1:16" ht="23.25" customHeight="1">
      <c r="A45" s="138"/>
      <c r="B45" s="143"/>
      <c r="H45" s="149"/>
      <c r="I45" s="149"/>
      <c r="J45" s="149"/>
      <c r="O45" s="138"/>
      <c r="P45" s="142"/>
    </row>
    <row r="46" spans="1:16" ht="23.25" customHeight="1">
      <c r="A46" s="138"/>
      <c r="B46" s="143"/>
      <c r="F46" s="2613" t="str">
        <f>C38</f>
        <v>　高原町長　高妻　経信　　　</v>
      </c>
      <c r="G46" s="2613"/>
      <c r="H46" s="2613"/>
      <c r="I46" s="2613"/>
      <c r="J46" s="2613"/>
      <c r="K46" s="2613"/>
      <c r="L46" s="2613"/>
      <c r="M46" s="2613"/>
      <c r="N46" s="2613"/>
      <c r="O46" s="160" t="s">
        <v>78</v>
      </c>
      <c r="P46" s="142"/>
    </row>
    <row r="47" spans="1:16" ht="23.25" customHeight="1">
      <c r="A47" s="138"/>
      <c r="B47" s="143"/>
      <c r="H47" s="161"/>
      <c r="I47" s="161"/>
      <c r="J47" s="161"/>
      <c r="K47" s="165"/>
      <c r="L47" s="165"/>
      <c r="M47" s="165"/>
      <c r="N47" s="165"/>
      <c r="O47" s="138"/>
      <c r="P47" s="142"/>
    </row>
    <row r="48" spans="1:16" ht="23.25" customHeight="1">
      <c r="A48" s="138"/>
      <c r="B48" s="166" t="str">
        <f>F33</f>
        <v/>
      </c>
      <c r="C48" s="167"/>
      <c r="D48" s="167"/>
      <c r="E48" s="167"/>
      <c r="F48" s="167"/>
      <c r="G48" s="167"/>
      <c r="H48" s="167"/>
      <c r="I48" s="167"/>
      <c r="J48" s="167"/>
      <c r="O48" s="138"/>
      <c r="P48" s="142"/>
    </row>
    <row r="49" spans="1:16" ht="23.25" customHeight="1">
      <c r="A49" s="138"/>
      <c r="B49" s="2611" t="str">
        <f>K34</f>
        <v/>
      </c>
      <c r="C49" s="2612"/>
      <c r="D49" s="2612"/>
      <c r="E49" s="2612"/>
      <c r="F49" s="2612"/>
      <c r="G49" s="2612"/>
      <c r="H49" s="135" t="s">
        <v>73</v>
      </c>
      <c r="I49" s="152"/>
      <c r="J49" s="152"/>
      <c r="K49" s="152"/>
      <c r="L49" s="152"/>
      <c r="O49" s="138"/>
      <c r="P49" s="142"/>
    </row>
    <row r="50" spans="1:16" ht="23.25" customHeight="1">
      <c r="A50" s="138"/>
      <c r="B50" s="143"/>
      <c r="C50" s="155"/>
      <c r="D50" s="155"/>
      <c r="E50" s="155"/>
      <c r="F50" s="155"/>
      <c r="G50" s="155"/>
      <c r="H50" s="155"/>
      <c r="I50" s="155"/>
      <c r="J50" s="155"/>
      <c r="K50" s="155"/>
      <c r="L50" s="155"/>
      <c r="O50" s="138"/>
      <c r="P50" s="142"/>
    </row>
    <row r="51" spans="1:16" ht="23.25" customHeight="1">
      <c r="A51" s="138"/>
      <c r="B51" s="168"/>
      <c r="C51" s="137"/>
      <c r="D51" s="137"/>
      <c r="E51" s="137"/>
      <c r="F51" s="137"/>
      <c r="G51" s="137"/>
      <c r="H51" s="137"/>
      <c r="I51" s="137"/>
      <c r="J51" s="137"/>
      <c r="K51" s="137"/>
      <c r="L51" s="137"/>
      <c r="M51" s="137"/>
      <c r="N51" s="137"/>
      <c r="O51" s="145"/>
      <c r="P51" s="142"/>
    </row>
    <row r="52" spans="1:16">
      <c r="B52" s="169"/>
      <c r="C52" s="140"/>
      <c r="D52" s="140"/>
      <c r="E52" s="140"/>
      <c r="F52" s="140"/>
      <c r="G52" s="140"/>
      <c r="H52" s="140"/>
      <c r="I52" s="140"/>
      <c r="J52" s="140"/>
      <c r="K52" s="140"/>
      <c r="L52" s="140"/>
      <c r="M52" s="140"/>
      <c r="N52" s="140"/>
      <c r="O52" s="140"/>
    </row>
  </sheetData>
  <mergeCells count="13">
    <mergeCell ref="B8:O8"/>
    <mergeCell ref="D10:N10"/>
    <mergeCell ref="D11:N11"/>
    <mergeCell ref="D12:N12"/>
    <mergeCell ref="C36:I36"/>
    <mergeCell ref="C38:I38"/>
    <mergeCell ref="B41:K41"/>
    <mergeCell ref="F46:N46"/>
    <mergeCell ref="B49:G49"/>
    <mergeCell ref="D14:L14"/>
    <mergeCell ref="L31:O31"/>
    <mergeCell ref="F33:N33"/>
    <mergeCell ref="K34:N34"/>
  </mergeCells>
  <phoneticPr fontId="32"/>
  <hyperlinks>
    <hyperlink ref="B2" location="流れ!F53" display="リスト"/>
  </hyperlinks>
  <printOptions gridLinesSet="0"/>
  <pageMargins left="0.70866141732283472" right="0.19685039370078741" top="0.82677165354330717" bottom="0.47244094488188981" header="0.43307086614173229" footer="0.23622047244094491"/>
  <pageSetup paperSize="9" scale="7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sheetPr>
  <dimension ref="A2:R51"/>
  <sheetViews>
    <sheetView showGridLines="0" zoomScale="75" workbookViewId="0">
      <pane ySplit="3" topLeftCell="A37" activePane="bottomLeft" state="frozen"/>
      <selection activeCell="C80" sqref="C80"/>
      <selection pane="bottomLeft" activeCell="B46" sqref="B46"/>
    </sheetView>
  </sheetViews>
  <sheetFormatPr defaultColWidth="13.875" defaultRowHeight="21"/>
  <cols>
    <col min="1" max="1" width="5.5" style="135" customWidth="1"/>
    <col min="2" max="2" width="24.625" style="159" customWidth="1"/>
    <col min="3" max="14" width="6.125" style="135" customWidth="1"/>
    <col min="15" max="16" width="8.5" style="135" customWidth="1"/>
    <col min="17" max="17" width="7.75" style="135" customWidth="1"/>
    <col min="18" max="18" width="4.625" style="135" customWidth="1"/>
    <col min="19" max="16384" width="13.875" style="135"/>
  </cols>
  <sheetData>
    <row r="2" spans="1:18">
      <c r="B2" s="891" t="s">
        <v>201</v>
      </c>
    </row>
    <row r="5" spans="1:18">
      <c r="B5" s="446" t="s">
        <v>103</v>
      </c>
    </row>
    <row r="6" spans="1:18">
      <c r="B6" s="136"/>
      <c r="C6" s="137"/>
      <c r="D6" s="137"/>
      <c r="E6" s="137"/>
      <c r="F6" s="137"/>
      <c r="G6" s="137"/>
      <c r="H6" s="137"/>
      <c r="I6" s="137"/>
      <c r="J6" s="137"/>
      <c r="K6" s="137"/>
      <c r="L6" s="137"/>
      <c r="M6" s="137"/>
      <c r="N6" s="137"/>
      <c r="O6" s="137"/>
      <c r="P6" s="137"/>
      <c r="Q6" s="137"/>
    </row>
    <row r="7" spans="1:18" ht="23.25" customHeight="1">
      <c r="A7" s="138"/>
      <c r="B7" s="139"/>
      <c r="C7" s="140"/>
      <c r="D7" s="140"/>
      <c r="E7" s="140"/>
      <c r="F7" s="140"/>
      <c r="G7" s="140"/>
      <c r="H7" s="140"/>
      <c r="I7" s="140"/>
      <c r="J7" s="140"/>
      <c r="K7" s="140"/>
      <c r="L7" s="140"/>
      <c r="M7" s="140"/>
      <c r="N7" s="140"/>
      <c r="O7" s="140"/>
      <c r="P7" s="140"/>
      <c r="Q7" s="141"/>
      <c r="R7" s="142"/>
    </row>
    <row r="8" spans="1:18" ht="30.75" customHeight="1">
      <c r="A8" s="138"/>
      <c r="B8" s="2606" t="s">
        <v>230</v>
      </c>
      <c r="C8" s="1689"/>
      <c r="D8" s="1689"/>
      <c r="E8" s="1689"/>
      <c r="F8" s="1689"/>
      <c r="G8" s="1689"/>
      <c r="H8" s="1689"/>
      <c r="I8" s="1689"/>
      <c r="J8" s="1689"/>
      <c r="K8" s="1689"/>
      <c r="L8" s="1689"/>
      <c r="M8" s="1689"/>
      <c r="N8" s="1689"/>
      <c r="O8" s="1689"/>
      <c r="P8" s="1689"/>
      <c r="Q8" s="1690"/>
      <c r="R8" s="142"/>
    </row>
    <row r="9" spans="1:18" ht="23.25" customHeight="1">
      <c r="A9" s="138"/>
      <c r="B9" s="144"/>
      <c r="C9" s="137"/>
      <c r="D9" s="137"/>
      <c r="E9" s="137"/>
      <c r="F9" s="137"/>
      <c r="G9" s="137"/>
      <c r="H9" s="137"/>
      <c r="I9" s="137"/>
      <c r="J9" s="137"/>
      <c r="K9" s="137"/>
      <c r="L9" s="137"/>
      <c r="M9" s="137"/>
      <c r="N9" s="137"/>
      <c r="O9" s="137"/>
      <c r="P9" s="137"/>
      <c r="Q9" s="145"/>
      <c r="R9" s="142"/>
    </row>
    <row r="10" spans="1:18" ht="23.25" customHeight="1">
      <c r="A10" s="138"/>
      <c r="B10" s="146"/>
      <c r="C10" s="147"/>
      <c r="D10" s="2607"/>
      <c r="E10" s="2607"/>
      <c r="F10" s="2607"/>
      <c r="G10" s="2607"/>
      <c r="H10" s="2607"/>
      <c r="I10" s="2607"/>
      <c r="J10" s="2607"/>
      <c r="K10" s="2607"/>
      <c r="L10" s="2607"/>
      <c r="M10" s="2607"/>
      <c r="N10" s="2607"/>
      <c r="O10" s="2607"/>
      <c r="P10" s="2607"/>
      <c r="Q10" s="141"/>
      <c r="R10" s="142"/>
    </row>
    <row r="11" spans="1:18" ht="30" customHeight="1">
      <c r="A11" s="138" t="s">
        <v>67</v>
      </c>
      <c r="B11" s="1007" t="s">
        <v>1629</v>
      </c>
      <c r="C11" s="194"/>
      <c r="D11" s="2617"/>
      <c r="E11" s="2617"/>
      <c r="F11" s="2617"/>
      <c r="G11" s="2617"/>
      <c r="H11" s="2617"/>
      <c r="I11" s="2617"/>
      <c r="J11" s="2617"/>
      <c r="K11" s="2617"/>
      <c r="L11" s="2617"/>
      <c r="M11" s="2617"/>
      <c r="N11" s="2617"/>
      <c r="O11" s="2617"/>
      <c r="P11" s="2617"/>
      <c r="Q11" s="138"/>
      <c r="R11" s="142"/>
    </row>
    <row r="12" spans="1:18" ht="23.25" customHeight="1">
      <c r="A12" s="138"/>
      <c r="B12" s="150"/>
      <c r="C12" s="151"/>
      <c r="D12" s="2608"/>
      <c r="E12" s="2608"/>
      <c r="F12" s="2608"/>
      <c r="G12" s="2608"/>
      <c r="H12" s="2608"/>
      <c r="I12" s="2608"/>
      <c r="J12" s="2608"/>
      <c r="K12" s="2608"/>
      <c r="L12" s="2608"/>
      <c r="M12" s="2608"/>
      <c r="N12" s="2608"/>
      <c r="O12" s="2608"/>
      <c r="P12" s="2608"/>
      <c r="Q12" s="145"/>
      <c r="R12" s="142"/>
    </row>
    <row r="13" spans="1:18" ht="23.25" customHeight="1">
      <c r="A13" s="138"/>
      <c r="B13" s="146"/>
      <c r="C13" s="147"/>
      <c r="D13" s="140"/>
      <c r="E13" s="140"/>
      <c r="F13" s="140"/>
      <c r="G13" s="140"/>
      <c r="H13" s="140"/>
      <c r="I13" s="140"/>
      <c r="J13" s="140"/>
      <c r="K13" s="140"/>
      <c r="L13" s="140"/>
      <c r="M13" s="140"/>
      <c r="N13" s="140"/>
      <c r="O13" s="140"/>
      <c r="P13" s="140"/>
      <c r="Q13" s="141"/>
      <c r="R13" s="142"/>
    </row>
    <row r="14" spans="1:18" ht="23.25" customHeight="1">
      <c r="A14" s="138"/>
      <c r="B14" s="211" t="s">
        <v>340</v>
      </c>
      <c r="C14" s="142"/>
      <c r="D14" s="167"/>
      <c r="F14" s="167"/>
      <c r="G14" s="167" t="s">
        <v>86</v>
      </c>
      <c r="H14" s="167"/>
      <c r="I14" s="167"/>
      <c r="J14" s="167"/>
      <c r="K14" s="152"/>
      <c r="Q14" s="138"/>
      <c r="R14" s="142"/>
    </row>
    <row r="15" spans="1:18" ht="23.25" customHeight="1">
      <c r="A15" s="138"/>
      <c r="B15" s="150"/>
      <c r="C15" s="151"/>
      <c r="D15" s="137"/>
      <c r="E15" s="137"/>
      <c r="F15" s="137"/>
      <c r="G15" s="137"/>
      <c r="H15" s="137"/>
      <c r="I15" s="137"/>
      <c r="J15" s="137"/>
      <c r="K15" s="137"/>
      <c r="L15" s="137"/>
      <c r="M15" s="137"/>
      <c r="N15" s="137"/>
      <c r="O15" s="137"/>
      <c r="P15" s="137"/>
      <c r="Q15" s="145"/>
      <c r="R15" s="142"/>
    </row>
    <row r="16" spans="1:18" ht="38.25" customHeight="1">
      <c r="A16" s="138"/>
      <c r="B16" s="2618" t="s">
        <v>1637</v>
      </c>
      <c r="C16" s="192"/>
      <c r="D16" s="184"/>
      <c r="E16" s="191" t="s">
        <v>87</v>
      </c>
      <c r="G16" s="170" t="s">
        <v>2059</v>
      </c>
      <c r="H16" s="185"/>
      <c r="I16" s="185" t="s">
        <v>85</v>
      </c>
      <c r="J16" s="186"/>
      <c r="K16" s="186" t="s">
        <v>75</v>
      </c>
      <c r="L16" s="171"/>
      <c r="M16" s="171" t="s">
        <v>76</v>
      </c>
      <c r="N16" s="171"/>
      <c r="O16" s="171"/>
      <c r="P16" s="171"/>
      <c r="Q16" s="193"/>
      <c r="R16" s="142"/>
    </row>
    <row r="17" spans="1:18" ht="9.75" customHeight="1">
      <c r="A17" s="138"/>
      <c r="B17" s="2619"/>
      <c r="C17" s="194"/>
      <c r="D17" s="172"/>
      <c r="E17" s="179"/>
      <c r="F17" s="173"/>
      <c r="G17" s="173"/>
      <c r="H17" s="174"/>
      <c r="I17" s="174"/>
      <c r="J17" s="175"/>
      <c r="K17" s="175"/>
      <c r="L17" s="175"/>
      <c r="M17" s="175"/>
      <c r="N17" s="175"/>
      <c r="O17" s="175"/>
      <c r="P17" s="175"/>
      <c r="Q17" s="195"/>
      <c r="R17" s="142"/>
    </row>
    <row r="18" spans="1:18" ht="38.25" customHeight="1">
      <c r="A18" s="138"/>
      <c r="B18" s="2620"/>
      <c r="C18" s="196"/>
      <c r="D18" s="187"/>
      <c r="E18" s="191" t="s">
        <v>88</v>
      </c>
      <c r="G18" s="198" t="s">
        <v>2059</v>
      </c>
      <c r="H18" s="188"/>
      <c r="I18" s="188" t="s">
        <v>85</v>
      </c>
      <c r="J18" s="189"/>
      <c r="K18" s="189" t="s">
        <v>75</v>
      </c>
      <c r="L18" s="176"/>
      <c r="M18" s="176" t="s">
        <v>76</v>
      </c>
      <c r="N18" s="176"/>
      <c r="O18" s="176"/>
      <c r="P18" s="176"/>
      <c r="Q18" s="197"/>
      <c r="R18" s="142"/>
    </row>
    <row r="19" spans="1:18" ht="14.25" customHeight="1">
      <c r="A19" s="138"/>
      <c r="B19" s="146"/>
      <c r="C19" s="147"/>
      <c r="D19" s="184"/>
      <c r="E19" s="184"/>
      <c r="F19" s="185"/>
      <c r="G19" s="185"/>
      <c r="H19" s="186"/>
      <c r="I19" s="186"/>
      <c r="J19" s="171"/>
      <c r="K19" s="171"/>
      <c r="L19" s="140"/>
      <c r="M19" s="140"/>
      <c r="N19" s="140"/>
      <c r="O19" s="140"/>
      <c r="P19" s="140"/>
      <c r="Q19" s="141"/>
      <c r="R19" s="142"/>
    </row>
    <row r="20" spans="1:18" ht="49.5" customHeight="1">
      <c r="A20" s="138"/>
      <c r="B20" s="1007" t="s">
        <v>1638</v>
      </c>
      <c r="C20" s="142"/>
      <c r="E20" s="180" t="s">
        <v>79</v>
      </c>
      <c r="F20" s="2621"/>
      <c r="G20" s="2621"/>
      <c r="H20" s="2621"/>
      <c r="I20" s="2621"/>
      <c r="J20" s="2621"/>
      <c r="K20" s="2621"/>
      <c r="L20" s="2621"/>
      <c r="M20" s="175" t="s">
        <v>80</v>
      </c>
      <c r="Q20" s="138"/>
      <c r="R20" s="142"/>
    </row>
    <row r="21" spans="1:18" ht="15" customHeight="1">
      <c r="A21" s="138"/>
      <c r="B21" s="150"/>
      <c r="C21" s="151"/>
      <c r="D21" s="187"/>
      <c r="E21" s="187"/>
      <c r="F21" s="188"/>
      <c r="G21" s="188"/>
      <c r="H21" s="189"/>
      <c r="I21" s="189"/>
      <c r="J21" s="176"/>
      <c r="K21" s="176"/>
      <c r="L21" s="137"/>
      <c r="M21" s="137"/>
      <c r="N21" s="137"/>
      <c r="O21" s="137"/>
      <c r="P21" s="137"/>
      <c r="Q21" s="145"/>
      <c r="R21" s="142"/>
    </row>
    <row r="22" spans="1:18" ht="14.25" customHeight="1">
      <c r="A22" s="138"/>
      <c r="B22" s="146"/>
      <c r="C22" s="147"/>
      <c r="D22" s="184"/>
      <c r="E22" s="184"/>
      <c r="F22" s="185"/>
      <c r="G22" s="185"/>
      <c r="H22" s="186"/>
      <c r="I22" s="186"/>
      <c r="J22" s="171"/>
      <c r="K22" s="171"/>
      <c r="L22" s="140"/>
      <c r="M22" s="140"/>
      <c r="N22" s="140"/>
      <c r="O22" s="140"/>
      <c r="P22" s="140"/>
      <c r="Q22" s="141"/>
      <c r="R22" s="142"/>
    </row>
    <row r="23" spans="1:18" ht="49.5" customHeight="1">
      <c r="A23" s="138"/>
      <c r="B23" s="1007" t="s">
        <v>1639</v>
      </c>
      <c r="C23" s="142"/>
      <c r="D23" s="172"/>
      <c r="G23" s="172" t="s">
        <v>2059</v>
      </c>
      <c r="H23" s="173"/>
      <c r="I23" s="173" t="s">
        <v>85</v>
      </c>
      <c r="J23" s="174"/>
      <c r="K23" s="174" t="s">
        <v>75</v>
      </c>
      <c r="L23" s="177"/>
      <c r="M23" s="177" t="s">
        <v>76</v>
      </c>
      <c r="Q23" s="138"/>
      <c r="R23" s="142"/>
    </row>
    <row r="24" spans="1:18" ht="15" customHeight="1">
      <c r="A24" s="138"/>
      <c r="B24" s="150"/>
      <c r="C24" s="151"/>
      <c r="D24" s="2597"/>
      <c r="E24" s="2597"/>
      <c r="F24" s="2598"/>
      <c r="G24" s="2598"/>
      <c r="H24" s="2599"/>
      <c r="I24" s="2599"/>
      <c r="J24" s="176"/>
      <c r="K24" s="176"/>
      <c r="L24" s="137"/>
      <c r="M24" s="137"/>
      <c r="N24" s="137"/>
      <c r="O24" s="137"/>
      <c r="P24" s="137"/>
      <c r="Q24" s="145"/>
      <c r="R24" s="142"/>
    </row>
    <row r="25" spans="1:18" ht="23.25" customHeight="1">
      <c r="A25" s="138"/>
      <c r="B25" s="139"/>
      <c r="C25" s="140"/>
      <c r="D25" s="140"/>
      <c r="E25" s="140"/>
      <c r="F25" s="140"/>
      <c r="G25" s="140"/>
      <c r="H25" s="140"/>
      <c r="I25" s="140"/>
      <c r="J25" s="140"/>
      <c r="K25" s="140"/>
      <c r="L25" s="140"/>
      <c r="M25" s="140"/>
      <c r="N25" s="140"/>
      <c r="O25" s="140"/>
      <c r="P25" s="140"/>
      <c r="Q25" s="141"/>
      <c r="R25" s="142"/>
    </row>
    <row r="26" spans="1:18" ht="23.25" customHeight="1">
      <c r="A26" s="138"/>
      <c r="B26" s="143"/>
      <c r="C26" s="178"/>
      <c r="D26" s="178"/>
      <c r="E26" s="178"/>
      <c r="F26" s="178"/>
      <c r="G26" s="178"/>
      <c r="H26" s="178"/>
      <c r="I26" s="178"/>
      <c r="J26" s="178"/>
      <c r="K26" s="178"/>
      <c r="L26" s="178"/>
      <c r="M26" s="178"/>
      <c r="N26" s="178"/>
      <c r="O26" s="178"/>
      <c r="P26" s="178"/>
      <c r="Q26" s="138"/>
      <c r="R26" s="142"/>
    </row>
    <row r="27" spans="1:18" ht="23.25" customHeight="1">
      <c r="A27" s="138"/>
      <c r="B27" s="143"/>
      <c r="C27" s="178"/>
      <c r="Q27" s="138"/>
      <c r="R27" s="142"/>
    </row>
    <row r="28" spans="1:18" ht="23.25" customHeight="1">
      <c r="A28" s="138"/>
      <c r="B28" s="154" t="s">
        <v>120</v>
      </c>
      <c r="C28" s="178"/>
      <c r="Q28" s="138"/>
      <c r="R28" s="142"/>
    </row>
    <row r="29" spans="1:18" ht="23.25" customHeight="1">
      <c r="A29" s="138"/>
      <c r="B29" s="154"/>
      <c r="C29" s="155"/>
      <c r="D29" s="155"/>
      <c r="E29" s="155"/>
      <c r="F29" s="155"/>
      <c r="G29" s="155"/>
      <c r="H29" s="155"/>
      <c r="I29" s="155"/>
      <c r="J29" s="152"/>
      <c r="K29" s="152"/>
      <c r="L29" s="155"/>
      <c r="M29" s="155"/>
      <c r="N29" s="155"/>
      <c r="Q29" s="138"/>
      <c r="R29" s="142"/>
    </row>
    <row r="30" spans="1:18" ht="23.25" customHeight="1">
      <c r="A30" s="138"/>
      <c r="B30" s="152"/>
      <c r="C30" s="155"/>
      <c r="D30" s="155"/>
      <c r="E30" s="155"/>
      <c r="F30" s="155"/>
      <c r="G30" s="155"/>
      <c r="H30" s="155"/>
      <c r="I30" s="155"/>
      <c r="J30" s="152"/>
      <c r="K30" s="152"/>
      <c r="L30" s="155"/>
      <c r="M30" s="155"/>
      <c r="N30" s="155"/>
      <c r="Q30" s="138"/>
      <c r="R30" s="142"/>
    </row>
    <row r="31" spans="1:18" ht="23.25" customHeight="1">
      <c r="A31" s="138"/>
      <c r="B31" s="190" t="s">
        <v>2059</v>
      </c>
      <c r="C31" s="175"/>
      <c r="D31" s="191" t="s">
        <v>85</v>
      </c>
      <c r="E31" s="175"/>
      <c r="F31" s="191" t="s">
        <v>75</v>
      </c>
      <c r="G31" s="175"/>
      <c r="H31" s="191" t="s">
        <v>76</v>
      </c>
      <c r="I31" s="175"/>
      <c r="Q31" s="138"/>
      <c r="R31" s="142"/>
    </row>
    <row r="32" spans="1:18" ht="23.25" customHeight="1">
      <c r="A32" s="138"/>
      <c r="B32" s="143"/>
      <c r="L32" s="181"/>
      <c r="M32" s="181"/>
      <c r="N32" s="181"/>
      <c r="O32" s="181"/>
      <c r="P32" s="181"/>
      <c r="Q32" s="182"/>
      <c r="R32" s="142"/>
    </row>
    <row r="33" spans="1:18" ht="23.25" customHeight="1">
      <c r="A33" s="138"/>
      <c r="B33" s="143"/>
      <c r="Q33" s="138"/>
      <c r="R33" s="142"/>
    </row>
    <row r="34" spans="1:18" ht="23.25" customHeight="1">
      <c r="A34" s="138"/>
      <c r="B34" s="143"/>
      <c r="E34" s="152"/>
      <c r="F34" s="183" t="s">
        <v>77</v>
      </c>
      <c r="G34" s="165"/>
      <c r="H34" s="165"/>
      <c r="I34" s="165"/>
      <c r="J34" s="165"/>
      <c r="K34" s="165"/>
      <c r="L34" s="165"/>
      <c r="M34" s="165"/>
      <c r="N34" s="165"/>
      <c r="O34" s="165"/>
      <c r="P34" s="165"/>
      <c r="Q34" s="160"/>
      <c r="R34" s="142"/>
    </row>
    <row r="35" spans="1:18" ht="23.25" customHeight="1">
      <c r="A35" s="138"/>
      <c r="B35" s="143"/>
      <c r="E35" s="159"/>
      <c r="H35" s="161"/>
      <c r="I35" s="161"/>
      <c r="J35" s="183" t="s">
        <v>77</v>
      </c>
      <c r="K35" s="183"/>
      <c r="L35" s="165"/>
      <c r="M35" s="165"/>
      <c r="N35" s="165"/>
      <c r="O35" s="165"/>
      <c r="P35" s="165"/>
      <c r="Q35" s="160"/>
      <c r="R35" s="142"/>
    </row>
    <row r="36" spans="1:18" ht="23.25" customHeight="1">
      <c r="A36" s="138"/>
      <c r="B36" s="143"/>
      <c r="E36" s="159"/>
      <c r="H36" s="161"/>
      <c r="I36" s="161"/>
      <c r="J36" s="183"/>
      <c r="K36" s="183"/>
      <c r="L36" s="165"/>
      <c r="M36" s="165"/>
      <c r="N36" s="165"/>
      <c r="O36" s="165"/>
      <c r="P36" s="165"/>
      <c r="Q36" s="160"/>
      <c r="R36" s="142"/>
    </row>
    <row r="37" spans="1:18" ht="23.25" customHeight="1">
      <c r="A37" s="138"/>
      <c r="B37" s="143"/>
      <c r="D37" s="135" t="s">
        <v>121</v>
      </c>
      <c r="E37" s="159"/>
      <c r="F37" s="1663" t="s">
        <v>82</v>
      </c>
      <c r="G37" s="1663"/>
      <c r="H37" s="1663"/>
      <c r="I37" s="1663"/>
      <c r="L37" s="165"/>
      <c r="M37" s="165"/>
      <c r="N37" s="165"/>
      <c r="O37" s="165"/>
      <c r="P37" s="165"/>
      <c r="Q37" s="160"/>
      <c r="R37" s="142"/>
    </row>
    <row r="38" spans="1:18" ht="23.25" customHeight="1">
      <c r="A38" s="138"/>
      <c r="B38" s="143"/>
      <c r="E38" s="159"/>
      <c r="F38" s="1663" t="s">
        <v>83</v>
      </c>
      <c r="G38" s="1663"/>
      <c r="H38" s="1663"/>
      <c r="I38" s="1663"/>
      <c r="L38" s="165"/>
      <c r="M38" s="165"/>
      <c r="N38" s="165"/>
      <c r="O38" s="165"/>
      <c r="P38" s="165"/>
      <c r="Q38" s="160" t="s">
        <v>78</v>
      </c>
      <c r="R38" s="142"/>
    </row>
    <row r="39" spans="1:18" ht="23.25" customHeight="1">
      <c r="A39" s="138"/>
      <c r="B39" s="143"/>
      <c r="E39" s="159"/>
      <c r="F39" s="1663" t="s">
        <v>84</v>
      </c>
      <c r="G39" s="1663"/>
      <c r="H39" s="1663"/>
      <c r="I39" s="1663"/>
      <c r="L39" s="165"/>
      <c r="M39" s="165"/>
      <c r="N39" s="165"/>
      <c r="O39" s="165"/>
      <c r="P39" s="165"/>
      <c r="Q39" s="160"/>
      <c r="R39" s="142"/>
    </row>
    <row r="40" spans="1:18" ht="23.25" customHeight="1">
      <c r="A40" s="138"/>
      <c r="B40" s="143"/>
      <c r="E40" s="159"/>
      <c r="H40" s="161"/>
      <c r="I40" s="161"/>
      <c r="J40" s="183"/>
      <c r="K40" s="183"/>
      <c r="L40" s="165"/>
      <c r="M40" s="165"/>
      <c r="N40" s="165"/>
      <c r="O40" s="165"/>
      <c r="P40" s="165"/>
      <c r="Q40" s="160"/>
      <c r="R40" s="142"/>
    </row>
    <row r="41" spans="1:18" ht="23.25" customHeight="1">
      <c r="A41" s="138"/>
      <c r="B41" s="143"/>
      <c r="E41" s="159"/>
      <c r="H41" s="161"/>
      <c r="I41" s="161"/>
      <c r="J41" s="183"/>
      <c r="K41" s="183"/>
      <c r="L41" s="165"/>
      <c r="M41" s="165"/>
      <c r="N41" s="165"/>
      <c r="O41" s="165"/>
      <c r="P41" s="165"/>
      <c r="Q41" s="160"/>
      <c r="R41" s="142"/>
    </row>
    <row r="42" spans="1:18" ht="23.25" customHeight="1">
      <c r="A42" s="138"/>
      <c r="B42" s="143"/>
      <c r="Q42" s="138"/>
      <c r="R42" s="142"/>
    </row>
    <row r="43" spans="1:18" ht="23.25" customHeight="1">
      <c r="A43" s="138"/>
      <c r="B43" s="143"/>
      <c r="C43" s="163"/>
      <c r="D43" s="163"/>
      <c r="E43" s="163"/>
      <c r="F43" s="163"/>
      <c r="G43" s="163"/>
      <c r="H43" s="163"/>
      <c r="I43" s="163"/>
      <c r="Q43" s="138"/>
      <c r="R43" s="142"/>
    </row>
    <row r="44" spans="1:18" ht="23.25" customHeight="1">
      <c r="A44" s="138"/>
      <c r="B44" s="162"/>
      <c r="C44" s="163"/>
      <c r="D44" s="163"/>
      <c r="E44" s="163"/>
      <c r="F44" s="163"/>
      <c r="G44" s="163"/>
      <c r="H44" s="163"/>
      <c r="I44" s="163"/>
      <c r="Q44" s="138"/>
      <c r="R44" s="142"/>
    </row>
    <row r="45" spans="1:18" ht="23.25" customHeight="1">
      <c r="A45" s="138"/>
      <c r="B45" s="149" t="s">
        <v>2060</v>
      </c>
      <c r="C45" s="163"/>
      <c r="D45" s="163"/>
      <c r="E45" s="163"/>
      <c r="G45" s="135" t="s">
        <v>73</v>
      </c>
      <c r="H45" s="163"/>
      <c r="I45" s="163"/>
      <c r="Q45" s="138"/>
      <c r="R45" s="142"/>
    </row>
    <row r="46" spans="1:18" ht="23.25" customHeight="1">
      <c r="A46" s="138"/>
      <c r="C46" s="164"/>
      <c r="D46" s="164"/>
      <c r="E46" s="164"/>
      <c r="F46" s="164"/>
      <c r="G46" s="164"/>
      <c r="H46" s="164"/>
      <c r="I46" s="164"/>
      <c r="Q46" s="138"/>
      <c r="R46" s="142"/>
    </row>
    <row r="47" spans="1:18" ht="23.25" customHeight="1">
      <c r="A47" s="138"/>
      <c r="C47" s="164"/>
      <c r="D47" s="164"/>
      <c r="E47" s="164"/>
      <c r="F47" s="164"/>
      <c r="G47" s="164"/>
      <c r="H47" s="164"/>
      <c r="I47" s="164"/>
      <c r="Q47" s="138"/>
      <c r="R47" s="142"/>
    </row>
    <row r="48" spans="1:18" ht="23.25" customHeight="1">
      <c r="A48" s="138"/>
      <c r="C48" s="164"/>
      <c r="D48" s="164"/>
      <c r="E48" s="164"/>
      <c r="F48" s="164"/>
      <c r="G48" s="164"/>
      <c r="H48" s="164"/>
      <c r="I48" s="164"/>
      <c r="Q48" s="138"/>
      <c r="R48" s="142"/>
    </row>
    <row r="49" spans="1:18" ht="23.25" customHeight="1">
      <c r="A49" s="138"/>
      <c r="C49" s="164"/>
      <c r="D49" s="164"/>
      <c r="E49" s="164"/>
      <c r="F49" s="164"/>
      <c r="G49" s="164"/>
      <c r="H49" s="164"/>
      <c r="I49" s="164"/>
      <c r="Q49" s="138"/>
      <c r="R49" s="142"/>
    </row>
    <row r="50" spans="1:18" ht="23.25" customHeight="1">
      <c r="A50" s="138"/>
      <c r="B50" s="144"/>
      <c r="C50" s="137"/>
      <c r="D50" s="137"/>
      <c r="E50" s="137"/>
      <c r="F50" s="137"/>
      <c r="G50" s="137"/>
      <c r="H50" s="137"/>
      <c r="I50" s="137"/>
      <c r="J50" s="137"/>
      <c r="K50" s="137"/>
      <c r="L50" s="137"/>
      <c r="M50" s="137"/>
      <c r="N50" s="137"/>
      <c r="O50" s="137"/>
      <c r="P50" s="137"/>
      <c r="Q50" s="145"/>
      <c r="R50" s="142"/>
    </row>
    <row r="51" spans="1:18">
      <c r="B51" s="169"/>
      <c r="C51" s="140"/>
      <c r="D51" s="140"/>
      <c r="E51" s="140"/>
      <c r="F51" s="140"/>
      <c r="G51" s="140"/>
      <c r="H51" s="140"/>
      <c r="I51" s="140"/>
      <c r="J51" s="140"/>
      <c r="K51" s="140"/>
      <c r="L51" s="140"/>
      <c r="M51" s="140"/>
      <c r="N51" s="140"/>
      <c r="O51" s="140"/>
      <c r="P51" s="140"/>
      <c r="Q51" s="140"/>
    </row>
  </sheetData>
  <mergeCells count="12">
    <mergeCell ref="F38:I38"/>
    <mergeCell ref="F39:I39"/>
    <mergeCell ref="B8:Q8"/>
    <mergeCell ref="D10:P10"/>
    <mergeCell ref="D11:P11"/>
    <mergeCell ref="D12:P12"/>
    <mergeCell ref="B16:B18"/>
    <mergeCell ref="F20:L20"/>
    <mergeCell ref="D24:E24"/>
    <mergeCell ref="F24:G24"/>
    <mergeCell ref="H24:I24"/>
    <mergeCell ref="F37:I37"/>
  </mergeCells>
  <phoneticPr fontId="27"/>
  <hyperlinks>
    <hyperlink ref="B2" location="流れ!Q67" display="リスト"/>
  </hyperlinks>
  <printOptions gridLinesSet="0"/>
  <pageMargins left="0.70866141732283472" right="0.19685039370078741" top="0.82677165354330717" bottom="0.47244094488188981" header="0.43307086614173229" footer="0.23622047244094491"/>
  <pageSetup paperSize="9" scale="7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sheetPr>
  <dimension ref="A2:R50"/>
  <sheetViews>
    <sheetView showGridLines="0" zoomScale="75" workbookViewId="0">
      <pane ySplit="3" topLeftCell="A16" activePane="bottomLeft" state="frozen"/>
      <selection activeCell="C80" sqref="C80"/>
      <selection pane="bottomLeft" activeCell="G23" sqref="G23"/>
    </sheetView>
  </sheetViews>
  <sheetFormatPr defaultColWidth="13.875" defaultRowHeight="21"/>
  <cols>
    <col min="1" max="1" width="5.5" style="135" customWidth="1"/>
    <col min="2" max="2" width="24.625" style="159" customWidth="1"/>
    <col min="3" max="14" width="6.125" style="135" customWidth="1"/>
    <col min="15" max="16" width="8.5" style="135" customWidth="1"/>
    <col min="17" max="17" width="7.75" style="135" customWidth="1"/>
    <col min="18" max="18" width="4.625" style="135" customWidth="1"/>
    <col min="19" max="16384" width="13.875" style="135"/>
  </cols>
  <sheetData>
    <row r="2" spans="1:18">
      <c r="B2" s="891" t="s">
        <v>201</v>
      </c>
    </row>
    <row r="5" spans="1:18">
      <c r="B5" s="446" t="s">
        <v>353</v>
      </c>
    </row>
    <row r="6" spans="1:18">
      <c r="B6" s="136"/>
      <c r="C6" s="137"/>
      <c r="D6" s="137"/>
      <c r="E6" s="137"/>
      <c r="F6" s="137"/>
      <c r="G6" s="137"/>
      <c r="H6" s="137"/>
      <c r="I6" s="137"/>
      <c r="J6" s="137"/>
      <c r="K6" s="137"/>
      <c r="L6" s="137"/>
      <c r="M6" s="137"/>
      <c r="N6" s="137"/>
      <c r="O6" s="137"/>
      <c r="P6" s="137"/>
      <c r="Q6" s="137"/>
    </row>
    <row r="7" spans="1:18" ht="23.25" customHeight="1">
      <c r="A7" s="138"/>
      <c r="B7" s="139"/>
      <c r="C7" s="140"/>
      <c r="D7" s="140"/>
      <c r="E7" s="140"/>
      <c r="F7" s="140"/>
      <c r="G7" s="140"/>
      <c r="H7" s="140"/>
      <c r="I7" s="140"/>
      <c r="J7" s="140"/>
      <c r="K7" s="140"/>
      <c r="L7" s="140"/>
      <c r="M7" s="140"/>
      <c r="N7" s="140"/>
      <c r="O7" s="140"/>
      <c r="P7" s="140"/>
      <c r="Q7" s="141"/>
      <c r="R7" s="142"/>
    </row>
    <row r="8" spans="1:18" ht="30.75" customHeight="1">
      <c r="A8" s="138"/>
      <c r="B8" s="2606" t="s">
        <v>122</v>
      </c>
      <c r="C8" s="1689"/>
      <c r="D8" s="1689"/>
      <c r="E8" s="1689"/>
      <c r="F8" s="1689"/>
      <c r="G8" s="1689"/>
      <c r="H8" s="1689"/>
      <c r="I8" s="1689"/>
      <c r="J8" s="1689"/>
      <c r="K8" s="1689"/>
      <c r="L8" s="1689"/>
      <c r="M8" s="1689"/>
      <c r="N8" s="1689"/>
      <c r="O8" s="1689"/>
      <c r="P8" s="1689"/>
      <c r="Q8" s="1690"/>
      <c r="R8" s="142"/>
    </row>
    <row r="9" spans="1:18" ht="23.25" customHeight="1">
      <c r="A9" s="138"/>
      <c r="B9" s="144"/>
      <c r="C9" s="137"/>
      <c r="D9" s="137"/>
      <c r="E9" s="137"/>
      <c r="F9" s="137"/>
      <c r="G9" s="137"/>
      <c r="H9" s="137"/>
      <c r="I9" s="137"/>
      <c r="J9" s="137"/>
      <c r="K9" s="137"/>
      <c r="L9" s="137"/>
      <c r="M9" s="137"/>
      <c r="N9" s="137"/>
      <c r="O9" s="137"/>
      <c r="P9" s="137"/>
      <c r="Q9" s="145"/>
      <c r="R9" s="142"/>
    </row>
    <row r="10" spans="1:18" ht="23.25" customHeight="1">
      <c r="A10" s="138"/>
      <c r="B10" s="146"/>
      <c r="C10" s="147"/>
      <c r="D10" s="2607"/>
      <c r="E10" s="2607"/>
      <c r="F10" s="2607"/>
      <c r="G10" s="2607"/>
      <c r="H10" s="2607"/>
      <c r="I10" s="2607"/>
      <c r="J10" s="2607"/>
      <c r="K10" s="2607"/>
      <c r="L10" s="2607"/>
      <c r="M10" s="2607"/>
      <c r="N10" s="2607"/>
      <c r="O10" s="2607"/>
      <c r="P10" s="2607"/>
      <c r="Q10" s="141"/>
      <c r="R10" s="142"/>
    </row>
    <row r="11" spans="1:18" ht="30" customHeight="1">
      <c r="A11" s="138" t="s">
        <v>67</v>
      </c>
      <c r="B11" s="1007" t="s">
        <v>1629</v>
      </c>
      <c r="C11" s="194"/>
      <c r="D11" s="2617"/>
      <c r="E11" s="2617"/>
      <c r="F11" s="2617"/>
      <c r="G11" s="2617"/>
      <c r="H11" s="2617"/>
      <c r="I11" s="2617"/>
      <c r="J11" s="2617"/>
      <c r="K11" s="2617"/>
      <c r="L11" s="2617"/>
      <c r="M11" s="2617"/>
      <c r="N11" s="2617"/>
      <c r="O11" s="2617"/>
      <c r="P11" s="2617"/>
      <c r="Q11" s="138"/>
      <c r="R11" s="142"/>
    </row>
    <row r="12" spans="1:18" ht="23.25" customHeight="1">
      <c r="A12" s="138"/>
      <c r="B12" s="150"/>
      <c r="C12" s="151"/>
      <c r="D12" s="2608"/>
      <c r="E12" s="2608"/>
      <c r="F12" s="2608"/>
      <c r="G12" s="2608"/>
      <c r="H12" s="2608"/>
      <c r="I12" s="2608"/>
      <c r="J12" s="2608"/>
      <c r="K12" s="2608"/>
      <c r="L12" s="2608"/>
      <c r="M12" s="2608"/>
      <c r="N12" s="2608"/>
      <c r="O12" s="2608"/>
      <c r="P12" s="2608"/>
      <c r="Q12" s="145"/>
      <c r="R12" s="142"/>
    </row>
    <row r="13" spans="1:18" ht="23.25" customHeight="1">
      <c r="A13" s="138"/>
      <c r="B13" s="146"/>
      <c r="C13" s="147"/>
      <c r="D13" s="140"/>
      <c r="E13" s="140"/>
      <c r="F13" s="140"/>
      <c r="G13" s="140"/>
      <c r="H13" s="140"/>
      <c r="I13" s="140"/>
      <c r="J13" s="140"/>
      <c r="K13" s="140"/>
      <c r="L13" s="140"/>
      <c r="M13" s="140"/>
      <c r="N13" s="140"/>
      <c r="O13" s="140"/>
      <c r="P13" s="140"/>
      <c r="Q13" s="141"/>
      <c r="R13" s="142"/>
    </row>
    <row r="14" spans="1:18" ht="23.25" customHeight="1">
      <c r="A14" s="138"/>
      <c r="B14" s="211" t="s">
        <v>340</v>
      </c>
      <c r="C14" s="142"/>
      <c r="D14" s="167"/>
      <c r="F14" s="167"/>
      <c r="G14" s="167" t="s">
        <v>86</v>
      </c>
      <c r="H14" s="167"/>
      <c r="I14" s="167"/>
      <c r="J14" s="167"/>
      <c r="K14" s="152"/>
      <c r="Q14" s="138"/>
      <c r="R14" s="142"/>
    </row>
    <row r="15" spans="1:18" ht="23.25" customHeight="1">
      <c r="A15" s="138"/>
      <c r="B15" s="150"/>
      <c r="C15" s="151"/>
      <c r="D15" s="137"/>
      <c r="E15" s="137"/>
      <c r="F15" s="137"/>
      <c r="G15" s="137"/>
      <c r="H15" s="137"/>
      <c r="I15" s="137"/>
      <c r="J15" s="137"/>
      <c r="K15" s="137"/>
      <c r="L15" s="137"/>
      <c r="M15" s="137"/>
      <c r="N15" s="137"/>
      <c r="O15" s="137"/>
      <c r="P15" s="137"/>
      <c r="Q15" s="145"/>
      <c r="R15" s="142"/>
    </row>
    <row r="16" spans="1:18" ht="38.25" customHeight="1">
      <c r="A16" s="138"/>
      <c r="B16" s="2618" t="s">
        <v>1637</v>
      </c>
      <c r="C16" s="192"/>
      <c r="D16" s="184"/>
      <c r="E16" s="191" t="s">
        <v>87</v>
      </c>
      <c r="G16" s="170" t="s">
        <v>1995</v>
      </c>
      <c r="H16" s="458"/>
      <c r="I16" s="185" t="s">
        <v>85</v>
      </c>
      <c r="J16" s="458"/>
      <c r="K16" s="186" t="s">
        <v>75</v>
      </c>
      <c r="L16" s="458"/>
      <c r="M16" s="171" t="s">
        <v>76</v>
      </c>
      <c r="N16" s="171"/>
      <c r="O16" s="171"/>
      <c r="P16" s="171"/>
      <c r="Q16" s="193"/>
      <c r="R16" s="142"/>
    </row>
    <row r="17" spans="1:18" ht="9.75" customHeight="1">
      <c r="A17" s="138"/>
      <c r="B17" s="2619"/>
      <c r="C17" s="194"/>
      <c r="D17" s="172"/>
      <c r="E17" s="179"/>
      <c r="F17" s="173"/>
      <c r="G17" s="173"/>
      <c r="H17" s="459"/>
      <c r="I17" s="174"/>
      <c r="J17" s="461"/>
      <c r="K17" s="175"/>
      <c r="L17" s="461"/>
      <c r="M17" s="175"/>
      <c r="N17" s="175"/>
      <c r="O17" s="175"/>
      <c r="P17" s="175"/>
      <c r="Q17" s="195"/>
      <c r="R17" s="142"/>
    </row>
    <row r="18" spans="1:18" ht="38.25" customHeight="1">
      <c r="A18" s="138"/>
      <c r="B18" s="2620"/>
      <c r="C18" s="196"/>
      <c r="D18" s="187"/>
      <c r="E18" s="191" t="s">
        <v>88</v>
      </c>
      <c r="G18" s="198" t="s">
        <v>1996</v>
      </c>
      <c r="H18" s="460"/>
      <c r="I18" s="188" t="s">
        <v>85</v>
      </c>
      <c r="J18" s="460"/>
      <c r="K18" s="189" t="s">
        <v>75</v>
      </c>
      <c r="L18" s="460"/>
      <c r="M18" s="176" t="s">
        <v>76</v>
      </c>
      <c r="N18" s="176"/>
      <c r="O18" s="176"/>
      <c r="P18" s="176"/>
      <c r="Q18" s="197"/>
      <c r="R18" s="142"/>
    </row>
    <row r="19" spans="1:18" ht="14.25" customHeight="1">
      <c r="A19" s="138"/>
      <c r="B19" s="146"/>
      <c r="C19" s="147"/>
      <c r="D19" s="184"/>
      <c r="E19" s="184"/>
      <c r="F19" s="185"/>
      <c r="G19" s="185"/>
      <c r="H19" s="186"/>
      <c r="I19" s="186"/>
      <c r="J19" s="171"/>
      <c r="K19" s="171"/>
      <c r="L19" s="140"/>
      <c r="M19" s="140"/>
      <c r="N19" s="140"/>
      <c r="O19" s="140"/>
      <c r="P19" s="140"/>
      <c r="Q19" s="141"/>
      <c r="R19" s="142"/>
    </row>
    <row r="20" spans="1:18" ht="49.5" customHeight="1">
      <c r="A20" s="138"/>
      <c r="B20" s="1007" t="s">
        <v>1638</v>
      </c>
      <c r="C20" s="142"/>
      <c r="E20" s="180" t="s">
        <v>79</v>
      </c>
      <c r="F20" s="2621"/>
      <c r="G20" s="2621"/>
      <c r="H20" s="2621"/>
      <c r="I20" s="2621"/>
      <c r="J20" s="2621"/>
      <c r="K20" s="2621"/>
      <c r="L20" s="2621"/>
      <c r="M20" s="175" t="s">
        <v>80</v>
      </c>
      <c r="Q20" s="138"/>
      <c r="R20" s="142"/>
    </row>
    <row r="21" spans="1:18" ht="15" customHeight="1">
      <c r="A21" s="138"/>
      <c r="B21" s="150"/>
      <c r="C21" s="151"/>
      <c r="D21" s="187"/>
      <c r="E21" s="187"/>
      <c r="F21" s="188"/>
      <c r="G21" s="188"/>
      <c r="H21" s="189"/>
      <c r="I21" s="189"/>
      <c r="J21" s="176"/>
      <c r="K21" s="176"/>
      <c r="L21" s="137"/>
      <c r="M21" s="137"/>
      <c r="N21" s="137"/>
      <c r="O21" s="137"/>
      <c r="P21" s="137"/>
      <c r="Q21" s="145"/>
      <c r="R21" s="142"/>
    </row>
    <row r="22" spans="1:18" ht="14.25" customHeight="1">
      <c r="A22" s="138"/>
      <c r="B22" s="146"/>
      <c r="C22" s="147"/>
      <c r="D22" s="184"/>
      <c r="E22" s="184"/>
      <c r="F22" s="185"/>
      <c r="G22" s="185"/>
      <c r="H22" s="186"/>
      <c r="I22" s="186"/>
      <c r="J22" s="171"/>
      <c r="K22" s="171"/>
      <c r="L22" s="140"/>
      <c r="M22" s="140"/>
      <c r="N22" s="140"/>
      <c r="O22" s="140"/>
      <c r="P22" s="140"/>
      <c r="Q22" s="141"/>
      <c r="R22" s="142"/>
    </row>
    <row r="23" spans="1:18" ht="49.5" customHeight="1">
      <c r="A23" s="138"/>
      <c r="B23" s="1007" t="s">
        <v>1639</v>
      </c>
      <c r="C23" s="142"/>
      <c r="D23" s="172"/>
      <c r="G23" s="172" t="s">
        <v>1997</v>
      </c>
      <c r="H23" s="459"/>
      <c r="I23" s="173" t="s">
        <v>85</v>
      </c>
      <c r="J23" s="459"/>
      <c r="K23" s="174" t="s">
        <v>75</v>
      </c>
      <c r="L23" s="459"/>
      <c r="M23" s="177" t="s">
        <v>76</v>
      </c>
      <c r="Q23" s="138"/>
      <c r="R23" s="142"/>
    </row>
    <row r="24" spans="1:18" ht="15" customHeight="1">
      <c r="A24" s="138"/>
      <c r="B24" s="150"/>
      <c r="C24" s="151"/>
      <c r="D24" s="2597"/>
      <c r="E24" s="2597"/>
      <c r="F24" s="2598"/>
      <c r="G24" s="2598"/>
      <c r="H24" s="2599"/>
      <c r="I24" s="2599"/>
      <c r="J24" s="176"/>
      <c r="K24" s="176"/>
      <c r="L24" s="137"/>
      <c r="M24" s="137"/>
      <c r="N24" s="137"/>
      <c r="O24" s="137"/>
      <c r="P24" s="137"/>
      <c r="Q24" s="145"/>
      <c r="R24" s="142"/>
    </row>
    <row r="25" spans="1:18" ht="14.25" customHeight="1">
      <c r="A25" s="138"/>
      <c r="B25" s="146"/>
      <c r="C25" s="147"/>
      <c r="D25" s="184"/>
      <c r="E25" s="184"/>
      <c r="F25" s="185"/>
      <c r="G25" s="185"/>
      <c r="H25" s="186"/>
      <c r="I25" s="186"/>
      <c r="J25" s="171"/>
      <c r="K25" s="171"/>
      <c r="L25" s="140"/>
      <c r="M25" s="140"/>
      <c r="N25" s="140"/>
      <c r="O25" s="140"/>
      <c r="P25" s="140"/>
      <c r="Q25" s="141"/>
      <c r="R25" s="142"/>
    </row>
    <row r="26" spans="1:18" ht="49.5" customHeight="1">
      <c r="A26" s="138"/>
      <c r="B26" s="1007" t="s">
        <v>1640</v>
      </c>
      <c r="C26" s="142"/>
      <c r="D26" s="172"/>
      <c r="G26" s="172" t="s">
        <v>1997</v>
      </c>
      <c r="H26" s="459"/>
      <c r="I26" s="459" t="s">
        <v>85</v>
      </c>
      <c r="J26" s="459"/>
      <c r="K26" s="174" t="s">
        <v>75</v>
      </c>
      <c r="L26" s="459"/>
      <c r="M26" s="177" t="s">
        <v>76</v>
      </c>
      <c r="Q26" s="138"/>
      <c r="R26" s="142"/>
    </row>
    <row r="27" spans="1:18" ht="15" customHeight="1">
      <c r="A27" s="138"/>
      <c r="B27" s="150"/>
      <c r="C27" s="151"/>
      <c r="D27" s="2597"/>
      <c r="E27" s="2597"/>
      <c r="F27" s="2598"/>
      <c r="G27" s="2598"/>
      <c r="H27" s="2599"/>
      <c r="I27" s="2599"/>
      <c r="J27" s="176"/>
      <c r="K27" s="176"/>
      <c r="L27" s="137"/>
      <c r="M27" s="137"/>
      <c r="N27" s="137"/>
      <c r="O27" s="137"/>
      <c r="P27" s="137"/>
      <c r="Q27" s="145"/>
      <c r="R27" s="142"/>
    </row>
    <row r="28" spans="1:18" ht="23.25" customHeight="1">
      <c r="A28" s="138"/>
      <c r="B28" s="139"/>
      <c r="C28" s="140"/>
      <c r="D28" s="140"/>
      <c r="E28" s="140"/>
      <c r="F28" s="140"/>
      <c r="G28" s="140"/>
      <c r="H28" s="140"/>
      <c r="I28" s="140"/>
      <c r="J28" s="140"/>
      <c r="K28" s="140"/>
      <c r="L28" s="140"/>
      <c r="M28" s="140"/>
      <c r="N28" s="140"/>
      <c r="O28" s="140"/>
      <c r="P28" s="140"/>
      <c r="Q28" s="141"/>
      <c r="R28" s="142"/>
    </row>
    <row r="29" spans="1:18" ht="23.25" customHeight="1">
      <c r="A29" s="138"/>
      <c r="B29" s="143"/>
      <c r="C29" s="178"/>
      <c r="D29" s="178"/>
      <c r="E29" s="178"/>
      <c r="F29" s="178"/>
      <c r="G29" s="178"/>
      <c r="H29" s="178"/>
      <c r="I29" s="178"/>
      <c r="J29" s="178"/>
      <c r="K29" s="178"/>
      <c r="L29" s="178"/>
      <c r="M29" s="178"/>
      <c r="N29" s="178"/>
      <c r="O29" s="178"/>
      <c r="P29" s="178"/>
      <c r="Q29" s="138"/>
      <c r="R29" s="142"/>
    </row>
    <row r="30" spans="1:18" ht="23.25" customHeight="1">
      <c r="A30" s="138"/>
      <c r="B30" s="143"/>
      <c r="C30" s="178"/>
      <c r="Q30" s="138"/>
      <c r="R30" s="142"/>
    </row>
    <row r="31" spans="1:18" ht="23.25" customHeight="1">
      <c r="A31" s="138"/>
      <c r="B31" s="154" t="s">
        <v>123</v>
      </c>
      <c r="C31" s="178"/>
      <c r="Q31" s="138"/>
      <c r="R31" s="142"/>
    </row>
    <row r="32" spans="1:18" ht="23.25" customHeight="1">
      <c r="A32" s="138"/>
      <c r="B32" s="154"/>
      <c r="C32" s="155"/>
      <c r="D32" s="155"/>
      <c r="E32" s="155"/>
      <c r="F32" s="155"/>
      <c r="G32" s="155"/>
      <c r="H32" s="155"/>
      <c r="I32" s="155"/>
      <c r="J32" s="152"/>
      <c r="K32" s="152"/>
      <c r="L32" s="155"/>
      <c r="M32" s="155"/>
      <c r="N32" s="155"/>
      <c r="Q32" s="138"/>
      <c r="R32" s="142"/>
    </row>
    <row r="33" spans="1:18" ht="23.25" customHeight="1">
      <c r="A33" s="138"/>
      <c r="B33" s="152"/>
      <c r="C33" s="155"/>
      <c r="D33" s="155"/>
      <c r="E33" s="155"/>
      <c r="F33" s="155"/>
      <c r="G33" s="155"/>
      <c r="H33" s="155"/>
      <c r="I33" s="155"/>
      <c r="J33" s="152"/>
      <c r="K33" s="152"/>
      <c r="L33" s="155"/>
      <c r="M33" s="155"/>
      <c r="N33" s="155"/>
      <c r="Q33" s="138"/>
      <c r="R33" s="142"/>
    </row>
    <row r="34" spans="1:18" ht="23.25" customHeight="1">
      <c r="A34" s="138"/>
      <c r="B34" s="190" t="s">
        <v>1998</v>
      </c>
      <c r="C34" s="175"/>
      <c r="D34" s="191" t="s">
        <v>85</v>
      </c>
      <c r="E34" s="175"/>
      <c r="F34" s="191" t="s">
        <v>75</v>
      </c>
      <c r="G34" s="175"/>
      <c r="H34" s="191" t="s">
        <v>76</v>
      </c>
      <c r="I34" s="175"/>
      <c r="Q34" s="138"/>
      <c r="R34" s="142"/>
    </row>
    <row r="35" spans="1:18" ht="23.25" customHeight="1">
      <c r="A35" s="138"/>
      <c r="B35" s="143"/>
      <c r="L35" s="181"/>
      <c r="M35" s="181"/>
      <c r="N35" s="181"/>
      <c r="O35" s="181"/>
      <c r="P35" s="181"/>
      <c r="Q35" s="182"/>
      <c r="R35" s="142"/>
    </row>
    <row r="36" spans="1:18" ht="23.25" customHeight="1">
      <c r="A36" s="138"/>
      <c r="B36" s="143"/>
      <c r="E36" s="159"/>
      <c r="H36" s="161"/>
      <c r="I36" s="161"/>
      <c r="J36" s="183" t="s">
        <v>77</v>
      </c>
      <c r="K36" s="183"/>
      <c r="L36" s="165"/>
      <c r="M36" s="165"/>
      <c r="N36" s="165"/>
      <c r="O36" s="165"/>
      <c r="P36" s="165"/>
      <c r="Q36" s="160"/>
      <c r="R36" s="142"/>
    </row>
    <row r="37" spans="1:18" ht="23.25" customHeight="1">
      <c r="A37" s="138"/>
      <c r="B37" s="143"/>
      <c r="E37" s="159"/>
      <c r="H37" s="161"/>
      <c r="I37" s="161"/>
      <c r="J37" s="183"/>
      <c r="K37" s="183"/>
      <c r="L37" s="165"/>
      <c r="M37" s="165"/>
      <c r="N37" s="165"/>
      <c r="O37" s="165"/>
      <c r="P37" s="165"/>
      <c r="Q37" s="160"/>
      <c r="R37" s="142"/>
    </row>
    <row r="38" spans="1:18" ht="23.25" customHeight="1">
      <c r="A38" s="138"/>
      <c r="B38" s="143"/>
      <c r="D38" s="161" t="s">
        <v>124</v>
      </c>
      <c r="E38" s="159"/>
      <c r="F38" s="1663" t="s">
        <v>82</v>
      </c>
      <c r="G38" s="1663"/>
      <c r="H38" s="1663"/>
      <c r="I38" s="1663"/>
      <c r="L38" s="165"/>
      <c r="M38" s="165"/>
      <c r="N38" s="165"/>
      <c r="O38" s="165"/>
      <c r="P38" s="165"/>
      <c r="Q38" s="160"/>
      <c r="R38" s="142"/>
    </row>
    <row r="39" spans="1:18" ht="23.25" customHeight="1">
      <c r="A39" s="138"/>
      <c r="B39" s="143"/>
      <c r="E39" s="159"/>
      <c r="F39" s="1663" t="s">
        <v>83</v>
      </c>
      <c r="G39" s="1663"/>
      <c r="H39" s="1663"/>
      <c r="I39" s="1663"/>
      <c r="L39" s="165"/>
      <c r="M39" s="165"/>
      <c r="N39" s="165"/>
      <c r="O39" s="165"/>
      <c r="P39" s="165"/>
      <c r="Q39" s="160" t="s">
        <v>78</v>
      </c>
      <c r="R39" s="142"/>
    </row>
    <row r="40" spans="1:18" ht="23.25" customHeight="1">
      <c r="A40" s="138"/>
      <c r="B40" s="143"/>
      <c r="E40" s="159"/>
      <c r="F40" s="1663" t="s">
        <v>84</v>
      </c>
      <c r="G40" s="1663"/>
      <c r="H40" s="1663"/>
      <c r="I40" s="1663"/>
      <c r="L40" s="165"/>
      <c r="M40" s="165"/>
      <c r="N40" s="165"/>
      <c r="O40" s="165"/>
      <c r="P40" s="165"/>
      <c r="Q40" s="160"/>
      <c r="R40" s="142"/>
    </row>
    <row r="41" spans="1:18" ht="23.25" customHeight="1">
      <c r="A41" s="138"/>
      <c r="B41" s="143"/>
      <c r="E41" s="159"/>
      <c r="H41" s="161"/>
      <c r="I41" s="161"/>
      <c r="J41" s="183"/>
      <c r="K41" s="183"/>
      <c r="L41" s="165"/>
      <c r="M41" s="165"/>
      <c r="N41" s="165"/>
      <c r="O41" s="165"/>
      <c r="P41" s="165"/>
      <c r="Q41" s="160"/>
      <c r="R41" s="142"/>
    </row>
    <row r="42" spans="1:18" ht="23.25" customHeight="1">
      <c r="A42" s="138"/>
      <c r="B42" s="143"/>
      <c r="E42" s="159"/>
      <c r="H42" s="161"/>
      <c r="I42" s="161"/>
      <c r="J42" s="183"/>
      <c r="K42" s="183"/>
      <c r="L42" s="165"/>
      <c r="M42" s="165"/>
      <c r="N42" s="165"/>
      <c r="O42" s="165"/>
      <c r="P42" s="165"/>
      <c r="Q42" s="160"/>
      <c r="R42" s="142"/>
    </row>
    <row r="43" spans="1:18" ht="23.25" customHeight="1">
      <c r="A43" s="138"/>
      <c r="B43" s="143"/>
      <c r="E43" s="159"/>
      <c r="H43" s="161"/>
      <c r="I43" s="161"/>
      <c r="J43" s="183"/>
      <c r="K43" s="183"/>
      <c r="L43" s="165"/>
      <c r="M43" s="165"/>
      <c r="N43" s="165"/>
      <c r="O43" s="165"/>
      <c r="P43" s="165"/>
      <c r="Q43" s="160"/>
      <c r="R43" s="142"/>
    </row>
    <row r="44" spans="1:18" ht="23.25" customHeight="1">
      <c r="A44" s="138"/>
      <c r="B44" s="143"/>
      <c r="C44" s="163"/>
      <c r="D44" s="163"/>
      <c r="E44" s="163"/>
      <c r="F44" s="163"/>
      <c r="G44" s="163"/>
      <c r="H44" s="163"/>
      <c r="I44" s="163"/>
      <c r="Q44" s="138"/>
      <c r="R44" s="142"/>
    </row>
    <row r="45" spans="1:18" ht="23.25" customHeight="1">
      <c r="A45" s="138"/>
      <c r="B45" s="162"/>
      <c r="C45" s="163"/>
      <c r="D45" s="163"/>
      <c r="E45" s="163"/>
      <c r="F45" s="163"/>
      <c r="G45" s="163"/>
      <c r="H45" s="163"/>
      <c r="I45" s="163"/>
      <c r="Q45" s="138"/>
      <c r="R45" s="142"/>
    </row>
    <row r="46" spans="1:18" ht="23.25" customHeight="1">
      <c r="A46" s="138"/>
      <c r="B46" s="149" t="s">
        <v>1999</v>
      </c>
      <c r="C46" s="163"/>
      <c r="D46" s="163"/>
      <c r="E46" s="163"/>
      <c r="G46" s="135" t="s">
        <v>73</v>
      </c>
      <c r="H46" s="163"/>
      <c r="I46" s="163"/>
      <c r="Q46" s="138"/>
      <c r="R46" s="142"/>
    </row>
    <row r="47" spans="1:18" ht="23.25" customHeight="1">
      <c r="A47" s="138"/>
      <c r="C47" s="164"/>
      <c r="D47" s="164"/>
      <c r="E47" s="164"/>
      <c r="F47" s="164"/>
      <c r="G47" s="164"/>
      <c r="H47" s="164"/>
      <c r="I47" s="164"/>
      <c r="Q47" s="138"/>
      <c r="R47" s="142"/>
    </row>
    <row r="48" spans="1:18" ht="23.25" customHeight="1">
      <c r="A48" s="138"/>
      <c r="C48" s="164"/>
      <c r="D48" s="164"/>
      <c r="E48" s="164"/>
      <c r="F48" s="164"/>
      <c r="G48" s="164"/>
      <c r="H48" s="164"/>
      <c r="I48" s="164"/>
      <c r="Q48" s="138"/>
      <c r="R48" s="142"/>
    </row>
    <row r="49" spans="1:18" ht="23.25" customHeight="1">
      <c r="A49" s="138"/>
      <c r="B49" s="144"/>
      <c r="C49" s="137"/>
      <c r="D49" s="137"/>
      <c r="E49" s="137"/>
      <c r="F49" s="137"/>
      <c r="G49" s="137"/>
      <c r="H49" s="137"/>
      <c r="I49" s="137"/>
      <c r="J49" s="137"/>
      <c r="K49" s="137"/>
      <c r="L49" s="137"/>
      <c r="M49" s="137"/>
      <c r="N49" s="137"/>
      <c r="O49" s="137"/>
      <c r="P49" s="137"/>
      <c r="Q49" s="145"/>
      <c r="R49" s="142"/>
    </row>
    <row r="50" spans="1:18">
      <c r="B50" s="169"/>
      <c r="C50" s="140"/>
      <c r="D50" s="140"/>
      <c r="E50" s="140"/>
      <c r="F50" s="140"/>
      <c r="G50" s="140"/>
      <c r="H50" s="140"/>
      <c r="I50" s="140"/>
      <c r="J50" s="140"/>
      <c r="K50" s="140"/>
      <c r="L50" s="140"/>
      <c r="M50" s="140"/>
      <c r="N50" s="140"/>
      <c r="O50" s="140"/>
      <c r="P50" s="140"/>
      <c r="Q50" s="140"/>
    </row>
  </sheetData>
  <mergeCells count="15">
    <mergeCell ref="F38:I38"/>
    <mergeCell ref="F39:I39"/>
    <mergeCell ref="F40:I40"/>
    <mergeCell ref="D27:E27"/>
    <mergeCell ref="F27:G27"/>
    <mergeCell ref="H27:I27"/>
    <mergeCell ref="D24:E24"/>
    <mergeCell ref="F24:G24"/>
    <mergeCell ref="H24:I24"/>
    <mergeCell ref="B8:Q8"/>
    <mergeCell ref="D10:P10"/>
    <mergeCell ref="D11:P11"/>
    <mergeCell ref="D12:P12"/>
    <mergeCell ref="B16:B18"/>
    <mergeCell ref="F20:L20"/>
  </mergeCells>
  <phoneticPr fontId="27"/>
  <hyperlinks>
    <hyperlink ref="B2" location="流れ!Q75" display="リスト"/>
  </hyperlinks>
  <printOptions gridLinesSet="0"/>
  <pageMargins left="0.70866141732283472" right="0.19685039370078741" top="0.82677165354330717" bottom="0.47244094488188981" header="0.43307086614173229" footer="0.23622047244094491"/>
  <pageSetup paperSize="9" scale="7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40"/>
  </sheetPr>
  <dimension ref="B2:W87"/>
  <sheetViews>
    <sheetView showGridLines="0" zoomScaleNormal="100" workbookViewId="0">
      <pane ySplit="3" topLeftCell="A61" activePane="bottomLeft" state="frozen"/>
      <selection activeCell="C80" sqref="C80"/>
      <selection pane="bottomLeft" activeCell="A4" sqref="A4"/>
    </sheetView>
  </sheetViews>
  <sheetFormatPr defaultColWidth="8.875" defaultRowHeight="14.25"/>
  <cols>
    <col min="1" max="1" width="1.625" style="78" customWidth="1"/>
    <col min="2" max="4" width="8" style="78" customWidth="1"/>
    <col min="5" max="5" width="2.375" style="78" customWidth="1"/>
    <col min="6" max="7" width="8" style="78" customWidth="1"/>
    <col min="8" max="8" width="7.375" style="78" customWidth="1"/>
    <col min="9" max="11" width="8" style="78" customWidth="1"/>
    <col min="12" max="17" width="4" style="78" customWidth="1"/>
    <col min="18" max="19" width="1.875" style="78" customWidth="1"/>
    <col min="20" max="22" width="8.875" style="78"/>
    <col min="23" max="23" width="3.5" style="78" customWidth="1"/>
    <col min="24" max="24" width="2.875" style="78" customWidth="1"/>
    <col min="25" max="16384" width="8.875" style="78"/>
  </cols>
  <sheetData>
    <row r="2" spans="2:18">
      <c r="C2" s="845" t="s">
        <v>201</v>
      </c>
    </row>
    <row r="5" spans="2:18">
      <c r="B5" s="445" t="s">
        <v>354</v>
      </c>
    </row>
    <row r="6" spans="2:18" ht="18" customHeight="1">
      <c r="K6" s="1654" t="s">
        <v>104</v>
      </c>
      <c r="L6" s="1654"/>
      <c r="M6" s="1654"/>
      <c r="N6" s="1654"/>
      <c r="O6" s="1654"/>
      <c r="P6" s="1654"/>
      <c r="Q6" s="1654"/>
      <c r="R6" s="1654"/>
    </row>
    <row r="7" spans="2:18" ht="18" customHeight="1">
      <c r="K7" s="2121" t="s">
        <v>105</v>
      </c>
      <c r="L7" s="2122"/>
      <c r="M7" s="1656"/>
      <c r="N7" s="1657"/>
      <c r="O7" s="1657"/>
      <c r="P7" s="1657"/>
      <c r="Q7" s="1657"/>
      <c r="R7" s="1658"/>
    </row>
    <row r="8" spans="2:18" ht="18" customHeight="1">
      <c r="K8" s="2121" t="s">
        <v>106</v>
      </c>
      <c r="L8" s="2122"/>
      <c r="M8" s="1656"/>
      <c r="N8" s="1657"/>
      <c r="O8" s="1657"/>
      <c r="P8" s="1657"/>
      <c r="Q8" s="1657"/>
      <c r="R8" s="1658"/>
    </row>
    <row r="9" spans="2:18" ht="18" customHeight="1">
      <c r="K9" s="2121" t="s">
        <v>107</v>
      </c>
      <c r="L9" s="2122"/>
      <c r="M9" s="1656"/>
      <c r="N9" s="1657"/>
      <c r="O9" s="1657"/>
      <c r="P9" s="1657"/>
      <c r="Q9" s="1657"/>
      <c r="R9" s="1658"/>
    </row>
    <row r="10" spans="2:18" ht="18" customHeight="1">
      <c r="K10" s="1650" t="s">
        <v>1643</v>
      </c>
      <c r="L10" s="1651"/>
      <c r="M10" s="1650"/>
      <c r="N10" s="1651"/>
      <c r="O10" s="1651"/>
      <c r="P10" s="1651"/>
      <c r="Q10" s="1651"/>
      <c r="R10" s="1652"/>
    </row>
    <row r="11" spans="2:18" ht="18" customHeight="1">
      <c r="K11" s="2655" t="s">
        <v>108</v>
      </c>
      <c r="L11" s="2656"/>
      <c r="M11" s="1653"/>
      <c r="N11" s="2657"/>
      <c r="O11" s="2657"/>
      <c r="P11" s="2657"/>
      <c r="Q11" s="2657"/>
      <c r="R11" s="2658"/>
    </row>
    <row r="12" spans="2:18" ht="16.5" customHeight="1">
      <c r="B12" s="115"/>
      <c r="C12" s="114"/>
      <c r="D12" s="114"/>
      <c r="E12" s="114"/>
      <c r="F12" s="114"/>
      <c r="G12" s="114"/>
      <c r="H12" s="114"/>
      <c r="I12" s="114"/>
      <c r="J12" s="114"/>
      <c r="K12" s="114"/>
      <c r="L12" s="114"/>
      <c r="M12" s="114"/>
      <c r="N12" s="114"/>
      <c r="O12" s="114"/>
      <c r="P12" s="114"/>
      <c r="Q12" s="114"/>
      <c r="R12" s="112"/>
    </row>
    <row r="13" spans="2:18" ht="41.25" customHeight="1">
      <c r="B13" s="2123" t="s">
        <v>1989</v>
      </c>
      <c r="C13" s="1644"/>
      <c r="D13" s="1644"/>
      <c r="E13" s="1644"/>
      <c r="F13" s="1644"/>
      <c r="G13" s="1644"/>
      <c r="H13" s="1644"/>
      <c r="I13" s="1644"/>
      <c r="J13" s="1644"/>
      <c r="K13" s="1644"/>
      <c r="L13" s="1644"/>
      <c r="M13" s="1644"/>
      <c r="N13" s="1644"/>
      <c r="O13" s="1644"/>
      <c r="P13" s="1644"/>
      <c r="Q13" s="1644"/>
      <c r="R13" s="1645"/>
    </row>
    <row r="14" spans="2:18" ht="16.5" customHeight="1">
      <c r="B14" s="90"/>
      <c r="C14" s="82"/>
      <c r="D14" s="82"/>
      <c r="E14" s="82"/>
      <c r="F14" s="82"/>
      <c r="G14" s="82"/>
      <c r="H14" s="82"/>
      <c r="I14" s="82"/>
      <c r="J14" s="82"/>
      <c r="K14" s="82"/>
      <c r="L14" s="82"/>
      <c r="M14" s="82"/>
      <c r="N14" s="82"/>
      <c r="O14" s="82"/>
      <c r="P14" s="82"/>
      <c r="Q14" s="82"/>
      <c r="R14" s="87"/>
    </row>
    <row r="15" spans="2:18" ht="13.15" customHeight="1">
      <c r="B15" s="1646" t="s">
        <v>55</v>
      </c>
      <c r="C15" s="1647"/>
      <c r="D15" s="1647"/>
      <c r="E15" s="127"/>
      <c r="F15" s="127"/>
      <c r="G15" s="127"/>
      <c r="H15" s="127"/>
      <c r="I15" s="127"/>
      <c r="J15" s="127"/>
      <c r="K15" s="127"/>
      <c r="L15" s="127"/>
      <c r="M15" s="127"/>
      <c r="N15" s="127"/>
      <c r="O15" s="127"/>
      <c r="P15" s="127"/>
      <c r="Q15" s="127"/>
      <c r="R15" s="112"/>
    </row>
    <row r="16" spans="2:18" ht="15.75" customHeight="1">
      <c r="B16" s="2118"/>
      <c r="C16" s="1649"/>
      <c r="D16" s="1649"/>
      <c r="E16" s="126"/>
      <c r="F16" s="125" t="s">
        <v>54</v>
      </c>
      <c r="G16" s="124" t="s">
        <v>52</v>
      </c>
      <c r="H16" s="124" t="s">
        <v>51</v>
      </c>
      <c r="I16" s="123" t="s">
        <v>50</v>
      </c>
      <c r="J16" s="123" t="s">
        <v>53</v>
      </c>
      <c r="K16" s="123" t="s">
        <v>52</v>
      </c>
      <c r="L16" s="2646" t="s">
        <v>51</v>
      </c>
      <c r="M16" s="2647"/>
      <c r="N16" s="2646" t="s">
        <v>50</v>
      </c>
      <c r="O16" s="2647"/>
      <c r="P16" s="2646" t="s">
        <v>49</v>
      </c>
      <c r="Q16" s="2648"/>
      <c r="R16" s="87"/>
    </row>
    <row r="17" spans="2:23" ht="17.100000000000001" customHeight="1">
      <c r="B17" s="2118"/>
      <c r="C17" s="1649"/>
      <c r="D17" s="1649"/>
      <c r="E17" s="82"/>
      <c r="F17" s="2119"/>
      <c r="G17" s="2114"/>
      <c r="H17" s="2114"/>
      <c r="I17" s="2114"/>
      <c r="J17" s="2114"/>
      <c r="K17" s="2114"/>
      <c r="L17" s="2649"/>
      <c r="M17" s="2650"/>
      <c r="N17" s="2649"/>
      <c r="O17" s="2650"/>
      <c r="P17" s="2649"/>
      <c r="Q17" s="2653"/>
      <c r="R17" s="87"/>
    </row>
    <row r="18" spans="2:23" ht="17.100000000000001" customHeight="1">
      <c r="B18" s="2118"/>
      <c r="C18" s="1649"/>
      <c r="D18" s="1649"/>
      <c r="E18" s="82"/>
      <c r="F18" s="2120"/>
      <c r="G18" s="2115"/>
      <c r="H18" s="2115"/>
      <c r="I18" s="2115"/>
      <c r="J18" s="2115"/>
      <c r="K18" s="2115"/>
      <c r="L18" s="2651"/>
      <c r="M18" s="2652"/>
      <c r="N18" s="2651"/>
      <c r="O18" s="2652"/>
      <c r="P18" s="2651"/>
      <c r="Q18" s="2654"/>
      <c r="R18" s="87"/>
      <c r="S18" s="80"/>
      <c r="T18" s="102"/>
      <c r="U18" s="102"/>
      <c r="V18" s="102"/>
    </row>
    <row r="19" spans="2:23" ht="12.6" customHeight="1">
      <c r="B19" s="108"/>
      <c r="C19" s="107"/>
      <c r="D19" s="107"/>
      <c r="E19" s="85"/>
      <c r="F19" s="121"/>
      <c r="G19" s="121"/>
      <c r="H19" s="121"/>
      <c r="I19" s="121"/>
      <c r="J19" s="121"/>
      <c r="K19" s="121"/>
      <c r="L19" s="121"/>
      <c r="M19" s="121"/>
      <c r="N19" s="121"/>
      <c r="O19" s="121"/>
      <c r="P19" s="121"/>
      <c r="Q19" s="121"/>
      <c r="R19" s="83"/>
      <c r="S19" s="80"/>
      <c r="T19" s="102"/>
      <c r="U19" s="102"/>
      <c r="V19" s="102"/>
    </row>
    <row r="20" spans="2:23" ht="8.4499999999999993" customHeight="1">
      <c r="B20" s="2111" t="s">
        <v>585</v>
      </c>
      <c r="C20" s="1632"/>
      <c r="D20" s="1633"/>
      <c r="E20" s="90"/>
      <c r="F20" s="82"/>
      <c r="G20" s="82"/>
      <c r="H20" s="82"/>
      <c r="I20" s="82"/>
      <c r="J20" s="82"/>
      <c r="K20" s="82"/>
      <c r="L20" s="82"/>
      <c r="M20" s="82"/>
      <c r="N20" s="82"/>
      <c r="O20" s="82"/>
      <c r="P20" s="82"/>
      <c r="Q20" s="82"/>
      <c r="R20" s="87"/>
      <c r="S20" s="102"/>
      <c r="T20" s="102"/>
      <c r="U20" s="102"/>
      <c r="V20" s="102"/>
    </row>
    <row r="21" spans="2:23" ht="18" customHeight="1">
      <c r="B21" s="2111"/>
      <c r="C21" s="1632"/>
      <c r="D21" s="1633"/>
      <c r="E21" s="90"/>
      <c r="F21" s="82"/>
      <c r="G21" s="82"/>
      <c r="H21" s="82"/>
      <c r="I21" s="82"/>
      <c r="J21" s="82"/>
      <c r="K21" s="82"/>
      <c r="L21" s="82"/>
      <c r="M21" s="82"/>
      <c r="N21" s="82"/>
      <c r="O21" s="82"/>
      <c r="P21" s="82"/>
      <c r="Q21" s="82"/>
      <c r="R21" s="87"/>
      <c r="S21" s="102"/>
      <c r="T21" s="102"/>
      <c r="U21" s="102"/>
      <c r="V21" s="102"/>
    </row>
    <row r="22" spans="2:23" ht="18" customHeight="1">
      <c r="B22" s="2111"/>
      <c r="C22" s="1632"/>
      <c r="D22" s="1633"/>
      <c r="E22" s="120"/>
      <c r="F22" s="119"/>
      <c r="G22" s="116"/>
      <c r="H22" s="116"/>
      <c r="I22" s="119"/>
      <c r="J22" s="116"/>
      <c r="K22" s="116"/>
      <c r="L22" s="116"/>
      <c r="M22" s="116"/>
      <c r="N22" s="119"/>
      <c r="O22" s="119"/>
      <c r="P22" s="82"/>
      <c r="Q22" s="82"/>
      <c r="R22" s="87"/>
      <c r="S22" s="102"/>
      <c r="T22" s="102"/>
      <c r="U22" s="102"/>
      <c r="V22" s="102"/>
    </row>
    <row r="23" spans="2:23" ht="11.25" customHeight="1">
      <c r="B23" s="2111"/>
      <c r="C23" s="1632"/>
      <c r="D23" s="1633"/>
      <c r="E23" s="90"/>
      <c r="F23" s="82"/>
      <c r="G23" s="82"/>
      <c r="H23" s="82"/>
      <c r="I23" s="82"/>
      <c r="J23" s="82"/>
      <c r="K23" s="88"/>
      <c r="L23" s="88"/>
      <c r="M23" s="88"/>
      <c r="N23" s="88"/>
      <c r="O23" s="88"/>
      <c r="P23" s="88"/>
      <c r="Q23" s="88"/>
      <c r="R23" s="87"/>
      <c r="S23" s="102"/>
      <c r="T23" s="102"/>
      <c r="U23" s="102"/>
      <c r="V23" s="102"/>
    </row>
    <row r="24" spans="2:23" ht="17.100000000000001" customHeight="1">
      <c r="B24" s="1628" t="s">
        <v>344</v>
      </c>
      <c r="C24" s="1629"/>
      <c r="D24" s="1630"/>
      <c r="E24" s="114"/>
      <c r="F24" s="114"/>
      <c r="G24" s="114"/>
      <c r="H24" s="114"/>
      <c r="I24" s="114"/>
      <c r="J24" s="114"/>
      <c r="K24" s="113"/>
      <c r="L24" s="113"/>
      <c r="M24" s="113"/>
      <c r="N24" s="113"/>
      <c r="O24" s="113"/>
      <c r="P24" s="113"/>
      <c r="Q24" s="113"/>
      <c r="R24" s="112"/>
      <c r="S24" s="102"/>
      <c r="T24" s="102"/>
      <c r="U24" s="102"/>
      <c r="V24" s="102"/>
    </row>
    <row r="25" spans="2:23" ht="18.600000000000001" customHeight="1">
      <c r="B25" s="2111"/>
      <c r="C25" s="1632"/>
      <c r="D25" s="1633"/>
      <c r="E25" s="82"/>
      <c r="G25" s="82" t="s">
        <v>56</v>
      </c>
      <c r="H25" s="81"/>
      <c r="I25" s="82"/>
      <c r="J25" s="82"/>
      <c r="K25" s="88"/>
      <c r="L25" s="88"/>
      <c r="M25" s="88"/>
      <c r="N25" s="88"/>
      <c r="O25" s="88"/>
      <c r="P25" s="88"/>
      <c r="Q25" s="88"/>
      <c r="R25" s="87"/>
      <c r="S25" s="102"/>
      <c r="T25" s="102"/>
      <c r="U25" s="102"/>
      <c r="V25" s="102"/>
    </row>
    <row r="26" spans="2:23" ht="17.100000000000001" customHeight="1">
      <c r="B26" s="1634"/>
      <c r="C26" s="1635"/>
      <c r="D26" s="2112"/>
      <c r="E26" s="85"/>
      <c r="F26" s="85"/>
      <c r="G26" s="85"/>
      <c r="H26" s="85"/>
      <c r="I26" s="85"/>
      <c r="J26" s="85"/>
      <c r="K26" s="85"/>
      <c r="L26" s="85"/>
      <c r="M26" s="85"/>
      <c r="N26" s="85"/>
      <c r="O26" s="85"/>
      <c r="P26" s="85"/>
      <c r="Q26" s="85"/>
      <c r="R26" s="83"/>
      <c r="S26" s="102"/>
      <c r="T26" s="102"/>
      <c r="U26" s="102"/>
      <c r="V26" s="102"/>
    </row>
    <row r="27" spans="2:23" ht="6" customHeight="1">
      <c r="B27" s="2111" t="s">
        <v>125</v>
      </c>
      <c r="C27" s="1632"/>
      <c r="D27" s="1633"/>
      <c r="E27" s="117"/>
      <c r="F27" s="82"/>
      <c r="G27" s="82"/>
      <c r="H27" s="82"/>
      <c r="I27" s="116"/>
      <c r="J27" s="82"/>
      <c r="K27" s="82"/>
      <c r="L27" s="82"/>
      <c r="M27" s="82"/>
      <c r="N27" s="82"/>
      <c r="O27" s="82"/>
      <c r="P27" s="82"/>
      <c r="Q27" s="82"/>
      <c r="R27" s="87"/>
      <c r="S27" s="102"/>
    </row>
    <row r="28" spans="2:23" ht="17.100000000000001" customHeight="1">
      <c r="B28" s="2111"/>
      <c r="C28" s="1632"/>
      <c r="D28" s="1633"/>
      <c r="E28" s="117"/>
      <c r="G28" s="110" t="s">
        <v>9</v>
      </c>
      <c r="H28" s="118" t="s">
        <v>1992</v>
      </c>
      <c r="I28" s="110"/>
      <c r="J28" s="110"/>
      <c r="K28" s="110"/>
      <c r="L28" s="110"/>
      <c r="M28" s="110"/>
      <c r="N28" s="110"/>
      <c r="O28" s="110"/>
      <c r="P28" s="82"/>
      <c r="Q28" s="82"/>
      <c r="R28" s="87"/>
      <c r="S28" s="102"/>
      <c r="T28" s="102"/>
      <c r="U28" s="102"/>
      <c r="V28" s="102"/>
    </row>
    <row r="29" spans="2:23" ht="7.15" customHeight="1">
      <c r="B29" s="2111"/>
      <c r="C29" s="1632"/>
      <c r="D29" s="1633"/>
      <c r="E29" s="117"/>
      <c r="F29" s="110"/>
      <c r="G29" s="110"/>
      <c r="H29" s="118"/>
      <c r="I29" s="110"/>
      <c r="J29" s="110"/>
      <c r="K29" s="110"/>
      <c r="L29" s="110"/>
      <c r="M29" s="110"/>
      <c r="N29" s="110"/>
      <c r="O29" s="110"/>
      <c r="P29" s="82"/>
      <c r="Q29" s="82"/>
      <c r="R29" s="87"/>
      <c r="S29" s="102"/>
      <c r="T29" s="102"/>
      <c r="U29" s="102"/>
      <c r="V29" s="102"/>
    </row>
    <row r="30" spans="2:23" ht="17.100000000000001" customHeight="1">
      <c r="B30" s="2111"/>
      <c r="C30" s="1632"/>
      <c r="D30" s="1633"/>
      <c r="E30" s="117"/>
      <c r="F30" s="110"/>
      <c r="G30" s="110" t="s">
        <v>10</v>
      </c>
      <c r="H30" s="118" t="s">
        <v>1992</v>
      </c>
      <c r="I30" s="110"/>
      <c r="J30" s="110"/>
      <c r="K30" s="110"/>
      <c r="L30" s="110"/>
      <c r="M30" s="110"/>
      <c r="N30" s="110"/>
      <c r="O30" s="110"/>
      <c r="P30" s="82"/>
      <c r="Q30" s="82"/>
      <c r="R30" s="87"/>
      <c r="S30" s="102"/>
      <c r="T30" s="102"/>
      <c r="U30" s="102"/>
      <c r="V30" s="102"/>
    </row>
    <row r="31" spans="2:23" ht="6" customHeight="1">
      <c r="B31" s="2111"/>
      <c r="C31" s="1632"/>
      <c r="D31" s="1633"/>
      <c r="E31" s="117"/>
      <c r="F31" s="81"/>
      <c r="G31" s="81"/>
      <c r="H31" s="81"/>
      <c r="I31" s="116"/>
      <c r="J31" s="82"/>
      <c r="K31" s="82"/>
      <c r="L31" s="82"/>
      <c r="M31" s="82"/>
      <c r="N31" s="82"/>
      <c r="O31" s="82"/>
      <c r="P31" s="82"/>
      <c r="Q31" s="82"/>
      <c r="R31" s="87"/>
      <c r="S31" s="102"/>
      <c r="T31" s="102"/>
      <c r="U31" s="102"/>
      <c r="V31" s="102"/>
    </row>
    <row r="32" spans="2:23" ht="17.100000000000001" customHeight="1">
      <c r="B32" s="1628" t="s">
        <v>1641</v>
      </c>
      <c r="C32" s="1629"/>
      <c r="D32" s="1630"/>
      <c r="E32" s="115"/>
      <c r="F32" s="114"/>
      <c r="G32" s="114"/>
      <c r="H32" s="114"/>
      <c r="I32" s="114"/>
      <c r="J32" s="114"/>
      <c r="K32" s="114"/>
      <c r="L32" s="113"/>
      <c r="M32" s="113"/>
      <c r="N32" s="113"/>
      <c r="O32" s="113"/>
      <c r="P32" s="113"/>
      <c r="Q32" s="113"/>
      <c r="R32" s="112"/>
      <c r="S32" s="102"/>
      <c r="T32" s="102"/>
      <c r="U32" s="102"/>
      <c r="V32" s="102"/>
      <c r="W32" s="105"/>
    </row>
    <row r="33" spans="2:23" ht="17.100000000000001" customHeight="1">
      <c r="B33" s="2111"/>
      <c r="C33" s="1632"/>
      <c r="D33" s="1633"/>
      <c r="E33" s="111"/>
      <c r="F33" s="93"/>
      <c r="G33" s="109"/>
      <c r="H33" s="118" t="s">
        <v>1992</v>
      </c>
      <c r="I33" s="110"/>
      <c r="J33" s="110"/>
      <c r="K33" s="110"/>
      <c r="L33" s="88"/>
      <c r="M33" s="88"/>
      <c r="N33" s="88"/>
      <c r="O33" s="88"/>
      <c r="P33" s="88"/>
      <c r="Q33" s="88"/>
      <c r="R33" s="87"/>
      <c r="S33" s="105"/>
      <c r="T33" s="105"/>
      <c r="U33" s="105"/>
      <c r="V33" s="105"/>
      <c r="W33" s="105"/>
    </row>
    <row r="34" spans="2:23" ht="17.100000000000001" customHeight="1">
      <c r="B34" s="1634"/>
      <c r="C34" s="1635"/>
      <c r="D34" s="2112"/>
      <c r="E34" s="86"/>
      <c r="F34" s="85"/>
      <c r="G34" s="85"/>
      <c r="H34" s="85"/>
      <c r="I34" s="85"/>
      <c r="J34" s="106"/>
      <c r="K34" s="106"/>
      <c r="L34" s="106"/>
      <c r="M34" s="106"/>
      <c r="N34" s="106"/>
      <c r="O34" s="106"/>
      <c r="P34" s="106"/>
      <c r="Q34" s="106"/>
      <c r="R34" s="83"/>
      <c r="S34" s="105"/>
      <c r="T34" s="105"/>
      <c r="U34" s="105"/>
      <c r="V34" s="105"/>
      <c r="W34" s="105"/>
    </row>
    <row r="35" spans="2:23" ht="17.100000000000001" customHeight="1">
      <c r="B35" s="1646" t="s">
        <v>126</v>
      </c>
      <c r="C35" s="1647"/>
      <c r="D35" s="2641"/>
      <c r="E35" s="115"/>
      <c r="F35" s="114"/>
      <c r="G35" s="114"/>
      <c r="H35" s="114"/>
      <c r="I35" s="114"/>
      <c r="J35" s="114"/>
      <c r="K35" s="114"/>
      <c r="L35" s="113"/>
      <c r="M35" s="113"/>
      <c r="N35" s="113"/>
      <c r="O35" s="113"/>
      <c r="P35" s="113"/>
      <c r="Q35" s="113"/>
      <c r="R35" s="112"/>
      <c r="S35" s="102"/>
      <c r="T35" s="102"/>
      <c r="U35" s="102"/>
      <c r="V35" s="102"/>
      <c r="W35" s="105"/>
    </row>
    <row r="36" spans="2:23" ht="17.100000000000001" customHeight="1">
      <c r="B36" s="2118"/>
      <c r="C36" s="1649"/>
      <c r="D36" s="2642"/>
      <c r="E36" s="111"/>
      <c r="F36" s="93"/>
      <c r="G36" s="109" t="s">
        <v>46</v>
      </c>
      <c r="H36" s="1611"/>
      <c r="I36" s="1611"/>
      <c r="J36" s="1611"/>
      <c r="K36" s="110" t="s">
        <v>49</v>
      </c>
      <c r="L36" s="88"/>
      <c r="M36" s="88"/>
      <c r="N36" s="88"/>
      <c r="O36" s="88"/>
      <c r="P36" s="88"/>
      <c r="Q36" s="88"/>
      <c r="R36" s="87"/>
      <c r="S36" s="105"/>
      <c r="T36" s="105"/>
      <c r="U36" s="105"/>
      <c r="V36" s="105"/>
      <c r="W36" s="105"/>
    </row>
    <row r="37" spans="2:23" ht="17.100000000000001" customHeight="1">
      <c r="B37" s="2643"/>
      <c r="C37" s="2644"/>
      <c r="D37" s="2645"/>
      <c r="E37" s="86"/>
      <c r="F37" s="85"/>
      <c r="G37" s="85"/>
      <c r="H37" s="85"/>
      <c r="I37" s="85"/>
      <c r="J37" s="106"/>
      <c r="K37" s="106"/>
      <c r="L37" s="106"/>
      <c r="M37" s="106"/>
      <c r="N37" s="106"/>
      <c r="O37" s="106"/>
      <c r="P37" s="106"/>
      <c r="Q37" s="106"/>
      <c r="R37" s="83"/>
      <c r="S37" s="105"/>
      <c r="T37" s="105"/>
      <c r="U37" s="105"/>
      <c r="V37" s="105"/>
      <c r="W37" s="105"/>
    </row>
    <row r="38" spans="2:23" ht="6" customHeight="1">
      <c r="B38" s="2638" t="s">
        <v>110</v>
      </c>
      <c r="C38" s="2121" t="s">
        <v>111</v>
      </c>
      <c r="D38" s="2122"/>
      <c r="E38" s="2121" t="s">
        <v>79</v>
      </c>
      <c r="F38" s="2625"/>
      <c r="G38" s="2625"/>
      <c r="H38" s="2625"/>
      <c r="I38" s="2627" t="s">
        <v>80</v>
      </c>
      <c r="J38" s="2121" t="s">
        <v>109</v>
      </c>
      <c r="K38" s="2625"/>
      <c r="L38" s="2625"/>
      <c r="M38" s="2625"/>
      <c r="N38" s="2625"/>
      <c r="O38" s="2625"/>
      <c r="P38" s="2625"/>
      <c r="Q38" s="2625"/>
      <c r="R38" s="2122"/>
      <c r="S38" s="80"/>
      <c r="T38" s="104"/>
      <c r="U38" s="104"/>
      <c r="V38" s="104"/>
      <c r="W38" s="103"/>
    </row>
    <row r="39" spans="2:23" ht="6" customHeight="1">
      <c r="B39" s="2639"/>
      <c r="C39" s="2622"/>
      <c r="D39" s="2623"/>
      <c r="E39" s="2622"/>
      <c r="F39" s="2626"/>
      <c r="G39" s="2626"/>
      <c r="H39" s="2626"/>
      <c r="I39" s="2628"/>
      <c r="J39" s="2622"/>
      <c r="K39" s="2626"/>
      <c r="L39" s="2626"/>
      <c r="M39" s="2626"/>
      <c r="N39" s="2626"/>
      <c r="O39" s="2626"/>
      <c r="P39" s="2626"/>
      <c r="Q39" s="2626"/>
      <c r="R39" s="2623"/>
      <c r="S39" s="80"/>
      <c r="T39" s="104"/>
      <c r="U39" s="104"/>
      <c r="V39" s="104"/>
      <c r="W39" s="103"/>
    </row>
    <row r="40" spans="2:23" ht="6" customHeight="1">
      <c r="B40" s="2639"/>
      <c r="C40" s="2622"/>
      <c r="D40" s="2623"/>
      <c r="E40" s="2622"/>
      <c r="F40" s="2626"/>
      <c r="G40" s="2626"/>
      <c r="H40" s="2626"/>
      <c r="I40" s="2628"/>
      <c r="J40" s="2622"/>
      <c r="K40" s="2626"/>
      <c r="L40" s="2626"/>
      <c r="M40" s="2626"/>
      <c r="N40" s="2626"/>
      <c r="O40" s="2626"/>
      <c r="P40" s="2626"/>
      <c r="Q40" s="2626"/>
      <c r="R40" s="2623"/>
      <c r="S40" s="80"/>
      <c r="T40" s="104"/>
      <c r="U40" s="104"/>
      <c r="V40" s="104"/>
      <c r="W40" s="103"/>
    </row>
    <row r="41" spans="2:23" ht="6" customHeight="1">
      <c r="B41" s="2639"/>
      <c r="C41" s="2622"/>
      <c r="D41" s="2623"/>
      <c r="E41" s="2622"/>
      <c r="F41" s="2626"/>
      <c r="G41" s="2626"/>
      <c r="H41" s="2626"/>
      <c r="I41" s="2628"/>
      <c r="J41" s="2622"/>
      <c r="K41" s="2626"/>
      <c r="L41" s="2626"/>
      <c r="M41" s="2626"/>
      <c r="N41" s="2626"/>
      <c r="O41" s="2626"/>
      <c r="P41" s="2626"/>
      <c r="Q41" s="2626"/>
      <c r="R41" s="2623"/>
      <c r="S41" s="80"/>
      <c r="T41" s="104"/>
      <c r="U41" s="104"/>
      <c r="V41" s="104"/>
      <c r="W41" s="103"/>
    </row>
    <row r="42" spans="2:23" ht="6" customHeight="1">
      <c r="B42" s="2639"/>
      <c r="C42" s="1653"/>
      <c r="D42" s="2624"/>
      <c r="E42" s="1653"/>
      <c r="F42" s="1654"/>
      <c r="G42" s="1654"/>
      <c r="H42" s="1654"/>
      <c r="I42" s="2629"/>
      <c r="J42" s="2622"/>
      <c r="K42" s="2626"/>
      <c r="L42" s="2626"/>
      <c r="M42" s="2626"/>
      <c r="N42" s="2626"/>
      <c r="O42" s="2626"/>
      <c r="P42" s="2626"/>
      <c r="Q42" s="2626"/>
      <c r="R42" s="2623"/>
      <c r="S42" s="80"/>
      <c r="T42" s="104"/>
      <c r="U42" s="104"/>
      <c r="V42" s="104"/>
      <c r="W42" s="103"/>
    </row>
    <row r="43" spans="2:23" ht="6" customHeight="1">
      <c r="B43" s="2639"/>
      <c r="C43" s="2121"/>
      <c r="D43" s="2122"/>
      <c r="E43" s="2121"/>
      <c r="F43" s="2625"/>
      <c r="G43" s="2625"/>
      <c r="H43" s="2625"/>
      <c r="I43" s="2627"/>
      <c r="J43" s="1653"/>
      <c r="K43" s="1654"/>
      <c r="L43" s="1654"/>
      <c r="M43" s="1654"/>
      <c r="N43" s="1654"/>
      <c r="O43" s="1654"/>
      <c r="P43" s="1654"/>
      <c r="Q43" s="1654"/>
      <c r="R43" s="2624"/>
      <c r="S43" s="80"/>
      <c r="T43" s="104"/>
      <c r="U43" s="104"/>
      <c r="V43" s="104"/>
      <c r="W43" s="103"/>
    </row>
    <row r="44" spans="2:23" ht="6" customHeight="1">
      <c r="B44" s="2639"/>
      <c r="C44" s="2622"/>
      <c r="D44" s="2623"/>
      <c r="E44" s="2622"/>
      <c r="F44" s="2626"/>
      <c r="G44" s="2626"/>
      <c r="H44" s="2626"/>
      <c r="I44" s="2628"/>
      <c r="J44" s="2121" t="s">
        <v>116</v>
      </c>
      <c r="K44" s="2122"/>
      <c r="L44" s="2121" t="s">
        <v>119</v>
      </c>
      <c r="M44" s="2625"/>
      <c r="N44" s="2625"/>
      <c r="O44" s="2625"/>
      <c r="P44" s="2625"/>
      <c r="Q44" s="2625"/>
      <c r="R44" s="2122"/>
      <c r="S44" s="80"/>
      <c r="T44" s="104"/>
      <c r="U44" s="104"/>
      <c r="V44" s="104"/>
      <c r="W44" s="103"/>
    </row>
    <row r="45" spans="2:23" ht="6" customHeight="1">
      <c r="B45" s="2639"/>
      <c r="C45" s="2622"/>
      <c r="D45" s="2623"/>
      <c r="E45" s="2622"/>
      <c r="F45" s="2626"/>
      <c r="G45" s="2626"/>
      <c r="H45" s="2626"/>
      <c r="I45" s="2628"/>
      <c r="J45" s="2622"/>
      <c r="K45" s="2623"/>
      <c r="L45" s="2622"/>
      <c r="M45" s="2626"/>
      <c r="N45" s="2626"/>
      <c r="O45" s="2626"/>
      <c r="P45" s="2626"/>
      <c r="Q45" s="2626"/>
      <c r="R45" s="2623"/>
      <c r="S45" s="80"/>
      <c r="T45" s="104"/>
      <c r="U45" s="104"/>
      <c r="V45" s="104"/>
      <c r="W45" s="103"/>
    </row>
    <row r="46" spans="2:23" ht="6" customHeight="1">
      <c r="B46" s="2639"/>
      <c r="C46" s="2622"/>
      <c r="D46" s="2623"/>
      <c r="E46" s="2622"/>
      <c r="F46" s="2626"/>
      <c r="G46" s="2626"/>
      <c r="H46" s="2626"/>
      <c r="I46" s="2628"/>
      <c r="J46" s="2622"/>
      <c r="K46" s="2623"/>
      <c r="L46" s="2622"/>
      <c r="M46" s="2626"/>
      <c r="N46" s="2626"/>
      <c r="O46" s="2626"/>
      <c r="P46" s="2626"/>
      <c r="Q46" s="2626"/>
      <c r="R46" s="2623"/>
      <c r="S46" s="80"/>
      <c r="T46" s="104"/>
      <c r="U46" s="104"/>
      <c r="V46" s="104"/>
      <c r="W46" s="103"/>
    </row>
    <row r="47" spans="2:23" ht="6" customHeight="1">
      <c r="B47" s="2639"/>
      <c r="C47" s="1653"/>
      <c r="D47" s="2624"/>
      <c r="E47" s="1653"/>
      <c r="F47" s="1654"/>
      <c r="G47" s="1654"/>
      <c r="H47" s="1654"/>
      <c r="I47" s="2629"/>
      <c r="J47" s="2622"/>
      <c r="K47" s="2623"/>
      <c r="L47" s="2622"/>
      <c r="M47" s="2626"/>
      <c r="N47" s="2626"/>
      <c r="O47" s="2626"/>
      <c r="P47" s="2626"/>
      <c r="Q47" s="2626"/>
      <c r="R47" s="2623"/>
      <c r="S47" s="80"/>
      <c r="T47" s="104"/>
      <c r="U47" s="104"/>
      <c r="V47" s="104"/>
      <c r="W47" s="103"/>
    </row>
    <row r="48" spans="2:23" ht="6" customHeight="1">
      <c r="B48" s="2639"/>
      <c r="C48" s="2637" t="s">
        <v>112</v>
      </c>
      <c r="D48" s="2122"/>
      <c r="E48" s="2121" t="s">
        <v>79</v>
      </c>
      <c r="F48" s="2625"/>
      <c r="G48" s="2625"/>
      <c r="H48" s="2625"/>
      <c r="I48" s="2627" t="s">
        <v>80</v>
      </c>
      <c r="J48" s="2622"/>
      <c r="K48" s="2623"/>
      <c r="L48" s="2622"/>
      <c r="M48" s="2626"/>
      <c r="N48" s="2626"/>
      <c r="O48" s="2626"/>
      <c r="P48" s="2626"/>
      <c r="Q48" s="2626"/>
      <c r="R48" s="2623"/>
      <c r="S48" s="80"/>
      <c r="T48" s="104"/>
      <c r="U48" s="104"/>
      <c r="V48" s="104"/>
      <c r="W48" s="103"/>
    </row>
    <row r="49" spans="2:23" ht="6" customHeight="1">
      <c r="B49" s="2639"/>
      <c r="C49" s="2622"/>
      <c r="D49" s="2623"/>
      <c r="E49" s="2622"/>
      <c r="F49" s="2626"/>
      <c r="G49" s="2626"/>
      <c r="H49" s="2626"/>
      <c r="I49" s="2628"/>
      <c r="J49" s="1653"/>
      <c r="K49" s="2624"/>
      <c r="L49" s="1653"/>
      <c r="M49" s="1654"/>
      <c r="N49" s="1654"/>
      <c r="O49" s="1654"/>
      <c r="P49" s="1654"/>
      <c r="Q49" s="1654"/>
      <c r="R49" s="2624"/>
      <c r="S49" s="80"/>
      <c r="T49" s="104"/>
      <c r="U49" s="104"/>
      <c r="V49" s="104"/>
      <c r="W49" s="103"/>
    </row>
    <row r="50" spans="2:23" ht="6" customHeight="1">
      <c r="B50" s="2639"/>
      <c r="C50" s="2622"/>
      <c r="D50" s="2623"/>
      <c r="E50" s="2622"/>
      <c r="F50" s="2626"/>
      <c r="G50" s="2626"/>
      <c r="H50" s="2626"/>
      <c r="I50" s="2628"/>
      <c r="J50" s="2121" t="s">
        <v>117</v>
      </c>
      <c r="K50" s="2122"/>
      <c r="L50" s="2121" t="s">
        <v>79</v>
      </c>
      <c r="M50" s="2625"/>
      <c r="N50" s="2631"/>
      <c r="O50" s="2631"/>
      <c r="P50" s="2631"/>
      <c r="Q50" s="2634" t="s">
        <v>80</v>
      </c>
      <c r="R50" s="2627"/>
      <c r="S50" s="80"/>
      <c r="T50" s="104"/>
      <c r="U50" s="104"/>
      <c r="V50" s="104"/>
      <c r="W50" s="103"/>
    </row>
    <row r="51" spans="2:23" ht="6" customHeight="1">
      <c r="B51" s="2639"/>
      <c r="C51" s="2622"/>
      <c r="D51" s="2623"/>
      <c r="E51" s="2622"/>
      <c r="F51" s="2626"/>
      <c r="G51" s="2626"/>
      <c r="H51" s="2626"/>
      <c r="I51" s="2628"/>
      <c r="J51" s="2622"/>
      <c r="K51" s="2623"/>
      <c r="L51" s="2622"/>
      <c r="M51" s="2626"/>
      <c r="N51" s="2632"/>
      <c r="O51" s="2632"/>
      <c r="P51" s="2632"/>
      <c r="Q51" s="2635"/>
      <c r="R51" s="2628"/>
      <c r="S51" s="80"/>
      <c r="T51" s="104"/>
      <c r="U51" s="104"/>
      <c r="V51" s="104"/>
      <c r="W51" s="103"/>
    </row>
    <row r="52" spans="2:23" ht="6" customHeight="1">
      <c r="B52" s="2639"/>
      <c r="C52" s="1653"/>
      <c r="D52" s="2624"/>
      <c r="E52" s="1653"/>
      <c r="F52" s="1654"/>
      <c r="G52" s="1654"/>
      <c r="H52" s="1654"/>
      <c r="I52" s="2629"/>
      <c r="J52" s="2622"/>
      <c r="K52" s="2623"/>
      <c r="L52" s="2622"/>
      <c r="M52" s="2626"/>
      <c r="N52" s="2632"/>
      <c r="O52" s="2632"/>
      <c r="P52" s="2632"/>
      <c r="Q52" s="2635"/>
      <c r="R52" s="2628"/>
      <c r="S52" s="80"/>
      <c r="T52" s="104"/>
      <c r="U52" s="104"/>
      <c r="V52" s="104"/>
      <c r="W52" s="103"/>
    </row>
    <row r="53" spans="2:23" ht="6" customHeight="1">
      <c r="B53" s="2639"/>
      <c r="C53" s="2121" t="s">
        <v>113</v>
      </c>
      <c r="D53" s="2122"/>
      <c r="E53" s="2121" t="s">
        <v>79</v>
      </c>
      <c r="F53" s="2625"/>
      <c r="G53" s="2625"/>
      <c r="H53" s="2625"/>
      <c r="I53" s="2627" t="s">
        <v>80</v>
      </c>
      <c r="J53" s="2622"/>
      <c r="K53" s="2623"/>
      <c r="L53" s="2622"/>
      <c r="M53" s="2626"/>
      <c r="N53" s="2632"/>
      <c r="O53" s="2632"/>
      <c r="P53" s="2632"/>
      <c r="Q53" s="2635"/>
      <c r="R53" s="2628"/>
      <c r="S53" s="80"/>
      <c r="T53" s="104"/>
      <c r="U53" s="104"/>
      <c r="V53" s="104"/>
      <c r="W53" s="103"/>
    </row>
    <row r="54" spans="2:23" ht="6" customHeight="1">
      <c r="B54" s="2639"/>
      <c r="C54" s="2622"/>
      <c r="D54" s="2623"/>
      <c r="E54" s="2622"/>
      <c r="F54" s="2626"/>
      <c r="G54" s="2626"/>
      <c r="H54" s="2626"/>
      <c r="I54" s="2628"/>
      <c r="J54" s="2622"/>
      <c r="K54" s="2623"/>
      <c r="L54" s="2622"/>
      <c r="M54" s="2626"/>
      <c r="N54" s="2632"/>
      <c r="O54" s="2632"/>
      <c r="P54" s="2632"/>
      <c r="Q54" s="2635"/>
      <c r="R54" s="2628"/>
      <c r="S54" s="80"/>
      <c r="T54" s="104"/>
      <c r="U54" s="104"/>
      <c r="V54" s="104"/>
      <c r="W54" s="103"/>
    </row>
    <row r="55" spans="2:23" ht="6" customHeight="1">
      <c r="B55" s="2639"/>
      <c r="C55" s="2622"/>
      <c r="D55" s="2623"/>
      <c r="E55" s="2622"/>
      <c r="F55" s="2626"/>
      <c r="G55" s="2626"/>
      <c r="H55" s="2626"/>
      <c r="I55" s="2628"/>
      <c r="J55" s="1653"/>
      <c r="K55" s="2624"/>
      <c r="L55" s="1653"/>
      <c r="M55" s="1654"/>
      <c r="N55" s="2633"/>
      <c r="O55" s="2633"/>
      <c r="P55" s="2633"/>
      <c r="Q55" s="2636"/>
      <c r="R55" s="2629"/>
      <c r="S55" s="80"/>
      <c r="T55" s="104"/>
      <c r="U55" s="104"/>
      <c r="V55" s="104"/>
      <c r="W55" s="103"/>
    </row>
    <row r="56" spans="2:23" ht="6" customHeight="1">
      <c r="B56" s="2639"/>
      <c r="C56" s="2622"/>
      <c r="D56" s="2623"/>
      <c r="E56" s="2622"/>
      <c r="F56" s="2626"/>
      <c r="G56" s="2626"/>
      <c r="H56" s="2626"/>
      <c r="I56" s="2628"/>
      <c r="J56" s="2121" t="s">
        <v>118</v>
      </c>
      <c r="K56" s="2122"/>
      <c r="L56" s="2121" t="s">
        <v>79</v>
      </c>
      <c r="M56" s="2625"/>
      <c r="N56" s="2631"/>
      <c r="O56" s="2631"/>
      <c r="P56" s="2631"/>
      <c r="Q56" s="2634" t="s">
        <v>80</v>
      </c>
      <c r="R56" s="2627"/>
      <c r="S56" s="80"/>
      <c r="T56" s="104"/>
      <c r="U56" s="104"/>
      <c r="V56" s="104"/>
      <c r="W56" s="103"/>
    </row>
    <row r="57" spans="2:23" ht="6" customHeight="1">
      <c r="B57" s="2639"/>
      <c r="C57" s="1653"/>
      <c r="D57" s="2624"/>
      <c r="E57" s="1653"/>
      <c r="F57" s="1654"/>
      <c r="G57" s="1654"/>
      <c r="H57" s="1654"/>
      <c r="I57" s="2629"/>
      <c r="J57" s="2622"/>
      <c r="K57" s="2623"/>
      <c r="L57" s="2622"/>
      <c r="M57" s="2626"/>
      <c r="N57" s="2632"/>
      <c r="O57" s="2632"/>
      <c r="P57" s="2632"/>
      <c r="Q57" s="2635"/>
      <c r="R57" s="2628"/>
      <c r="S57" s="80"/>
      <c r="T57" s="104"/>
      <c r="U57" s="104"/>
      <c r="V57" s="104"/>
      <c r="W57" s="103"/>
    </row>
    <row r="58" spans="2:23" ht="6" customHeight="1">
      <c r="B58" s="2639"/>
      <c r="C58" s="2637" t="s">
        <v>114</v>
      </c>
      <c r="D58" s="2122"/>
      <c r="E58" s="2121" t="s">
        <v>79</v>
      </c>
      <c r="F58" s="2625"/>
      <c r="G58" s="2625"/>
      <c r="H58" s="2625"/>
      <c r="I58" s="2627" t="s">
        <v>80</v>
      </c>
      <c r="J58" s="2622"/>
      <c r="K58" s="2623"/>
      <c r="L58" s="2622"/>
      <c r="M58" s="2626"/>
      <c r="N58" s="2632"/>
      <c r="O58" s="2632"/>
      <c r="P58" s="2632"/>
      <c r="Q58" s="2635"/>
      <c r="R58" s="2628"/>
      <c r="S58" s="80"/>
      <c r="T58" s="104"/>
      <c r="U58" s="104"/>
      <c r="V58" s="104"/>
      <c r="W58" s="103"/>
    </row>
    <row r="59" spans="2:23" ht="6" customHeight="1">
      <c r="B59" s="2639"/>
      <c r="C59" s="2622"/>
      <c r="D59" s="2623"/>
      <c r="E59" s="2622"/>
      <c r="F59" s="2626"/>
      <c r="G59" s="2626"/>
      <c r="H59" s="2626"/>
      <c r="I59" s="2628"/>
      <c r="J59" s="2622"/>
      <c r="K59" s="2623"/>
      <c r="L59" s="2622"/>
      <c r="M59" s="2626"/>
      <c r="N59" s="2632"/>
      <c r="O59" s="2632"/>
      <c r="P59" s="2632"/>
      <c r="Q59" s="2635"/>
      <c r="R59" s="2628"/>
      <c r="S59" s="80"/>
      <c r="T59" s="104"/>
      <c r="U59" s="104"/>
      <c r="V59" s="104"/>
      <c r="W59" s="103"/>
    </row>
    <row r="60" spans="2:23" ht="6" customHeight="1">
      <c r="B60" s="2639"/>
      <c r="C60" s="2622"/>
      <c r="D60" s="2623"/>
      <c r="E60" s="2622"/>
      <c r="F60" s="2626"/>
      <c r="G60" s="2626"/>
      <c r="H60" s="2626"/>
      <c r="I60" s="2628"/>
      <c r="J60" s="2622"/>
      <c r="K60" s="2623"/>
      <c r="L60" s="2622"/>
      <c r="M60" s="2626"/>
      <c r="N60" s="2632"/>
      <c r="O60" s="2632"/>
      <c r="P60" s="2632"/>
      <c r="Q60" s="2635"/>
      <c r="R60" s="2628"/>
      <c r="S60" s="80"/>
      <c r="T60" s="104"/>
      <c r="U60" s="104"/>
      <c r="V60" s="104"/>
      <c r="W60" s="103"/>
    </row>
    <row r="61" spans="2:23" ht="6" customHeight="1">
      <c r="B61" s="2639"/>
      <c r="C61" s="2622"/>
      <c r="D61" s="2623"/>
      <c r="E61" s="2622"/>
      <c r="F61" s="2626"/>
      <c r="G61" s="2626"/>
      <c r="H61" s="2626"/>
      <c r="I61" s="2628"/>
      <c r="J61" s="1653"/>
      <c r="K61" s="2624"/>
      <c r="L61" s="1653"/>
      <c r="M61" s="1654"/>
      <c r="N61" s="2633"/>
      <c r="O61" s="2633"/>
      <c r="P61" s="2633"/>
      <c r="Q61" s="2636"/>
      <c r="R61" s="2629"/>
      <c r="S61" s="80"/>
      <c r="T61" s="104"/>
      <c r="U61" s="104"/>
      <c r="V61" s="104"/>
      <c r="W61" s="103"/>
    </row>
    <row r="62" spans="2:23" ht="6" customHeight="1">
      <c r="B62" s="2639"/>
      <c r="C62" s="1653"/>
      <c r="D62" s="2624"/>
      <c r="E62" s="1653"/>
      <c r="F62" s="1654"/>
      <c r="G62" s="1654"/>
      <c r="H62" s="1654"/>
      <c r="I62" s="2629"/>
      <c r="J62" s="2121"/>
      <c r="K62" s="2122"/>
      <c r="L62" s="2121"/>
      <c r="M62" s="2625"/>
      <c r="N62" s="2631"/>
      <c r="O62" s="2631"/>
      <c r="P62" s="2631"/>
      <c r="Q62" s="2634"/>
      <c r="R62" s="2627"/>
      <c r="S62" s="80"/>
      <c r="T62" s="104"/>
      <c r="U62" s="104"/>
      <c r="V62" s="104"/>
      <c r="W62" s="103"/>
    </row>
    <row r="63" spans="2:23" ht="6" customHeight="1">
      <c r="B63" s="2639"/>
      <c r="C63" s="2121" t="s">
        <v>115</v>
      </c>
      <c r="D63" s="2122"/>
      <c r="E63" s="2121" t="s">
        <v>79</v>
      </c>
      <c r="F63" s="2625"/>
      <c r="G63" s="2625"/>
      <c r="H63" s="2625"/>
      <c r="I63" s="2627" t="s">
        <v>80</v>
      </c>
      <c r="J63" s="2622"/>
      <c r="K63" s="2623"/>
      <c r="L63" s="2622"/>
      <c r="M63" s="2626"/>
      <c r="N63" s="2632"/>
      <c r="O63" s="2632"/>
      <c r="P63" s="2632"/>
      <c r="Q63" s="2635"/>
      <c r="R63" s="2628"/>
      <c r="S63" s="80"/>
      <c r="T63" s="104"/>
      <c r="U63" s="104"/>
      <c r="V63" s="104"/>
      <c r="W63" s="103"/>
    </row>
    <row r="64" spans="2:23" ht="6" customHeight="1">
      <c r="B64" s="2639"/>
      <c r="C64" s="2622"/>
      <c r="D64" s="2623"/>
      <c r="E64" s="2622"/>
      <c r="F64" s="2626"/>
      <c r="G64" s="2626"/>
      <c r="H64" s="2626"/>
      <c r="I64" s="2628"/>
      <c r="J64" s="2622"/>
      <c r="K64" s="2623"/>
      <c r="L64" s="2622"/>
      <c r="M64" s="2626"/>
      <c r="N64" s="2632"/>
      <c r="O64" s="2632"/>
      <c r="P64" s="2632"/>
      <c r="Q64" s="2635"/>
      <c r="R64" s="2628"/>
      <c r="S64" s="80"/>
      <c r="T64" s="104"/>
      <c r="U64" s="104"/>
      <c r="V64" s="104"/>
      <c r="W64" s="103"/>
    </row>
    <row r="65" spans="2:23" ht="6" customHeight="1">
      <c r="B65" s="2639"/>
      <c r="C65" s="2622"/>
      <c r="D65" s="2623"/>
      <c r="E65" s="2622"/>
      <c r="F65" s="2626"/>
      <c r="G65" s="2626"/>
      <c r="H65" s="2626"/>
      <c r="I65" s="2628"/>
      <c r="J65" s="2622"/>
      <c r="K65" s="2623"/>
      <c r="L65" s="2622"/>
      <c r="M65" s="2626"/>
      <c r="N65" s="2632"/>
      <c r="O65" s="2632"/>
      <c r="P65" s="2632"/>
      <c r="Q65" s="2635"/>
      <c r="R65" s="2628"/>
      <c r="S65" s="80"/>
      <c r="T65" s="104"/>
      <c r="U65" s="104"/>
      <c r="V65" s="104"/>
      <c r="W65" s="103"/>
    </row>
    <row r="66" spans="2:23" ht="6" customHeight="1">
      <c r="B66" s="2639"/>
      <c r="C66" s="2622"/>
      <c r="D66" s="2623"/>
      <c r="E66" s="2622"/>
      <c r="F66" s="2626"/>
      <c r="G66" s="2626"/>
      <c r="H66" s="2626"/>
      <c r="I66" s="2628"/>
      <c r="J66" s="2622"/>
      <c r="K66" s="2623"/>
      <c r="L66" s="2622"/>
      <c r="M66" s="2626"/>
      <c r="N66" s="2632"/>
      <c r="O66" s="2632"/>
      <c r="P66" s="2632"/>
      <c r="Q66" s="2635"/>
      <c r="R66" s="2628"/>
      <c r="S66" s="80"/>
      <c r="T66" s="104"/>
      <c r="U66" s="104"/>
      <c r="V66" s="104"/>
      <c r="W66" s="103"/>
    </row>
    <row r="67" spans="2:23" ht="6" customHeight="1">
      <c r="B67" s="2640"/>
      <c r="C67" s="1653"/>
      <c r="D67" s="2624"/>
      <c r="E67" s="1653"/>
      <c r="F67" s="1654"/>
      <c r="G67" s="1654"/>
      <c r="H67" s="1654"/>
      <c r="I67" s="2629"/>
      <c r="J67" s="1653"/>
      <c r="K67" s="2624"/>
      <c r="L67" s="1653"/>
      <c r="M67" s="1654"/>
      <c r="N67" s="2633"/>
      <c r="O67" s="2633"/>
      <c r="P67" s="2633"/>
      <c r="Q67" s="2636"/>
      <c r="R67" s="2629"/>
      <c r="S67" s="80"/>
      <c r="T67" s="104"/>
      <c r="U67" s="104"/>
      <c r="V67" s="104"/>
      <c r="W67" s="103"/>
    </row>
    <row r="68" spans="2:23" ht="10.5" customHeight="1">
      <c r="B68" s="202"/>
      <c r="C68" s="116"/>
      <c r="D68" s="116"/>
      <c r="E68" s="82"/>
      <c r="F68" s="82"/>
      <c r="G68" s="82"/>
      <c r="H68" s="82"/>
      <c r="I68" s="82"/>
      <c r="J68" s="82"/>
      <c r="K68" s="82"/>
      <c r="L68" s="82"/>
      <c r="M68" s="82"/>
      <c r="N68" s="82"/>
      <c r="O68" s="82"/>
      <c r="P68" s="82"/>
      <c r="Q68" s="82"/>
      <c r="R68" s="87"/>
      <c r="S68" s="80"/>
      <c r="T68" s="104"/>
      <c r="U68" s="104"/>
      <c r="V68" s="104"/>
      <c r="W68" s="103"/>
    </row>
    <row r="69" spans="2:23" ht="16.5" customHeight="1">
      <c r="B69" s="90"/>
      <c r="C69" s="2630" t="s">
        <v>356</v>
      </c>
      <c r="D69" s="2630"/>
      <c r="E69" s="2630"/>
      <c r="F69" s="2630"/>
      <c r="G69" s="2630"/>
      <c r="H69" s="2630"/>
      <c r="I69" s="2630"/>
      <c r="J69" s="2630"/>
      <c r="K69" s="2630"/>
      <c r="L69" s="2630"/>
      <c r="M69" s="2630"/>
      <c r="N69" s="2630"/>
      <c r="O69" s="2630"/>
      <c r="P69" s="2630"/>
      <c r="Q69" s="128"/>
      <c r="R69" s="87"/>
      <c r="S69" s="102"/>
      <c r="T69" s="102"/>
      <c r="U69" s="102"/>
      <c r="V69" s="102"/>
    </row>
    <row r="70" spans="2:23" ht="16.5" customHeight="1">
      <c r="B70" s="90"/>
      <c r="C70" s="2630"/>
      <c r="D70" s="2630"/>
      <c r="E70" s="2630"/>
      <c r="F70" s="2630"/>
      <c r="G70" s="2630"/>
      <c r="H70" s="2630"/>
      <c r="I70" s="2630"/>
      <c r="J70" s="2630"/>
      <c r="K70" s="2630"/>
      <c r="L70" s="2630"/>
      <c r="M70" s="2630"/>
      <c r="N70" s="2630"/>
      <c r="O70" s="2630"/>
      <c r="P70" s="2630"/>
      <c r="Q70" s="128"/>
      <c r="R70" s="87"/>
      <c r="S70" s="102"/>
      <c r="T70" s="102"/>
      <c r="U70" s="102"/>
      <c r="V70" s="102"/>
    </row>
    <row r="71" spans="2:23" ht="16.5" customHeight="1">
      <c r="B71" s="90"/>
      <c r="C71" s="82"/>
      <c r="D71" s="82"/>
      <c r="E71" s="82"/>
      <c r="F71" s="82"/>
      <c r="G71" s="82"/>
      <c r="H71" s="82"/>
      <c r="I71" s="82"/>
      <c r="J71" s="82"/>
      <c r="K71" s="82"/>
      <c r="L71" s="88"/>
      <c r="M71" s="88"/>
      <c r="N71" s="88"/>
      <c r="O71" s="88"/>
      <c r="P71" s="88"/>
      <c r="Q71" s="88"/>
      <c r="R71" s="87"/>
      <c r="S71" s="102"/>
      <c r="T71" s="102"/>
      <c r="U71" s="102"/>
      <c r="V71" s="102"/>
    </row>
    <row r="72" spans="2:23" ht="16.5" customHeight="1">
      <c r="B72" s="90"/>
      <c r="C72" s="82"/>
      <c r="D72" s="82"/>
      <c r="E72" s="82"/>
      <c r="F72" s="82"/>
      <c r="G72" s="82"/>
      <c r="H72" s="82"/>
      <c r="I72" s="82"/>
      <c r="J72" s="82"/>
      <c r="K72" s="82"/>
      <c r="L72" s="88"/>
      <c r="M72" s="88"/>
      <c r="N72" s="88"/>
      <c r="O72" s="88"/>
      <c r="P72" s="100"/>
      <c r="Q72" s="100"/>
      <c r="R72" s="87"/>
      <c r="S72" s="102"/>
      <c r="T72" s="102"/>
      <c r="U72" s="102"/>
      <c r="V72" s="102"/>
    </row>
    <row r="73" spans="2:23" ht="16.5" customHeight="1">
      <c r="B73" s="90"/>
      <c r="C73" s="89" t="s">
        <v>1993</v>
      </c>
      <c r="D73" s="81"/>
      <c r="E73" s="81"/>
      <c r="F73" s="81"/>
      <c r="G73" s="81"/>
      <c r="H73" s="81"/>
      <c r="I73" s="82"/>
      <c r="J73" s="82"/>
      <c r="K73" s="82"/>
      <c r="L73" s="88"/>
      <c r="M73" s="88"/>
      <c r="N73" s="88"/>
      <c r="O73" s="88"/>
      <c r="P73" s="100"/>
      <c r="Q73" s="100"/>
      <c r="R73" s="87"/>
    </row>
    <row r="74" spans="2:23" ht="16.5" customHeight="1">
      <c r="B74" s="90"/>
      <c r="C74" s="82"/>
      <c r="D74" s="82"/>
      <c r="E74" s="82"/>
      <c r="F74" s="82"/>
      <c r="G74" s="82"/>
      <c r="H74" s="457" t="s">
        <v>345</v>
      </c>
      <c r="I74" s="1649" t="s">
        <v>44</v>
      </c>
      <c r="J74" s="1649"/>
      <c r="L74" s="82"/>
      <c r="M74" s="82"/>
      <c r="N74" s="82"/>
      <c r="O74" s="82"/>
      <c r="P74" s="101"/>
      <c r="Q74" s="101"/>
      <c r="R74" s="87"/>
    </row>
    <row r="75" spans="2:23" ht="16.5" customHeight="1">
      <c r="B75" s="90"/>
      <c r="C75" s="82"/>
      <c r="D75" s="82"/>
      <c r="E75" s="82"/>
      <c r="F75" s="82"/>
      <c r="G75" s="82"/>
      <c r="H75" s="89"/>
      <c r="I75" s="1649" t="s">
        <v>43</v>
      </c>
      <c r="J75" s="1649"/>
      <c r="L75" s="82"/>
      <c r="M75" s="82"/>
      <c r="N75" s="82"/>
      <c r="O75" s="82"/>
      <c r="P75" s="82"/>
      <c r="Q75" s="82"/>
      <c r="R75" s="87"/>
    </row>
    <row r="76" spans="2:23" ht="16.5" customHeight="1">
      <c r="B76" s="90"/>
      <c r="C76" s="82"/>
      <c r="D76" s="82"/>
      <c r="E76" s="99"/>
      <c r="F76" s="82"/>
      <c r="G76" s="82"/>
      <c r="H76" s="89"/>
      <c r="I76" s="1649" t="s">
        <v>42</v>
      </c>
      <c r="J76" s="1649"/>
      <c r="L76" s="82"/>
      <c r="M76" s="82"/>
      <c r="N76" s="82"/>
      <c r="O76" s="82"/>
      <c r="P76" s="116" t="s">
        <v>78</v>
      </c>
      <c r="Q76" s="116"/>
      <c r="R76" s="87"/>
    </row>
    <row r="77" spans="2:23" ht="16.5" customHeight="1">
      <c r="B77" s="90"/>
      <c r="C77" s="82"/>
      <c r="H77" s="82"/>
      <c r="I77" s="82"/>
      <c r="J77" s="94"/>
      <c r="K77" s="94"/>
      <c r="L77" s="81"/>
      <c r="M77" s="81"/>
      <c r="N77" s="82"/>
      <c r="O77" s="82"/>
      <c r="P77" s="82"/>
      <c r="Q77" s="82"/>
      <c r="R77" s="87"/>
    </row>
    <row r="78" spans="2:23" ht="16.5" customHeight="1">
      <c r="B78" s="90"/>
      <c r="C78" s="82"/>
      <c r="D78" s="82"/>
      <c r="E78" s="82"/>
      <c r="F78" s="82"/>
      <c r="G78" s="82"/>
      <c r="H78" s="82"/>
      <c r="I78" s="82"/>
      <c r="J78" s="82"/>
      <c r="K78" s="82"/>
      <c r="L78" s="82"/>
      <c r="M78" s="82"/>
      <c r="N78" s="82"/>
      <c r="O78" s="82"/>
      <c r="P78" s="82"/>
      <c r="Q78" s="82"/>
      <c r="R78" s="92"/>
    </row>
    <row r="79" spans="2:23" ht="20.45" customHeight="1">
      <c r="B79" s="90"/>
      <c r="C79" s="203" t="s">
        <v>1622</v>
      </c>
      <c r="D79" s="82"/>
      <c r="E79" s="82"/>
      <c r="F79" s="82"/>
      <c r="H79" s="82"/>
      <c r="I79" s="82"/>
      <c r="J79" s="82"/>
      <c r="K79" s="82"/>
      <c r="L79" s="82"/>
      <c r="M79" s="82"/>
      <c r="N79" s="88"/>
      <c r="O79" s="88"/>
      <c r="P79" s="88"/>
      <c r="Q79" s="88"/>
      <c r="R79" s="87"/>
      <c r="S79" s="82"/>
    </row>
    <row r="80" spans="2:23" ht="16.5" customHeight="1">
      <c r="B80" s="86"/>
      <c r="C80" s="85"/>
      <c r="D80" s="85"/>
      <c r="E80" s="85"/>
      <c r="F80" s="85"/>
      <c r="G80" s="85"/>
      <c r="H80" s="85"/>
      <c r="I80" s="85"/>
      <c r="J80" s="85"/>
      <c r="K80" s="85"/>
      <c r="L80" s="84"/>
      <c r="M80" s="84"/>
      <c r="N80" s="84"/>
      <c r="O80" s="84"/>
      <c r="P80" s="84"/>
      <c r="Q80" s="84"/>
      <c r="R80" s="83"/>
      <c r="S80" s="82"/>
    </row>
    <row r="81" spans="12:19">
      <c r="L81" s="81"/>
      <c r="M81" s="81"/>
      <c r="N81" s="81"/>
      <c r="O81" s="81"/>
      <c r="P81" s="80"/>
      <c r="Q81" s="80"/>
      <c r="R81" s="82"/>
      <c r="S81" s="82"/>
    </row>
    <row r="82" spans="12:19">
      <c r="L82" s="81"/>
      <c r="M82" s="81"/>
      <c r="N82" s="81"/>
      <c r="O82" s="81"/>
      <c r="P82" s="80"/>
      <c r="Q82" s="80"/>
      <c r="S82" s="82"/>
    </row>
    <row r="83" spans="12:19">
      <c r="N83" s="81"/>
      <c r="O83" s="81"/>
    </row>
    <row r="84" spans="12:19" ht="12" customHeight="1">
      <c r="N84" s="81"/>
      <c r="O84" s="81"/>
    </row>
    <row r="85" spans="12:19">
      <c r="L85" s="80"/>
      <c r="M85" s="80"/>
    </row>
    <row r="86" spans="12:19">
      <c r="L86" s="79"/>
      <c r="M86" s="79"/>
    </row>
    <row r="87" spans="12:19">
      <c r="L87" s="79"/>
      <c r="M87" s="79"/>
    </row>
  </sheetData>
  <mergeCells count="75">
    <mergeCell ref="K6:R6"/>
    <mergeCell ref="K7:L7"/>
    <mergeCell ref="M7:R7"/>
    <mergeCell ref="K8:L8"/>
    <mergeCell ref="M8:R8"/>
    <mergeCell ref="K9:L9"/>
    <mergeCell ref="M9:R9"/>
    <mergeCell ref="K11:L11"/>
    <mergeCell ref="M11:R11"/>
    <mergeCell ref="B13:R13"/>
    <mergeCell ref="K10:L10"/>
    <mergeCell ref="M10:R10"/>
    <mergeCell ref="B15:D18"/>
    <mergeCell ref="L16:M16"/>
    <mergeCell ref="N16:O16"/>
    <mergeCell ref="P16:Q16"/>
    <mergeCell ref="F17:F18"/>
    <mergeCell ref="G17:G18"/>
    <mergeCell ref="H17:H18"/>
    <mergeCell ref="I17:I18"/>
    <mergeCell ref="J17:J18"/>
    <mergeCell ref="K17:K18"/>
    <mergeCell ref="L17:M18"/>
    <mergeCell ref="N17:O18"/>
    <mergeCell ref="P17:Q18"/>
    <mergeCell ref="B20:D23"/>
    <mergeCell ref="B24:D26"/>
    <mergeCell ref="B27:D31"/>
    <mergeCell ref="B32:D34"/>
    <mergeCell ref="B35:D37"/>
    <mergeCell ref="H36:J36"/>
    <mergeCell ref="B38:B67"/>
    <mergeCell ref="C38:D42"/>
    <mergeCell ref="E38:F42"/>
    <mergeCell ref="G38:H42"/>
    <mergeCell ref="I38:I42"/>
    <mergeCell ref="J38:R43"/>
    <mergeCell ref="C43:D47"/>
    <mergeCell ref="E43:F47"/>
    <mergeCell ref="G43:H47"/>
    <mergeCell ref="I43:I47"/>
    <mergeCell ref="J44:K49"/>
    <mergeCell ref="L44:R49"/>
    <mergeCell ref="C48:D52"/>
    <mergeCell ref="E48:F52"/>
    <mergeCell ref="G48:H52"/>
    <mergeCell ref="I48:I52"/>
    <mergeCell ref="J50:K55"/>
    <mergeCell ref="L50:M55"/>
    <mergeCell ref="N50:P55"/>
    <mergeCell ref="Q50:R55"/>
    <mergeCell ref="L56:M61"/>
    <mergeCell ref="N56:P61"/>
    <mergeCell ref="Q56:R61"/>
    <mergeCell ref="C58:D62"/>
    <mergeCell ref="E58:F62"/>
    <mergeCell ref="G58:H62"/>
    <mergeCell ref="I58:I62"/>
    <mergeCell ref="J62:K67"/>
    <mergeCell ref="L62:M67"/>
    <mergeCell ref="N62:P67"/>
    <mergeCell ref="Q62:R67"/>
    <mergeCell ref="C53:D57"/>
    <mergeCell ref="E53:F57"/>
    <mergeCell ref="G53:H57"/>
    <mergeCell ref="I53:I57"/>
    <mergeCell ref="J56:K61"/>
    <mergeCell ref="I75:J75"/>
    <mergeCell ref="I76:J76"/>
    <mergeCell ref="C63:D67"/>
    <mergeCell ref="E63:F67"/>
    <mergeCell ref="G63:H67"/>
    <mergeCell ref="I63:I67"/>
    <mergeCell ref="C69:P70"/>
    <mergeCell ref="I74:J74"/>
  </mergeCells>
  <phoneticPr fontId="28"/>
  <hyperlinks>
    <hyperlink ref="C2" location="流れ!C80" display="リスト"/>
  </hyperlinks>
  <pageMargins left="0.82677165354330717" right="0.31496062992125984" top="0.98425196850393704" bottom="0.51181102362204722" header="0.51181102362204722" footer="0.23622047244094491"/>
  <pageSetup paperSize="9" scale="8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X68"/>
  <sheetViews>
    <sheetView showGridLines="0" zoomScale="75" zoomScaleNormal="75" zoomScaleSheetLayoutView="100" workbookViewId="0">
      <pane ySplit="3" topLeftCell="A19" activePane="bottomLeft" state="frozen"/>
      <selection activeCell="C80" sqref="C80"/>
      <selection pane="bottomLeft" activeCell="M52" sqref="M52"/>
    </sheetView>
  </sheetViews>
  <sheetFormatPr defaultRowHeight="14.25"/>
  <cols>
    <col min="1" max="1" width="0.875" style="462" customWidth="1"/>
    <col min="2" max="3" width="7.625" style="462" customWidth="1"/>
    <col min="4" max="12" width="6.625" style="462" customWidth="1"/>
    <col min="13" max="13" width="7.625" style="462" customWidth="1"/>
    <col min="14" max="15" width="9" style="462"/>
    <col min="16" max="16" width="11.5" style="462" customWidth="1"/>
    <col min="17" max="17" width="12.5" style="462" customWidth="1"/>
    <col min="18" max="18" width="9" style="462"/>
    <col min="19" max="19" width="2.875" style="462" customWidth="1"/>
    <col min="20" max="256" width="9" style="462"/>
    <col min="257" max="257" width="0.875" style="462" customWidth="1"/>
    <col min="258" max="259" width="7.625" style="462" customWidth="1"/>
    <col min="260" max="268" width="6.625" style="462" customWidth="1"/>
    <col min="269" max="269" width="7.625" style="462" customWidth="1"/>
    <col min="270" max="274" width="9" style="462"/>
    <col min="275" max="275" width="2.875" style="462" customWidth="1"/>
    <col min="276" max="512" width="9" style="462"/>
    <col min="513" max="513" width="0.875" style="462" customWidth="1"/>
    <col min="514" max="515" width="7.625" style="462" customWidth="1"/>
    <col min="516" max="524" width="6.625" style="462" customWidth="1"/>
    <col min="525" max="525" width="7.625" style="462" customWidth="1"/>
    <col min="526" max="530" width="9" style="462"/>
    <col min="531" max="531" width="2.875" style="462" customWidth="1"/>
    <col min="532" max="768" width="9" style="462"/>
    <col min="769" max="769" width="0.875" style="462" customWidth="1"/>
    <col min="770" max="771" width="7.625" style="462" customWidth="1"/>
    <col min="772" max="780" width="6.625" style="462" customWidth="1"/>
    <col min="781" max="781" width="7.625" style="462" customWidth="1"/>
    <col min="782" max="786" width="9" style="462"/>
    <col min="787" max="787" width="2.875" style="462" customWidth="1"/>
    <col min="788" max="1024" width="9" style="462"/>
    <col min="1025" max="1025" width="0.875" style="462" customWidth="1"/>
    <col min="1026" max="1027" width="7.625" style="462" customWidth="1"/>
    <col min="1028" max="1036" width="6.625" style="462" customWidth="1"/>
    <col min="1037" max="1037" width="7.625" style="462" customWidth="1"/>
    <col min="1038" max="1042" width="9" style="462"/>
    <col min="1043" max="1043" width="2.875" style="462" customWidth="1"/>
    <col min="1044" max="1280" width="9" style="462"/>
    <col min="1281" max="1281" width="0.875" style="462" customWidth="1"/>
    <col min="1282" max="1283" width="7.625" style="462" customWidth="1"/>
    <col min="1284" max="1292" width="6.625" style="462" customWidth="1"/>
    <col min="1293" max="1293" width="7.625" style="462" customWidth="1"/>
    <col min="1294" max="1298" width="9" style="462"/>
    <col min="1299" max="1299" width="2.875" style="462" customWidth="1"/>
    <col min="1300" max="1536" width="9" style="462"/>
    <col min="1537" max="1537" width="0.875" style="462" customWidth="1"/>
    <col min="1538" max="1539" width="7.625" style="462" customWidth="1"/>
    <col min="1540" max="1548" width="6.625" style="462" customWidth="1"/>
    <col min="1549" max="1549" width="7.625" style="462" customWidth="1"/>
    <col min="1550" max="1554" width="9" style="462"/>
    <col min="1555" max="1555" width="2.875" style="462" customWidth="1"/>
    <col min="1556" max="1792" width="9" style="462"/>
    <col min="1793" max="1793" width="0.875" style="462" customWidth="1"/>
    <col min="1794" max="1795" width="7.625" style="462" customWidth="1"/>
    <col min="1796" max="1804" width="6.625" style="462" customWidth="1"/>
    <col min="1805" max="1805" width="7.625" style="462" customWidth="1"/>
    <col min="1806" max="1810" width="9" style="462"/>
    <col min="1811" max="1811" width="2.875" style="462" customWidth="1"/>
    <col min="1812" max="2048" width="9" style="462"/>
    <col min="2049" max="2049" width="0.875" style="462" customWidth="1"/>
    <col min="2050" max="2051" width="7.625" style="462" customWidth="1"/>
    <col min="2052" max="2060" width="6.625" style="462" customWidth="1"/>
    <col min="2061" max="2061" width="7.625" style="462" customWidth="1"/>
    <col min="2062" max="2066" width="9" style="462"/>
    <col min="2067" max="2067" width="2.875" style="462" customWidth="1"/>
    <col min="2068" max="2304" width="9" style="462"/>
    <col min="2305" max="2305" width="0.875" style="462" customWidth="1"/>
    <col min="2306" max="2307" width="7.625" style="462" customWidth="1"/>
    <col min="2308" max="2316" width="6.625" style="462" customWidth="1"/>
    <col min="2317" max="2317" width="7.625" style="462" customWidth="1"/>
    <col min="2318" max="2322" width="9" style="462"/>
    <col min="2323" max="2323" width="2.875" style="462" customWidth="1"/>
    <col min="2324" max="2560" width="9" style="462"/>
    <col min="2561" max="2561" width="0.875" style="462" customWidth="1"/>
    <col min="2562" max="2563" width="7.625" style="462" customWidth="1"/>
    <col min="2564" max="2572" width="6.625" style="462" customWidth="1"/>
    <col min="2573" max="2573" width="7.625" style="462" customWidth="1"/>
    <col min="2574" max="2578" width="9" style="462"/>
    <col min="2579" max="2579" width="2.875" style="462" customWidth="1"/>
    <col min="2580" max="2816" width="9" style="462"/>
    <col min="2817" max="2817" width="0.875" style="462" customWidth="1"/>
    <col min="2818" max="2819" width="7.625" style="462" customWidth="1"/>
    <col min="2820" max="2828" width="6.625" style="462" customWidth="1"/>
    <col min="2829" max="2829" width="7.625" style="462" customWidth="1"/>
    <col min="2830" max="2834" width="9" style="462"/>
    <col min="2835" max="2835" width="2.875" style="462" customWidth="1"/>
    <col min="2836" max="3072" width="9" style="462"/>
    <col min="3073" max="3073" width="0.875" style="462" customWidth="1"/>
    <col min="3074" max="3075" width="7.625" style="462" customWidth="1"/>
    <col min="3076" max="3084" width="6.625" style="462" customWidth="1"/>
    <col min="3085" max="3085" width="7.625" style="462" customWidth="1"/>
    <col min="3086" max="3090" width="9" style="462"/>
    <col min="3091" max="3091" width="2.875" style="462" customWidth="1"/>
    <col min="3092" max="3328" width="9" style="462"/>
    <col min="3329" max="3329" width="0.875" style="462" customWidth="1"/>
    <col min="3330" max="3331" width="7.625" style="462" customWidth="1"/>
    <col min="3332" max="3340" width="6.625" style="462" customWidth="1"/>
    <col min="3341" max="3341" width="7.625" style="462" customWidth="1"/>
    <col min="3342" max="3346" width="9" style="462"/>
    <col min="3347" max="3347" width="2.875" style="462" customWidth="1"/>
    <col min="3348" max="3584" width="9" style="462"/>
    <col min="3585" max="3585" width="0.875" style="462" customWidth="1"/>
    <col min="3586" max="3587" width="7.625" style="462" customWidth="1"/>
    <col min="3588" max="3596" width="6.625" style="462" customWidth="1"/>
    <col min="3597" max="3597" width="7.625" style="462" customWidth="1"/>
    <col min="3598" max="3602" width="9" style="462"/>
    <col min="3603" max="3603" width="2.875" style="462" customWidth="1"/>
    <col min="3604" max="3840" width="9" style="462"/>
    <col min="3841" max="3841" width="0.875" style="462" customWidth="1"/>
    <col min="3842" max="3843" width="7.625" style="462" customWidth="1"/>
    <col min="3844" max="3852" width="6.625" style="462" customWidth="1"/>
    <col min="3853" max="3853" width="7.625" style="462" customWidth="1"/>
    <col min="3854" max="3858" width="9" style="462"/>
    <col min="3859" max="3859" width="2.875" style="462" customWidth="1"/>
    <col min="3860" max="4096" width="9" style="462"/>
    <col min="4097" max="4097" width="0.875" style="462" customWidth="1"/>
    <col min="4098" max="4099" width="7.625" style="462" customWidth="1"/>
    <col min="4100" max="4108" width="6.625" style="462" customWidth="1"/>
    <col min="4109" max="4109" width="7.625" style="462" customWidth="1"/>
    <col min="4110" max="4114" width="9" style="462"/>
    <col min="4115" max="4115" width="2.875" style="462" customWidth="1"/>
    <col min="4116" max="4352" width="9" style="462"/>
    <col min="4353" max="4353" width="0.875" style="462" customWidth="1"/>
    <col min="4354" max="4355" width="7.625" style="462" customWidth="1"/>
    <col min="4356" max="4364" width="6.625" style="462" customWidth="1"/>
    <col min="4365" max="4365" width="7.625" style="462" customWidth="1"/>
    <col min="4366" max="4370" width="9" style="462"/>
    <col min="4371" max="4371" width="2.875" style="462" customWidth="1"/>
    <col min="4372" max="4608" width="9" style="462"/>
    <col min="4609" max="4609" width="0.875" style="462" customWidth="1"/>
    <col min="4610" max="4611" width="7.625" style="462" customWidth="1"/>
    <col min="4612" max="4620" width="6.625" style="462" customWidth="1"/>
    <col min="4621" max="4621" width="7.625" style="462" customWidth="1"/>
    <col min="4622" max="4626" width="9" style="462"/>
    <col min="4627" max="4627" width="2.875" style="462" customWidth="1"/>
    <col min="4628" max="4864" width="9" style="462"/>
    <col min="4865" max="4865" width="0.875" style="462" customWidth="1"/>
    <col min="4866" max="4867" width="7.625" style="462" customWidth="1"/>
    <col min="4868" max="4876" width="6.625" style="462" customWidth="1"/>
    <col min="4877" max="4877" width="7.625" style="462" customWidth="1"/>
    <col min="4878" max="4882" width="9" style="462"/>
    <col min="4883" max="4883" width="2.875" style="462" customWidth="1"/>
    <col min="4884" max="5120" width="9" style="462"/>
    <col min="5121" max="5121" width="0.875" style="462" customWidth="1"/>
    <col min="5122" max="5123" width="7.625" style="462" customWidth="1"/>
    <col min="5124" max="5132" width="6.625" style="462" customWidth="1"/>
    <col min="5133" max="5133" width="7.625" style="462" customWidth="1"/>
    <col min="5134" max="5138" width="9" style="462"/>
    <col min="5139" max="5139" width="2.875" style="462" customWidth="1"/>
    <col min="5140" max="5376" width="9" style="462"/>
    <col min="5377" max="5377" width="0.875" style="462" customWidth="1"/>
    <col min="5378" max="5379" width="7.625" style="462" customWidth="1"/>
    <col min="5380" max="5388" width="6.625" style="462" customWidth="1"/>
    <col min="5389" max="5389" width="7.625" style="462" customWidth="1"/>
    <col min="5390" max="5394" width="9" style="462"/>
    <col min="5395" max="5395" width="2.875" style="462" customWidth="1"/>
    <col min="5396" max="5632" width="9" style="462"/>
    <col min="5633" max="5633" width="0.875" style="462" customWidth="1"/>
    <col min="5634" max="5635" width="7.625" style="462" customWidth="1"/>
    <col min="5636" max="5644" width="6.625" style="462" customWidth="1"/>
    <col min="5645" max="5645" width="7.625" style="462" customWidth="1"/>
    <col min="5646" max="5650" width="9" style="462"/>
    <col min="5651" max="5651" width="2.875" style="462" customWidth="1"/>
    <col min="5652" max="5888" width="9" style="462"/>
    <col min="5889" max="5889" width="0.875" style="462" customWidth="1"/>
    <col min="5890" max="5891" width="7.625" style="462" customWidth="1"/>
    <col min="5892" max="5900" width="6.625" style="462" customWidth="1"/>
    <col min="5901" max="5901" width="7.625" style="462" customWidth="1"/>
    <col min="5902" max="5906" width="9" style="462"/>
    <col min="5907" max="5907" width="2.875" style="462" customWidth="1"/>
    <col min="5908" max="6144" width="9" style="462"/>
    <col min="6145" max="6145" width="0.875" style="462" customWidth="1"/>
    <col min="6146" max="6147" width="7.625" style="462" customWidth="1"/>
    <col min="6148" max="6156" width="6.625" style="462" customWidth="1"/>
    <col min="6157" max="6157" width="7.625" style="462" customWidth="1"/>
    <col min="6158" max="6162" width="9" style="462"/>
    <col min="6163" max="6163" width="2.875" style="462" customWidth="1"/>
    <col min="6164" max="6400" width="9" style="462"/>
    <col min="6401" max="6401" width="0.875" style="462" customWidth="1"/>
    <col min="6402" max="6403" width="7.625" style="462" customWidth="1"/>
    <col min="6404" max="6412" width="6.625" style="462" customWidth="1"/>
    <col min="6413" max="6413" width="7.625" style="462" customWidth="1"/>
    <col min="6414" max="6418" width="9" style="462"/>
    <col min="6419" max="6419" width="2.875" style="462" customWidth="1"/>
    <col min="6420" max="6656" width="9" style="462"/>
    <col min="6657" max="6657" width="0.875" style="462" customWidth="1"/>
    <col min="6658" max="6659" width="7.625" style="462" customWidth="1"/>
    <col min="6660" max="6668" width="6.625" style="462" customWidth="1"/>
    <col min="6669" max="6669" width="7.625" style="462" customWidth="1"/>
    <col min="6670" max="6674" width="9" style="462"/>
    <col min="6675" max="6675" width="2.875" style="462" customWidth="1"/>
    <col min="6676" max="6912" width="9" style="462"/>
    <col min="6913" max="6913" width="0.875" style="462" customWidth="1"/>
    <col min="6914" max="6915" width="7.625" style="462" customWidth="1"/>
    <col min="6916" max="6924" width="6.625" style="462" customWidth="1"/>
    <col min="6925" max="6925" width="7.625" style="462" customWidth="1"/>
    <col min="6926" max="6930" width="9" style="462"/>
    <col min="6931" max="6931" width="2.875" style="462" customWidth="1"/>
    <col min="6932" max="7168" width="9" style="462"/>
    <col min="7169" max="7169" width="0.875" style="462" customWidth="1"/>
    <col min="7170" max="7171" width="7.625" style="462" customWidth="1"/>
    <col min="7172" max="7180" width="6.625" style="462" customWidth="1"/>
    <col min="7181" max="7181" width="7.625" style="462" customWidth="1"/>
    <col min="7182" max="7186" width="9" style="462"/>
    <col min="7187" max="7187" width="2.875" style="462" customWidth="1"/>
    <col min="7188" max="7424" width="9" style="462"/>
    <col min="7425" max="7425" width="0.875" style="462" customWidth="1"/>
    <col min="7426" max="7427" width="7.625" style="462" customWidth="1"/>
    <col min="7428" max="7436" width="6.625" style="462" customWidth="1"/>
    <col min="7437" max="7437" width="7.625" style="462" customWidth="1"/>
    <col min="7438" max="7442" width="9" style="462"/>
    <col min="7443" max="7443" width="2.875" style="462" customWidth="1"/>
    <col min="7444" max="7680" width="9" style="462"/>
    <col min="7681" max="7681" width="0.875" style="462" customWidth="1"/>
    <col min="7682" max="7683" width="7.625" style="462" customWidth="1"/>
    <col min="7684" max="7692" width="6.625" style="462" customWidth="1"/>
    <col min="7693" max="7693" width="7.625" style="462" customWidth="1"/>
    <col min="7694" max="7698" width="9" style="462"/>
    <col min="7699" max="7699" width="2.875" style="462" customWidth="1"/>
    <col min="7700" max="7936" width="9" style="462"/>
    <col min="7937" max="7937" width="0.875" style="462" customWidth="1"/>
    <col min="7938" max="7939" width="7.625" style="462" customWidth="1"/>
    <col min="7940" max="7948" width="6.625" style="462" customWidth="1"/>
    <col min="7949" max="7949" width="7.625" style="462" customWidth="1"/>
    <col min="7950" max="7954" width="9" style="462"/>
    <col min="7955" max="7955" width="2.875" style="462" customWidth="1"/>
    <col min="7956" max="8192" width="9" style="462"/>
    <col min="8193" max="8193" width="0.875" style="462" customWidth="1"/>
    <col min="8194" max="8195" width="7.625" style="462" customWidth="1"/>
    <col min="8196" max="8204" width="6.625" style="462" customWidth="1"/>
    <col min="8205" max="8205" width="7.625" style="462" customWidth="1"/>
    <col min="8206" max="8210" width="9" style="462"/>
    <col min="8211" max="8211" width="2.875" style="462" customWidth="1"/>
    <col min="8212" max="8448" width="9" style="462"/>
    <col min="8449" max="8449" width="0.875" style="462" customWidth="1"/>
    <col min="8450" max="8451" width="7.625" style="462" customWidth="1"/>
    <col min="8452" max="8460" width="6.625" style="462" customWidth="1"/>
    <col min="8461" max="8461" width="7.625" style="462" customWidth="1"/>
    <col min="8462" max="8466" width="9" style="462"/>
    <col min="8467" max="8467" width="2.875" style="462" customWidth="1"/>
    <col min="8468" max="8704" width="9" style="462"/>
    <col min="8705" max="8705" width="0.875" style="462" customWidth="1"/>
    <col min="8706" max="8707" width="7.625" style="462" customWidth="1"/>
    <col min="8708" max="8716" width="6.625" style="462" customWidth="1"/>
    <col min="8717" max="8717" width="7.625" style="462" customWidth="1"/>
    <col min="8718" max="8722" width="9" style="462"/>
    <col min="8723" max="8723" width="2.875" style="462" customWidth="1"/>
    <col min="8724" max="8960" width="9" style="462"/>
    <col min="8961" max="8961" width="0.875" style="462" customWidth="1"/>
    <col min="8962" max="8963" width="7.625" style="462" customWidth="1"/>
    <col min="8964" max="8972" width="6.625" style="462" customWidth="1"/>
    <col min="8973" max="8973" width="7.625" style="462" customWidth="1"/>
    <col min="8974" max="8978" width="9" style="462"/>
    <col min="8979" max="8979" width="2.875" style="462" customWidth="1"/>
    <col min="8980" max="9216" width="9" style="462"/>
    <col min="9217" max="9217" width="0.875" style="462" customWidth="1"/>
    <col min="9218" max="9219" width="7.625" style="462" customWidth="1"/>
    <col min="9220" max="9228" width="6.625" style="462" customWidth="1"/>
    <col min="9229" max="9229" width="7.625" style="462" customWidth="1"/>
    <col min="9230" max="9234" width="9" style="462"/>
    <col min="9235" max="9235" width="2.875" style="462" customWidth="1"/>
    <col min="9236" max="9472" width="9" style="462"/>
    <col min="9473" max="9473" width="0.875" style="462" customWidth="1"/>
    <col min="9474" max="9475" width="7.625" style="462" customWidth="1"/>
    <col min="9476" max="9484" width="6.625" style="462" customWidth="1"/>
    <col min="9485" max="9485" width="7.625" style="462" customWidth="1"/>
    <col min="9486" max="9490" width="9" style="462"/>
    <col min="9491" max="9491" width="2.875" style="462" customWidth="1"/>
    <col min="9492" max="9728" width="9" style="462"/>
    <col min="9729" max="9729" width="0.875" style="462" customWidth="1"/>
    <col min="9730" max="9731" width="7.625" style="462" customWidth="1"/>
    <col min="9732" max="9740" width="6.625" style="462" customWidth="1"/>
    <col min="9741" max="9741" width="7.625" style="462" customWidth="1"/>
    <col min="9742" max="9746" width="9" style="462"/>
    <col min="9747" max="9747" width="2.875" style="462" customWidth="1"/>
    <col min="9748" max="9984" width="9" style="462"/>
    <col min="9985" max="9985" width="0.875" style="462" customWidth="1"/>
    <col min="9986" max="9987" width="7.625" style="462" customWidth="1"/>
    <col min="9988" max="9996" width="6.625" style="462" customWidth="1"/>
    <col min="9997" max="9997" width="7.625" style="462" customWidth="1"/>
    <col min="9998" max="10002" width="9" style="462"/>
    <col min="10003" max="10003" width="2.875" style="462" customWidth="1"/>
    <col min="10004" max="10240" width="9" style="462"/>
    <col min="10241" max="10241" width="0.875" style="462" customWidth="1"/>
    <col min="10242" max="10243" width="7.625" style="462" customWidth="1"/>
    <col min="10244" max="10252" width="6.625" style="462" customWidth="1"/>
    <col min="10253" max="10253" width="7.625" style="462" customWidth="1"/>
    <col min="10254" max="10258" width="9" style="462"/>
    <col min="10259" max="10259" width="2.875" style="462" customWidth="1"/>
    <col min="10260" max="10496" width="9" style="462"/>
    <col min="10497" max="10497" width="0.875" style="462" customWidth="1"/>
    <col min="10498" max="10499" width="7.625" style="462" customWidth="1"/>
    <col min="10500" max="10508" width="6.625" style="462" customWidth="1"/>
    <col min="10509" max="10509" width="7.625" style="462" customWidth="1"/>
    <col min="10510" max="10514" width="9" style="462"/>
    <col min="10515" max="10515" width="2.875" style="462" customWidth="1"/>
    <col min="10516" max="10752" width="9" style="462"/>
    <col min="10753" max="10753" width="0.875" style="462" customWidth="1"/>
    <col min="10754" max="10755" width="7.625" style="462" customWidth="1"/>
    <col min="10756" max="10764" width="6.625" style="462" customWidth="1"/>
    <col min="10765" max="10765" width="7.625" style="462" customWidth="1"/>
    <col min="10766" max="10770" width="9" style="462"/>
    <col min="10771" max="10771" width="2.875" style="462" customWidth="1"/>
    <col min="10772" max="11008" width="9" style="462"/>
    <col min="11009" max="11009" width="0.875" style="462" customWidth="1"/>
    <col min="11010" max="11011" width="7.625" style="462" customWidth="1"/>
    <col min="11012" max="11020" width="6.625" style="462" customWidth="1"/>
    <col min="11021" max="11021" width="7.625" style="462" customWidth="1"/>
    <col min="11022" max="11026" width="9" style="462"/>
    <col min="11027" max="11027" width="2.875" style="462" customWidth="1"/>
    <col min="11028" max="11264" width="9" style="462"/>
    <col min="11265" max="11265" width="0.875" style="462" customWidth="1"/>
    <col min="11266" max="11267" width="7.625" style="462" customWidth="1"/>
    <col min="11268" max="11276" width="6.625" style="462" customWidth="1"/>
    <col min="11277" max="11277" width="7.625" style="462" customWidth="1"/>
    <col min="11278" max="11282" width="9" style="462"/>
    <col min="11283" max="11283" width="2.875" style="462" customWidth="1"/>
    <col min="11284" max="11520" width="9" style="462"/>
    <col min="11521" max="11521" width="0.875" style="462" customWidth="1"/>
    <col min="11522" max="11523" width="7.625" style="462" customWidth="1"/>
    <col min="11524" max="11532" width="6.625" style="462" customWidth="1"/>
    <col min="11533" max="11533" width="7.625" style="462" customWidth="1"/>
    <col min="11534" max="11538" width="9" style="462"/>
    <col min="11539" max="11539" width="2.875" style="462" customWidth="1"/>
    <col min="11540" max="11776" width="9" style="462"/>
    <col min="11777" max="11777" width="0.875" style="462" customWidth="1"/>
    <col min="11778" max="11779" width="7.625" style="462" customWidth="1"/>
    <col min="11780" max="11788" width="6.625" style="462" customWidth="1"/>
    <col min="11789" max="11789" width="7.625" style="462" customWidth="1"/>
    <col min="11790" max="11794" width="9" style="462"/>
    <col min="11795" max="11795" width="2.875" style="462" customWidth="1"/>
    <col min="11796" max="12032" width="9" style="462"/>
    <col min="12033" max="12033" width="0.875" style="462" customWidth="1"/>
    <col min="12034" max="12035" width="7.625" style="462" customWidth="1"/>
    <col min="12036" max="12044" width="6.625" style="462" customWidth="1"/>
    <col min="12045" max="12045" width="7.625" style="462" customWidth="1"/>
    <col min="12046" max="12050" width="9" style="462"/>
    <col min="12051" max="12051" width="2.875" style="462" customWidth="1"/>
    <col min="12052" max="12288" width="9" style="462"/>
    <col min="12289" max="12289" width="0.875" style="462" customWidth="1"/>
    <col min="12290" max="12291" width="7.625" style="462" customWidth="1"/>
    <col min="12292" max="12300" width="6.625" style="462" customWidth="1"/>
    <col min="12301" max="12301" width="7.625" style="462" customWidth="1"/>
    <col min="12302" max="12306" width="9" style="462"/>
    <col min="12307" max="12307" width="2.875" style="462" customWidth="1"/>
    <col min="12308" max="12544" width="9" style="462"/>
    <col min="12545" max="12545" width="0.875" style="462" customWidth="1"/>
    <col min="12546" max="12547" width="7.625" style="462" customWidth="1"/>
    <col min="12548" max="12556" width="6.625" style="462" customWidth="1"/>
    <col min="12557" max="12557" width="7.625" style="462" customWidth="1"/>
    <col min="12558" max="12562" width="9" style="462"/>
    <col min="12563" max="12563" width="2.875" style="462" customWidth="1"/>
    <col min="12564" max="12800" width="9" style="462"/>
    <col min="12801" max="12801" width="0.875" style="462" customWidth="1"/>
    <col min="12802" max="12803" width="7.625" style="462" customWidth="1"/>
    <col min="12804" max="12812" width="6.625" style="462" customWidth="1"/>
    <col min="12813" max="12813" width="7.625" style="462" customWidth="1"/>
    <col min="12814" max="12818" width="9" style="462"/>
    <col min="12819" max="12819" width="2.875" style="462" customWidth="1"/>
    <col min="12820" max="13056" width="9" style="462"/>
    <col min="13057" max="13057" width="0.875" style="462" customWidth="1"/>
    <col min="13058" max="13059" width="7.625" style="462" customWidth="1"/>
    <col min="13060" max="13068" width="6.625" style="462" customWidth="1"/>
    <col min="13069" max="13069" width="7.625" style="462" customWidth="1"/>
    <col min="13070" max="13074" width="9" style="462"/>
    <col min="13075" max="13075" width="2.875" style="462" customWidth="1"/>
    <col min="13076" max="13312" width="9" style="462"/>
    <col min="13313" max="13313" width="0.875" style="462" customWidth="1"/>
    <col min="13314" max="13315" width="7.625" style="462" customWidth="1"/>
    <col min="13316" max="13324" width="6.625" style="462" customWidth="1"/>
    <col min="13325" max="13325" width="7.625" style="462" customWidth="1"/>
    <col min="13326" max="13330" width="9" style="462"/>
    <col min="13331" max="13331" width="2.875" style="462" customWidth="1"/>
    <col min="13332" max="13568" width="9" style="462"/>
    <col min="13569" max="13569" width="0.875" style="462" customWidth="1"/>
    <col min="13570" max="13571" width="7.625" style="462" customWidth="1"/>
    <col min="13572" max="13580" width="6.625" style="462" customWidth="1"/>
    <col min="13581" max="13581" width="7.625" style="462" customWidth="1"/>
    <col min="13582" max="13586" width="9" style="462"/>
    <col min="13587" max="13587" width="2.875" style="462" customWidth="1"/>
    <col min="13588" max="13824" width="9" style="462"/>
    <col min="13825" max="13825" width="0.875" style="462" customWidth="1"/>
    <col min="13826" max="13827" width="7.625" style="462" customWidth="1"/>
    <col min="13828" max="13836" width="6.625" style="462" customWidth="1"/>
    <col min="13837" max="13837" width="7.625" style="462" customWidth="1"/>
    <col min="13838" max="13842" width="9" style="462"/>
    <col min="13843" max="13843" width="2.875" style="462" customWidth="1"/>
    <col min="13844" max="14080" width="9" style="462"/>
    <col min="14081" max="14081" width="0.875" style="462" customWidth="1"/>
    <col min="14082" max="14083" width="7.625" style="462" customWidth="1"/>
    <col min="14084" max="14092" width="6.625" style="462" customWidth="1"/>
    <col min="14093" max="14093" width="7.625" style="462" customWidth="1"/>
    <col min="14094" max="14098" width="9" style="462"/>
    <col min="14099" max="14099" width="2.875" style="462" customWidth="1"/>
    <col min="14100" max="14336" width="9" style="462"/>
    <col min="14337" max="14337" width="0.875" style="462" customWidth="1"/>
    <col min="14338" max="14339" width="7.625" style="462" customWidth="1"/>
    <col min="14340" max="14348" width="6.625" style="462" customWidth="1"/>
    <col min="14349" max="14349" width="7.625" style="462" customWidth="1"/>
    <col min="14350" max="14354" width="9" style="462"/>
    <col min="14355" max="14355" width="2.875" style="462" customWidth="1"/>
    <col min="14356" max="14592" width="9" style="462"/>
    <col min="14593" max="14593" width="0.875" style="462" customWidth="1"/>
    <col min="14594" max="14595" width="7.625" style="462" customWidth="1"/>
    <col min="14596" max="14604" width="6.625" style="462" customWidth="1"/>
    <col min="14605" max="14605" width="7.625" style="462" customWidth="1"/>
    <col min="14606" max="14610" width="9" style="462"/>
    <col min="14611" max="14611" width="2.875" style="462" customWidth="1"/>
    <col min="14612" max="14848" width="9" style="462"/>
    <col min="14849" max="14849" width="0.875" style="462" customWidth="1"/>
    <col min="14850" max="14851" width="7.625" style="462" customWidth="1"/>
    <col min="14852" max="14860" width="6.625" style="462" customWidth="1"/>
    <col min="14861" max="14861" width="7.625" style="462" customWidth="1"/>
    <col min="14862" max="14866" width="9" style="462"/>
    <col min="14867" max="14867" width="2.875" style="462" customWidth="1"/>
    <col min="14868" max="15104" width="9" style="462"/>
    <col min="15105" max="15105" width="0.875" style="462" customWidth="1"/>
    <col min="15106" max="15107" width="7.625" style="462" customWidth="1"/>
    <col min="15108" max="15116" width="6.625" style="462" customWidth="1"/>
    <col min="15117" max="15117" width="7.625" style="462" customWidth="1"/>
    <col min="15118" max="15122" width="9" style="462"/>
    <col min="15123" max="15123" width="2.875" style="462" customWidth="1"/>
    <col min="15124" max="15360" width="9" style="462"/>
    <col min="15361" max="15361" width="0.875" style="462" customWidth="1"/>
    <col min="15362" max="15363" width="7.625" style="462" customWidth="1"/>
    <col min="15364" max="15372" width="6.625" style="462" customWidth="1"/>
    <col min="15373" max="15373" width="7.625" style="462" customWidth="1"/>
    <col min="15374" max="15378" width="9" style="462"/>
    <col min="15379" max="15379" width="2.875" style="462" customWidth="1"/>
    <col min="15380" max="15616" width="9" style="462"/>
    <col min="15617" max="15617" width="0.875" style="462" customWidth="1"/>
    <col min="15618" max="15619" width="7.625" style="462" customWidth="1"/>
    <col min="15620" max="15628" width="6.625" style="462" customWidth="1"/>
    <col min="15629" max="15629" width="7.625" style="462" customWidth="1"/>
    <col min="15630" max="15634" width="9" style="462"/>
    <col min="15635" max="15635" width="2.875" style="462" customWidth="1"/>
    <col min="15636" max="15872" width="9" style="462"/>
    <col min="15873" max="15873" width="0.875" style="462" customWidth="1"/>
    <col min="15874" max="15875" width="7.625" style="462" customWidth="1"/>
    <col min="15876" max="15884" width="6.625" style="462" customWidth="1"/>
    <col min="15885" max="15885" width="7.625" style="462" customWidth="1"/>
    <col min="15886" max="15890" width="9" style="462"/>
    <col min="15891" max="15891" width="2.875" style="462" customWidth="1"/>
    <col min="15892" max="16128" width="9" style="462"/>
    <col min="16129" max="16129" width="0.875" style="462" customWidth="1"/>
    <col min="16130" max="16131" width="7.625" style="462" customWidth="1"/>
    <col min="16132" max="16140" width="6.625" style="462" customWidth="1"/>
    <col min="16141" max="16141" width="7.625" style="462" customWidth="1"/>
    <col min="16142" max="16146" width="9" style="462"/>
    <col min="16147" max="16147" width="2.875" style="462" customWidth="1"/>
    <col min="16148" max="16384" width="9" style="462"/>
  </cols>
  <sheetData>
    <row r="2" spans="2:18" ht="17.25">
      <c r="C2" s="854" t="s">
        <v>1897</v>
      </c>
    </row>
    <row r="6" spans="2:18" ht="14.25" customHeight="1">
      <c r="O6" s="1573" t="s">
        <v>1906</v>
      </c>
      <c r="P6" s="1573"/>
      <c r="Q6" s="1573"/>
      <c r="R6" s="1573"/>
    </row>
    <row r="7" spans="2:18" ht="14.25" customHeight="1">
      <c r="H7" s="463" t="s">
        <v>357</v>
      </c>
      <c r="O7" s="1573"/>
      <c r="P7" s="1573"/>
      <c r="Q7" s="1573"/>
      <c r="R7" s="1573"/>
    </row>
    <row r="8" spans="2:18" ht="14.25" customHeight="1">
      <c r="H8" s="463" t="s">
        <v>358</v>
      </c>
      <c r="O8" s="1573"/>
      <c r="P8" s="1573"/>
      <c r="Q8" s="1573"/>
      <c r="R8" s="1573"/>
    </row>
    <row r="9" spans="2:18">
      <c r="O9" s="1573"/>
      <c r="P9" s="1573"/>
      <c r="Q9" s="1573"/>
      <c r="R9" s="1573"/>
    </row>
    <row r="10" spans="2:18">
      <c r="O10" s="1573"/>
      <c r="P10" s="1573"/>
      <c r="Q10" s="1573"/>
      <c r="R10" s="1573"/>
    </row>
    <row r="11" spans="2:18">
      <c r="B11" s="464" t="s">
        <v>359</v>
      </c>
      <c r="I11" s="463"/>
      <c r="O11" s="1573"/>
      <c r="P11" s="1573"/>
      <c r="Q11" s="1573"/>
      <c r="R11" s="1573"/>
    </row>
    <row r="12" spans="2:18">
      <c r="O12" s="1573"/>
      <c r="P12" s="1573"/>
      <c r="Q12" s="1573"/>
      <c r="R12" s="1573"/>
    </row>
    <row r="13" spans="2:18">
      <c r="G13" s="490" t="s">
        <v>360</v>
      </c>
      <c r="O13" s="1573"/>
      <c r="P13" s="1573"/>
      <c r="Q13" s="1573"/>
      <c r="R13" s="1573"/>
    </row>
    <row r="14" spans="2:18">
      <c r="G14" s="490" t="s">
        <v>515</v>
      </c>
      <c r="O14" s="1573"/>
      <c r="P14" s="1573"/>
      <c r="Q14" s="1573"/>
      <c r="R14" s="1573"/>
    </row>
    <row r="16" spans="2:18" ht="24">
      <c r="B16" s="1529" t="s">
        <v>1905</v>
      </c>
      <c r="C16" s="1529"/>
      <c r="D16" s="1529"/>
      <c r="E16" s="1529"/>
      <c r="F16" s="1529"/>
      <c r="G16" s="1529"/>
      <c r="H16" s="1529"/>
      <c r="I16" s="1529"/>
      <c r="J16" s="1529"/>
      <c r="K16" s="1529"/>
      <c r="L16" s="1529"/>
      <c r="M16" s="1529"/>
    </row>
    <row r="18" spans="2:19" ht="17.100000000000001" customHeight="1">
      <c r="B18" s="1563" t="s">
        <v>1895</v>
      </c>
      <c r="C18" s="1570"/>
      <c r="D18" s="1564"/>
      <c r="E18" s="1228" t="s">
        <v>363</v>
      </c>
      <c r="F18" s="468" t="s">
        <v>364</v>
      </c>
      <c r="G18" s="469" t="s">
        <v>365</v>
      </c>
      <c r="H18" s="470" t="s">
        <v>366</v>
      </c>
      <c r="I18" s="468" t="s">
        <v>367</v>
      </c>
      <c r="J18" s="469" t="s">
        <v>364</v>
      </c>
      <c r="K18" s="470" t="s">
        <v>365</v>
      </c>
      <c r="L18" s="468" t="s">
        <v>366</v>
      </c>
      <c r="M18" s="469" t="s">
        <v>368</v>
      </c>
    </row>
    <row r="19" spans="2:19" ht="17.100000000000001" customHeight="1">
      <c r="B19" s="1565"/>
      <c r="C19" s="1571"/>
      <c r="D19" s="1566"/>
      <c r="E19" s="471"/>
      <c r="F19" s="1532" t="s">
        <v>1898</v>
      </c>
      <c r="G19" s="1534">
        <v>1</v>
      </c>
      <c r="H19" s="1536">
        <v>2</v>
      </c>
      <c r="I19" s="1532">
        <v>5</v>
      </c>
      <c r="J19" s="1534">
        <v>0</v>
      </c>
      <c r="K19" s="1536">
        <v>0</v>
      </c>
      <c r="L19" s="1532">
        <v>0</v>
      </c>
      <c r="M19" s="1534">
        <v>0</v>
      </c>
    </row>
    <row r="20" spans="2:19" ht="17.100000000000001" customHeight="1">
      <c r="B20" s="1567"/>
      <c r="C20" s="1572"/>
      <c r="D20" s="1568"/>
      <c r="E20" s="472"/>
      <c r="F20" s="1533"/>
      <c r="G20" s="1535"/>
      <c r="H20" s="1537"/>
      <c r="I20" s="1533"/>
      <c r="J20" s="1535"/>
      <c r="K20" s="1537"/>
      <c r="L20" s="1533"/>
      <c r="M20" s="1535"/>
      <c r="P20" s="547"/>
      <c r="Q20" s="547"/>
      <c r="R20" s="547"/>
    </row>
    <row r="21" spans="2:19" ht="17.100000000000001" customHeight="1">
      <c r="B21" s="1563" t="s">
        <v>585</v>
      </c>
      <c r="C21" s="1570"/>
      <c r="D21" s="1564"/>
      <c r="E21" s="474"/>
      <c r="F21" s="475"/>
      <c r="G21" s="475"/>
      <c r="H21" s="475"/>
      <c r="I21" s="475"/>
      <c r="J21" s="475"/>
      <c r="K21" s="475"/>
      <c r="L21" s="475"/>
      <c r="M21" s="476"/>
      <c r="O21" s="547"/>
      <c r="P21" s="547"/>
      <c r="Q21" s="547"/>
      <c r="R21" s="547"/>
    </row>
    <row r="22" spans="2:19" ht="17.100000000000001" customHeight="1">
      <c r="B22" s="1565"/>
      <c r="C22" s="1571"/>
      <c r="D22" s="1566"/>
      <c r="E22" s="1238" t="s">
        <v>2008</v>
      </c>
      <c r="F22" s="478"/>
      <c r="G22" s="479"/>
      <c r="H22" s="478"/>
      <c r="I22" s="478"/>
      <c r="J22" s="478"/>
      <c r="K22" s="479"/>
      <c r="L22" s="465"/>
      <c r="M22" s="1239"/>
      <c r="O22" s="547"/>
      <c r="P22" s="547"/>
      <c r="Q22" s="547"/>
      <c r="R22" s="547"/>
    </row>
    <row r="23" spans="2:19" ht="17.100000000000001" customHeight="1">
      <c r="B23" s="1567"/>
      <c r="C23" s="1572"/>
      <c r="D23" s="1568"/>
      <c r="E23" s="481"/>
      <c r="F23" s="1240"/>
      <c r="G23" s="1240"/>
      <c r="H23" s="1240"/>
      <c r="I23" s="1241"/>
      <c r="J23" s="1241"/>
      <c r="K23" s="1241"/>
      <c r="L23" s="1241"/>
      <c r="M23" s="484"/>
      <c r="O23" s="463" t="s">
        <v>1899</v>
      </c>
      <c r="P23" s="487"/>
      <c r="Q23" s="487"/>
      <c r="R23" s="487"/>
    </row>
    <row r="24" spans="2:19" ht="17.100000000000001" customHeight="1">
      <c r="B24" s="1563" t="s">
        <v>344</v>
      </c>
      <c r="C24" s="1570"/>
      <c r="D24" s="1564"/>
      <c r="E24" s="465"/>
      <c r="F24" s="465"/>
      <c r="G24" s="465"/>
      <c r="H24" s="465"/>
      <c r="I24" s="485"/>
      <c r="J24" s="485"/>
      <c r="K24" s="485"/>
      <c r="L24" s="485"/>
      <c r="M24" s="1239"/>
      <c r="O24" s="1569" t="s">
        <v>369</v>
      </c>
      <c r="P24" s="1569"/>
      <c r="Q24" s="1569"/>
      <c r="R24" s="1569"/>
    </row>
    <row r="25" spans="2:19" ht="17.100000000000001" customHeight="1">
      <c r="B25" s="1565"/>
      <c r="C25" s="1571"/>
      <c r="D25" s="1566"/>
      <c r="E25" s="486" t="s">
        <v>1879</v>
      </c>
      <c r="F25" s="465"/>
      <c r="G25" s="465"/>
      <c r="H25" s="465"/>
      <c r="I25" s="485"/>
      <c r="J25" s="485"/>
      <c r="K25" s="485"/>
      <c r="L25" s="485"/>
      <c r="M25" s="1239"/>
      <c r="O25" s="1569"/>
      <c r="P25" s="1569"/>
      <c r="Q25" s="1569"/>
      <c r="R25" s="1569"/>
    </row>
    <row r="26" spans="2:19" ht="17.100000000000001" customHeight="1">
      <c r="B26" s="1567"/>
      <c r="C26" s="1572"/>
      <c r="D26" s="1568"/>
      <c r="E26" s="1240"/>
      <c r="F26" s="1240"/>
      <c r="G26" s="1240"/>
      <c r="H26" s="1240"/>
      <c r="I26" s="1240"/>
      <c r="J26" s="1240"/>
      <c r="K26" s="1240"/>
      <c r="L26" s="1240"/>
      <c r="M26" s="484"/>
      <c r="O26" s="1569"/>
      <c r="P26" s="1569"/>
      <c r="Q26" s="1569"/>
      <c r="R26" s="1569"/>
    </row>
    <row r="27" spans="2:19" ht="8.4499999999999993" customHeight="1">
      <c r="B27" s="1563" t="s">
        <v>125</v>
      </c>
      <c r="C27" s="1570"/>
      <c r="D27" s="1564"/>
      <c r="E27" s="474"/>
      <c r="F27" s="475"/>
      <c r="G27" s="475"/>
      <c r="H27" s="475"/>
      <c r="I27" s="475"/>
      <c r="J27" s="475"/>
      <c r="K27" s="475"/>
      <c r="L27" s="475"/>
      <c r="M27" s="476"/>
      <c r="O27" s="1569"/>
      <c r="P27" s="1569"/>
      <c r="Q27" s="1569"/>
      <c r="R27" s="1569"/>
    </row>
    <row r="28" spans="2:19" ht="17.100000000000001" customHeight="1">
      <c r="B28" s="1565"/>
      <c r="C28" s="1571"/>
      <c r="D28" s="1566"/>
      <c r="E28" s="1242" t="s">
        <v>1881</v>
      </c>
      <c r="F28" s="486" t="s">
        <v>1882</v>
      </c>
      <c r="G28" s="478"/>
      <c r="H28" s="465"/>
      <c r="I28" s="465"/>
      <c r="J28" s="465"/>
      <c r="K28" s="465"/>
      <c r="L28" s="465"/>
      <c r="M28" s="1239"/>
      <c r="O28" s="1569"/>
      <c r="P28" s="1569"/>
      <c r="Q28" s="1569"/>
      <c r="R28" s="1569"/>
    </row>
    <row r="29" spans="2:19" ht="11.25" customHeight="1">
      <c r="B29" s="1565"/>
      <c r="C29" s="1571"/>
      <c r="D29" s="1566"/>
      <c r="E29" s="1242"/>
      <c r="F29" s="490"/>
      <c r="G29" s="478"/>
      <c r="H29" s="465"/>
      <c r="I29" s="465"/>
      <c r="J29" s="465"/>
      <c r="K29" s="465"/>
      <c r="L29" s="465"/>
      <c r="M29" s="1239"/>
      <c r="O29" s="1569"/>
      <c r="P29" s="1569"/>
      <c r="Q29" s="1569"/>
      <c r="R29" s="1569"/>
    </row>
    <row r="30" spans="2:19" ht="17.100000000000001" customHeight="1">
      <c r="B30" s="1565"/>
      <c r="C30" s="1571"/>
      <c r="D30" s="1566"/>
      <c r="E30" s="1242" t="s">
        <v>1883</v>
      </c>
      <c r="F30" s="486" t="s">
        <v>2009</v>
      </c>
      <c r="G30" s="478"/>
      <c r="H30" s="465"/>
      <c r="I30" s="465"/>
      <c r="J30" s="465"/>
      <c r="K30" s="465"/>
      <c r="L30" s="465"/>
      <c r="M30" s="1239"/>
      <c r="O30" s="1569"/>
      <c r="P30" s="1569"/>
      <c r="Q30" s="1569"/>
      <c r="R30" s="1569"/>
    </row>
    <row r="31" spans="2:19" ht="8.4499999999999993" customHeight="1">
      <c r="B31" s="1567"/>
      <c r="C31" s="1572"/>
      <c r="D31" s="1568"/>
      <c r="E31" s="481"/>
      <c r="F31" s="1240"/>
      <c r="G31" s="1240"/>
      <c r="H31" s="1240"/>
      <c r="I31" s="1240"/>
      <c r="J31" s="1241"/>
      <c r="K31" s="1241"/>
      <c r="L31" s="1241"/>
      <c r="M31" s="1243"/>
      <c r="O31" s="500"/>
      <c r="P31" s="548"/>
      <c r="Q31" s="548"/>
      <c r="R31" s="548"/>
      <c r="S31" s="473"/>
    </row>
    <row r="32" spans="2:19" ht="17.100000000000001" customHeight="1">
      <c r="B32" s="474"/>
      <c r="C32" s="475"/>
      <c r="D32" s="475"/>
      <c r="E32" s="475"/>
      <c r="F32" s="475"/>
      <c r="G32" s="475"/>
      <c r="H32" s="491"/>
      <c r="I32" s="491"/>
      <c r="J32" s="491"/>
      <c r="K32" s="491"/>
      <c r="L32" s="491"/>
      <c r="M32" s="476"/>
      <c r="O32" s="1569" t="s">
        <v>1900</v>
      </c>
      <c r="P32" s="1569"/>
      <c r="Q32" s="1569"/>
      <c r="R32" s="1569"/>
      <c r="S32" s="485"/>
    </row>
    <row r="33" spans="2:24" ht="17.100000000000001" customHeight="1">
      <c r="B33" s="1246"/>
      <c r="C33" s="465"/>
      <c r="D33" s="465"/>
      <c r="E33" s="465"/>
      <c r="F33" s="465"/>
      <c r="G33" s="465"/>
      <c r="H33" s="465"/>
      <c r="I33" s="465"/>
      <c r="J33" s="465"/>
      <c r="K33" s="465"/>
      <c r="L33" s="465"/>
      <c r="M33" s="1239"/>
      <c r="O33" s="1573" t="s">
        <v>371</v>
      </c>
      <c r="P33" s="1573"/>
      <c r="Q33" s="1573"/>
      <c r="R33" s="1573"/>
      <c r="S33" s="497"/>
      <c r="T33" s="497"/>
      <c r="U33" s="497"/>
      <c r="V33" s="497"/>
      <c r="W33" s="497"/>
      <c r="X33" s="497"/>
    </row>
    <row r="34" spans="2:24" ht="17.100000000000001" customHeight="1">
      <c r="B34" s="1246"/>
      <c r="C34" s="465"/>
      <c r="D34" s="465"/>
      <c r="E34" s="465"/>
      <c r="F34" s="465"/>
      <c r="G34" s="465"/>
      <c r="H34" s="465"/>
      <c r="I34" s="465"/>
      <c r="J34" s="465"/>
      <c r="K34" s="465"/>
      <c r="L34" s="465"/>
      <c r="M34" s="1239"/>
      <c r="O34" s="1573"/>
      <c r="P34" s="1573"/>
      <c r="Q34" s="1573"/>
      <c r="R34" s="1573"/>
      <c r="S34" s="497"/>
      <c r="T34" s="497"/>
      <c r="U34" s="497"/>
      <c r="V34" s="497"/>
      <c r="W34" s="497"/>
      <c r="X34" s="497"/>
    </row>
    <row r="35" spans="2:24" ht="17.100000000000001" customHeight="1">
      <c r="B35" s="1246"/>
      <c r="C35" s="1562" t="s">
        <v>2007</v>
      </c>
      <c r="D35" s="1562"/>
      <c r="E35" s="1562"/>
      <c r="F35" s="1562"/>
      <c r="G35" s="1562"/>
      <c r="H35" s="1562"/>
      <c r="I35" s="1562"/>
      <c r="J35" s="1562"/>
      <c r="K35" s="1562"/>
      <c r="L35" s="1562"/>
      <c r="M35" s="1239"/>
      <c r="O35" s="1573"/>
      <c r="P35" s="1573"/>
      <c r="Q35" s="1573"/>
      <c r="R35" s="1573"/>
      <c r="S35" s="497"/>
      <c r="T35" s="497"/>
      <c r="U35" s="497"/>
      <c r="V35" s="497"/>
      <c r="W35" s="497"/>
      <c r="X35" s="497"/>
    </row>
    <row r="36" spans="2:24" ht="17.100000000000001" customHeight="1">
      <c r="B36" s="1246"/>
      <c r="C36" s="1562"/>
      <c r="D36" s="1562"/>
      <c r="E36" s="1562"/>
      <c r="F36" s="1562"/>
      <c r="G36" s="1562"/>
      <c r="H36" s="1562"/>
      <c r="I36" s="1562"/>
      <c r="J36" s="1562"/>
      <c r="K36" s="1562"/>
      <c r="L36" s="1562"/>
      <c r="M36" s="1239"/>
      <c r="O36" s="1573"/>
      <c r="P36" s="1573"/>
      <c r="Q36" s="1573"/>
      <c r="R36" s="1573"/>
      <c r="S36" s="497"/>
      <c r="T36" s="497"/>
      <c r="U36" s="497"/>
      <c r="V36" s="497"/>
      <c r="W36" s="497"/>
      <c r="X36" s="497"/>
    </row>
    <row r="37" spans="2:24" ht="17.100000000000001" customHeight="1">
      <c r="B37" s="1246"/>
      <c r="C37" s="1562"/>
      <c r="D37" s="1562"/>
      <c r="E37" s="1562"/>
      <c r="F37" s="1562"/>
      <c r="G37" s="1562"/>
      <c r="H37" s="1562"/>
      <c r="I37" s="1562"/>
      <c r="J37" s="1562"/>
      <c r="K37" s="1562"/>
      <c r="L37" s="1562"/>
      <c r="M37" s="1239"/>
      <c r="R37" s="497"/>
      <c r="S37" s="497"/>
      <c r="T37" s="497"/>
      <c r="U37" s="497"/>
      <c r="V37" s="497"/>
      <c r="W37" s="497"/>
      <c r="X37" s="497"/>
    </row>
    <row r="38" spans="2:24" ht="17.100000000000001" customHeight="1">
      <c r="B38" s="1246"/>
      <c r="C38" s="1562"/>
      <c r="D38" s="1562"/>
      <c r="E38" s="1562"/>
      <c r="F38" s="1562"/>
      <c r="G38" s="1562"/>
      <c r="H38" s="1562"/>
      <c r="I38" s="1562"/>
      <c r="J38" s="1562"/>
      <c r="K38" s="1562"/>
      <c r="L38" s="1562"/>
      <c r="M38" s="1239"/>
    </row>
    <row r="39" spans="2:24" ht="17.100000000000001" customHeight="1">
      <c r="B39" s="1246"/>
      <c r="C39" s="1562"/>
      <c r="D39" s="1562"/>
      <c r="E39" s="1562"/>
      <c r="F39" s="1562"/>
      <c r="G39" s="1562"/>
      <c r="H39" s="1562"/>
      <c r="I39" s="1562"/>
      <c r="J39" s="1562"/>
      <c r="K39" s="1562"/>
      <c r="L39" s="1562"/>
      <c r="M39" s="1239"/>
      <c r="O39" s="1573" t="s">
        <v>1907</v>
      </c>
      <c r="P39" s="1573"/>
      <c r="Q39" s="1573"/>
    </row>
    <row r="40" spans="2:24" ht="17.100000000000001" customHeight="1">
      <c r="B40" s="1246"/>
      <c r="C40" s="465"/>
      <c r="D40" s="465"/>
      <c r="E40" s="465"/>
      <c r="F40" s="465"/>
      <c r="G40" s="465"/>
      <c r="H40" s="465"/>
      <c r="I40" s="465"/>
      <c r="J40" s="485"/>
      <c r="K40" s="485"/>
      <c r="L40" s="485"/>
      <c r="M40" s="1239"/>
      <c r="O40" s="1573"/>
      <c r="P40" s="1573"/>
      <c r="Q40" s="1573"/>
    </row>
    <row r="41" spans="2:24" ht="17.100000000000001" customHeight="1">
      <c r="B41" s="1246"/>
      <c r="C41" s="465"/>
      <c r="D41" s="465"/>
      <c r="E41" s="465"/>
      <c r="F41" s="465"/>
      <c r="G41" s="465"/>
      <c r="H41" s="465"/>
      <c r="I41" s="625" t="s">
        <v>1901</v>
      </c>
      <c r="J41" s="485"/>
      <c r="K41" s="485"/>
      <c r="L41" s="485"/>
      <c r="M41" s="1239"/>
      <c r="O41" s="1573"/>
      <c r="P41" s="1573"/>
      <c r="Q41" s="1573"/>
    </row>
    <row r="42" spans="2:24" ht="17.100000000000001" customHeight="1">
      <c r="B42" s="1246"/>
      <c r="C42" s="465"/>
      <c r="D42" s="465"/>
      <c r="E42" s="465"/>
      <c r="F42" s="465"/>
      <c r="G42" s="465"/>
      <c r="H42" s="465"/>
      <c r="I42" s="465"/>
      <c r="J42" s="485"/>
      <c r="K42" s="485"/>
      <c r="L42" s="485"/>
      <c r="M42" s="1239"/>
      <c r="O42" s="1573"/>
      <c r="P42" s="1573"/>
      <c r="Q42" s="1573"/>
    </row>
    <row r="43" spans="2:24" ht="17.100000000000001" customHeight="1">
      <c r="B43" s="1246"/>
      <c r="C43" s="625" t="s">
        <v>2009</v>
      </c>
      <c r="D43" s="625"/>
      <c r="E43" s="625"/>
      <c r="F43" s="625"/>
      <c r="G43" s="465"/>
      <c r="H43" s="465"/>
      <c r="I43" s="465"/>
      <c r="J43" s="485"/>
      <c r="K43" s="485"/>
      <c r="L43" s="485"/>
      <c r="M43" s="1239"/>
      <c r="O43" s="1573"/>
      <c r="P43" s="1573"/>
      <c r="Q43" s="1573"/>
    </row>
    <row r="44" spans="2:24" ht="17.100000000000001" customHeight="1">
      <c r="B44" s="1246"/>
      <c r="C44" s="465"/>
      <c r="D44" s="465"/>
      <c r="E44" s="465"/>
      <c r="F44" s="465"/>
      <c r="G44" s="465"/>
      <c r="H44" s="465"/>
      <c r="I44" s="465"/>
      <c r="J44" s="465"/>
      <c r="K44" s="465"/>
      <c r="L44" s="465"/>
      <c r="M44" s="1239"/>
    </row>
    <row r="45" spans="2:24" ht="17.100000000000001" customHeight="1">
      <c r="B45" s="1246"/>
      <c r="C45" s="465"/>
      <c r="D45" s="465"/>
      <c r="E45" s="465"/>
      <c r="F45" s="465"/>
      <c r="G45" s="465"/>
      <c r="H45" s="465"/>
      <c r="I45" s="465"/>
      <c r="J45" s="465"/>
      <c r="K45" s="465"/>
      <c r="L45" s="465"/>
      <c r="M45" s="1239"/>
    </row>
    <row r="46" spans="2:24" ht="17.100000000000001" customHeight="1">
      <c r="B46" s="1246"/>
      <c r="C46" s="465"/>
      <c r="D46" s="465"/>
      <c r="E46" s="465"/>
      <c r="F46" s="465"/>
      <c r="G46" s="465"/>
      <c r="H46" s="465"/>
      <c r="I46" s="465"/>
      <c r="J46" s="465"/>
      <c r="K46" s="465"/>
      <c r="L46" s="465"/>
      <c r="N46" s="650"/>
      <c r="O46" s="650"/>
      <c r="P46" s="650"/>
      <c r="Q46" s="650"/>
      <c r="R46" s="650"/>
      <c r="S46" s="465"/>
    </row>
    <row r="47" spans="2:24" ht="17.100000000000001" customHeight="1">
      <c r="B47" s="1246"/>
      <c r="C47" s="465"/>
      <c r="D47" s="465"/>
      <c r="E47" s="465"/>
      <c r="F47" s="465"/>
      <c r="G47" s="465"/>
      <c r="H47" s="465"/>
      <c r="I47" s="465"/>
      <c r="J47" s="465"/>
      <c r="K47" s="465"/>
      <c r="M47" s="1574" t="s">
        <v>2010</v>
      </c>
      <c r="N47" s="1574"/>
      <c r="O47" s="1574"/>
      <c r="P47" s="1574"/>
      <c r="Q47" s="1574"/>
      <c r="R47" s="1574"/>
      <c r="S47" s="465"/>
    </row>
    <row r="48" spans="2:24" ht="17.100000000000001" customHeight="1">
      <c r="B48" s="1246"/>
      <c r="C48" s="465"/>
      <c r="D48" s="465"/>
      <c r="E48" s="1230"/>
      <c r="F48" s="465"/>
      <c r="G48" s="465"/>
      <c r="H48" s="465"/>
      <c r="I48" s="465"/>
      <c r="J48" s="465"/>
      <c r="K48" s="465"/>
      <c r="M48" s="1574"/>
      <c r="N48" s="1574"/>
      <c r="O48" s="1574"/>
      <c r="P48" s="1574"/>
      <c r="Q48" s="1574"/>
      <c r="R48" s="1574"/>
      <c r="S48" s="465"/>
    </row>
    <row r="49" spans="2:21" ht="17.100000000000001" customHeight="1">
      <c r="B49" s="1246"/>
      <c r="C49" s="465"/>
      <c r="D49" s="499" t="s">
        <v>1902</v>
      </c>
      <c r="E49" s="1230"/>
      <c r="F49" s="1230" t="s">
        <v>377</v>
      </c>
      <c r="G49" s="486" t="s">
        <v>378</v>
      </c>
      <c r="H49" s="625"/>
      <c r="I49" s="625"/>
      <c r="J49" s="625"/>
      <c r="K49" s="465"/>
      <c r="L49" s="465"/>
      <c r="M49" s="1574"/>
      <c r="N49" s="1574"/>
      <c r="O49" s="1574"/>
      <c r="P49" s="1574"/>
      <c r="Q49" s="1574"/>
      <c r="R49" s="1574"/>
      <c r="S49" s="465"/>
      <c r="U49" s="462" t="s">
        <v>1903</v>
      </c>
    </row>
    <row r="50" spans="2:21" ht="17.100000000000001" customHeight="1">
      <c r="B50" s="1246"/>
      <c r="C50" s="465"/>
      <c r="D50" s="465"/>
      <c r="E50" s="1230"/>
      <c r="F50" s="465"/>
      <c r="G50" s="465"/>
      <c r="H50" s="465"/>
      <c r="I50" s="465"/>
      <c r="J50" s="465"/>
      <c r="K50" s="465"/>
      <c r="L50" s="465"/>
      <c r="M50" s="1574"/>
      <c r="N50" s="1574"/>
      <c r="O50" s="1574"/>
      <c r="P50" s="1574"/>
      <c r="Q50" s="1574"/>
      <c r="R50" s="1574"/>
      <c r="S50" s="465"/>
    </row>
    <row r="51" spans="2:21" ht="17.100000000000001" customHeight="1">
      <c r="B51" s="1246"/>
      <c r="C51" s="465"/>
      <c r="D51" s="465"/>
      <c r="E51" s="465"/>
      <c r="F51" s="1230" t="s">
        <v>379</v>
      </c>
      <c r="G51" s="486" t="s">
        <v>477</v>
      </c>
      <c r="H51" s="625"/>
      <c r="I51" s="625"/>
      <c r="J51" s="625"/>
      <c r="K51" s="465"/>
      <c r="L51" s="465"/>
      <c r="M51" s="1574"/>
      <c r="N51" s="1574"/>
      <c r="O51" s="1574"/>
      <c r="P51" s="1574"/>
      <c r="Q51" s="1574"/>
      <c r="R51" s="1574"/>
      <c r="T51" s="465"/>
    </row>
    <row r="52" spans="2:21" ht="17.100000000000001" customHeight="1">
      <c r="B52" s="1246"/>
      <c r="C52" s="465"/>
      <c r="D52" s="465"/>
      <c r="E52" s="465"/>
      <c r="F52" s="465"/>
      <c r="G52" s="1575" t="s">
        <v>381</v>
      </c>
      <c r="H52" s="1575"/>
      <c r="I52" s="1575"/>
      <c r="J52" s="1575"/>
      <c r="K52" s="490" t="s">
        <v>360</v>
      </c>
      <c r="L52" s="465"/>
      <c r="M52" s="1239"/>
      <c r="T52" s="465"/>
    </row>
    <row r="53" spans="2:21" ht="17.100000000000001" customHeight="1">
      <c r="B53" s="1246"/>
      <c r="C53" s="465"/>
      <c r="D53" s="465"/>
      <c r="E53" s="465"/>
      <c r="F53" s="465"/>
      <c r="G53" s="1575"/>
      <c r="H53" s="1575"/>
      <c r="I53" s="1575"/>
      <c r="J53" s="1575"/>
      <c r="K53" s="490" t="s">
        <v>515</v>
      </c>
      <c r="L53" s="465"/>
      <c r="M53" s="1239"/>
      <c r="O53" s="500"/>
      <c r="P53" s="500"/>
      <c r="Q53" s="500"/>
      <c r="T53" s="465"/>
    </row>
    <row r="54" spans="2:21" ht="17.100000000000001" customHeight="1">
      <c r="B54" s="1246"/>
      <c r="C54" s="465"/>
      <c r="D54" s="465"/>
      <c r="E54" s="465"/>
      <c r="F54" s="465"/>
      <c r="G54" s="465"/>
      <c r="H54" s="465"/>
      <c r="I54" s="465"/>
      <c r="J54" s="465"/>
      <c r="K54" s="465"/>
      <c r="L54" s="465"/>
      <c r="M54" s="1239"/>
      <c r="O54" s="500"/>
      <c r="P54" s="500"/>
      <c r="Q54" s="500"/>
      <c r="T54" s="465"/>
    </row>
    <row r="55" spans="2:21" ht="17.100000000000001" customHeight="1">
      <c r="B55" s="1246"/>
      <c r="C55" s="465"/>
      <c r="D55" s="465"/>
      <c r="E55" s="465"/>
      <c r="F55" s="465"/>
      <c r="G55" s="465"/>
      <c r="H55" s="465"/>
      <c r="I55" s="465"/>
      <c r="J55" s="465"/>
      <c r="K55" s="465"/>
      <c r="L55" s="465"/>
      <c r="M55" s="1239"/>
      <c r="N55" s="500"/>
      <c r="O55" s="500"/>
      <c r="P55" s="500"/>
      <c r="Q55" s="500"/>
      <c r="T55" s="465"/>
    </row>
    <row r="56" spans="2:21" ht="17.100000000000001" customHeight="1">
      <c r="B56" s="1246"/>
      <c r="C56" s="501" t="s">
        <v>1622</v>
      </c>
      <c r="D56" s="465"/>
      <c r="E56" s="465"/>
      <c r="F56" s="465"/>
      <c r="G56" s="465"/>
      <c r="H56" s="465"/>
      <c r="I56" s="465"/>
      <c r="J56" s="465"/>
      <c r="K56" s="485"/>
      <c r="L56" s="485"/>
      <c r="M56" s="1245"/>
      <c r="T56" s="465"/>
    </row>
    <row r="57" spans="2:21" ht="17.100000000000001" customHeight="1">
      <c r="B57" s="1246"/>
      <c r="C57" s="465"/>
      <c r="D57" s="465"/>
      <c r="E57" s="465"/>
      <c r="F57" s="465"/>
      <c r="G57" s="465"/>
      <c r="H57" s="465"/>
      <c r="I57" s="465"/>
      <c r="J57" s="465"/>
      <c r="K57" s="485"/>
      <c r="L57" s="485"/>
      <c r="M57" s="1245"/>
    </row>
    <row r="58" spans="2:21" ht="17.100000000000001" customHeight="1">
      <c r="B58" s="481"/>
      <c r="C58" s="1240"/>
      <c r="D58" s="1240"/>
      <c r="E58" s="1240"/>
      <c r="F58" s="1240"/>
      <c r="G58" s="1240"/>
      <c r="H58" s="1240"/>
      <c r="I58" s="1240"/>
      <c r="J58" s="1240"/>
      <c r="K58" s="1241"/>
      <c r="L58" s="1241"/>
      <c r="M58" s="1243"/>
    </row>
    <row r="59" spans="2:21">
      <c r="K59" s="485"/>
      <c r="L59" s="485"/>
      <c r="M59" s="485"/>
    </row>
    <row r="60" spans="2:21">
      <c r="H60" s="494" t="s">
        <v>382</v>
      </c>
      <c r="L60" s="463"/>
      <c r="M60" s="486"/>
      <c r="N60" s="486" t="s">
        <v>383</v>
      </c>
      <c r="O60" s="490"/>
      <c r="P60" s="500"/>
      <c r="Q60" s="500"/>
    </row>
    <row r="61" spans="2:21">
      <c r="D61" s="463" t="s">
        <v>384</v>
      </c>
      <c r="J61" s="463"/>
      <c r="K61" s="486"/>
      <c r="L61" s="463"/>
      <c r="M61" s="486"/>
      <c r="N61" s="463" t="s">
        <v>385</v>
      </c>
      <c r="O61" s="490"/>
      <c r="P61" s="500"/>
      <c r="Q61" s="500"/>
    </row>
    <row r="62" spans="2:21">
      <c r="I62" s="486" t="s">
        <v>1908</v>
      </c>
      <c r="L62" s="463"/>
      <c r="M62" s="486"/>
      <c r="N62" s="490"/>
      <c r="O62" s="490"/>
      <c r="P62" s="500"/>
      <c r="Q62" s="500"/>
    </row>
    <row r="63" spans="2:21">
      <c r="I63" s="486" t="s">
        <v>387</v>
      </c>
      <c r="L63" s="463"/>
      <c r="M63" s="486"/>
      <c r="N63" s="490"/>
      <c r="O63" s="490"/>
      <c r="P63" s="500"/>
      <c r="Q63" s="500"/>
    </row>
    <row r="64" spans="2:21">
      <c r="I64" s="486" t="s">
        <v>388</v>
      </c>
      <c r="L64" s="500"/>
      <c r="M64" s="490"/>
      <c r="N64" s="490"/>
      <c r="O64" s="490"/>
      <c r="P64" s="500"/>
      <c r="Q64" s="500"/>
    </row>
    <row r="65" spans="9:17">
      <c r="J65" s="500"/>
      <c r="K65" s="500"/>
      <c r="L65" s="500"/>
      <c r="M65" s="500"/>
      <c r="N65" s="500"/>
      <c r="O65" s="490"/>
      <c r="P65" s="500"/>
      <c r="Q65" s="500"/>
    </row>
    <row r="66" spans="9:17">
      <c r="I66" s="463" t="s">
        <v>1904</v>
      </c>
      <c r="K66" s="500"/>
      <c r="L66" s="500"/>
      <c r="M66" s="500"/>
      <c r="N66" s="500"/>
      <c r="O66" s="500"/>
      <c r="P66" s="500"/>
      <c r="Q66" s="500"/>
    </row>
    <row r="67" spans="9:17">
      <c r="I67" s="502" t="s">
        <v>389</v>
      </c>
      <c r="K67" s="500"/>
      <c r="L67" s="500"/>
      <c r="M67" s="500"/>
      <c r="N67" s="500"/>
      <c r="O67" s="500"/>
      <c r="P67" s="500"/>
      <c r="Q67" s="500"/>
    </row>
    <row r="68" spans="9:17">
      <c r="I68" s="502" t="s">
        <v>390</v>
      </c>
      <c r="K68" s="500"/>
      <c r="L68" s="500"/>
      <c r="M68" s="500"/>
      <c r="N68" s="500"/>
      <c r="O68" s="500"/>
      <c r="P68" s="500"/>
      <c r="Q68" s="500"/>
    </row>
  </sheetData>
  <mergeCells count="21">
    <mergeCell ref="O33:R36"/>
    <mergeCell ref="C35:L39"/>
    <mergeCell ref="O39:Q43"/>
    <mergeCell ref="M47:R51"/>
    <mergeCell ref="G52:J53"/>
    <mergeCell ref="O6:R14"/>
    <mergeCell ref="M19:M20"/>
    <mergeCell ref="B21:D23"/>
    <mergeCell ref="B24:D26"/>
    <mergeCell ref="O24:R30"/>
    <mergeCell ref="B27:D31"/>
    <mergeCell ref="O32:R32"/>
    <mergeCell ref="B16:M16"/>
    <mergeCell ref="B18:D20"/>
    <mergeCell ref="F19:F20"/>
    <mergeCell ref="G19:G20"/>
    <mergeCell ref="H19:H20"/>
    <mergeCell ref="I19:I20"/>
    <mergeCell ref="J19:J20"/>
    <mergeCell ref="K19:K20"/>
    <mergeCell ref="L19:L20"/>
  </mergeCells>
  <phoneticPr fontId="42"/>
  <hyperlinks>
    <hyperlink ref="C2" location="流れ!S6" display="リスト"/>
  </hyperlinks>
  <pageMargins left="0.86614173228346458" right="0.39370078740157483" top="0.98425196850393704" bottom="0.62992125984251968" header="0.51181102362204722" footer="0.51181102362204722"/>
  <pageSetup paperSize="9" scale="65"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B2:W57"/>
  <sheetViews>
    <sheetView showGridLines="0" zoomScaleNormal="100" workbookViewId="0">
      <pane ySplit="3" topLeftCell="A4" activePane="bottomLeft" state="frozen"/>
      <selection activeCell="C80" sqref="C80"/>
      <selection pane="bottomLeft" activeCell="C44" sqref="C44"/>
    </sheetView>
  </sheetViews>
  <sheetFormatPr defaultColWidth="8.875" defaultRowHeight="14.25"/>
  <cols>
    <col min="1" max="1" width="1.625" style="78" customWidth="1"/>
    <col min="2" max="4" width="8" style="78" customWidth="1"/>
    <col min="5" max="5" width="2.375" style="78" customWidth="1"/>
    <col min="6" max="7" width="8" style="78" customWidth="1"/>
    <col min="8" max="8" width="7.375" style="78" customWidth="1"/>
    <col min="9" max="11" width="8" style="78" customWidth="1"/>
    <col min="12" max="17" width="4" style="78" customWidth="1"/>
    <col min="18" max="19" width="1.875" style="78" customWidth="1"/>
    <col min="20" max="22" width="8.875" style="78"/>
    <col min="23" max="23" width="3.5" style="78" customWidth="1"/>
    <col min="24" max="24" width="2.875" style="78" customWidth="1"/>
    <col min="25" max="16384" width="8.875" style="78"/>
  </cols>
  <sheetData>
    <row r="2" spans="2:18">
      <c r="C2" s="845" t="s">
        <v>201</v>
      </c>
    </row>
    <row r="5" spans="2:18">
      <c r="B5" s="445"/>
    </row>
    <row r="6" spans="2:18" ht="18" customHeight="1">
      <c r="K6" s="1654" t="s">
        <v>104</v>
      </c>
      <c r="L6" s="1654"/>
      <c r="M6" s="1654"/>
      <c r="N6" s="1654"/>
      <c r="O6" s="1654"/>
      <c r="P6" s="1654"/>
      <c r="Q6" s="1654"/>
      <c r="R6" s="1654"/>
    </row>
    <row r="7" spans="2:18" ht="18" customHeight="1">
      <c r="K7" s="2121" t="s">
        <v>105</v>
      </c>
      <c r="L7" s="2122"/>
      <c r="M7" s="1656"/>
      <c r="N7" s="1657"/>
      <c r="O7" s="1657"/>
      <c r="P7" s="1657"/>
      <c r="Q7" s="1657"/>
      <c r="R7" s="1658"/>
    </row>
    <row r="8" spans="2:18" ht="18" customHeight="1">
      <c r="K8" s="2121" t="s">
        <v>106</v>
      </c>
      <c r="L8" s="2122"/>
      <c r="M8" s="1656"/>
      <c r="N8" s="1657"/>
      <c r="O8" s="1657"/>
      <c r="P8" s="1657"/>
      <c r="Q8" s="1657"/>
      <c r="R8" s="1658"/>
    </row>
    <row r="9" spans="2:18" ht="18" customHeight="1">
      <c r="K9" s="2121" t="s">
        <v>107</v>
      </c>
      <c r="L9" s="2122"/>
      <c r="M9" s="1656"/>
      <c r="N9" s="1657"/>
      <c r="O9" s="1657"/>
      <c r="P9" s="1657"/>
      <c r="Q9" s="1657"/>
      <c r="R9" s="1658"/>
    </row>
    <row r="10" spans="2:18" ht="18" customHeight="1">
      <c r="K10" s="1650" t="s">
        <v>1643</v>
      </c>
      <c r="L10" s="1651"/>
      <c r="M10" s="1650"/>
      <c r="N10" s="1651"/>
      <c r="O10" s="1651"/>
      <c r="P10" s="1651"/>
      <c r="Q10" s="1651"/>
      <c r="R10" s="1652"/>
    </row>
    <row r="11" spans="2:18" ht="18" customHeight="1">
      <c r="K11" s="2655" t="s">
        <v>108</v>
      </c>
      <c r="L11" s="2656"/>
      <c r="M11" s="1653"/>
      <c r="N11" s="2657"/>
      <c r="O11" s="2657"/>
      <c r="P11" s="2657"/>
      <c r="Q11" s="2657"/>
      <c r="R11" s="2658"/>
    </row>
    <row r="12" spans="2:18" ht="16.5" customHeight="1">
      <c r="B12" s="115"/>
      <c r="C12" s="114"/>
      <c r="D12" s="114"/>
      <c r="E12" s="114"/>
      <c r="F12" s="114"/>
      <c r="G12" s="114"/>
      <c r="H12" s="114"/>
      <c r="I12" s="114"/>
      <c r="J12" s="114"/>
      <c r="K12" s="114"/>
      <c r="L12" s="114"/>
      <c r="M12" s="114"/>
      <c r="N12" s="114"/>
      <c r="O12" s="114"/>
      <c r="P12" s="114"/>
      <c r="Q12" s="114"/>
      <c r="R12" s="112"/>
    </row>
    <row r="13" spans="2:18" ht="41.25" customHeight="1">
      <c r="B13" s="2123" t="s">
        <v>1988</v>
      </c>
      <c r="C13" s="1644"/>
      <c r="D13" s="1644"/>
      <c r="E13" s="1644"/>
      <c r="F13" s="1644"/>
      <c r="G13" s="1644"/>
      <c r="H13" s="1644"/>
      <c r="I13" s="1644"/>
      <c r="J13" s="1644"/>
      <c r="K13" s="1644"/>
      <c r="L13" s="1644"/>
      <c r="M13" s="1644"/>
      <c r="N13" s="1644"/>
      <c r="O13" s="1644"/>
      <c r="P13" s="1644"/>
      <c r="Q13" s="1644"/>
      <c r="R13" s="1645"/>
    </row>
    <row r="14" spans="2:18" ht="16.5" customHeight="1">
      <c r="B14" s="90"/>
      <c r="C14" s="82"/>
      <c r="D14" s="82"/>
      <c r="E14" s="82"/>
      <c r="F14" s="82"/>
      <c r="G14" s="82"/>
      <c r="H14" s="82"/>
      <c r="I14" s="82"/>
      <c r="J14" s="82"/>
      <c r="K14" s="82"/>
      <c r="L14" s="82"/>
      <c r="M14" s="82"/>
      <c r="N14" s="82"/>
      <c r="O14" s="82"/>
      <c r="P14" s="82"/>
      <c r="Q14" s="82"/>
      <c r="R14" s="87"/>
    </row>
    <row r="15" spans="2:18" ht="13.15" customHeight="1">
      <c r="B15" s="1646" t="s">
        <v>55</v>
      </c>
      <c r="C15" s="1647"/>
      <c r="D15" s="1647"/>
      <c r="E15" s="127"/>
      <c r="F15" s="127"/>
      <c r="G15" s="127"/>
      <c r="H15" s="127"/>
      <c r="I15" s="127"/>
      <c r="J15" s="127"/>
      <c r="K15" s="127"/>
      <c r="L15" s="127"/>
      <c r="M15" s="127"/>
      <c r="N15" s="127"/>
      <c r="O15" s="127"/>
      <c r="P15" s="127"/>
      <c r="Q15" s="127"/>
      <c r="R15" s="112"/>
    </row>
    <row r="16" spans="2:18" ht="15.75" customHeight="1">
      <c r="B16" s="2118"/>
      <c r="C16" s="1649"/>
      <c r="D16" s="1649"/>
      <c r="E16" s="126"/>
      <c r="F16" s="125" t="s">
        <v>54</v>
      </c>
      <c r="G16" s="124" t="s">
        <v>52</v>
      </c>
      <c r="H16" s="124" t="s">
        <v>51</v>
      </c>
      <c r="I16" s="123" t="s">
        <v>50</v>
      </c>
      <c r="J16" s="123" t="s">
        <v>53</v>
      </c>
      <c r="K16" s="123" t="s">
        <v>52</v>
      </c>
      <c r="L16" s="2646" t="s">
        <v>51</v>
      </c>
      <c r="M16" s="2647"/>
      <c r="N16" s="2646" t="s">
        <v>50</v>
      </c>
      <c r="O16" s="2647"/>
      <c r="P16" s="2646" t="s">
        <v>49</v>
      </c>
      <c r="Q16" s="2648"/>
      <c r="R16" s="87"/>
    </row>
    <row r="17" spans="2:23" ht="17.100000000000001" customHeight="1">
      <c r="B17" s="2118"/>
      <c r="C17" s="1649"/>
      <c r="D17" s="1649"/>
      <c r="E17" s="82"/>
      <c r="F17" s="2119"/>
      <c r="G17" s="2114"/>
      <c r="H17" s="2114"/>
      <c r="I17" s="2114"/>
      <c r="J17" s="2114"/>
      <c r="K17" s="2114"/>
      <c r="L17" s="2649"/>
      <c r="M17" s="2650"/>
      <c r="N17" s="2649"/>
      <c r="O17" s="2650"/>
      <c r="P17" s="2649"/>
      <c r="Q17" s="2653"/>
      <c r="R17" s="87"/>
    </row>
    <row r="18" spans="2:23" ht="17.100000000000001" customHeight="1">
      <c r="B18" s="2118"/>
      <c r="C18" s="1649"/>
      <c r="D18" s="1649"/>
      <c r="E18" s="82"/>
      <c r="F18" s="2120"/>
      <c r="G18" s="2115"/>
      <c r="H18" s="2115"/>
      <c r="I18" s="2115"/>
      <c r="J18" s="2115"/>
      <c r="K18" s="2115"/>
      <c r="L18" s="2651"/>
      <c r="M18" s="2652"/>
      <c r="N18" s="2651"/>
      <c r="O18" s="2652"/>
      <c r="P18" s="2651"/>
      <c r="Q18" s="2654"/>
      <c r="R18" s="87"/>
      <c r="S18" s="80"/>
      <c r="T18" s="102"/>
      <c r="U18" s="102"/>
      <c r="V18" s="102"/>
    </row>
    <row r="19" spans="2:23" ht="12.6" customHeight="1">
      <c r="B19" s="1384"/>
      <c r="C19" s="1385"/>
      <c r="D19" s="1385"/>
      <c r="E19" s="85"/>
      <c r="F19" s="121"/>
      <c r="G19" s="121"/>
      <c r="H19" s="121"/>
      <c r="I19" s="121"/>
      <c r="J19" s="121"/>
      <c r="K19" s="121"/>
      <c r="L19" s="121"/>
      <c r="M19" s="121"/>
      <c r="N19" s="121"/>
      <c r="O19" s="121"/>
      <c r="P19" s="121"/>
      <c r="Q19" s="121"/>
      <c r="R19" s="83"/>
      <c r="S19" s="80"/>
      <c r="T19" s="102"/>
      <c r="U19" s="102"/>
      <c r="V19" s="102"/>
    </row>
    <row r="20" spans="2:23" ht="8.4499999999999993" customHeight="1">
      <c r="B20" s="2111" t="s">
        <v>585</v>
      </c>
      <c r="C20" s="1632"/>
      <c r="D20" s="1633"/>
      <c r="E20" s="90"/>
      <c r="F20" s="82"/>
      <c r="G20" s="82"/>
      <c r="H20" s="82"/>
      <c r="I20" s="82"/>
      <c r="J20" s="82"/>
      <c r="K20" s="82"/>
      <c r="L20" s="82"/>
      <c r="M20" s="82"/>
      <c r="N20" s="82"/>
      <c r="O20" s="82"/>
      <c r="P20" s="82"/>
      <c r="Q20" s="82"/>
      <c r="R20" s="87"/>
      <c r="S20" s="102"/>
      <c r="T20" s="102"/>
      <c r="U20" s="102"/>
      <c r="V20" s="102"/>
    </row>
    <row r="21" spans="2:23" ht="18" customHeight="1">
      <c r="B21" s="2111"/>
      <c r="C21" s="1632"/>
      <c r="D21" s="1633"/>
      <c r="E21" s="90"/>
      <c r="F21" s="82"/>
      <c r="G21" s="82"/>
      <c r="H21" s="82"/>
      <c r="I21" s="82"/>
      <c r="J21" s="82"/>
      <c r="K21" s="82"/>
      <c r="L21" s="82"/>
      <c r="M21" s="82"/>
      <c r="N21" s="82"/>
      <c r="O21" s="82"/>
      <c r="P21" s="82"/>
      <c r="Q21" s="82"/>
      <c r="R21" s="87"/>
      <c r="S21" s="102"/>
      <c r="T21" s="102"/>
      <c r="U21" s="102"/>
      <c r="V21" s="102"/>
    </row>
    <row r="22" spans="2:23" ht="18" customHeight="1">
      <c r="B22" s="2111"/>
      <c r="C22" s="1632"/>
      <c r="D22" s="1633"/>
      <c r="E22" s="120"/>
      <c r="F22" s="1383"/>
      <c r="G22" s="1382"/>
      <c r="H22" s="1382"/>
      <c r="I22" s="1383"/>
      <c r="J22" s="1382"/>
      <c r="K22" s="1382"/>
      <c r="L22" s="1382"/>
      <c r="M22" s="1382"/>
      <c r="N22" s="1383"/>
      <c r="O22" s="1383"/>
      <c r="P22" s="82"/>
      <c r="Q22" s="82"/>
      <c r="R22" s="87"/>
      <c r="S22" s="102"/>
      <c r="T22" s="102"/>
      <c r="U22" s="102"/>
      <c r="V22" s="102"/>
    </row>
    <row r="23" spans="2:23" ht="11.25" customHeight="1">
      <c r="B23" s="2111"/>
      <c r="C23" s="1632"/>
      <c r="D23" s="1633"/>
      <c r="E23" s="90"/>
      <c r="F23" s="82"/>
      <c r="G23" s="82"/>
      <c r="H23" s="82"/>
      <c r="I23" s="82"/>
      <c r="J23" s="82"/>
      <c r="K23" s="88"/>
      <c r="L23" s="88"/>
      <c r="M23" s="88"/>
      <c r="N23" s="88"/>
      <c r="O23" s="88"/>
      <c r="P23" s="88"/>
      <c r="Q23" s="88"/>
      <c r="R23" s="87"/>
      <c r="S23" s="102"/>
      <c r="T23" s="102"/>
      <c r="U23" s="102"/>
      <c r="V23" s="102"/>
    </row>
    <row r="24" spans="2:23" ht="17.100000000000001" customHeight="1">
      <c r="B24" s="1628" t="s">
        <v>344</v>
      </c>
      <c r="C24" s="1629"/>
      <c r="D24" s="1630"/>
      <c r="E24" s="114"/>
      <c r="F24" s="114"/>
      <c r="G24" s="114"/>
      <c r="H24" s="114"/>
      <c r="I24" s="114"/>
      <c r="J24" s="114"/>
      <c r="K24" s="113"/>
      <c r="L24" s="113"/>
      <c r="M24" s="113"/>
      <c r="N24" s="113"/>
      <c r="O24" s="113"/>
      <c r="P24" s="113"/>
      <c r="Q24" s="113"/>
      <c r="R24" s="112"/>
      <c r="S24" s="102"/>
      <c r="T24" s="102"/>
      <c r="U24" s="102"/>
      <c r="V24" s="102"/>
    </row>
    <row r="25" spans="2:23" ht="18.600000000000001" customHeight="1">
      <c r="B25" s="2111"/>
      <c r="C25" s="1632"/>
      <c r="D25" s="1633"/>
      <c r="E25" s="82"/>
      <c r="G25" s="82" t="s">
        <v>56</v>
      </c>
      <c r="H25" s="81"/>
      <c r="I25" s="82"/>
      <c r="J25" s="82"/>
      <c r="K25" s="88"/>
      <c r="L25" s="88"/>
      <c r="M25" s="88"/>
      <c r="N25" s="88"/>
      <c r="O25" s="88"/>
      <c r="P25" s="88"/>
      <c r="Q25" s="88"/>
      <c r="R25" s="87"/>
      <c r="S25" s="102"/>
      <c r="T25" s="102"/>
      <c r="U25" s="102"/>
      <c r="V25" s="102"/>
    </row>
    <row r="26" spans="2:23" ht="17.100000000000001" customHeight="1">
      <c r="B26" s="1634"/>
      <c r="C26" s="1635"/>
      <c r="D26" s="2112"/>
      <c r="E26" s="85"/>
      <c r="F26" s="85"/>
      <c r="G26" s="85"/>
      <c r="H26" s="85"/>
      <c r="I26" s="85"/>
      <c r="J26" s="85"/>
      <c r="K26" s="85"/>
      <c r="L26" s="85"/>
      <c r="M26" s="85"/>
      <c r="N26" s="85"/>
      <c r="O26" s="85"/>
      <c r="P26" s="85"/>
      <c r="Q26" s="85"/>
      <c r="R26" s="83"/>
      <c r="S26" s="102"/>
      <c r="T26" s="102"/>
      <c r="U26" s="102"/>
      <c r="V26" s="102"/>
    </row>
    <row r="27" spans="2:23" ht="6" customHeight="1">
      <c r="B27" s="2111" t="s">
        <v>125</v>
      </c>
      <c r="C27" s="1632"/>
      <c r="D27" s="1633"/>
      <c r="E27" s="117"/>
      <c r="F27" s="82"/>
      <c r="G27" s="82"/>
      <c r="H27" s="82"/>
      <c r="I27" s="1382"/>
      <c r="J27" s="82"/>
      <c r="K27" s="82"/>
      <c r="L27" s="82"/>
      <c r="M27" s="82"/>
      <c r="N27" s="82"/>
      <c r="O27" s="82"/>
      <c r="P27" s="82"/>
      <c r="Q27" s="82"/>
      <c r="R27" s="87"/>
      <c r="S27" s="102"/>
    </row>
    <row r="28" spans="2:23" ht="17.100000000000001" customHeight="1">
      <c r="B28" s="2111"/>
      <c r="C28" s="1632"/>
      <c r="D28" s="1633"/>
      <c r="E28" s="117"/>
      <c r="G28" s="110" t="s">
        <v>9</v>
      </c>
      <c r="H28" s="118" t="s">
        <v>2061</v>
      </c>
      <c r="I28" s="110"/>
      <c r="J28" s="110"/>
      <c r="K28" s="110"/>
      <c r="L28" s="110"/>
      <c r="M28" s="110"/>
      <c r="N28" s="110"/>
      <c r="O28" s="110"/>
      <c r="P28" s="82"/>
      <c r="Q28" s="82"/>
      <c r="R28" s="87"/>
      <c r="S28" s="102"/>
      <c r="T28" s="102"/>
      <c r="U28" s="102"/>
      <c r="V28" s="102"/>
    </row>
    <row r="29" spans="2:23" ht="7.15" customHeight="1">
      <c r="B29" s="2111"/>
      <c r="C29" s="1632"/>
      <c r="D29" s="1633"/>
      <c r="E29" s="117"/>
      <c r="F29" s="110"/>
      <c r="G29" s="110"/>
      <c r="H29" s="118"/>
      <c r="I29" s="110"/>
      <c r="J29" s="110"/>
      <c r="K29" s="110"/>
      <c r="L29" s="110"/>
      <c r="M29" s="110"/>
      <c r="N29" s="110"/>
      <c r="O29" s="110"/>
      <c r="P29" s="82"/>
      <c r="Q29" s="82"/>
      <c r="R29" s="87"/>
      <c r="S29" s="102"/>
      <c r="T29" s="102"/>
      <c r="U29" s="102"/>
      <c r="V29" s="102"/>
    </row>
    <row r="30" spans="2:23" ht="17.100000000000001" customHeight="1">
      <c r="B30" s="2111"/>
      <c r="C30" s="1632"/>
      <c r="D30" s="1633"/>
      <c r="E30" s="117"/>
      <c r="F30" s="110"/>
      <c r="G30" s="110" t="s">
        <v>10</v>
      </c>
      <c r="H30" s="118" t="s">
        <v>2061</v>
      </c>
      <c r="I30" s="110"/>
      <c r="J30" s="110"/>
      <c r="K30" s="110"/>
      <c r="L30" s="110"/>
      <c r="M30" s="110"/>
      <c r="N30" s="110"/>
      <c r="O30" s="110"/>
      <c r="P30" s="82"/>
      <c r="Q30" s="82"/>
      <c r="R30" s="87"/>
      <c r="S30" s="102"/>
      <c r="T30" s="102"/>
      <c r="U30" s="102"/>
      <c r="V30" s="102"/>
    </row>
    <row r="31" spans="2:23" ht="6" customHeight="1">
      <c r="B31" s="2111"/>
      <c r="C31" s="1632"/>
      <c r="D31" s="1633"/>
      <c r="E31" s="117"/>
      <c r="F31" s="81"/>
      <c r="G31" s="81"/>
      <c r="H31" s="81"/>
      <c r="I31" s="1382"/>
      <c r="J31" s="82"/>
      <c r="K31" s="82"/>
      <c r="L31" s="82"/>
      <c r="M31" s="82"/>
      <c r="N31" s="82"/>
      <c r="O31" s="82"/>
      <c r="P31" s="82"/>
      <c r="Q31" s="82"/>
      <c r="R31" s="87"/>
      <c r="S31" s="102"/>
      <c r="T31" s="102"/>
      <c r="U31" s="102"/>
      <c r="V31" s="102"/>
    </row>
    <row r="32" spans="2:23" ht="17.100000000000001" customHeight="1">
      <c r="B32" s="1628" t="s">
        <v>1641</v>
      </c>
      <c r="C32" s="1629"/>
      <c r="D32" s="1630"/>
      <c r="E32" s="115"/>
      <c r="F32" s="114"/>
      <c r="G32" s="114"/>
      <c r="H32" s="114"/>
      <c r="I32" s="114"/>
      <c r="J32" s="114"/>
      <c r="K32" s="114"/>
      <c r="L32" s="113"/>
      <c r="M32" s="113"/>
      <c r="N32" s="113"/>
      <c r="O32" s="113"/>
      <c r="P32" s="113"/>
      <c r="Q32" s="113"/>
      <c r="R32" s="112"/>
      <c r="S32" s="102"/>
      <c r="T32" s="102"/>
      <c r="U32" s="102"/>
      <c r="V32" s="102"/>
      <c r="W32" s="105"/>
    </row>
    <row r="33" spans="2:23" ht="17.100000000000001" customHeight="1">
      <c r="B33" s="2111"/>
      <c r="C33" s="1632"/>
      <c r="D33" s="1633"/>
      <c r="E33" s="111"/>
      <c r="F33" s="93"/>
      <c r="G33" s="109"/>
      <c r="H33" s="118" t="s">
        <v>2061</v>
      </c>
      <c r="I33" s="110"/>
      <c r="J33" s="110"/>
      <c r="K33" s="110"/>
      <c r="L33" s="88"/>
      <c r="M33" s="88"/>
      <c r="N33" s="88"/>
      <c r="O33" s="88"/>
      <c r="P33" s="88"/>
      <c r="Q33" s="88"/>
      <c r="R33" s="87"/>
      <c r="S33" s="105"/>
      <c r="T33" s="105"/>
      <c r="U33" s="105"/>
      <c r="V33" s="105"/>
      <c r="W33" s="105"/>
    </row>
    <row r="34" spans="2:23" ht="17.100000000000001" customHeight="1">
      <c r="B34" s="1634"/>
      <c r="C34" s="1635"/>
      <c r="D34" s="2112"/>
      <c r="E34" s="86"/>
      <c r="F34" s="85"/>
      <c r="G34" s="85"/>
      <c r="H34" s="85"/>
      <c r="I34" s="85"/>
      <c r="J34" s="106"/>
      <c r="K34" s="106"/>
      <c r="L34" s="106"/>
      <c r="M34" s="106"/>
      <c r="N34" s="106"/>
      <c r="O34" s="106"/>
      <c r="P34" s="106"/>
      <c r="Q34" s="106"/>
      <c r="R34" s="83"/>
      <c r="S34" s="105"/>
      <c r="T34" s="105"/>
      <c r="U34" s="105"/>
      <c r="V34" s="105"/>
      <c r="W34" s="105"/>
    </row>
    <row r="35" spans="2:23" ht="17.100000000000001" customHeight="1">
      <c r="B35" s="1646" t="s">
        <v>1990</v>
      </c>
      <c r="C35" s="1647"/>
      <c r="D35" s="2641"/>
      <c r="E35" s="115"/>
      <c r="F35" s="114"/>
      <c r="G35" s="114"/>
      <c r="H35" s="114"/>
      <c r="I35" s="114"/>
      <c r="J35" s="114"/>
      <c r="K35" s="114"/>
      <c r="L35" s="113"/>
      <c r="M35" s="113"/>
      <c r="N35" s="113"/>
      <c r="O35" s="113"/>
      <c r="P35" s="113"/>
      <c r="Q35" s="113"/>
      <c r="R35" s="112"/>
      <c r="S35" s="102"/>
      <c r="T35" s="102"/>
      <c r="U35" s="102"/>
      <c r="V35" s="102"/>
      <c r="W35" s="105"/>
    </row>
    <row r="36" spans="2:23" ht="17.100000000000001" customHeight="1">
      <c r="B36" s="2118"/>
      <c r="C36" s="1649"/>
      <c r="D36" s="2642"/>
      <c r="E36" s="111"/>
      <c r="F36" s="93"/>
      <c r="G36" s="109" t="s">
        <v>46</v>
      </c>
      <c r="H36" s="1611"/>
      <c r="I36" s="1611"/>
      <c r="J36" s="1611"/>
      <c r="K36" s="110" t="s">
        <v>49</v>
      </c>
      <c r="L36" s="88"/>
      <c r="M36" s="88"/>
      <c r="N36" s="88"/>
      <c r="O36" s="88"/>
      <c r="P36" s="88"/>
      <c r="Q36" s="88"/>
      <c r="R36" s="87"/>
      <c r="S36" s="105"/>
      <c r="T36" s="105"/>
      <c r="U36" s="105"/>
      <c r="V36" s="105"/>
      <c r="W36" s="105"/>
    </row>
    <row r="37" spans="2:23" ht="17.100000000000001" customHeight="1">
      <c r="B37" s="2643"/>
      <c r="C37" s="2644"/>
      <c r="D37" s="2645"/>
      <c r="E37" s="86"/>
      <c r="F37" s="85"/>
      <c r="G37" s="85"/>
      <c r="H37" s="85"/>
      <c r="I37" s="85"/>
      <c r="J37" s="106"/>
      <c r="K37" s="106"/>
      <c r="L37" s="106"/>
      <c r="M37" s="106"/>
      <c r="N37" s="106"/>
      <c r="O37" s="106"/>
      <c r="P37" s="106"/>
      <c r="Q37" s="106"/>
      <c r="R37" s="83"/>
      <c r="S37" s="105"/>
      <c r="T37" s="105"/>
      <c r="U37" s="105"/>
      <c r="V37" s="105"/>
      <c r="W37" s="105"/>
    </row>
    <row r="38" spans="2:23" ht="10.5" customHeight="1">
      <c r="B38" s="1381"/>
      <c r="C38" s="1382"/>
      <c r="D38" s="1382"/>
      <c r="E38" s="82"/>
      <c r="F38" s="82"/>
      <c r="G38" s="82"/>
      <c r="H38" s="82"/>
      <c r="I38" s="82"/>
      <c r="J38" s="82"/>
      <c r="K38" s="82"/>
      <c r="L38" s="82"/>
      <c r="M38" s="82"/>
      <c r="N38" s="82"/>
      <c r="O38" s="82"/>
      <c r="P38" s="82"/>
      <c r="Q38" s="82"/>
      <c r="R38" s="87"/>
      <c r="S38" s="80"/>
      <c r="T38" s="104"/>
      <c r="U38" s="104"/>
      <c r="V38" s="104"/>
      <c r="W38" s="103"/>
    </row>
    <row r="39" spans="2:23" ht="16.5" customHeight="1">
      <c r="B39" s="2659" t="s">
        <v>1991</v>
      </c>
      <c r="C39" s="2660"/>
      <c r="D39" s="2660"/>
      <c r="E39" s="2660"/>
      <c r="F39" s="2660"/>
      <c r="G39" s="2660"/>
      <c r="H39" s="2660"/>
      <c r="I39" s="2660"/>
      <c r="J39" s="2660"/>
      <c r="K39" s="2660"/>
      <c r="L39" s="2660"/>
      <c r="M39" s="2660"/>
      <c r="N39" s="2660"/>
      <c r="O39" s="2660"/>
      <c r="P39" s="2660"/>
      <c r="Q39" s="2660"/>
      <c r="R39" s="87"/>
      <c r="S39" s="102"/>
      <c r="T39" s="102"/>
      <c r="U39" s="102"/>
      <c r="V39" s="102"/>
    </row>
    <row r="40" spans="2:23" ht="16.5" customHeight="1">
      <c r="B40" s="2659"/>
      <c r="C40" s="2660"/>
      <c r="D40" s="2660"/>
      <c r="E40" s="2660"/>
      <c r="F40" s="2660"/>
      <c r="G40" s="2660"/>
      <c r="H40" s="2660"/>
      <c r="I40" s="2660"/>
      <c r="J40" s="2660"/>
      <c r="K40" s="2660"/>
      <c r="L40" s="2660"/>
      <c r="M40" s="2660"/>
      <c r="N40" s="2660"/>
      <c r="O40" s="2660"/>
      <c r="P40" s="2660"/>
      <c r="Q40" s="2660"/>
      <c r="R40" s="87"/>
      <c r="S40" s="102"/>
      <c r="T40" s="102"/>
      <c r="U40" s="102"/>
      <c r="V40" s="102"/>
    </row>
    <row r="41" spans="2:23" ht="16.5" customHeight="1">
      <c r="B41" s="90"/>
      <c r="C41" s="82"/>
      <c r="D41" s="82"/>
      <c r="E41" s="82"/>
      <c r="F41" s="82"/>
      <c r="G41" s="82"/>
      <c r="H41" s="82"/>
      <c r="I41" s="82"/>
      <c r="J41" s="82"/>
      <c r="K41" s="82"/>
      <c r="L41" s="88"/>
      <c r="M41" s="88"/>
      <c r="N41" s="88"/>
      <c r="O41" s="88"/>
      <c r="P41" s="88"/>
      <c r="Q41" s="88"/>
      <c r="R41" s="87"/>
      <c r="S41" s="102"/>
      <c r="T41" s="102"/>
      <c r="U41" s="102"/>
      <c r="V41" s="102"/>
    </row>
    <row r="42" spans="2:23" ht="16.5" customHeight="1">
      <c r="B42" s="90"/>
      <c r="C42" s="82"/>
      <c r="D42" s="82"/>
      <c r="E42" s="82"/>
      <c r="F42" s="82"/>
      <c r="G42" s="82"/>
      <c r="H42" s="82"/>
      <c r="I42" s="82"/>
      <c r="J42" s="82"/>
      <c r="K42" s="82"/>
      <c r="L42" s="88"/>
      <c r="M42" s="88"/>
      <c r="N42" s="88"/>
      <c r="O42" s="88"/>
      <c r="P42" s="100"/>
      <c r="Q42" s="100"/>
      <c r="R42" s="87"/>
      <c r="S42" s="102"/>
      <c r="T42" s="102"/>
      <c r="U42" s="102"/>
      <c r="V42" s="102"/>
    </row>
    <row r="43" spans="2:23" ht="16.5" customHeight="1">
      <c r="B43" s="90"/>
      <c r="C43" s="89" t="s">
        <v>2006</v>
      </c>
      <c r="D43" s="81"/>
      <c r="E43" s="81"/>
      <c r="F43" s="81"/>
      <c r="G43" s="81"/>
      <c r="H43" s="81"/>
      <c r="I43" s="82"/>
      <c r="J43" s="82"/>
      <c r="K43" s="82"/>
      <c r="L43" s="88"/>
      <c r="M43" s="88"/>
      <c r="N43" s="88"/>
      <c r="O43" s="88"/>
      <c r="P43" s="100"/>
      <c r="Q43" s="100"/>
      <c r="R43" s="87"/>
    </row>
    <row r="44" spans="2:23" ht="16.5" customHeight="1">
      <c r="B44" s="90"/>
      <c r="C44" s="82"/>
      <c r="D44" s="82"/>
      <c r="E44" s="82"/>
      <c r="F44" s="82"/>
      <c r="G44" s="82"/>
      <c r="H44" s="457" t="s">
        <v>345</v>
      </c>
      <c r="I44" s="1649" t="s">
        <v>44</v>
      </c>
      <c r="J44" s="1649"/>
      <c r="L44" s="82"/>
      <c r="M44" s="82"/>
      <c r="N44" s="82"/>
      <c r="O44" s="82"/>
      <c r="P44" s="101"/>
      <c r="Q44" s="101"/>
      <c r="R44" s="87"/>
    </row>
    <row r="45" spans="2:23" ht="16.5" customHeight="1">
      <c r="B45" s="90"/>
      <c r="C45" s="82"/>
      <c r="D45" s="82"/>
      <c r="E45" s="82"/>
      <c r="F45" s="82"/>
      <c r="G45" s="82"/>
      <c r="H45" s="89"/>
      <c r="I45" s="1649" t="s">
        <v>43</v>
      </c>
      <c r="J45" s="1649"/>
      <c r="L45" s="82"/>
      <c r="M45" s="82"/>
      <c r="N45" s="82"/>
      <c r="O45" s="82"/>
      <c r="P45" s="82"/>
      <c r="Q45" s="82"/>
      <c r="R45" s="87"/>
    </row>
    <row r="46" spans="2:23" ht="16.5" customHeight="1">
      <c r="B46" s="90"/>
      <c r="C46" s="82"/>
      <c r="D46" s="82"/>
      <c r="E46" s="99"/>
      <c r="F46" s="82"/>
      <c r="G46" s="82"/>
      <c r="H46" s="89"/>
      <c r="I46" s="1649" t="s">
        <v>42</v>
      </c>
      <c r="J46" s="1649"/>
      <c r="L46" s="82"/>
      <c r="M46" s="82"/>
      <c r="N46" s="82"/>
      <c r="O46" s="82"/>
      <c r="P46" s="1382" t="s">
        <v>78</v>
      </c>
      <c r="Q46" s="1382"/>
      <c r="R46" s="87"/>
    </row>
    <row r="47" spans="2:23" ht="16.5" customHeight="1">
      <c r="B47" s="90"/>
      <c r="C47" s="82"/>
      <c r="H47" s="82"/>
      <c r="I47" s="82"/>
      <c r="J47" s="1380"/>
      <c r="K47" s="1380"/>
      <c r="L47" s="81"/>
      <c r="M47" s="81"/>
      <c r="N47" s="82"/>
      <c r="O47" s="82"/>
      <c r="P47" s="82"/>
      <c r="Q47" s="82"/>
      <c r="R47" s="87"/>
    </row>
    <row r="48" spans="2:23" ht="16.5" customHeight="1">
      <c r="B48" s="90"/>
      <c r="C48" s="82"/>
      <c r="D48" s="82"/>
      <c r="E48" s="82"/>
      <c r="F48" s="82"/>
      <c r="G48" s="82"/>
      <c r="H48" s="82"/>
      <c r="I48" s="82"/>
      <c r="J48" s="82"/>
      <c r="K48" s="82"/>
      <c r="L48" s="82"/>
      <c r="M48" s="82"/>
      <c r="N48" s="82"/>
      <c r="O48" s="82"/>
      <c r="P48" s="82"/>
      <c r="Q48" s="82"/>
      <c r="R48" s="92"/>
    </row>
    <row r="49" spans="2:19" ht="20.45" customHeight="1">
      <c r="B49" s="90"/>
      <c r="C49" s="203" t="s">
        <v>1622</v>
      </c>
      <c r="D49" s="82"/>
      <c r="E49" s="82"/>
      <c r="F49" s="82"/>
      <c r="H49" s="82"/>
      <c r="I49" s="82"/>
      <c r="J49" s="82"/>
      <c r="K49" s="82"/>
      <c r="L49" s="82"/>
      <c r="M49" s="82"/>
      <c r="N49" s="88"/>
      <c r="O49" s="88"/>
      <c r="P49" s="88"/>
      <c r="Q49" s="88"/>
      <c r="R49" s="87"/>
      <c r="S49" s="82"/>
    </row>
    <row r="50" spans="2:19" ht="16.5" customHeight="1">
      <c r="B50" s="86"/>
      <c r="C50" s="85"/>
      <c r="D50" s="85"/>
      <c r="E50" s="85"/>
      <c r="F50" s="85"/>
      <c r="G50" s="85"/>
      <c r="H50" s="85"/>
      <c r="I50" s="85"/>
      <c r="J50" s="85"/>
      <c r="K50" s="85"/>
      <c r="L50" s="84"/>
      <c r="M50" s="84"/>
      <c r="N50" s="84"/>
      <c r="O50" s="84"/>
      <c r="P50" s="84"/>
      <c r="Q50" s="84"/>
      <c r="R50" s="83"/>
      <c r="S50" s="82"/>
    </row>
    <row r="51" spans="2:19">
      <c r="L51" s="81"/>
      <c r="M51" s="81"/>
      <c r="N51" s="81"/>
      <c r="O51" s="81"/>
      <c r="P51" s="80"/>
      <c r="Q51" s="80"/>
      <c r="R51" s="82"/>
      <c r="S51" s="82"/>
    </row>
    <row r="52" spans="2:19">
      <c r="L52" s="81"/>
      <c r="M52" s="81"/>
      <c r="N52" s="81"/>
      <c r="O52" s="81"/>
      <c r="P52" s="80"/>
      <c r="Q52" s="80"/>
      <c r="S52" s="82"/>
    </row>
    <row r="53" spans="2:19">
      <c r="N53" s="81"/>
      <c r="O53" s="81"/>
    </row>
    <row r="54" spans="2:19" ht="12" customHeight="1">
      <c r="N54" s="81"/>
      <c r="O54" s="81"/>
    </row>
    <row r="55" spans="2:19">
      <c r="L55" s="80"/>
      <c r="M55" s="80"/>
    </row>
    <row r="56" spans="2:19">
      <c r="L56" s="79"/>
      <c r="M56" s="79"/>
    </row>
    <row r="57" spans="2:19">
      <c r="L57" s="79"/>
      <c r="M57" s="79"/>
    </row>
  </sheetData>
  <mergeCells count="35">
    <mergeCell ref="L16:M16"/>
    <mergeCell ref="N16:O16"/>
    <mergeCell ref="P16:Q16"/>
    <mergeCell ref="F17:F18"/>
    <mergeCell ref="K6:R6"/>
    <mergeCell ref="K7:L7"/>
    <mergeCell ref="M7:R7"/>
    <mergeCell ref="K8:L8"/>
    <mergeCell ref="M8:R8"/>
    <mergeCell ref="K9:L9"/>
    <mergeCell ref="M9:R9"/>
    <mergeCell ref="K10:L10"/>
    <mergeCell ref="M10:R10"/>
    <mergeCell ref="K11:L11"/>
    <mergeCell ref="M11:R11"/>
    <mergeCell ref="B13:R13"/>
    <mergeCell ref="B32:D34"/>
    <mergeCell ref="G17:G18"/>
    <mergeCell ref="H17:H18"/>
    <mergeCell ref="I17:I18"/>
    <mergeCell ref="J17:J18"/>
    <mergeCell ref="B15:D18"/>
    <mergeCell ref="N17:O18"/>
    <mergeCell ref="P17:Q18"/>
    <mergeCell ref="B20:D23"/>
    <mergeCell ref="B24:D26"/>
    <mergeCell ref="B27:D31"/>
    <mergeCell ref="K17:K18"/>
    <mergeCell ref="L17:M18"/>
    <mergeCell ref="I44:J44"/>
    <mergeCell ref="I45:J45"/>
    <mergeCell ref="I46:J46"/>
    <mergeCell ref="B39:Q40"/>
    <mergeCell ref="B35:D37"/>
    <mergeCell ref="H36:J36"/>
  </mergeCells>
  <phoneticPr fontId="42"/>
  <hyperlinks>
    <hyperlink ref="C2" location="流れ!C80" display="リスト"/>
  </hyperlinks>
  <pageMargins left="0.82677165354330717" right="0.31496062992125984" top="0.98425196850393704" bottom="0.51181102362204722" header="0.51181102362204722" footer="0.23622047244094491"/>
  <pageSetup paperSize="9" scale="85"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B2:T66"/>
  <sheetViews>
    <sheetView showGridLines="0" zoomScaleNormal="100" workbookViewId="0">
      <pane ySplit="3" topLeftCell="A43" activePane="bottomLeft" state="frozen"/>
      <selection activeCell="C80" sqref="C80"/>
      <selection pane="bottomLeft" activeCell="C2" sqref="C2"/>
    </sheetView>
  </sheetViews>
  <sheetFormatPr defaultColWidth="8.875" defaultRowHeight="14.25"/>
  <cols>
    <col min="1" max="1" width="1.625" style="78" customWidth="1"/>
    <col min="2" max="4" width="8" style="78" customWidth="1"/>
    <col min="5" max="5" width="3.5" style="78" customWidth="1"/>
    <col min="6" max="14" width="8" style="78" customWidth="1"/>
    <col min="15" max="15" width="2.5" style="78" customWidth="1"/>
    <col min="16" max="16" width="1.875" style="78" customWidth="1"/>
    <col min="17" max="19" width="8.875" style="78"/>
    <col min="20" max="20" width="3.5" style="78" customWidth="1"/>
    <col min="21" max="21" width="2.875" style="78" customWidth="1"/>
    <col min="22" max="16384" width="8.875" style="78"/>
  </cols>
  <sheetData>
    <row r="2" spans="2:15">
      <c r="C2" s="845" t="s">
        <v>201</v>
      </c>
    </row>
    <row r="5" spans="2:15">
      <c r="B5" s="445" t="s">
        <v>342</v>
      </c>
    </row>
    <row r="6" spans="2:15" ht="18" customHeight="1">
      <c r="K6" s="1654" t="s">
        <v>104</v>
      </c>
      <c r="L6" s="1654"/>
      <c r="M6" s="1654"/>
      <c r="N6" s="1654"/>
      <c r="O6" s="1654"/>
    </row>
    <row r="7" spans="2:15" ht="18" customHeight="1">
      <c r="K7" s="2121" t="s">
        <v>105</v>
      </c>
      <c r="L7" s="2122"/>
      <c r="M7" s="1656"/>
      <c r="N7" s="1657"/>
      <c r="O7" s="1658"/>
    </row>
    <row r="8" spans="2:15" ht="18" customHeight="1">
      <c r="K8" s="2121" t="s">
        <v>106</v>
      </c>
      <c r="L8" s="2122"/>
      <c r="M8" s="1656"/>
      <c r="N8" s="1657"/>
      <c r="O8" s="1658"/>
    </row>
    <row r="9" spans="2:15" ht="18" customHeight="1">
      <c r="K9" s="2121" t="s">
        <v>107</v>
      </c>
      <c r="L9" s="2122"/>
      <c r="M9" s="1656"/>
      <c r="N9" s="1657"/>
      <c r="O9" s="1658"/>
    </row>
    <row r="10" spans="2:15" ht="18" customHeight="1">
      <c r="K10" s="1650" t="s">
        <v>1643</v>
      </c>
      <c r="L10" s="1651"/>
      <c r="M10" s="1650"/>
      <c r="N10" s="1651"/>
      <c r="O10" s="1652"/>
    </row>
    <row r="11" spans="2:15" ht="18" customHeight="1">
      <c r="K11" s="2655" t="s">
        <v>108</v>
      </c>
      <c r="L11" s="2656"/>
      <c r="M11" s="1653"/>
      <c r="N11" s="2657"/>
      <c r="O11" s="2658"/>
    </row>
    <row r="12" spans="2:15" ht="16.5" customHeight="1">
      <c r="B12" s="115"/>
      <c r="C12" s="114"/>
      <c r="D12" s="114"/>
      <c r="E12" s="114"/>
      <c r="F12" s="114"/>
      <c r="G12" s="114"/>
      <c r="H12" s="114"/>
      <c r="I12" s="114"/>
      <c r="J12" s="114"/>
      <c r="K12" s="114"/>
      <c r="L12" s="114"/>
      <c r="M12" s="114"/>
      <c r="N12" s="114"/>
      <c r="O12" s="112"/>
    </row>
    <row r="13" spans="2:15" ht="41.25" customHeight="1">
      <c r="B13" s="2123" t="s">
        <v>343</v>
      </c>
      <c r="C13" s="1644"/>
      <c r="D13" s="1644"/>
      <c r="E13" s="1644"/>
      <c r="F13" s="1644"/>
      <c r="G13" s="1644"/>
      <c r="H13" s="1644"/>
      <c r="I13" s="1644"/>
      <c r="J13" s="1644"/>
      <c r="K13" s="1644"/>
      <c r="L13" s="1644"/>
      <c r="M13" s="1644"/>
      <c r="N13" s="1644"/>
      <c r="O13" s="87"/>
    </row>
    <row r="14" spans="2:15" ht="16.5" customHeight="1">
      <c r="B14" s="90"/>
      <c r="C14" s="82"/>
      <c r="D14" s="82"/>
      <c r="E14" s="82"/>
      <c r="F14" s="82"/>
      <c r="G14" s="82"/>
      <c r="H14" s="82"/>
      <c r="I14" s="82"/>
      <c r="J14" s="82"/>
      <c r="K14" s="82"/>
      <c r="L14" s="82"/>
      <c r="M14" s="82"/>
      <c r="N14" s="82"/>
      <c r="O14" s="87"/>
    </row>
    <row r="15" spans="2:15" ht="13.15" customHeight="1">
      <c r="B15" s="1646" t="s">
        <v>55</v>
      </c>
      <c r="C15" s="1647"/>
      <c r="D15" s="1647"/>
      <c r="E15" s="127"/>
      <c r="F15" s="127"/>
      <c r="G15" s="127"/>
      <c r="H15" s="127"/>
      <c r="I15" s="127"/>
      <c r="J15" s="127"/>
      <c r="K15" s="127"/>
      <c r="L15" s="127"/>
      <c r="M15" s="127"/>
      <c r="N15" s="127"/>
      <c r="O15" s="112"/>
    </row>
    <row r="16" spans="2:15" ht="13.15" customHeight="1">
      <c r="B16" s="2118"/>
      <c r="C16" s="1649"/>
      <c r="D16" s="1649"/>
      <c r="E16" s="126"/>
      <c r="F16" s="125" t="s">
        <v>54</v>
      </c>
      <c r="G16" s="124" t="s">
        <v>52</v>
      </c>
      <c r="H16" s="124" t="s">
        <v>51</v>
      </c>
      <c r="I16" s="123" t="s">
        <v>50</v>
      </c>
      <c r="J16" s="123" t="s">
        <v>53</v>
      </c>
      <c r="K16" s="123" t="s">
        <v>52</v>
      </c>
      <c r="L16" s="123" t="s">
        <v>51</v>
      </c>
      <c r="M16" s="123" t="s">
        <v>50</v>
      </c>
      <c r="N16" s="122" t="s">
        <v>49</v>
      </c>
      <c r="O16" s="87"/>
    </row>
    <row r="17" spans="2:20" ht="17.100000000000001" customHeight="1">
      <c r="B17" s="2118"/>
      <c r="C17" s="1649"/>
      <c r="D17" s="1649"/>
      <c r="E17" s="82"/>
      <c r="F17" s="2119"/>
      <c r="G17" s="2114"/>
      <c r="H17" s="2114"/>
      <c r="I17" s="2114"/>
      <c r="J17" s="2114"/>
      <c r="K17" s="2114"/>
      <c r="L17" s="2114"/>
      <c r="M17" s="2114"/>
      <c r="N17" s="2116"/>
      <c r="O17" s="87"/>
    </row>
    <row r="18" spans="2:20" ht="17.100000000000001" customHeight="1">
      <c r="B18" s="2118"/>
      <c r="C18" s="1649"/>
      <c r="D18" s="1649"/>
      <c r="E18" s="82"/>
      <c r="F18" s="2120"/>
      <c r="G18" s="2115"/>
      <c r="H18" s="2115"/>
      <c r="I18" s="2115"/>
      <c r="J18" s="2115"/>
      <c r="K18" s="2115"/>
      <c r="L18" s="2115"/>
      <c r="M18" s="2115"/>
      <c r="N18" s="2117"/>
      <c r="O18" s="87"/>
      <c r="P18" s="80"/>
      <c r="Q18" s="102"/>
      <c r="R18" s="102"/>
      <c r="S18" s="102"/>
    </row>
    <row r="19" spans="2:20" ht="12.6" customHeight="1">
      <c r="B19" s="431"/>
      <c r="C19" s="432"/>
      <c r="D19" s="432"/>
      <c r="E19" s="85"/>
      <c r="F19" s="121"/>
      <c r="G19" s="121"/>
      <c r="H19" s="121"/>
      <c r="I19" s="121"/>
      <c r="J19" s="121"/>
      <c r="K19" s="121"/>
      <c r="L19" s="121"/>
      <c r="M19" s="121"/>
      <c r="N19" s="121"/>
      <c r="O19" s="83"/>
      <c r="P19" s="80"/>
      <c r="Q19" s="102"/>
      <c r="R19" s="102"/>
      <c r="S19" s="102"/>
    </row>
    <row r="20" spans="2:20" ht="8.4499999999999993" customHeight="1">
      <c r="B20" s="2111" t="s">
        <v>1642</v>
      </c>
      <c r="C20" s="1632"/>
      <c r="D20" s="1633"/>
      <c r="E20" s="90"/>
      <c r="F20" s="82"/>
      <c r="G20" s="82"/>
      <c r="H20" s="82"/>
      <c r="I20" s="82"/>
      <c r="J20" s="82"/>
      <c r="K20" s="82"/>
      <c r="L20" s="82"/>
      <c r="M20" s="82"/>
      <c r="N20" s="82"/>
      <c r="O20" s="87"/>
      <c r="P20" s="102"/>
      <c r="Q20" s="102"/>
      <c r="R20" s="102"/>
      <c r="S20" s="102"/>
    </row>
    <row r="21" spans="2:20" ht="18" customHeight="1">
      <c r="B21" s="2111"/>
      <c r="C21" s="1632"/>
      <c r="D21" s="1633"/>
      <c r="E21" s="90"/>
      <c r="F21" s="82"/>
      <c r="G21" s="82"/>
      <c r="H21" s="82"/>
      <c r="I21" s="82"/>
      <c r="J21" s="82"/>
      <c r="K21" s="82"/>
      <c r="L21" s="82"/>
      <c r="M21" s="82"/>
      <c r="N21" s="82"/>
      <c r="O21" s="87"/>
      <c r="P21" s="102"/>
      <c r="Q21" s="102"/>
      <c r="R21" s="102"/>
      <c r="S21" s="102"/>
    </row>
    <row r="22" spans="2:20" ht="18" customHeight="1">
      <c r="B22" s="2111"/>
      <c r="C22" s="1632"/>
      <c r="D22" s="1633"/>
      <c r="E22" s="120"/>
      <c r="F22" s="440"/>
      <c r="G22" s="441"/>
      <c r="H22" s="441"/>
      <c r="I22" s="440"/>
      <c r="J22" s="441"/>
      <c r="K22" s="441"/>
      <c r="L22" s="441"/>
      <c r="M22" s="440"/>
      <c r="N22" s="82"/>
      <c r="O22" s="87"/>
      <c r="P22" s="102"/>
      <c r="Q22" s="102"/>
      <c r="R22" s="102"/>
      <c r="S22" s="102"/>
    </row>
    <row r="23" spans="2:20" ht="11.25" customHeight="1">
      <c r="B23" s="2111"/>
      <c r="C23" s="1632"/>
      <c r="D23" s="1633"/>
      <c r="E23" s="90"/>
      <c r="F23" s="82"/>
      <c r="G23" s="82"/>
      <c r="H23" s="82"/>
      <c r="I23" s="82"/>
      <c r="J23" s="82"/>
      <c r="K23" s="88"/>
      <c r="L23" s="88"/>
      <c r="M23" s="88"/>
      <c r="N23" s="88"/>
      <c r="O23" s="87"/>
      <c r="P23" s="102"/>
      <c r="Q23" s="102"/>
      <c r="R23" s="102"/>
      <c r="S23" s="102"/>
    </row>
    <row r="24" spans="2:20" ht="17.100000000000001" customHeight="1">
      <c r="B24" s="1628" t="s">
        <v>344</v>
      </c>
      <c r="C24" s="1629"/>
      <c r="D24" s="1630"/>
      <c r="E24" s="114"/>
      <c r="F24" s="114"/>
      <c r="G24" s="114"/>
      <c r="H24" s="114"/>
      <c r="I24" s="114"/>
      <c r="J24" s="114"/>
      <c r="K24" s="113"/>
      <c r="L24" s="113"/>
      <c r="M24" s="113"/>
      <c r="N24" s="113"/>
      <c r="O24" s="112"/>
      <c r="P24" s="102"/>
      <c r="Q24" s="102"/>
      <c r="R24" s="102"/>
      <c r="S24" s="102"/>
    </row>
    <row r="25" spans="2:20" ht="18.600000000000001" customHeight="1">
      <c r="B25" s="2111"/>
      <c r="C25" s="1632"/>
      <c r="D25" s="1633"/>
      <c r="E25" s="82"/>
      <c r="G25" s="82" t="s">
        <v>56</v>
      </c>
      <c r="H25" s="81"/>
      <c r="I25" s="82"/>
      <c r="J25" s="82"/>
      <c r="K25" s="88"/>
      <c r="L25" s="88"/>
      <c r="M25" s="88"/>
      <c r="N25" s="88"/>
      <c r="O25" s="87"/>
      <c r="P25" s="102"/>
      <c r="Q25" s="102"/>
      <c r="R25" s="102"/>
      <c r="S25" s="102"/>
    </row>
    <row r="26" spans="2:20" ht="17.100000000000001" customHeight="1">
      <c r="B26" s="1634"/>
      <c r="C26" s="1635"/>
      <c r="D26" s="2112"/>
      <c r="E26" s="85"/>
      <c r="F26" s="85"/>
      <c r="G26" s="85"/>
      <c r="H26" s="85"/>
      <c r="I26" s="85"/>
      <c r="J26" s="85"/>
      <c r="K26" s="85"/>
      <c r="L26" s="85"/>
      <c r="M26" s="85"/>
      <c r="N26" s="85"/>
      <c r="O26" s="83"/>
      <c r="P26" s="102"/>
      <c r="Q26" s="102"/>
      <c r="R26" s="102"/>
      <c r="S26" s="102"/>
    </row>
    <row r="27" spans="2:20" ht="17.100000000000001" customHeight="1">
      <c r="B27" s="2111" t="s">
        <v>125</v>
      </c>
      <c r="C27" s="1632"/>
      <c r="D27" s="1633"/>
      <c r="E27" s="117"/>
      <c r="F27" s="82"/>
      <c r="G27" s="82"/>
      <c r="H27" s="82"/>
      <c r="I27" s="441"/>
      <c r="J27" s="82"/>
      <c r="K27" s="82"/>
      <c r="L27" s="82"/>
      <c r="M27" s="82"/>
      <c r="N27" s="82"/>
      <c r="O27" s="87"/>
      <c r="P27" s="102"/>
    </row>
    <row r="28" spans="2:20" ht="17.100000000000001" customHeight="1">
      <c r="B28" s="2111"/>
      <c r="C28" s="1632"/>
      <c r="D28" s="1633"/>
      <c r="E28" s="117"/>
      <c r="G28" s="110" t="s">
        <v>9</v>
      </c>
      <c r="H28" s="118" t="s">
        <v>1992</v>
      </c>
      <c r="I28" s="110"/>
      <c r="J28" s="110"/>
      <c r="K28" s="110"/>
      <c r="L28" s="110"/>
      <c r="M28" s="110"/>
      <c r="N28" s="82"/>
      <c r="O28" s="87"/>
      <c r="P28" s="102"/>
      <c r="Q28" s="102"/>
      <c r="R28" s="102"/>
      <c r="S28" s="102"/>
    </row>
    <row r="29" spans="2:20" ht="7.15" customHeight="1">
      <c r="B29" s="2111"/>
      <c r="C29" s="1632"/>
      <c r="D29" s="1633"/>
      <c r="E29" s="117"/>
      <c r="F29" s="110"/>
      <c r="G29" s="110"/>
      <c r="H29" s="118"/>
      <c r="I29" s="110"/>
      <c r="J29" s="110"/>
      <c r="K29" s="110"/>
      <c r="L29" s="110"/>
      <c r="M29" s="110"/>
      <c r="N29" s="82"/>
      <c r="O29" s="87"/>
      <c r="P29" s="102"/>
      <c r="Q29" s="102"/>
      <c r="R29" s="102"/>
      <c r="S29" s="102"/>
    </row>
    <row r="30" spans="2:20" ht="17.100000000000001" customHeight="1">
      <c r="B30" s="2111"/>
      <c r="C30" s="1632"/>
      <c r="D30" s="1633"/>
      <c r="E30" s="117"/>
      <c r="F30" s="110"/>
      <c r="G30" s="110" t="s">
        <v>10</v>
      </c>
      <c r="H30" s="118" t="s">
        <v>1992</v>
      </c>
      <c r="I30" s="110"/>
      <c r="J30" s="110"/>
      <c r="K30" s="110"/>
      <c r="L30" s="110"/>
      <c r="M30" s="110"/>
      <c r="N30" s="82"/>
      <c r="O30" s="87"/>
      <c r="P30" s="102"/>
      <c r="Q30" s="102"/>
      <c r="R30" s="102"/>
      <c r="S30" s="102"/>
    </row>
    <row r="31" spans="2:20" ht="17.100000000000001" customHeight="1">
      <c r="B31" s="2111"/>
      <c r="C31" s="1632"/>
      <c r="D31" s="1633"/>
      <c r="E31" s="117"/>
      <c r="F31" s="81"/>
      <c r="G31" s="81"/>
      <c r="H31" s="81"/>
      <c r="I31" s="441"/>
      <c r="J31" s="82"/>
      <c r="K31" s="82"/>
      <c r="L31" s="82"/>
      <c r="M31" s="82"/>
      <c r="N31" s="82"/>
      <c r="O31" s="87"/>
      <c r="P31" s="102"/>
      <c r="Q31" s="102"/>
      <c r="R31" s="102"/>
      <c r="S31" s="102"/>
    </row>
    <row r="32" spans="2:20" ht="17.100000000000001" customHeight="1">
      <c r="B32" s="1628" t="s">
        <v>126</v>
      </c>
      <c r="C32" s="1629"/>
      <c r="D32" s="1630"/>
      <c r="E32" s="115"/>
      <c r="F32" s="114"/>
      <c r="G32" s="114"/>
      <c r="H32" s="114"/>
      <c r="I32" s="114"/>
      <c r="J32" s="114"/>
      <c r="K32" s="114"/>
      <c r="L32" s="113"/>
      <c r="M32" s="113"/>
      <c r="N32" s="113"/>
      <c r="O32" s="112"/>
      <c r="P32" s="102"/>
      <c r="Q32" s="102"/>
      <c r="R32" s="102"/>
      <c r="S32" s="102"/>
      <c r="T32" s="105"/>
    </row>
    <row r="33" spans="2:20" ht="17.100000000000001" customHeight="1">
      <c r="B33" s="2111"/>
      <c r="C33" s="1632"/>
      <c r="D33" s="1633"/>
      <c r="E33" s="111"/>
      <c r="F33" s="93"/>
      <c r="G33" s="109" t="s">
        <v>46</v>
      </c>
      <c r="H33" s="110" t="s">
        <v>57</v>
      </c>
      <c r="I33" s="109"/>
      <c r="J33" s="82"/>
      <c r="K33" s="88"/>
      <c r="L33" s="88"/>
      <c r="M33" s="88"/>
      <c r="N33" s="88"/>
      <c r="O33" s="87"/>
      <c r="P33" s="105"/>
      <c r="Q33" s="105"/>
      <c r="R33" s="105"/>
      <c r="S33" s="105"/>
      <c r="T33" s="105"/>
    </row>
    <row r="34" spans="2:20" ht="17.100000000000001" customHeight="1">
      <c r="B34" s="1634"/>
      <c r="C34" s="1635"/>
      <c r="D34" s="2112"/>
      <c r="E34" s="86"/>
      <c r="F34" s="85"/>
      <c r="G34" s="85"/>
      <c r="H34" s="85"/>
      <c r="I34" s="85"/>
      <c r="J34" s="106"/>
      <c r="K34" s="106"/>
      <c r="L34" s="106"/>
      <c r="M34" s="106"/>
      <c r="N34" s="106"/>
      <c r="O34" s="83"/>
      <c r="P34" s="105"/>
      <c r="Q34" s="105"/>
      <c r="R34" s="105"/>
      <c r="S34" s="105"/>
      <c r="T34" s="105"/>
    </row>
    <row r="35" spans="2:20" ht="16.5" customHeight="1">
      <c r="B35" s="90"/>
      <c r="C35" s="82"/>
      <c r="D35" s="82"/>
      <c r="E35" s="82"/>
      <c r="F35" s="82"/>
      <c r="G35" s="82"/>
      <c r="H35" s="82"/>
      <c r="I35" s="82"/>
      <c r="J35" s="82"/>
      <c r="K35" s="82"/>
      <c r="L35" s="82"/>
      <c r="M35" s="82"/>
      <c r="N35" s="82"/>
      <c r="O35" s="87"/>
      <c r="P35" s="80"/>
      <c r="Q35" s="104"/>
      <c r="R35" s="104"/>
      <c r="S35" s="104"/>
      <c r="T35" s="103"/>
    </row>
    <row r="36" spans="2:20" ht="16.5" customHeight="1">
      <c r="B36" s="90"/>
      <c r="C36" s="2113" t="s">
        <v>58</v>
      </c>
      <c r="D36" s="2113"/>
      <c r="E36" s="2113"/>
      <c r="F36" s="2113"/>
      <c r="G36" s="2113"/>
      <c r="H36" s="2113"/>
      <c r="I36" s="2113"/>
      <c r="J36" s="2113"/>
      <c r="K36" s="2113"/>
      <c r="L36" s="2113"/>
      <c r="M36" s="2113"/>
      <c r="N36" s="2113"/>
      <c r="O36" s="87"/>
      <c r="P36" s="102"/>
      <c r="Q36" s="102"/>
      <c r="R36" s="102"/>
      <c r="S36" s="102"/>
    </row>
    <row r="37" spans="2:20" ht="16.5" customHeight="1">
      <c r="B37" s="90"/>
      <c r="C37" s="2113"/>
      <c r="D37" s="2113"/>
      <c r="E37" s="2113"/>
      <c r="F37" s="2113"/>
      <c r="G37" s="2113"/>
      <c r="H37" s="2113"/>
      <c r="I37" s="2113"/>
      <c r="J37" s="2113"/>
      <c r="K37" s="2113"/>
      <c r="L37" s="2113"/>
      <c r="M37" s="2113"/>
      <c r="N37" s="2113"/>
      <c r="O37" s="87"/>
      <c r="P37" s="102"/>
      <c r="Q37" s="102"/>
      <c r="R37" s="102"/>
      <c r="S37" s="102"/>
    </row>
    <row r="38" spans="2:20" ht="16.5" customHeight="1">
      <c r="B38" s="90"/>
      <c r="C38" s="2113"/>
      <c r="D38" s="2113"/>
      <c r="E38" s="2113"/>
      <c r="F38" s="2113"/>
      <c r="G38" s="2113"/>
      <c r="H38" s="2113"/>
      <c r="I38" s="2113"/>
      <c r="J38" s="2113"/>
      <c r="K38" s="2113"/>
      <c r="L38" s="2113"/>
      <c r="M38" s="2113"/>
      <c r="N38" s="2113"/>
      <c r="O38" s="87"/>
      <c r="P38" s="102"/>
      <c r="Q38" s="102"/>
      <c r="R38" s="102"/>
      <c r="S38" s="102"/>
    </row>
    <row r="39" spans="2:20" ht="16.5" customHeight="1">
      <c r="B39" s="90"/>
      <c r="C39" s="2113"/>
      <c r="D39" s="2113"/>
      <c r="E39" s="2113"/>
      <c r="F39" s="2113"/>
      <c r="G39" s="2113"/>
      <c r="H39" s="2113"/>
      <c r="I39" s="2113"/>
      <c r="J39" s="2113"/>
      <c r="K39" s="2113"/>
      <c r="L39" s="2113"/>
      <c r="M39" s="2113"/>
      <c r="N39" s="2113"/>
      <c r="O39" s="87"/>
      <c r="P39" s="102"/>
      <c r="Q39" s="102"/>
      <c r="R39" s="102"/>
      <c r="S39" s="102"/>
    </row>
    <row r="40" spans="2:20" ht="16.5" customHeight="1">
      <c r="B40" s="90"/>
      <c r="C40" s="2113"/>
      <c r="D40" s="2113"/>
      <c r="E40" s="2113"/>
      <c r="F40" s="2113"/>
      <c r="G40" s="2113"/>
      <c r="H40" s="2113"/>
      <c r="I40" s="2113"/>
      <c r="J40" s="2113"/>
      <c r="K40" s="2113"/>
      <c r="L40" s="2113"/>
      <c r="M40" s="2113"/>
      <c r="N40" s="2113"/>
      <c r="O40" s="87"/>
      <c r="P40" s="102"/>
      <c r="Q40" s="102"/>
      <c r="R40" s="102"/>
      <c r="S40" s="102"/>
    </row>
    <row r="41" spans="2:20" ht="16.5" customHeight="1">
      <c r="B41" s="90"/>
      <c r="C41" s="82"/>
      <c r="D41" s="82"/>
      <c r="E41" s="82"/>
      <c r="F41" s="82"/>
      <c r="G41" s="82"/>
      <c r="H41" s="82"/>
      <c r="I41" s="82"/>
      <c r="J41" s="82"/>
      <c r="K41" s="82"/>
      <c r="L41" s="88"/>
      <c r="M41" s="88"/>
      <c r="N41" s="88"/>
      <c r="O41" s="87"/>
      <c r="P41" s="102"/>
      <c r="Q41" s="102"/>
      <c r="R41" s="102"/>
      <c r="S41" s="102"/>
    </row>
    <row r="42" spans="2:20" ht="16.5" customHeight="1">
      <c r="B42" s="90"/>
      <c r="C42" s="82"/>
      <c r="D42" s="82"/>
      <c r="E42" s="82"/>
      <c r="F42" s="82"/>
      <c r="G42" s="82"/>
      <c r="H42" s="82"/>
      <c r="I42" s="82"/>
      <c r="J42" s="82"/>
      <c r="K42" s="82"/>
      <c r="L42" s="88"/>
      <c r="M42" s="88"/>
      <c r="N42" s="82"/>
      <c r="O42" s="87"/>
      <c r="P42" s="102"/>
      <c r="Q42" s="102"/>
      <c r="R42" s="102"/>
      <c r="S42" s="102"/>
    </row>
    <row r="43" spans="2:20" ht="16.5" customHeight="1">
      <c r="B43" s="90"/>
      <c r="C43" s="82"/>
      <c r="D43" s="82"/>
      <c r="E43" s="82"/>
      <c r="F43" s="82"/>
      <c r="G43" s="82"/>
      <c r="H43" s="82"/>
      <c r="I43" s="82"/>
      <c r="J43" s="82"/>
      <c r="K43" s="82"/>
      <c r="L43" s="88"/>
      <c r="M43" s="88"/>
      <c r="N43" s="100"/>
      <c r="O43" s="87"/>
      <c r="P43" s="102"/>
      <c r="Q43" s="102"/>
      <c r="R43" s="102"/>
      <c r="S43" s="102"/>
    </row>
    <row r="44" spans="2:20" ht="16.5" customHeight="1">
      <c r="B44" s="90"/>
      <c r="C44" s="89" t="s">
        <v>1993</v>
      </c>
      <c r="D44" s="81"/>
      <c r="E44" s="81"/>
      <c r="F44" s="81"/>
      <c r="G44" s="81"/>
      <c r="H44" s="81"/>
      <c r="I44" s="82"/>
      <c r="J44" s="82"/>
      <c r="K44" s="82"/>
      <c r="L44" s="88"/>
      <c r="M44" s="88"/>
      <c r="N44" s="100"/>
      <c r="O44" s="87"/>
    </row>
    <row r="45" spans="2:20" ht="16.5" customHeight="1">
      <c r="B45" s="90"/>
      <c r="C45" s="82"/>
      <c r="D45" s="82"/>
      <c r="E45" s="82"/>
      <c r="F45" s="82"/>
      <c r="G45" s="82"/>
      <c r="H45" s="82"/>
      <c r="I45" s="82"/>
      <c r="J45" s="81"/>
      <c r="K45" s="82"/>
      <c r="L45" s="82"/>
      <c r="M45" s="82"/>
      <c r="N45" s="101"/>
      <c r="O45" s="87"/>
    </row>
    <row r="46" spans="2:20" ht="16.5" customHeight="1">
      <c r="B46" s="90"/>
      <c r="C46" s="82"/>
      <c r="D46" s="82"/>
      <c r="E46" s="82"/>
      <c r="F46" s="82"/>
      <c r="G46" s="82"/>
      <c r="H46" s="82"/>
      <c r="I46" s="82"/>
      <c r="J46" s="82"/>
      <c r="K46" s="82"/>
      <c r="L46" s="82"/>
      <c r="M46" s="82"/>
      <c r="N46" s="82"/>
      <c r="O46" s="87"/>
    </row>
    <row r="47" spans="2:20" ht="16.5" customHeight="1">
      <c r="B47" s="90"/>
      <c r="C47" s="82"/>
      <c r="D47" s="82"/>
      <c r="E47" s="99"/>
      <c r="F47" s="82"/>
      <c r="G47" s="82"/>
      <c r="H47" s="82"/>
      <c r="I47" s="82"/>
      <c r="J47" s="82"/>
      <c r="K47" s="82"/>
      <c r="L47" s="82"/>
      <c r="M47" s="82"/>
      <c r="N47" s="82"/>
      <c r="O47" s="87"/>
    </row>
    <row r="48" spans="2:20" ht="16.5" customHeight="1">
      <c r="B48" s="90"/>
      <c r="C48" s="82"/>
      <c r="D48" s="98" t="s">
        <v>345</v>
      </c>
      <c r="E48" s="443"/>
      <c r="F48" s="1649" t="s">
        <v>44</v>
      </c>
      <c r="G48" s="1649"/>
      <c r="H48" s="442"/>
      <c r="I48" s="81"/>
      <c r="J48" s="81"/>
      <c r="K48" s="81"/>
      <c r="L48" s="81"/>
      <c r="M48" s="82"/>
      <c r="N48" s="82"/>
      <c r="O48" s="87"/>
    </row>
    <row r="49" spans="2:16" ht="8.4499999999999993" customHeight="1">
      <c r="B49" s="90"/>
      <c r="C49" s="82"/>
      <c r="D49" s="89"/>
      <c r="E49" s="443"/>
      <c r="F49" s="96"/>
      <c r="G49" s="430"/>
      <c r="H49" s="442"/>
      <c r="I49" s="81"/>
      <c r="J49" s="81"/>
      <c r="K49" s="81"/>
      <c r="L49" s="81"/>
      <c r="M49" s="82"/>
      <c r="N49" s="82"/>
      <c r="O49" s="87"/>
    </row>
    <row r="50" spans="2:16" ht="16.5" customHeight="1">
      <c r="B50" s="90"/>
      <c r="C50" s="82"/>
      <c r="D50" s="89"/>
      <c r="E50" s="89"/>
      <c r="F50" s="1649" t="s">
        <v>43</v>
      </c>
      <c r="G50" s="1649"/>
      <c r="H50" s="442"/>
      <c r="I50" s="81"/>
      <c r="J50" s="81"/>
      <c r="K50" s="81"/>
      <c r="L50" s="81"/>
      <c r="M50" s="82"/>
      <c r="N50" s="82"/>
      <c r="O50" s="87"/>
    </row>
    <row r="51" spans="2:16" ht="8.4499999999999993" customHeight="1">
      <c r="B51" s="90"/>
      <c r="C51" s="82"/>
      <c r="D51" s="82"/>
      <c r="E51" s="82"/>
      <c r="F51" s="430"/>
      <c r="G51" s="430"/>
      <c r="H51" s="89"/>
      <c r="I51" s="93"/>
      <c r="J51" s="93"/>
      <c r="K51" s="93"/>
      <c r="L51" s="93"/>
      <c r="M51" s="82"/>
      <c r="N51" s="82"/>
      <c r="O51" s="87"/>
    </row>
    <row r="52" spans="2:16" ht="16.5" customHeight="1">
      <c r="B52" s="90"/>
      <c r="C52" s="82"/>
      <c r="D52" s="82"/>
      <c r="E52" s="82"/>
      <c r="F52" s="1649" t="s">
        <v>42</v>
      </c>
      <c r="G52" s="1649"/>
      <c r="H52" s="89"/>
      <c r="I52" s="93"/>
      <c r="J52" s="93"/>
      <c r="K52" s="93"/>
      <c r="L52" s="93"/>
      <c r="M52" s="82"/>
      <c r="N52" s="82"/>
      <c r="O52" s="92"/>
    </row>
    <row r="53" spans="2:16" ht="16.5" customHeight="1">
      <c r="B53" s="90"/>
      <c r="C53" s="82"/>
      <c r="D53" s="82"/>
      <c r="E53" s="82"/>
      <c r="F53" s="82"/>
      <c r="G53" s="82"/>
      <c r="H53" s="82"/>
      <c r="I53" s="82"/>
      <c r="J53" s="82"/>
      <c r="K53" s="82"/>
      <c r="L53" s="82"/>
      <c r="M53" s="82"/>
      <c r="N53" s="82"/>
      <c r="O53" s="92"/>
    </row>
    <row r="54" spans="2:16" ht="16.5" customHeight="1">
      <c r="B54" s="90"/>
      <c r="C54" s="82"/>
      <c r="D54" s="82"/>
      <c r="E54" s="82"/>
      <c r="F54" s="82"/>
      <c r="G54" s="82"/>
      <c r="H54" s="82"/>
      <c r="I54" s="82"/>
      <c r="J54" s="82"/>
      <c r="K54" s="82"/>
      <c r="L54" s="82"/>
      <c r="M54" s="82"/>
      <c r="N54" s="82"/>
      <c r="O54" s="92"/>
    </row>
    <row r="55" spans="2:16" ht="16.5" customHeight="1">
      <c r="B55" s="90"/>
      <c r="C55" s="82"/>
      <c r="D55" s="82"/>
      <c r="E55" s="82"/>
      <c r="F55" s="82"/>
      <c r="G55" s="82"/>
      <c r="H55" s="82"/>
      <c r="I55" s="82"/>
      <c r="J55" s="82"/>
      <c r="K55" s="82"/>
      <c r="L55" s="82"/>
      <c r="M55" s="82"/>
      <c r="N55" s="82"/>
      <c r="O55" s="92"/>
    </row>
    <row r="56" spans="2:16" ht="20.45" customHeight="1">
      <c r="B56" s="90"/>
      <c r="D56" s="82"/>
      <c r="E56" s="82"/>
      <c r="F56" s="82"/>
      <c r="G56" s="91" t="s">
        <v>1622</v>
      </c>
      <c r="H56" s="82"/>
      <c r="I56" s="82"/>
      <c r="J56" s="82"/>
      <c r="K56" s="82"/>
      <c r="L56" s="82"/>
      <c r="M56" s="88"/>
      <c r="N56" s="88"/>
      <c r="O56" s="87"/>
      <c r="P56" s="82"/>
    </row>
    <row r="57" spans="2:16" ht="16.5" customHeight="1">
      <c r="B57" s="90"/>
      <c r="C57" s="89"/>
      <c r="D57" s="82"/>
      <c r="E57" s="82"/>
      <c r="F57" s="82"/>
      <c r="G57" s="82"/>
      <c r="H57" s="82"/>
      <c r="I57" s="82"/>
      <c r="J57" s="82"/>
      <c r="K57" s="82"/>
      <c r="L57" s="82"/>
      <c r="M57" s="88"/>
      <c r="N57" s="88"/>
      <c r="O57" s="87"/>
      <c r="P57" s="82"/>
    </row>
    <row r="58" spans="2:16" ht="16.5" customHeight="1">
      <c r="B58" s="90"/>
      <c r="C58" s="89"/>
      <c r="D58" s="82"/>
      <c r="E58" s="82"/>
      <c r="F58" s="82"/>
      <c r="G58" s="82"/>
      <c r="H58" s="82"/>
      <c r="I58" s="82"/>
      <c r="J58" s="82"/>
      <c r="K58" s="82"/>
      <c r="L58" s="82"/>
      <c r="M58" s="88"/>
      <c r="N58" s="88"/>
      <c r="O58" s="87"/>
      <c r="P58" s="82"/>
    </row>
    <row r="59" spans="2:16" ht="16.5" customHeight="1">
      <c r="B59" s="86"/>
      <c r="C59" s="85"/>
      <c r="D59" s="85"/>
      <c r="E59" s="85"/>
      <c r="F59" s="85"/>
      <c r="G59" s="85"/>
      <c r="H59" s="85"/>
      <c r="I59" s="85"/>
      <c r="J59" s="85"/>
      <c r="K59" s="85"/>
      <c r="L59" s="84"/>
      <c r="M59" s="84"/>
      <c r="N59" s="84"/>
      <c r="O59" s="83"/>
      <c r="P59" s="82"/>
    </row>
    <row r="60" spans="2:16">
      <c r="L60" s="81"/>
      <c r="M60" s="81"/>
      <c r="N60" s="80"/>
      <c r="O60" s="82"/>
      <c r="P60" s="82"/>
    </row>
    <row r="61" spans="2:16">
      <c r="L61" s="81"/>
      <c r="M61" s="81"/>
      <c r="N61" s="80"/>
      <c r="P61" s="82"/>
    </row>
    <row r="62" spans="2:16">
      <c r="M62" s="81"/>
    </row>
    <row r="63" spans="2:16" ht="12" customHeight="1">
      <c r="M63" s="81"/>
    </row>
    <row r="64" spans="2:16">
      <c r="L64" s="80"/>
    </row>
    <row r="65" spans="12:12">
      <c r="L65" s="79"/>
    </row>
    <row r="66" spans="12:12">
      <c r="L66" s="79"/>
    </row>
  </sheetData>
  <mergeCells count="30">
    <mergeCell ref="K9:L9"/>
    <mergeCell ref="M9:O9"/>
    <mergeCell ref="K6:O6"/>
    <mergeCell ref="K7:L7"/>
    <mergeCell ref="M7:O7"/>
    <mergeCell ref="K8:L8"/>
    <mergeCell ref="M8:O8"/>
    <mergeCell ref="F50:G50"/>
    <mergeCell ref="F52:G52"/>
    <mergeCell ref="B27:D31"/>
    <mergeCell ref="K11:L11"/>
    <mergeCell ref="M11:O11"/>
    <mergeCell ref="B13:N13"/>
    <mergeCell ref="B15:D18"/>
    <mergeCell ref="F17:F18"/>
    <mergeCell ref="G17:G18"/>
    <mergeCell ref="H17:H18"/>
    <mergeCell ref="I17:I18"/>
    <mergeCell ref="J17:J18"/>
    <mergeCell ref="K17:K18"/>
    <mergeCell ref="L17:L18"/>
    <mergeCell ref="M17:M18"/>
    <mergeCell ref="N17:N18"/>
    <mergeCell ref="K10:L10"/>
    <mergeCell ref="M10:O10"/>
    <mergeCell ref="B32:D34"/>
    <mergeCell ref="C36:N40"/>
    <mergeCell ref="F48:G48"/>
    <mergeCell ref="B20:D23"/>
    <mergeCell ref="B24:D26"/>
  </mergeCells>
  <phoneticPr fontId="42"/>
  <hyperlinks>
    <hyperlink ref="C2" location="流れ!M35" display="リスト"/>
  </hyperlinks>
  <pageMargins left="1.0236220472440944" right="0.31496062992125984" top="0.98425196850393704" bottom="0.51181102362204722" header="0.51181102362204722" footer="0.23622047244094491"/>
  <pageSetup paperSize="9" scale="8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X70"/>
  <sheetViews>
    <sheetView showGridLines="0" zoomScaleNormal="100" zoomScaleSheetLayoutView="100" workbookViewId="0">
      <pane ySplit="3" topLeftCell="A28" activePane="bottomLeft" state="frozen"/>
      <selection activeCell="C80" sqref="C80"/>
      <selection pane="bottomLeft" activeCell="K52" sqref="K52"/>
    </sheetView>
  </sheetViews>
  <sheetFormatPr defaultRowHeight="14.25"/>
  <cols>
    <col min="1" max="1" width="0.875" style="462" customWidth="1"/>
    <col min="2" max="3" width="7.625" style="462" customWidth="1"/>
    <col min="4" max="12" width="6.625" style="462" customWidth="1"/>
    <col min="13" max="13" width="7.625" style="462" customWidth="1"/>
    <col min="14" max="18" width="9" style="462"/>
    <col min="19" max="19" width="2.875" style="462" customWidth="1"/>
    <col min="20" max="256" width="9" style="462"/>
    <col min="257" max="257" width="0.875" style="462" customWidth="1"/>
    <col min="258" max="259" width="7.625" style="462" customWidth="1"/>
    <col min="260" max="268" width="6.625" style="462" customWidth="1"/>
    <col min="269" max="269" width="7.625" style="462" customWidth="1"/>
    <col min="270" max="274" width="9" style="462"/>
    <col min="275" max="275" width="2.875" style="462" customWidth="1"/>
    <col min="276" max="512" width="9" style="462"/>
    <col min="513" max="513" width="0.875" style="462" customWidth="1"/>
    <col min="514" max="515" width="7.625" style="462" customWidth="1"/>
    <col min="516" max="524" width="6.625" style="462" customWidth="1"/>
    <col min="525" max="525" width="7.625" style="462" customWidth="1"/>
    <col min="526" max="530" width="9" style="462"/>
    <col min="531" max="531" width="2.875" style="462" customWidth="1"/>
    <col min="532" max="768" width="9" style="462"/>
    <col min="769" max="769" width="0.875" style="462" customWidth="1"/>
    <col min="770" max="771" width="7.625" style="462" customWidth="1"/>
    <col min="772" max="780" width="6.625" style="462" customWidth="1"/>
    <col min="781" max="781" width="7.625" style="462" customWidth="1"/>
    <col min="782" max="786" width="9" style="462"/>
    <col min="787" max="787" width="2.875" style="462" customWidth="1"/>
    <col min="788" max="1024" width="9" style="462"/>
    <col min="1025" max="1025" width="0.875" style="462" customWidth="1"/>
    <col min="1026" max="1027" width="7.625" style="462" customWidth="1"/>
    <col min="1028" max="1036" width="6.625" style="462" customWidth="1"/>
    <col min="1037" max="1037" width="7.625" style="462" customWidth="1"/>
    <col min="1038" max="1042" width="9" style="462"/>
    <col min="1043" max="1043" width="2.875" style="462" customWidth="1"/>
    <col min="1044" max="1280" width="9" style="462"/>
    <col min="1281" max="1281" width="0.875" style="462" customWidth="1"/>
    <col min="1282" max="1283" width="7.625" style="462" customWidth="1"/>
    <col min="1284" max="1292" width="6.625" style="462" customWidth="1"/>
    <col min="1293" max="1293" width="7.625" style="462" customWidth="1"/>
    <col min="1294" max="1298" width="9" style="462"/>
    <col min="1299" max="1299" width="2.875" style="462" customWidth="1"/>
    <col min="1300" max="1536" width="9" style="462"/>
    <col min="1537" max="1537" width="0.875" style="462" customWidth="1"/>
    <col min="1538" max="1539" width="7.625" style="462" customWidth="1"/>
    <col min="1540" max="1548" width="6.625" style="462" customWidth="1"/>
    <col min="1549" max="1549" width="7.625" style="462" customWidth="1"/>
    <col min="1550" max="1554" width="9" style="462"/>
    <col min="1555" max="1555" width="2.875" style="462" customWidth="1"/>
    <col min="1556" max="1792" width="9" style="462"/>
    <col min="1793" max="1793" width="0.875" style="462" customWidth="1"/>
    <col min="1794" max="1795" width="7.625" style="462" customWidth="1"/>
    <col min="1796" max="1804" width="6.625" style="462" customWidth="1"/>
    <col min="1805" max="1805" width="7.625" style="462" customWidth="1"/>
    <col min="1806" max="1810" width="9" style="462"/>
    <col min="1811" max="1811" width="2.875" style="462" customWidth="1"/>
    <col min="1812" max="2048" width="9" style="462"/>
    <col min="2049" max="2049" width="0.875" style="462" customWidth="1"/>
    <col min="2050" max="2051" width="7.625" style="462" customWidth="1"/>
    <col min="2052" max="2060" width="6.625" style="462" customWidth="1"/>
    <col min="2061" max="2061" width="7.625" style="462" customWidth="1"/>
    <col min="2062" max="2066" width="9" style="462"/>
    <col min="2067" max="2067" width="2.875" style="462" customWidth="1"/>
    <col min="2068" max="2304" width="9" style="462"/>
    <col min="2305" max="2305" width="0.875" style="462" customWidth="1"/>
    <col min="2306" max="2307" width="7.625" style="462" customWidth="1"/>
    <col min="2308" max="2316" width="6.625" style="462" customWidth="1"/>
    <col min="2317" max="2317" width="7.625" style="462" customWidth="1"/>
    <col min="2318" max="2322" width="9" style="462"/>
    <col min="2323" max="2323" width="2.875" style="462" customWidth="1"/>
    <col min="2324" max="2560" width="9" style="462"/>
    <col min="2561" max="2561" width="0.875" style="462" customWidth="1"/>
    <col min="2562" max="2563" width="7.625" style="462" customWidth="1"/>
    <col min="2564" max="2572" width="6.625" style="462" customWidth="1"/>
    <col min="2573" max="2573" width="7.625" style="462" customWidth="1"/>
    <col min="2574" max="2578" width="9" style="462"/>
    <col min="2579" max="2579" width="2.875" style="462" customWidth="1"/>
    <col min="2580" max="2816" width="9" style="462"/>
    <col min="2817" max="2817" width="0.875" style="462" customWidth="1"/>
    <col min="2818" max="2819" width="7.625" style="462" customWidth="1"/>
    <col min="2820" max="2828" width="6.625" style="462" customWidth="1"/>
    <col min="2829" max="2829" width="7.625" style="462" customWidth="1"/>
    <col min="2830" max="2834" width="9" style="462"/>
    <col min="2835" max="2835" width="2.875" style="462" customWidth="1"/>
    <col min="2836" max="3072" width="9" style="462"/>
    <col min="3073" max="3073" width="0.875" style="462" customWidth="1"/>
    <col min="3074" max="3075" width="7.625" style="462" customWidth="1"/>
    <col min="3076" max="3084" width="6.625" style="462" customWidth="1"/>
    <col min="3085" max="3085" width="7.625" style="462" customWidth="1"/>
    <col min="3086" max="3090" width="9" style="462"/>
    <col min="3091" max="3091" width="2.875" style="462" customWidth="1"/>
    <col min="3092" max="3328" width="9" style="462"/>
    <col min="3329" max="3329" width="0.875" style="462" customWidth="1"/>
    <col min="3330" max="3331" width="7.625" style="462" customWidth="1"/>
    <col min="3332" max="3340" width="6.625" style="462" customWidth="1"/>
    <col min="3341" max="3341" width="7.625" style="462" customWidth="1"/>
    <col min="3342" max="3346" width="9" style="462"/>
    <col min="3347" max="3347" width="2.875" style="462" customWidth="1"/>
    <col min="3348" max="3584" width="9" style="462"/>
    <col min="3585" max="3585" width="0.875" style="462" customWidth="1"/>
    <col min="3586" max="3587" width="7.625" style="462" customWidth="1"/>
    <col min="3588" max="3596" width="6.625" style="462" customWidth="1"/>
    <col min="3597" max="3597" width="7.625" style="462" customWidth="1"/>
    <col min="3598" max="3602" width="9" style="462"/>
    <col min="3603" max="3603" width="2.875" style="462" customWidth="1"/>
    <col min="3604" max="3840" width="9" style="462"/>
    <col min="3841" max="3841" width="0.875" style="462" customWidth="1"/>
    <col min="3842" max="3843" width="7.625" style="462" customWidth="1"/>
    <col min="3844" max="3852" width="6.625" style="462" customWidth="1"/>
    <col min="3853" max="3853" width="7.625" style="462" customWidth="1"/>
    <col min="3854" max="3858" width="9" style="462"/>
    <col min="3859" max="3859" width="2.875" style="462" customWidth="1"/>
    <col min="3860" max="4096" width="9" style="462"/>
    <col min="4097" max="4097" width="0.875" style="462" customWidth="1"/>
    <col min="4098" max="4099" width="7.625" style="462" customWidth="1"/>
    <col min="4100" max="4108" width="6.625" style="462" customWidth="1"/>
    <col min="4109" max="4109" width="7.625" style="462" customWidth="1"/>
    <col min="4110" max="4114" width="9" style="462"/>
    <col min="4115" max="4115" width="2.875" style="462" customWidth="1"/>
    <col min="4116" max="4352" width="9" style="462"/>
    <col min="4353" max="4353" width="0.875" style="462" customWidth="1"/>
    <col min="4354" max="4355" width="7.625" style="462" customWidth="1"/>
    <col min="4356" max="4364" width="6.625" style="462" customWidth="1"/>
    <col min="4365" max="4365" width="7.625" style="462" customWidth="1"/>
    <col min="4366" max="4370" width="9" style="462"/>
    <col min="4371" max="4371" width="2.875" style="462" customWidth="1"/>
    <col min="4372" max="4608" width="9" style="462"/>
    <col min="4609" max="4609" width="0.875" style="462" customWidth="1"/>
    <col min="4610" max="4611" width="7.625" style="462" customWidth="1"/>
    <col min="4612" max="4620" width="6.625" style="462" customWidth="1"/>
    <col min="4621" max="4621" width="7.625" style="462" customWidth="1"/>
    <col min="4622" max="4626" width="9" style="462"/>
    <col min="4627" max="4627" width="2.875" style="462" customWidth="1"/>
    <col min="4628" max="4864" width="9" style="462"/>
    <col min="4865" max="4865" width="0.875" style="462" customWidth="1"/>
    <col min="4866" max="4867" width="7.625" style="462" customWidth="1"/>
    <col min="4868" max="4876" width="6.625" style="462" customWidth="1"/>
    <col min="4877" max="4877" width="7.625" style="462" customWidth="1"/>
    <col min="4878" max="4882" width="9" style="462"/>
    <col min="4883" max="4883" width="2.875" style="462" customWidth="1"/>
    <col min="4884" max="5120" width="9" style="462"/>
    <col min="5121" max="5121" width="0.875" style="462" customWidth="1"/>
    <col min="5122" max="5123" width="7.625" style="462" customWidth="1"/>
    <col min="5124" max="5132" width="6.625" style="462" customWidth="1"/>
    <col min="5133" max="5133" width="7.625" style="462" customWidth="1"/>
    <col min="5134" max="5138" width="9" style="462"/>
    <col min="5139" max="5139" width="2.875" style="462" customWidth="1"/>
    <col min="5140" max="5376" width="9" style="462"/>
    <col min="5377" max="5377" width="0.875" style="462" customWidth="1"/>
    <col min="5378" max="5379" width="7.625" style="462" customWidth="1"/>
    <col min="5380" max="5388" width="6.625" style="462" customWidth="1"/>
    <col min="5389" max="5389" width="7.625" style="462" customWidth="1"/>
    <col min="5390" max="5394" width="9" style="462"/>
    <col min="5395" max="5395" width="2.875" style="462" customWidth="1"/>
    <col min="5396" max="5632" width="9" style="462"/>
    <col min="5633" max="5633" width="0.875" style="462" customWidth="1"/>
    <col min="5634" max="5635" width="7.625" style="462" customWidth="1"/>
    <col min="5636" max="5644" width="6.625" style="462" customWidth="1"/>
    <col min="5645" max="5645" width="7.625" style="462" customWidth="1"/>
    <col min="5646" max="5650" width="9" style="462"/>
    <col min="5651" max="5651" width="2.875" style="462" customWidth="1"/>
    <col min="5652" max="5888" width="9" style="462"/>
    <col min="5889" max="5889" width="0.875" style="462" customWidth="1"/>
    <col min="5890" max="5891" width="7.625" style="462" customWidth="1"/>
    <col min="5892" max="5900" width="6.625" style="462" customWidth="1"/>
    <col min="5901" max="5901" width="7.625" style="462" customWidth="1"/>
    <col min="5902" max="5906" width="9" style="462"/>
    <col min="5907" max="5907" width="2.875" style="462" customWidth="1"/>
    <col min="5908" max="6144" width="9" style="462"/>
    <col min="6145" max="6145" width="0.875" style="462" customWidth="1"/>
    <col min="6146" max="6147" width="7.625" style="462" customWidth="1"/>
    <col min="6148" max="6156" width="6.625" style="462" customWidth="1"/>
    <col min="6157" max="6157" width="7.625" style="462" customWidth="1"/>
    <col min="6158" max="6162" width="9" style="462"/>
    <col min="6163" max="6163" width="2.875" style="462" customWidth="1"/>
    <col min="6164" max="6400" width="9" style="462"/>
    <col min="6401" max="6401" width="0.875" style="462" customWidth="1"/>
    <col min="6402" max="6403" width="7.625" style="462" customWidth="1"/>
    <col min="6404" max="6412" width="6.625" style="462" customWidth="1"/>
    <col min="6413" max="6413" width="7.625" style="462" customWidth="1"/>
    <col min="6414" max="6418" width="9" style="462"/>
    <col min="6419" max="6419" width="2.875" style="462" customWidth="1"/>
    <col min="6420" max="6656" width="9" style="462"/>
    <col min="6657" max="6657" width="0.875" style="462" customWidth="1"/>
    <col min="6658" max="6659" width="7.625" style="462" customWidth="1"/>
    <col min="6660" max="6668" width="6.625" style="462" customWidth="1"/>
    <col min="6669" max="6669" width="7.625" style="462" customWidth="1"/>
    <col min="6670" max="6674" width="9" style="462"/>
    <col min="6675" max="6675" width="2.875" style="462" customWidth="1"/>
    <col min="6676" max="6912" width="9" style="462"/>
    <col min="6913" max="6913" width="0.875" style="462" customWidth="1"/>
    <col min="6914" max="6915" width="7.625" style="462" customWidth="1"/>
    <col min="6916" max="6924" width="6.625" style="462" customWidth="1"/>
    <col min="6925" max="6925" width="7.625" style="462" customWidth="1"/>
    <col min="6926" max="6930" width="9" style="462"/>
    <col min="6931" max="6931" width="2.875" style="462" customWidth="1"/>
    <col min="6932" max="7168" width="9" style="462"/>
    <col min="7169" max="7169" width="0.875" style="462" customWidth="1"/>
    <col min="7170" max="7171" width="7.625" style="462" customWidth="1"/>
    <col min="7172" max="7180" width="6.625" style="462" customWidth="1"/>
    <col min="7181" max="7181" width="7.625" style="462" customWidth="1"/>
    <col min="7182" max="7186" width="9" style="462"/>
    <col min="7187" max="7187" width="2.875" style="462" customWidth="1"/>
    <col min="7188" max="7424" width="9" style="462"/>
    <col min="7425" max="7425" width="0.875" style="462" customWidth="1"/>
    <col min="7426" max="7427" width="7.625" style="462" customWidth="1"/>
    <col min="7428" max="7436" width="6.625" style="462" customWidth="1"/>
    <col min="7437" max="7437" width="7.625" style="462" customWidth="1"/>
    <col min="7438" max="7442" width="9" style="462"/>
    <col min="7443" max="7443" width="2.875" style="462" customWidth="1"/>
    <col min="7444" max="7680" width="9" style="462"/>
    <col min="7681" max="7681" width="0.875" style="462" customWidth="1"/>
    <col min="7682" max="7683" width="7.625" style="462" customWidth="1"/>
    <col min="7684" max="7692" width="6.625" style="462" customWidth="1"/>
    <col min="7693" max="7693" width="7.625" style="462" customWidth="1"/>
    <col min="7694" max="7698" width="9" style="462"/>
    <col min="7699" max="7699" width="2.875" style="462" customWidth="1"/>
    <col min="7700" max="7936" width="9" style="462"/>
    <col min="7937" max="7937" width="0.875" style="462" customWidth="1"/>
    <col min="7938" max="7939" width="7.625" style="462" customWidth="1"/>
    <col min="7940" max="7948" width="6.625" style="462" customWidth="1"/>
    <col min="7949" max="7949" width="7.625" style="462" customWidth="1"/>
    <col min="7950" max="7954" width="9" style="462"/>
    <col min="7955" max="7955" width="2.875" style="462" customWidth="1"/>
    <col min="7956" max="8192" width="9" style="462"/>
    <col min="8193" max="8193" width="0.875" style="462" customWidth="1"/>
    <col min="8194" max="8195" width="7.625" style="462" customWidth="1"/>
    <col min="8196" max="8204" width="6.625" style="462" customWidth="1"/>
    <col min="8205" max="8205" width="7.625" style="462" customWidth="1"/>
    <col min="8206" max="8210" width="9" style="462"/>
    <col min="8211" max="8211" width="2.875" style="462" customWidth="1"/>
    <col min="8212" max="8448" width="9" style="462"/>
    <col min="8449" max="8449" width="0.875" style="462" customWidth="1"/>
    <col min="8450" max="8451" width="7.625" style="462" customWidth="1"/>
    <col min="8452" max="8460" width="6.625" style="462" customWidth="1"/>
    <col min="8461" max="8461" width="7.625" style="462" customWidth="1"/>
    <col min="8462" max="8466" width="9" style="462"/>
    <col min="8467" max="8467" width="2.875" style="462" customWidth="1"/>
    <col min="8468" max="8704" width="9" style="462"/>
    <col min="8705" max="8705" width="0.875" style="462" customWidth="1"/>
    <col min="8706" max="8707" width="7.625" style="462" customWidth="1"/>
    <col min="8708" max="8716" width="6.625" style="462" customWidth="1"/>
    <col min="8717" max="8717" width="7.625" style="462" customWidth="1"/>
    <col min="8718" max="8722" width="9" style="462"/>
    <col min="8723" max="8723" width="2.875" style="462" customWidth="1"/>
    <col min="8724" max="8960" width="9" style="462"/>
    <col min="8961" max="8961" width="0.875" style="462" customWidth="1"/>
    <col min="8962" max="8963" width="7.625" style="462" customWidth="1"/>
    <col min="8964" max="8972" width="6.625" style="462" customWidth="1"/>
    <col min="8973" max="8973" width="7.625" style="462" customWidth="1"/>
    <col min="8974" max="8978" width="9" style="462"/>
    <col min="8979" max="8979" width="2.875" style="462" customWidth="1"/>
    <col min="8980" max="9216" width="9" style="462"/>
    <col min="9217" max="9217" width="0.875" style="462" customWidth="1"/>
    <col min="9218" max="9219" width="7.625" style="462" customWidth="1"/>
    <col min="9220" max="9228" width="6.625" style="462" customWidth="1"/>
    <col min="9229" max="9229" width="7.625" style="462" customWidth="1"/>
    <col min="9230" max="9234" width="9" style="462"/>
    <col min="9235" max="9235" width="2.875" style="462" customWidth="1"/>
    <col min="9236" max="9472" width="9" style="462"/>
    <col min="9473" max="9473" width="0.875" style="462" customWidth="1"/>
    <col min="9474" max="9475" width="7.625" style="462" customWidth="1"/>
    <col min="9476" max="9484" width="6.625" style="462" customWidth="1"/>
    <col min="9485" max="9485" width="7.625" style="462" customWidth="1"/>
    <col min="9486" max="9490" width="9" style="462"/>
    <col min="9491" max="9491" width="2.875" style="462" customWidth="1"/>
    <col min="9492" max="9728" width="9" style="462"/>
    <col min="9729" max="9729" width="0.875" style="462" customWidth="1"/>
    <col min="9730" max="9731" width="7.625" style="462" customWidth="1"/>
    <col min="9732" max="9740" width="6.625" style="462" customWidth="1"/>
    <col min="9741" max="9741" width="7.625" style="462" customWidth="1"/>
    <col min="9742" max="9746" width="9" style="462"/>
    <col min="9747" max="9747" width="2.875" style="462" customWidth="1"/>
    <col min="9748" max="9984" width="9" style="462"/>
    <col min="9985" max="9985" width="0.875" style="462" customWidth="1"/>
    <col min="9986" max="9987" width="7.625" style="462" customWidth="1"/>
    <col min="9988" max="9996" width="6.625" style="462" customWidth="1"/>
    <col min="9997" max="9997" width="7.625" style="462" customWidth="1"/>
    <col min="9998" max="10002" width="9" style="462"/>
    <col min="10003" max="10003" width="2.875" style="462" customWidth="1"/>
    <col min="10004" max="10240" width="9" style="462"/>
    <col min="10241" max="10241" width="0.875" style="462" customWidth="1"/>
    <col min="10242" max="10243" width="7.625" style="462" customWidth="1"/>
    <col min="10244" max="10252" width="6.625" style="462" customWidth="1"/>
    <col min="10253" max="10253" width="7.625" style="462" customWidth="1"/>
    <col min="10254" max="10258" width="9" style="462"/>
    <col min="10259" max="10259" width="2.875" style="462" customWidth="1"/>
    <col min="10260" max="10496" width="9" style="462"/>
    <col min="10497" max="10497" width="0.875" style="462" customWidth="1"/>
    <col min="10498" max="10499" width="7.625" style="462" customWidth="1"/>
    <col min="10500" max="10508" width="6.625" style="462" customWidth="1"/>
    <col min="10509" max="10509" width="7.625" style="462" customWidth="1"/>
    <col min="10510" max="10514" width="9" style="462"/>
    <col min="10515" max="10515" width="2.875" style="462" customWidth="1"/>
    <col min="10516" max="10752" width="9" style="462"/>
    <col min="10753" max="10753" width="0.875" style="462" customWidth="1"/>
    <col min="10754" max="10755" width="7.625" style="462" customWidth="1"/>
    <col min="10756" max="10764" width="6.625" style="462" customWidth="1"/>
    <col min="10765" max="10765" width="7.625" style="462" customWidth="1"/>
    <col min="10766" max="10770" width="9" style="462"/>
    <col min="10771" max="10771" width="2.875" style="462" customWidth="1"/>
    <col min="10772" max="11008" width="9" style="462"/>
    <col min="11009" max="11009" width="0.875" style="462" customWidth="1"/>
    <col min="11010" max="11011" width="7.625" style="462" customWidth="1"/>
    <col min="11012" max="11020" width="6.625" style="462" customWidth="1"/>
    <col min="11021" max="11021" width="7.625" style="462" customWidth="1"/>
    <col min="11022" max="11026" width="9" style="462"/>
    <col min="11027" max="11027" width="2.875" style="462" customWidth="1"/>
    <col min="11028" max="11264" width="9" style="462"/>
    <col min="11265" max="11265" width="0.875" style="462" customWidth="1"/>
    <col min="11266" max="11267" width="7.625" style="462" customWidth="1"/>
    <col min="11268" max="11276" width="6.625" style="462" customWidth="1"/>
    <col min="11277" max="11277" width="7.625" style="462" customWidth="1"/>
    <col min="11278" max="11282" width="9" style="462"/>
    <col min="11283" max="11283" width="2.875" style="462" customWidth="1"/>
    <col min="11284" max="11520" width="9" style="462"/>
    <col min="11521" max="11521" width="0.875" style="462" customWidth="1"/>
    <col min="11522" max="11523" width="7.625" style="462" customWidth="1"/>
    <col min="11524" max="11532" width="6.625" style="462" customWidth="1"/>
    <col min="11533" max="11533" width="7.625" style="462" customWidth="1"/>
    <col min="11534" max="11538" width="9" style="462"/>
    <col min="11539" max="11539" width="2.875" style="462" customWidth="1"/>
    <col min="11540" max="11776" width="9" style="462"/>
    <col min="11777" max="11777" width="0.875" style="462" customWidth="1"/>
    <col min="11778" max="11779" width="7.625" style="462" customWidth="1"/>
    <col min="11780" max="11788" width="6.625" style="462" customWidth="1"/>
    <col min="11789" max="11789" width="7.625" style="462" customWidth="1"/>
    <col min="11790" max="11794" width="9" style="462"/>
    <col min="11795" max="11795" width="2.875" style="462" customWidth="1"/>
    <col min="11796" max="12032" width="9" style="462"/>
    <col min="12033" max="12033" width="0.875" style="462" customWidth="1"/>
    <col min="12034" max="12035" width="7.625" style="462" customWidth="1"/>
    <col min="12036" max="12044" width="6.625" style="462" customWidth="1"/>
    <col min="12045" max="12045" width="7.625" style="462" customWidth="1"/>
    <col min="12046" max="12050" width="9" style="462"/>
    <col min="12051" max="12051" width="2.875" style="462" customWidth="1"/>
    <col min="12052" max="12288" width="9" style="462"/>
    <col min="12289" max="12289" width="0.875" style="462" customWidth="1"/>
    <col min="12290" max="12291" width="7.625" style="462" customWidth="1"/>
    <col min="12292" max="12300" width="6.625" style="462" customWidth="1"/>
    <col min="12301" max="12301" width="7.625" style="462" customWidth="1"/>
    <col min="12302" max="12306" width="9" style="462"/>
    <col min="12307" max="12307" width="2.875" style="462" customWidth="1"/>
    <col min="12308" max="12544" width="9" style="462"/>
    <col min="12545" max="12545" width="0.875" style="462" customWidth="1"/>
    <col min="12546" max="12547" width="7.625" style="462" customWidth="1"/>
    <col min="12548" max="12556" width="6.625" style="462" customWidth="1"/>
    <col min="12557" max="12557" width="7.625" style="462" customWidth="1"/>
    <col min="12558" max="12562" width="9" style="462"/>
    <col min="12563" max="12563" width="2.875" style="462" customWidth="1"/>
    <col min="12564" max="12800" width="9" style="462"/>
    <col min="12801" max="12801" width="0.875" style="462" customWidth="1"/>
    <col min="12802" max="12803" width="7.625" style="462" customWidth="1"/>
    <col min="12804" max="12812" width="6.625" style="462" customWidth="1"/>
    <col min="12813" max="12813" width="7.625" style="462" customWidth="1"/>
    <col min="12814" max="12818" width="9" style="462"/>
    <col min="12819" max="12819" width="2.875" style="462" customWidth="1"/>
    <col min="12820" max="13056" width="9" style="462"/>
    <col min="13057" max="13057" width="0.875" style="462" customWidth="1"/>
    <col min="13058" max="13059" width="7.625" style="462" customWidth="1"/>
    <col min="13060" max="13068" width="6.625" style="462" customWidth="1"/>
    <col min="13069" max="13069" width="7.625" style="462" customWidth="1"/>
    <col min="13070" max="13074" width="9" style="462"/>
    <col min="13075" max="13075" width="2.875" style="462" customWidth="1"/>
    <col min="13076" max="13312" width="9" style="462"/>
    <col min="13313" max="13313" width="0.875" style="462" customWidth="1"/>
    <col min="13314" max="13315" width="7.625" style="462" customWidth="1"/>
    <col min="13316" max="13324" width="6.625" style="462" customWidth="1"/>
    <col min="13325" max="13325" width="7.625" style="462" customWidth="1"/>
    <col min="13326" max="13330" width="9" style="462"/>
    <col min="13331" max="13331" width="2.875" style="462" customWidth="1"/>
    <col min="13332" max="13568" width="9" style="462"/>
    <col min="13569" max="13569" width="0.875" style="462" customWidth="1"/>
    <col min="13570" max="13571" width="7.625" style="462" customWidth="1"/>
    <col min="13572" max="13580" width="6.625" style="462" customWidth="1"/>
    <col min="13581" max="13581" width="7.625" style="462" customWidth="1"/>
    <col min="13582" max="13586" width="9" style="462"/>
    <col min="13587" max="13587" width="2.875" style="462" customWidth="1"/>
    <col min="13588" max="13824" width="9" style="462"/>
    <col min="13825" max="13825" width="0.875" style="462" customWidth="1"/>
    <col min="13826" max="13827" width="7.625" style="462" customWidth="1"/>
    <col min="13828" max="13836" width="6.625" style="462" customWidth="1"/>
    <col min="13837" max="13837" width="7.625" style="462" customWidth="1"/>
    <col min="13838" max="13842" width="9" style="462"/>
    <col min="13843" max="13843" width="2.875" style="462" customWidth="1"/>
    <col min="13844" max="14080" width="9" style="462"/>
    <col min="14081" max="14081" width="0.875" style="462" customWidth="1"/>
    <col min="14082" max="14083" width="7.625" style="462" customWidth="1"/>
    <col min="14084" max="14092" width="6.625" style="462" customWidth="1"/>
    <col min="14093" max="14093" width="7.625" style="462" customWidth="1"/>
    <col min="14094" max="14098" width="9" style="462"/>
    <col min="14099" max="14099" width="2.875" style="462" customWidth="1"/>
    <col min="14100" max="14336" width="9" style="462"/>
    <col min="14337" max="14337" width="0.875" style="462" customWidth="1"/>
    <col min="14338" max="14339" width="7.625" style="462" customWidth="1"/>
    <col min="14340" max="14348" width="6.625" style="462" customWidth="1"/>
    <col min="14349" max="14349" width="7.625" style="462" customWidth="1"/>
    <col min="14350" max="14354" width="9" style="462"/>
    <col min="14355" max="14355" width="2.875" style="462" customWidth="1"/>
    <col min="14356" max="14592" width="9" style="462"/>
    <col min="14593" max="14593" width="0.875" style="462" customWidth="1"/>
    <col min="14594" max="14595" width="7.625" style="462" customWidth="1"/>
    <col min="14596" max="14604" width="6.625" style="462" customWidth="1"/>
    <col min="14605" max="14605" width="7.625" style="462" customWidth="1"/>
    <col min="14606" max="14610" width="9" style="462"/>
    <col min="14611" max="14611" width="2.875" style="462" customWidth="1"/>
    <col min="14612" max="14848" width="9" style="462"/>
    <col min="14849" max="14849" width="0.875" style="462" customWidth="1"/>
    <col min="14850" max="14851" width="7.625" style="462" customWidth="1"/>
    <col min="14852" max="14860" width="6.625" style="462" customWidth="1"/>
    <col min="14861" max="14861" width="7.625" style="462" customWidth="1"/>
    <col min="14862" max="14866" width="9" style="462"/>
    <col min="14867" max="14867" width="2.875" style="462" customWidth="1"/>
    <col min="14868" max="15104" width="9" style="462"/>
    <col min="15105" max="15105" width="0.875" style="462" customWidth="1"/>
    <col min="15106" max="15107" width="7.625" style="462" customWidth="1"/>
    <col min="15108" max="15116" width="6.625" style="462" customWidth="1"/>
    <col min="15117" max="15117" width="7.625" style="462" customWidth="1"/>
    <col min="15118" max="15122" width="9" style="462"/>
    <col min="15123" max="15123" width="2.875" style="462" customWidth="1"/>
    <col min="15124" max="15360" width="9" style="462"/>
    <col min="15361" max="15361" width="0.875" style="462" customWidth="1"/>
    <col min="15362" max="15363" width="7.625" style="462" customWidth="1"/>
    <col min="15364" max="15372" width="6.625" style="462" customWidth="1"/>
    <col min="15373" max="15373" width="7.625" style="462" customWidth="1"/>
    <col min="15374" max="15378" width="9" style="462"/>
    <col min="15379" max="15379" width="2.875" style="462" customWidth="1"/>
    <col min="15380" max="15616" width="9" style="462"/>
    <col min="15617" max="15617" width="0.875" style="462" customWidth="1"/>
    <col min="15618" max="15619" width="7.625" style="462" customWidth="1"/>
    <col min="15620" max="15628" width="6.625" style="462" customWidth="1"/>
    <col min="15629" max="15629" width="7.625" style="462" customWidth="1"/>
    <col min="15630" max="15634" width="9" style="462"/>
    <col min="15635" max="15635" width="2.875" style="462" customWidth="1"/>
    <col min="15636" max="15872" width="9" style="462"/>
    <col min="15873" max="15873" width="0.875" style="462" customWidth="1"/>
    <col min="15874" max="15875" width="7.625" style="462" customWidth="1"/>
    <col min="15876" max="15884" width="6.625" style="462" customWidth="1"/>
    <col min="15885" max="15885" width="7.625" style="462" customWidth="1"/>
    <col min="15886" max="15890" width="9" style="462"/>
    <col min="15891" max="15891" width="2.875" style="462" customWidth="1"/>
    <col min="15892" max="16128" width="9" style="462"/>
    <col min="16129" max="16129" width="0.875" style="462" customWidth="1"/>
    <col min="16130" max="16131" width="7.625" style="462" customWidth="1"/>
    <col min="16132" max="16140" width="6.625" style="462" customWidth="1"/>
    <col min="16141" max="16141" width="7.625" style="462" customWidth="1"/>
    <col min="16142" max="16146" width="9" style="462"/>
    <col min="16147" max="16147" width="2.875" style="462" customWidth="1"/>
    <col min="16148" max="16384" width="9" style="462"/>
  </cols>
  <sheetData>
    <row r="2" spans="2:18">
      <c r="C2" s="1236" t="s">
        <v>1875</v>
      </c>
    </row>
    <row r="6" spans="2:18">
      <c r="H6" s="463" t="s">
        <v>357</v>
      </c>
    </row>
    <row r="7" spans="2:18">
      <c r="H7" s="463" t="s">
        <v>358</v>
      </c>
    </row>
    <row r="8" spans="2:18" ht="14.25" customHeight="1">
      <c r="O8" s="1576" t="s">
        <v>1886</v>
      </c>
      <c r="P8" s="1576"/>
      <c r="Q8" s="1576"/>
      <c r="R8" s="1576"/>
    </row>
    <row r="9" spans="2:18">
      <c r="O9" s="1576"/>
      <c r="P9" s="1576"/>
      <c r="Q9" s="1576"/>
      <c r="R9" s="1576"/>
    </row>
    <row r="10" spans="2:18" ht="14.25" customHeight="1">
      <c r="B10" s="464" t="s">
        <v>359</v>
      </c>
      <c r="O10" s="1576"/>
      <c r="P10" s="1576"/>
      <c r="Q10" s="1576"/>
      <c r="R10" s="1576"/>
    </row>
    <row r="11" spans="2:18" ht="14.25" customHeight="1">
      <c r="B11" s="462" t="s">
        <v>1876</v>
      </c>
      <c r="F11" s="465" t="s">
        <v>360</v>
      </c>
      <c r="O11" s="1576"/>
      <c r="P11" s="1576"/>
      <c r="Q11" s="1576"/>
      <c r="R11" s="1576"/>
    </row>
    <row r="12" spans="2:18" ht="14.25" customHeight="1">
      <c r="F12" s="465" t="s">
        <v>361</v>
      </c>
      <c r="O12" s="1576"/>
      <c r="P12" s="1576"/>
      <c r="Q12" s="1576"/>
      <c r="R12" s="1576"/>
    </row>
    <row r="13" spans="2:18">
      <c r="N13" s="1233"/>
      <c r="O13" s="466"/>
      <c r="P13" s="466"/>
      <c r="Q13" s="466"/>
      <c r="R13" s="466"/>
    </row>
    <row r="14" spans="2:18" ht="14.25" customHeight="1">
      <c r="N14" s="1233"/>
      <c r="O14" s="466"/>
      <c r="P14" s="466"/>
      <c r="Q14" s="466"/>
      <c r="R14" s="466"/>
    </row>
    <row r="15" spans="2:18" ht="24">
      <c r="B15" s="1529" t="s">
        <v>1885</v>
      </c>
      <c r="C15" s="1529"/>
      <c r="D15" s="1529"/>
      <c r="E15" s="1529"/>
      <c r="F15" s="1529"/>
      <c r="G15" s="1529"/>
      <c r="H15" s="1529"/>
      <c r="I15" s="1529"/>
      <c r="J15" s="1529"/>
      <c r="K15" s="1529"/>
      <c r="L15" s="1529"/>
      <c r="M15" s="1529"/>
      <c r="N15" s="1233"/>
    </row>
    <row r="16" spans="2:18">
      <c r="N16" s="1237"/>
      <c r="O16" s="1237"/>
      <c r="P16" s="1237"/>
      <c r="Q16" s="1237"/>
      <c r="R16" s="1237"/>
    </row>
    <row r="17" spans="2:19" ht="17.100000000000001" customHeight="1">
      <c r="B17" s="1563" t="s">
        <v>362</v>
      </c>
      <c r="C17" s="1570"/>
      <c r="D17" s="1564"/>
      <c r="E17" s="1228" t="s">
        <v>363</v>
      </c>
      <c r="F17" s="468" t="s">
        <v>364</v>
      </c>
      <c r="G17" s="469" t="s">
        <v>365</v>
      </c>
      <c r="H17" s="470" t="s">
        <v>366</v>
      </c>
      <c r="I17" s="468" t="s">
        <v>367</v>
      </c>
      <c r="J17" s="469" t="s">
        <v>364</v>
      </c>
      <c r="K17" s="470" t="s">
        <v>365</v>
      </c>
      <c r="L17" s="468" t="s">
        <v>366</v>
      </c>
      <c r="M17" s="469" t="s">
        <v>368</v>
      </c>
      <c r="N17" s="1237"/>
      <c r="O17" s="1237"/>
      <c r="P17" s="1237"/>
      <c r="Q17" s="1237"/>
      <c r="R17" s="1237"/>
    </row>
    <row r="18" spans="2:19" ht="17.100000000000001" customHeight="1">
      <c r="B18" s="1565"/>
      <c r="C18" s="1571"/>
      <c r="D18" s="1566"/>
      <c r="E18" s="471"/>
      <c r="F18" s="1532" t="s">
        <v>1877</v>
      </c>
      <c r="G18" s="1534">
        <v>1</v>
      </c>
      <c r="H18" s="1536">
        <v>2</v>
      </c>
      <c r="I18" s="1532">
        <v>5</v>
      </c>
      <c r="J18" s="1534">
        <v>0</v>
      </c>
      <c r="K18" s="1536">
        <v>0</v>
      </c>
      <c r="L18" s="1532">
        <v>0</v>
      </c>
      <c r="M18" s="1534">
        <v>0</v>
      </c>
      <c r="N18" s="1237"/>
      <c r="O18" s="1237"/>
      <c r="P18" s="1237"/>
      <c r="Q18" s="1237"/>
      <c r="R18" s="1237"/>
    </row>
    <row r="19" spans="2:19" ht="17.100000000000001" customHeight="1">
      <c r="B19" s="1567"/>
      <c r="C19" s="1572"/>
      <c r="D19" s="1568"/>
      <c r="E19" s="472"/>
      <c r="F19" s="1533"/>
      <c r="G19" s="1535"/>
      <c r="H19" s="1537"/>
      <c r="I19" s="1533"/>
      <c r="J19" s="1535"/>
      <c r="K19" s="1537"/>
      <c r="L19" s="1533"/>
      <c r="M19" s="1535"/>
      <c r="N19" s="1237"/>
      <c r="O19" s="463" t="s">
        <v>1878</v>
      </c>
      <c r="P19" s="473"/>
      <c r="Q19" s="473"/>
      <c r="R19" s="473"/>
    </row>
    <row r="20" spans="2:19" ht="17.100000000000001" customHeight="1">
      <c r="B20" s="1563" t="s">
        <v>585</v>
      </c>
      <c r="C20" s="1570"/>
      <c r="D20" s="1564"/>
      <c r="E20" s="474"/>
      <c r="F20" s="475"/>
      <c r="G20" s="475"/>
      <c r="H20" s="475"/>
      <c r="I20" s="475"/>
      <c r="J20" s="475"/>
      <c r="K20" s="475"/>
      <c r="L20" s="475"/>
      <c r="M20" s="476"/>
      <c r="N20" s="1237"/>
      <c r="O20" s="1579" t="s">
        <v>369</v>
      </c>
      <c r="P20" s="1579"/>
      <c r="Q20" s="1579"/>
      <c r="R20" s="1579"/>
    </row>
    <row r="21" spans="2:19" ht="17.100000000000001" customHeight="1">
      <c r="B21" s="1565"/>
      <c r="C21" s="1571"/>
      <c r="D21" s="1566"/>
      <c r="E21" s="1238" t="s">
        <v>2011</v>
      </c>
      <c r="F21" s="478"/>
      <c r="G21" s="479"/>
      <c r="H21" s="478"/>
      <c r="I21" s="478"/>
      <c r="J21" s="478"/>
      <c r="K21" s="479"/>
      <c r="L21" s="465"/>
      <c r="M21" s="1239"/>
      <c r="O21" s="1579"/>
      <c r="P21" s="1579"/>
      <c r="Q21" s="1579"/>
      <c r="R21" s="1579"/>
    </row>
    <row r="22" spans="2:19" ht="17.100000000000001" customHeight="1">
      <c r="B22" s="1567"/>
      <c r="C22" s="1572"/>
      <c r="D22" s="1568"/>
      <c r="E22" s="481"/>
      <c r="F22" s="1240"/>
      <c r="G22" s="1240"/>
      <c r="H22" s="1240"/>
      <c r="I22" s="1241"/>
      <c r="J22" s="1241"/>
      <c r="K22" s="1241"/>
      <c r="L22" s="1241"/>
      <c r="M22" s="484"/>
      <c r="O22" s="1579"/>
      <c r="P22" s="1579"/>
      <c r="Q22" s="1579"/>
      <c r="R22" s="1579"/>
    </row>
    <row r="23" spans="2:19" ht="17.100000000000001" customHeight="1">
      <c r="B23" s="1563" t="s">
        <v>344</v>
      </c>
      <c r="C23" s="1570"/>
      <c r="D23" s="1564"/>
      <c r="E23" s="465"/>
      <c r="F23" s="465"/>
      <c r="G23" s="465"/>
      <c r="H23" s="465"/>
      <c r="I23" s="485"/>
      <c r="J23" s="485"/>
      <c r="K23" s="485"/>
      <c r="L23" s="485"/>
      <c r="M23" s="1239"/>
      <c r="O23" s="1579"/>
      <c r="P23" s="1579"/>
      <c r="Q23" s="1579"/>
      <c r="R23" s="1579"/>
    </row>
    <row r="24" spans="2:19" ht="17.100000000000001" customHeight="1">
      <c r="B24" s="1565"/>
      <c r="C24" s="1571"/>
      <c r="D24" s="1566"/>
      <c r="E24" s="486" t="s">
        <v>1879</v>
      </c>
      <c r="F24" s="465"/>
      <c r="G24" s="465"/>
      <c r="H24" s="465"/>
      <c r="I24" s="485"/>
      <c r="J24" s="485"/>
      <c r="K24" s="485"/>
      <c r="L24" s="485"/>
      <c r="M24" s="1239"/>
      <c r="O24" s="1579"/>
      <c r="P24" s="1579"/>
      <c r="Q24" s="1579"/>
      <c r="R24" s="1579"/>
    </row>
    <row r="25" spans="2:19" ht="17.100000000000001" customHeight="1">
      <c r="B25" s="1567"/>
      <c r="C25" s="1572"/>
      <c r="D25" s="1568"/>
      <c r="E25" s="1240"/>
      <c r="F25" s="1240"/>
      <c r="G25" s="1240"/>
      <c r="H25" s="1240"/>
      <c r="I25" s="1240"/>
      <c r="J25" s="1240"/>
      <c r="K25" s="1240"/>
      <c r="L25" s="1240"/>
      <c r="M25" s="484"/>
      <c r="O25" s="487" t="s">
        <v>1880</v>
      </c>
      <c r="P25" s="488"/>
      <c r="Q25" s="488"/>
      <c r="R25" s="488"/>
    </row>
    <row r="26" spans="2:19" ht="8.4499999999999993" customHeight="1">
      <c r="B26" s="1563" t="s">
        <v>125</v>
      </c>
      <c r="C26" s="1570"/>
      <c r="D26" s="1564"/>
      <c r="E26" s="474"/>
      <c r="F26" s="475"/>
      <c r="G26" s="475"/>
      <c r="H26" s="475"/>
      <c r="I26" s="475"/>
      <c r="J26" s="475"/>
      <c r="K26" s="475"/>
      <c r="L26" s="475"/>
      <c r="M26" s="476"/>
      <c r="O26" s="1579" t="s">
        <v>370</v>
      </c>
      <c r="P26" s="1579"/>
      <c r="Q26" s="1579"/>
      <c r="R26" s="1579"/>
    </row>
    <row r="27" spans="2:19" ht="17.100000000000001" customHeight="1">
      <c r="B27" s="1565"/>
      <c r="C27" s="1571"/>
      <c r="D27" s="1566"/>
      <c r="E27" s="1242" t="s">
        <v>1881</v>
      </c>
      <c r="F27" s="486" t="s">
        <v>1882</v>
      </c>
      <c r="G27" s="478"/>
      <c r="H27" s="465"/>
      <c r="I27" s="465"/>
      <c r="J27" s="465"/>
      <c r="K27" s="465"/>
      <c r="L27" s="465"/>
      <c r="M27" s="1239"/>
      <c r="O27" s="1579"/>
      <c r="P27" s="1579"/>
      <c r="Q27" s="1579"/>
      <c r="R27" s="1579"/>
    </row>
    <row r="28" spans="2:19" ht="11.25" customHeight="1">
      <c r="B28" s="1565"/>
      <c r="C28" s="1571"/>
      <c r="D28" s="1566"/>
      <c r="E28" s="1242"/>
      <c r="F28" s="490"/>
      <c r="G28" s="478"/>
      <c r="H28" s="465"/>
      <c r="I28" s="465"/>
      <c r="J28" s="465"/>
      <c r="K28" s="465"/>
      <c r="L28" s="465"/>
      <c r="M28" s="1239"/>
      <c r="O28" s="1579"/>
      <c r="P28" s="1579"/>
      <c r="Q28" s="1579"/>
      <c r="R28" s="1579"/>
    </row>
    <row r="29" spans="2:19" ht="17.100000000000001" customHeight="1">
      <c r="B29" s="1565"/>
      <c r="C29" s="1571"/>
      <c r="D29" s="1566"/>
      <c r="E29" s="1242" t="s">
        <v>1883</v>
      </c>
      <c r="F29" s="486" t="s">
        <v>2009</v>
      </c>
      <c r="G29" s="478"/>
      <c r="H29" s="465"/>
      <c r="I29" s="465"/>
      <c r="J29" s="465"/>
      <c r="K29" s="465"/>
      <c r="L29" s="465"/>
      <c r="M29" s="1239"/>
      <c r="O29" s="1579"/>
      <c r="P29" s="1579"/>
      <c r="Q29" s="1579"/>
      <c r="R29" s="1579"/>
    </row>
    <row r="30" spans="2:19" ht="8.4499999999999993" customHeight="1">
      <c r="B30" s="1567"/>
      <c r="C30" s="1572"/>
      <c r="D30" s="1568"/>
      <c r="E30" s="481"/>
      <c r="F30" s="1240"/>
      <c r="G30" s="1240"/>
      <c r="H30" s="1240"/>
      <c r="I30" s="1240"/>
      <c r="J30" s="1241"/>
      <c r="K30" s="1241"/>
      <c r="L30" s="1241"/>
      <c r="M30" s="1243"/>
      <c r="O30" s="1580" t="s">
        <v>371</v>
      </c>
      <c r="P30" s="1580"/>
      <c r="Q30" s="1580"/>
      <c r="R30" s="1580"/>
      <c r="S30" s="473"/>
    </row>
    <row r="31" spans="2:19" ht="17.100000000000001" customHeight="1">
      <c r="B31" s="1563" t="s">
        <v>372</v>
      </c>
      <c r="C31" s="1570"/>
      <c r="D31" s="1564"/>
      <c r="E31" s="474"/>
      <c r="F31" s="475"/>
      <c r="G31" s="475"/>
      <c r="H31" s="475"/>
      <c r="I31" s="475"/>
      <c r="J31" s="491"/>
      <c r="K31" s="491"/>
      <c r="L31" s="491"/>
      <c r="M31" s="492"/>
      <c r="O31" s="1580"/>
      <c r="P31" s="1580"/>
      <c r="Q31" s="1580"/>
      <c r="R31" s="1580"/>
      <c r="S31" s="473"/>
    </row>
    <row r="32" spans="2:19" ht="17.100000000000001" customHeight="1">
      <c r="B32" s="1565"/>
      <c r="C32" s="1571"/>
      <c r="D32" s="1566"/>
      <c r="E32" s="1244" t="s">
        <v>373</v>
      </c>
      <c r="F32" s="494"/>
      <c r="G32" s="494"/>
      <c r="H32" s="465"/>
      <c r="I32" s="485"/>
      <c r="J32" s="485"/>
      <c r="K32" s="485"/>
      <c r="L32" s="485"/>
      <c r="M32" s="1245"/>
      <c r="O32" s="1580"/>
      <c r="P32" s="1580"/>
      <c r="Q32" s="1580"/>
      <c r="R32" s="1580"/>
      <c r="S32" s="473"/>
    </row>
    <row r="33" spans="2:24" ht="17.100000000000001" customHeight="1">
      <c r="B33" s="1567"/>
      <c r="C33" s="1572"/>
      <c r="D33" s="1568"/>
      <c r="E33" s="481"/>
      <c r="F33" s="1240"/>
      <c r="G33" s="1240"/>
      <c r="H33" s="1241"/>
      <c r="I33" s="1241"/>
      <c r="J33" s="1241"/>
      <c r="K33" s="1241"/>
      <c r="L33" s="1241"/>
      <c r="M33" s="484"/>
      <c r="O33" s="1580"/>
      <c r="P33" s="1580"/>
      <c r="Q33" s="1580"/>
      <c r="R33" s="1580"/>
      <c r="S33" s="473"/>
    </row>
    <row r="34" spans="2:24" ht="17.100000000000001" customHeight="1">
      <c r="B34" s="474"/>
      <c r="C34" s="475"/>
      <c r="D34" s="475"/>
      <c r="E34" s="475"/>
      <c r="F34" s="475"/>
      <c r="G34" s="475"/>
      <c r="H34" s="491"/>
      <c r="I34" s="491"/>
      <c r="J34" s="491"/>
      <c r="K34" s="491"/>
      <c r="L34" s="491"/>
      <c r="M34" s="476"/>
      <c r="S34" s="485"/>
    </row>
    <row r="35" spans="2:24" ht="17.100000000000001" customHeight="1">
      <c r="B35" s="1246"/>
      <c r="C35" s="465"/>
      <c r="D35" s="465"/>
      <c r="E35" s="465"/>
      <c r="F35" s="494"/>
      <c r="G35" s="494"/>
      <c r="H35" s="494"/>
      <c r="I35" s="494"/>
      <c r="J35" s="494"/>
      <c r="K35" s="494"/>
      <c r="L35" s="465"/>
      <c r="M35" s="1239"/>
      <c r="S35" s="497"/>
      <c r="T35" s="497"/>
      <c r="U35" s="497"/>
      <c r="V35" s="497"/>
      <c r="W35" s="497"/>
      <c r="X35" s="497"/>
    </row>
    <row r="36" spans="2:24" ht="17.100000000000001" customHeight="1">
      <c r="B36" s="1246"/>
      <c r="C36" s="465"/>
      <c r="D36" s="465"/>
      <c r="E36" s="465"/>
      <c r="F36" s="465"/>
      <c r="G36" s="465"/>
      <c r="H36" s="465"/>
      <c r="I36" s="465"/>
      <c r="J36" s="465"/>
      <c r="K36" s="465"/>
      <c r="L36" s="465"/>
      <c r="M36" s="1239"/>
      <c r="O36" s="1578" t="s">
        <v>1891</v>
      </c>
      <c r="P36" s="1578"/>
      <c r="Q36" s="1578"/>
      <c r="S36" s="497"/>
      <c r="T36" s="497"/>
      <c r="U36" s="497"/>
      <c r="V36" s="497"/>
      <c r="W36" s="497"/>
      <c r="X36" s="497"/>
    </row>
    <row r="37" spans="2:24" ht="17.100000000000001" customHeight="1">
      <c r="B37" s="1246"/>
      <c r="C37" s="1562" t="s">
        <v>2012</v>
      </c>
      <c r="D37" s="1562"/>
      <c r="E37" s="1562"/>
      <c r="F37" s="1562"/>
      <c r="G37" s="1562"/>
      <c r="H37" s="1562"/>
      <c r="I37" s="1562"/>
      <c r="J37" s="1562"/>
      <c r="K37" s="1562"/>
      <c r="L37" s="1562"/>
      <c r="M37" s="1239"/>
      <c r="O37" s="1578"/>
      <c r="P37" s="1578"/>
      <c r="Q37" s="1578"/>
      <c r="S37" s="497"/>
      <c r="T37" s="497"/>
      <c r="U37" s="497"/>
      <c r="V37" s="497"/>
      <c r="W37" s="497"/>
      <c r="X37" s="497"/>
    </row>
    <row r="38" spans="2:24" ht="17.100000000000001" customHeight="1">
      <c r="B38" s="1246"/>
      <c r="C38" s="1562"/>
      <c r="D38" s="1562"/>
      <c r="E38" s="1562"/>
      <c r="F38" s="1562"/>
      <c r="G38" s="1562"/>
      <c r="H38" s="1562"/>
      <c r="I38" s="1562"/>
      <c r="J38" s="1562"/>
      <c r="K38" s="1562"/>
      <c r="L38" s="1562"/>
      <c r="M38" s="1239"/>
      <c r="O38" s="1578"/>
      <c r="P38" s="1578"/>
      <c r="Q38" s="1578"/>
      <c r="S38" s="497"/>
      <c r="T38" s="497"/>
      <c r="U38" s="497"/>
      <c r="V38" s="497"/>
      <c r="W38" s="497"/>
      <c r="X38" s="497"/>
    </row>
    <row r="39" spans="2:24" ht="17.100000000000001" customHeight="1">
      <c r="B39" s="1246"/>
      <c r="C39" s="1562"/>
      <c r="D39" s="1562"/>
      <c r="E39" s="1562"/>
      <c r="F39" s="1562"/>
      <c r="G39" s="1562"/>
      <c r="H39" s="1562"/>
      <c r="I39" s="1562"/>
      <c r="J39" s="1562"/>
      <c r="K39" s="1562"/>
      <c r="L39" s="1562"/>
      <c r="M39" s="1239"/>
      <c r="O39" s="1578"/>
      <c r="P39" s="1578"/>
      <c r="Q39" s="1578"/>
      <c r="S39" s="497"/>
      <c r="T39" s="497"/>
      <c r="U39" s="497"/>
      <c r="V39" s="497"/>
      <c r="W39" s="497"/>
      <c r="X39" s="497"/>
    </row>
    <row r="40" spans="2:24" ht="17.100000000000001" customHeight="1">
      <c r="B40" s="1246"/>
      <c r="C40" s="1562"/>
      <c r="D40" s="1562"/>
      <c r="E40" s="1562"/>
      <c r="F40" s="1562"/>
      <c r="G40" s="1562"/>
      <c r="H40" s="1562"/>
      <c r="I40" s="1562"/>
      <c r="J40" s="1562"/>
      <c r="K40" s="1562"/>
      <c r="L40" s="1562"/>
      <c r="M40" s="1239"/>
      <c r="U40" s="1577"/>
      <c r="V40" s="1577"/>
      <c r="W40" s="1577"/>
      <c r="X40" s="1577"/>
    </row>
    <row r="41" spans="2:24" ht="17.100000000000001" customHeight="1">
      <c r="B41" s="1246"/>
      <c r="C41" s="1562"/>
      <c r="D41" s="1562"/>
      <c r="E41" s="1562"/>
      <c r="F41" s="1562"/>
      <c r="G41" s="1562"/>
      <c r="H41" s="1562"/>
      <c r="I41" s="1562"/>
      <c r="J41" s="1562"/>
      <c r="K41" s="1562"/>
      <c r="L41" s="1562"/>
      <c r="M41" s="1239"/>
      <c r="O41" s="1577" t="s">
        <v>374</v>
      </c>
      <c r="P41" s="1577"/>
      <c r="Q41" s="1577"/>
      <c r="R41" s="1577"/>
      <c r="U41" s="1577"/>
      <c r="V41" s="1577"/>
      <c r="W41" s="1577"/>
      <c r="X41" s="1577"/>
    </row>
    <row r="42" spans="2:24" ht="17.100000000000001" customHeight="1">
      <c r="B42" s="1246"/>
      <c r="C42" s="465"/>
      <c r="D42" s="465"/>
      <c r="E42" s="465"/>
      <c r="F42" s="465"/>
      <c r="G42" s="465"/>
      <c r="H42" s="1234"/>
      <c r="I42" s="1234"/>
      <c r="J42" s="1234"/>
      <c r="K42" s="1234"/>
      <c r="L42" s="1234"/>
      <c r="M42" s="1239"/>
      <c r="O42" s="1577"/>
      <c r="P42" s="1577"/>
      <c r="Q42" s="1577"/>
      <c r="R42" s="1577"/>
      <c r="U42" s="1577"/>
      <c r="V42" s="1577"/>
      <c r="W42" s="1577"/>
      <c r="X42" s="1577"/>
    </row>
    <row r="43" spans="2:24" ht="17.100000000000001" customHeight="1">
      <c r="B43" s="1246"/>
      <c r="C43" s="465"/>
      <c r="D43" s="465"/>
      <c r="E43" s="465"/>
      <c r="F43" s="465"/>
      <c r="G43" s="465"/>
      <c r="H43" s="1234"/>
      <c r="I43" s="1234"/>
      <c r="J43" s="1234"/>
      <c r="K43" s="1234"/>
      <c r="L43" s="1234"/>
      <c r="M43" s="1239"/>
      <c r="O43" s="1577"/>
      <c r="P43" s="1577"/>
      <c r="Q43" s="1577"/>
      <c r="R43" s="1577"/>
      <c r="U43" s="1577"/>
      <c r="V43" s="1577"/>
      <c r="W43" s="1577"/>
      <c r="X43" s="1577"/>
    </row>
    <row r="44" spans="2:24" ht="17.100000000000001" customHeight="1">
      <c r="B44" s="1246"/>
      <c r="C44" s="465"/>
      <c r="D44" s="465"/>
      <c r="E44" s="465"/>
      <c r="F44" s="465"/>
      <c r="G44" s="465"/>
      <c r="H44" s="1234"/>
      <c r="I44" s="1234"/>
      <c r="J44" s="1234"/>
      <c r="K44" s="1234"/>
      <c r="L44" s="1234"/>
      <c r="M44" s="1239"/>
      <c r="O44" s="1577"/>
      <c r="P44" s="1577"/>
      <c r="Q44" s="1577"/>
      <c r="R44" s="1577"/>
    </row>
    <row r="45" spans="2:24" ht="17.100000000000001" customHeight="1">
      <c r="B45" s="1246"/>
      <c r="C45" s="486" t="s">
        <v>2009</v>
      </c>
      <c r="D45" s="486"/>
      <c r="E45" s="486"/>
      <c r="F45" s="486"/>
      <c r="G45" s="465"/>
      <c r="H45" s="1234"/>
      <c r="I45" s="1234"/>
      <c r="J45" s="1234"/>
      <c r="K45" s="1234"/>
      <c r="L45" s="1234"/>
      <c r="M45" s="650"/>
      <c r="N45" s="1247"/>
      <c r="O45" s="1577"/>
      <c r="P45" s="1577"/>
      <c r="Q45" s="1577"/>
      <c r="R45" s="1577"/>
    </row>
    <row r="46" spans="2:24" ht="17.100000000000001" customHeight="1">
      <c r="B46" s="1246"/>
      <c r="C46" s="465"/>
      <c r="D46" s="465"/>
      <c r="E46" s="465"/>
      <c r="F46" s="465"/>
      <c r="G46" s="465"/>
      <c r="H46" s="465"/>
      <c r="I46" s="1234"/>
      <c r="J46" s="1234"/>
      <c r="K46" s="1234"/>
      <c r="L46" s="1234"/>
      <c r="M46" s="650"/>
      <c r="N46" s="1247"/>
      <c r="O46" s="650"/>
      <c r="P46" s="650"/>
      <c r="Q46" s="650"/>
      <c r="R46" s="650"/>
    </row>
    <row r="47" spans="2:24" ht="17.100000000000001" customHeight="1">
      <c r="B47" s="1246"/>
      <c r="C47" s="465"/>
      <c r="D47" s="465"/>
      <c r="E47" s="465"/>
      <c r="F47" s="465"/>
      <c r="G47" s="465"/>
      <c r="H47" s="465"/>
      <c r="I47" s="465"/>
      <c r="J47" s="465"/>
      <c r="K47" s="1574" t="s">
        <v>2013</v>
      </c>
      <c r="L47" s="1574"/>
      <c r="M47" s="1574"/>
      <c r="N47" s="1574"/>
      <c r="O47" s="1574"/>
      <c r="P47" s="1574"/>
      <c r="Q47" s="1574"/>
      <c r="R47" s="650"/>
    </row>
    <row r="48" spans="2:24" ht="17.100000000000001" customHeight="1">
      <c r="B48" s="1246"/>
      <c r="C48" s="465"/>
      <c r="D48" s="465"/>
      <c r="E48" s="465"/>
      <c r="F48" s="486" t="s">
        <v>375</v>
      </c>
      <c r="G48" s="465"/>
      <c r="H48" s="465"/>
      <c r="I48" s="465"/>
      <c r="J48" s="465"/>
      <c r="K48" s="1574"/>
      <c r="L48" s="1574"/>
      <c r="M48" s="1574"/>
      <c r="N48" s="1574"/>
      <c r="O48" s="1574"/>
      <c r="P48" s="1574"/>
      <c r="Q48" s="1574"/>
      <c r="R48" s="650"/>
    </row>
    <row r="49" spans="2:20" ht="17.100000000000001" customHeight="1">
      <c r="B49" s="1246"/>
      <c r="C49" s="465"/>
      <c r="D49" s="465"/>
      <c r="E49" s="465"/>
      <c r="F49" s="465"/>
      <c r="G49" s="465"/>
      <c r="H49" s="465"/>
      <c r="I49" s="465"/>
      <c r="J49" s="465"/>
      <c r="K49" s="1574"/>
      <c r="L49" s="1574"/>
      <c r="M49" s="1574"/>
      <c r="N49" s="1574"/>
      <c r="O49" s="1574"/>
      <c r="P49" s="1574"/>
      <c r="Q49" s="1574"/>
      <c r="R49" s="650"/>
    </row>
    <row r="50" spans="2:20" ht="17.100000000000001" customHeight="1">
      <c r="B50" s="1246"/>
      <c r="C50" s="465"/>
      <c r="D50" s="465"/>
      <c r="E50" s="1230"/>
      <c r="F50" s="465"/>
      <c r="G50" s="465"/>
      <c r="H50" s="465"/>
      <c r="I50" s="465"/>
      <c r="J50" s="465"/>
      <c r="K50" s="1574"/>
      <c r="L50" s="1574"/>
      <c r="M50" s="1574"/>
      <c r="N50" s="1574"/>
      <c r="O50" s="1574"/>
      <c r="P50" s="1574"/>
      <c r="Q50" s="1574"/>
    </row>
    <row r="51" spans="2:20" ht="17.100000000000001" customHeight="1">
      <c r="B51" s="1246"/>
      <c r="C51" s="465"/>
      <c r="D51" s="499" t="s">
        <v>376</v>
      </c>
      <c r="E51" s="1230"/>
      <c r="F51" s="1230" t="s">
        <v>377</v>
      </c>
      <c r="G51" s="486" t="s">
        <v>378</v>
      </c>
      <c r="H51" s="486"/>
      <c r="I51" s="486"/>
      <c r="J51" s="486"/>
      <c r="K51" s="1574"/>
      <c r="L51" s="1574"/>
      <c r="M51" s="1574"/>
      <c r="N51" s="1574"/>
      <c r="O51" s="1574"/>
      <c r="P51" s="1574"/>
      <c r="Q51" s="1574"/>
    </row>
    <row r="52" spans="2:20" ht="17.100000000000001" customHeight="1">
      <c r="B52" s="1246"/>
      <c r="C52" s="465"/>
      <c r="D52" s="465"/>
      <c r="E52" s="1230"/>
      <c r="F52" s="465"/>
      <c r="G52" s="486"/>
      <c r="H52" s="486"/>
      <c r="I52" s="486"/>
      <c r="J52" s="486"/>
      <c r="K52" s="465"/>
      <c r="L52" s="465"/>
      <c r="M52" s="1239"/>
    </row>
    <row r="53" spans="2:20" ht="17.100000000000001" customHeight="1">
      <c r="B53" s="1246"/>
      <c r="C53" s="465"/>
      <c r="D53" s="465"/>
      <c r="E53" s="465"/>
      <c r="F53" s="1230" t="s">
        <v>379</v>
      </c>
      <c r="G53" s="486" t="s">
        <v>380</v>
      </c>
      <c r="H53" s="486"/>
      <c r="I53" s="486"/>
      <c r="J53" s="486"/>
      <c r="K53" s="465"/>
      <c r="L53" s="465"/>
      <c r="M53" s="1239"/>
      <c r="T53" s="465"/>
    </row>
    <row r="54" spans="2:20" ht="17.100000000000001" customHeight="1">
      <c r="B54" s="1246"/>
      <c r="C54" s="465"/>
      <c r="D54" s="465"/>
      <c r="E54" s="465"/>
      <c r="F54" s="465"/>
      <c r="G54" s="1575" t="s">
        <v>381</v>
      </c>
      <c r="H54" s="1575"/>
      <c r="I54" s="1575"/>
      <c r="J54" s="1575"/>
      <c r="K54" s="465" t="s">
        <v>360</v>
      </c>
      <c r="L54" s="465"/>
      <c r="M54" s="1239"/>
      <c r="T54" s="465"/>
    </row>
    <row r="55" spans="2:20" ht="17.100000000000001" customHeight="1">
      <c r="B55" s="1246"/>
      <c r="C55" s="465"/>
      <c r="D55" s="465"/>
      <c r="E55" s="465"/>
      <c r="F55" s="465"/>
      <c r="G55" s="1575"/>
      <c r="H55" s="1575"/>
      <c r="I55" s="1575"/>
      <c r="J55" s="1575"/>
      <c r="K55" s="465" t="s">
        <v>361</v>
      </c>
      <c r="L55" s="465"/>
      <c r="M55" s="1239"/>
      <c r="O55" s="500"/>
      <c r="P55" s="500"/>
      <c r="Q55" s="500"/>
      <c r="R55" s="500"/>
      <c r="T55" s="465"/>
    </row>
    <row r="56" spans="2:20" ht="17.100000000000001" customHeight="1">
      <c r="B56" s="1246"/>
      <c r="C56" s="465"/>
      <c r="D56" s="465"/>
      <c r="E56" s="465"/>
      <c r="F56" s="465"/>
      <c r="G56" s="465"/>
      <c r="H56" s="465"/>
      <c r="I56" s="465"/>
      <c r="J56" s="465"/>
      <c r="K56" s="465"/>
      <c r="L56" s="465"/>
      <c r="M56" s="1239"/>
      <c r="O56" s="500"/>
      <c r="P56" s="500"/>
      <c r="Q56" s="500"/>
      <c r="R56" s="500"/>
      <c r="T56" s="465"/>
    </row>
    <row r="57" spans="2:20" ht="17.100000000000001" customHeight="1">
      <c r="B57" s="1246"/>
      <c r="C57" s="465"/>
      <c r="D57" s="465"/>
      <c r="E57" s="465"/>
      <c r="F57" s="465"/>
      <c r="G57" s="465"/>
      <c r="H57" s="465"/>
      <c r="I57" s="465"/>
      <c r="J57" s="465"/>
      <c r="K57" s="465"/>
      <c r="L57" s="465"/>
      <c r="M57" s="1239"/>
      <c r="T57" s="465"/>
    </row>
    <row r="58" spans="2:20" ht="17.100000000000001" customHeight="1">
      <c r="B58" s="1246"/>
      <c r="C58" s="501" t="s">
        <v>1622</v>
      </c>
      <c r="D58" s="465"/>
      <c r="E58" s="465"/>
      <c r="F58" s="465"/>
      <c r="G58" s="465"/>
      <c r="H58" s="465"/>
      <c r="I58" s="465"/>
      <c r="J58" s="465"/>
      <c r="K58" s="485"/>
      <c r="L58" s="485"/>
      <c r="M58" s="1245"/>
      <c r="T58" s="465"/>
    </row>
    <row r="59" spans="2:20" ht="17.100000000000001" customHeight="1">
      <c r="B59" s="1246"/>
      <c r="C59" s="465"/>
      <c r="D59" s="465"/>
      <c r="E59" s="465"/>
      <c r="F59" s="465"/>
      <c r="G59" s="465"/>
      <c r="H59" s="465"/>
      <c r="I59" s="465"/>
      <c r="J59" s="465"/>
      <c r="K59" s="485"/>
      <c r="L59" s="485"/>
      <c r="M59" s="1245"/>
    </row>
    <row r="60" spans="2:20" ht="17.100000000000001" customHeight="1">
      <c r="B60" s="481"/>
      <c r="C60" s="1240"/>
      <c r="D60" s="1240"/>
      <c r="E60" s="1240"/>
      <c r="F60" s="1240"/>
      <c r="G60" s="1240"/>
      <c r="H60" s="1240"/>
      <c r="I60" s="1240"/>
      <c r="J60" s="1240"/>
      <c r="K60" s="1241"/>
      <c r="L60" s="1241"/>
      <c r="M60" s="1243"/>
    </row>
    <row r="61" spans="2:20">
      <c r="K61" s="485"/>
      <c r="L61" s="485"/>
      <c r="M61" s="485"/>
    </row>
    <row r="62" spans="2:20">
      <c r="H62" s="494" t="s">
        <v>382</v>
      </c>
      <c r="K62" s="463"/>
      <c r="L62" s="463"/>
      <c r="M62" s="486"/>
      <c r="N62" s="486" t="s">
        <v>383</v>
      </c>
      <c r="O62" s="490"/>
      <c r="P62" s="500"/>
      <c r="Q62" s="500"/>
    </row>
    <row r="63" spans="2:20">
      <c r="D63" s="463" t="s">
        <v>384</v>
      </c>
      <c r="J63" s="463"/>
      <c r="K63" s="486"/>
      <c r="L63" s="463"/>
      <c r="M63" s="486"/>
      <c r="N63" s="463" t="s">
        <v>385</v>
      </c>
      <c r="O63" s="490"/>
      <c r="P63" s="500"/>
      <c r="Q63" s="500"/>
    </row>
    <row r="64" spans="2:20">
      <c r="I64" s="486" t="s">
        <v>386</v>
      </c>
      <c r="J64" s="486"/>
      <c r="L64" s="463"/>
      <c r="M64" s="486"/>
      <c r="N64" s="490"/>
      <c r="O64" s="490"/>
      <c r="P64" s="500"/>
      <c r="Q64" s="500"/>
    </row>
    <row r="65" spans="9:17">
      <c r="I65" s="486" t="s">
        <v>387</v>
      </c>
      <c r="J65" s="486"/>
      <c r="L65" s="463"/>
      <c r="M65" s="486"/>
      <c r="N65" s="490"/>
      <c r="O65" s="490"/>
      <c r="P65" s="500"/>
      <c r="Q65" s="500"/>
    </row>
    <row r="66" spans="9:17">
      <c r="I66" s="486" t="s">
        <v>388</v>
      </c>
      <c r="J66" s="500"/>
      <c r="L66" s="500"/>
      <c r="M66" s="490"/>
      <c r="N66" s="490"/>
      <c r="O66" s="490"/>
      <c r="P66" s="500"/>
      <c r="Q66" s="500"/>
    </row>
    <row r="67" spans="9:17">
      <c r="J67" s="500"/>
      <c r="K67" s="500"/>
      <c r="L67" s="500"/>
      <c r="M67" s="500"/>
      <c r="N67" s="500"/>
      <c r="O67" s="490"/>
      <c r="P67" s="500"/>
      <c r="Q67" s="500"/>
    </row>
    <row r="68" spans="9:17">
      <c r="I68" s="463" t="s">
        <v>1884</v>
      </c>
      <c r="K68" s="500"/>
      <c r="L68" s="500"/>
      <c r="M68" s="500"/>
      <c r="N68" s="500"/>
      <c r="O68" s="500"/>
      <c r="P68" s="500"/>
      <c r="Q68" s="500"/>
    </row>
    <row r="69" spans="9:17">
      <c r="I69" s="502" t="s">
        <v>389</v>
      </c>
      <c r="K69" s="500"/>
      <c r="L69" s="500"/>
      <c r="M69" s="500"/>
      <c r="N69" s="500"/>
      <c r="O69" s="500"/>
      <c r="P69" s="500"/>
      <c r="Q69" s="500"/>
    </row>
    <row r="70" spans="9:17">
      <c r="I70" s="502" t="s">
        <v>390</v>
      </c>
      <c r="K70" s="500"/>
      <c r="L70" s="500"/>
      <c r="M70" s="500"/>
      <c r="N70" s="500"/>
      <c r="O70" s="500"/>
      <c r="P70" s="500"/>
      <c r="Q70" s="500"/>
    </row>
  </sheetData>
  <mergeCells count="24">
    <mergeCell ref="U40:X43"/>
    <mergeCell ref="O41:R45"/>
    <mergeCell ref="K47:Q51"/>
    <mergeCell ref="G54:J55"/>
    <mergeCell ref="M18:M19"/>
    <mergeCell ref="O36:Q39"/>
    <mergeCell ref="C37:L41"/>
    <mergeCell ref="B20:D22"/>
    <mergeCell ref="O20:R24"/>
    <mergeCell ref="B23:D25"/>
    <mergeCell ref="B26:D30"/>
    <mergeCell ref="O26:R29"/>
    <mergeCell ref="O30:R33"/>
    <mergeCell ref="B31:D33"/>
    <mergeCell ref="O8:R12"/>
    <mergeCell ref="B15:M15"/>
    <mergeCell ref="B17:D19"/>
    <mergeCell ref="F18:F19"/>
    <mergeCell ref="G18:G19"/>
    <mergeCell ref="H18:H19"/>
    <mergeCell ref="I18:I19"/>
    <mergeCell ref="J18:J19"/>
    <mergeCell ref="K18:K19"/>
    <mergeCell ref="L18:L19"/>
  </mergeCells>
  <phoneticPr fontId="42"/>
  <hyperlinks>
    <hyperlink ref="C2" location="流れ!S5" display="リスト"/>
  </hyperlinks>
  <pageMargins left="0.98425196850393704" right="0.39370078740157483" top="0.98425196850393704" bottom="0.62992125984251968" header="0.51181102362204722" footer="0.51181102362204722"/>
  <pageSetup paperSize="9" scale="65" orientation="portrait" r:id="rId1"/>
  <headerFooter alignWithMargins="0"/>
  <colBreaks count="1" manualBreakCount="1">
    <brk id="19" min="14" max="5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50"/>
  <sheetViews>
    <sheetView showGridLines="0" zoomScaleNormal="100" zoomScaleSheetLayoutView="100" workbookViewId="0">
      <pane ySplit="3" topLeftCell="A10" activePane="bottomLeft" state="frozen"/>
      <selection activeCell="C80" sqref="C80"/>
      <selection pane="bottomLeft" activeCell="C36" sqref="C36"/>
    </sheetView>
  </sheetViews>
  <sheetFormatPr defaultRowHeight="14.25"/>
  <cols>
    <col min="1" max="1" width="0.875" style="462" customWidth="1"/>
    <col min="2" max="2" width="10.125" style="462" customWidth="1"/>
    <col min="3" max="3" width="7.625" style="462" customWidth="1"/>
    <col min="4" max="12" width="7.375" style="462" customWidth="1"/>
    <col min="13" max="13" width="1.625" style="462" customWidth="1"/>
    <col min="14" max="256" width="9" style="462"/>
    <col min="257" max="257" width="0.875" style="462" customWidth="1"/>
    <col min="258" max="259" width="7.625" style="462" customWidth="1"/>
    <col min="260" max="268" width="6.625" style="462" customWidth="1"/>
    <col min="269" max="269" width="7.625" style="462" customWidth="1"/>
    <col min="270" max="512" width="9" style="462"/>
    <col min="513" max="513" width="0.875" style="462" customWidth="1"/>
    <col min="514" max="515" width="7.625" style="462" customWidth="1"/>
    <col min="516" max="524" width="6.625" style="462" customWidth="1"/>
    <col min="525" max="525" width="7.625" style="462" customWidth="1"/>
    <col min="526" max="768" width="9" style="462"/>
    <col min="769" max="769" width="0.875" style="462" customWidth="1"/>
    <col min="770" max="771" width="7.625" style="462" customWidth="1"/>
    <col min="772" max="780" width="6.625" style="462" customWidth="1"/>
    <col min="781" max="781" width="7.625" style="462" customWidth="1"/>
    <col min="782" max="1024" width="9" style="462"/>
    <col min="1025" max="1025" width="0.875" style="462" customWidth="1"/>
    <col min="1026" max="1027" width="7.625" style="462" customWidth="1"/>
    <col min="1028" max="1036" width="6.625" style="462" customWidth="1"/>
    <col min="1037" max="1037" width="7.625" style="462" customWidth="1"/>
    <col min="1038" max="1280" width="9" style="462"/>
    <col min="1281" max="1281" width="0.875" style="462" customWidth="1"/>
    <col min="1282" max="1283" width="7.625" style="462" customWidth="1"/>
    <col min="1284" max="1292" width="6.625" style="462" customWidth="1"/>
    <col min="1293" max="1293" width="7.625" style="462" customWidth="1"/>
    <col min="1294" max="1536" width="9" style="462"/>
    <col min="1537" max="1537" width="0.875" style="462" customWidth="1"/>
    <col min="1538" max="1539" width="7.625" style="462" customWidth="1"/>
    <col min="1540" max="1548" width="6.625" style="462" customWidth="1"/>
    <col min="1549" max="1549" width="7.625" style="462" customWidth="1"/>
    <col min="1550" max="1792" width="9" style="462"/>
    <col min="1793" max="1793" width="0.875" style="462" customWidth="1"/>
    <col min="1794" max="1795" width="7.625" style="462" customWidth="1"/>
    <col min="1796" max="1804" width="6.625" style="462" customWidth="1"/>
    <col min="1805" max="1805" width="7.625" style="462" customWidth="1"/>
    <col min="1806" max="2048" width="9" style="462"/>
    <col min="2049" max="2049" width="0.875" style="462" customWidth="1"/>
    <col min="2050" max="2051" width="7.625" style="462" customWidth="1"/>
    <col min="2052" max="2060" width="6.625" style="462" customWidth="1"/>
    <col min="2061" max="2061" width="7.625" style="462" customWidth="1"/>
    <col min="2062" max="2304" width="9" style="462"/>
    <col min="2305" max="2305" width="0.875" style="462" customWidth="1"/>
    <col min="2306" max="2307" width="7.625" style="462" customWidth="1"/>
    <col min="2308" max="2316" width="6.625" style="462" customWidth="1"/>
    <col min="2317" max="2317" width="7.625" style="462" customWidth="1"/>
    <col min="2318" max="2560" width="9" style="462"/>
    <col min="2561" max="2561" width="0.875" style="462" customWidth="1"/>
    <col min="2562" max="2563" width="7.625" style="462" customWidth="1"/>
    <col min="2564" max="2572" width="6.625" style="462" customWidth="1"/>
    <col min="2573" max="2573" width="7.625" style="462" customWidth="1"/>
    <col min="2574" max="2816" width="9" style="462"/>
    <col min="2817" max="2817" width="0.875" style="462" customWidth="1"/>
    <col min="2818" max="2819" width="7.625" style="462" customWidth="1"/>
    <col min="2820" max="2828" width="6.625" style="462" customWidth="1"/>
    <col min="2829" max="2829" width="7.625" style="462" customWidth="1"/>
    <col min="2830" max="3072" width="9" style="462"/>
    <col min="3073" max="3073" width="0.875" style="462" customWidth="1"/>
    <col min="3074" max="3075" width="7.625" style="462" customWidth="1"/>
    <col min="3076" max="3084" width="6.625" style="462" customWidth="1"/>
    <col min="3085" max="3085" width="7.625" style="462" customWidth="1"/>
    <col min="3086" max="3328" width="9" style="462"/>
    <col min="3329" max="3329" width="0.875" style="462" customWidth="1"/>
    <col min="3330" max="3331" width="7.625" style="462" customWidth="1"/>
    <col min="3332" max="3340" width="6.625" style="462" customWidth="1"/>
    <col min="3341" max="3341" width="7.625" style="462" customWidth="1"/>
    <col min="3342" max="3584" width="9" style="462"/>
    <col min="3585" max="3585" width="0.875" style="462" customWidth="1"/>
    <col min="3586" max="3587" width="7.625" style="462" customWidth="1"/>
    <col min="3588" max="3596" width="6.625" style="462" customWidth="1"/>
    <col min="3597" max="3597" width="7.625" style="462" customWidth="1"/>
    <col min="3598" max="3840" width="9" style="462"/>
    <col min="3841" max="3841" width="0.875" style="462" customWidth="1"/>
    <col min="3842" max="3843" width="7.625" style="462" customWidth="1"/>
    <col min="3844" max="3852" width="6.625" style="462" customWidth="1"/>
    <col min="3853" max="3853" width="7.625" style="462" customWidth="1"/>
    <col min="3854" max="4096" width="9" style="462"/>
    <col min="4097" max="4097" width="0.875" style="462" customWidth="1"/>
    <col min="4098" max="4099" width="7.625" style="462" customWidth="1"/>
    <col min="4100" max="4108" width="6.625" style="462" customWidth="1"/>
    <col min="4109" max="4109" width="7.625" style="462" customWidth="1"/>
    <col min="4110" max="4352" width="9" style="462"/>
    <col min="4353" max="4353" width="0.875" style="462" customWidth="1"/>
    <col min="4354" max="4355" width="7.625" style="462" customWidth="1"/>
    <col min="4356" max="4364" width="6.625" style="462" customWidth="1"/>
    <col min="4365" max="4365" width="7.625" style="462" customWidth="1"/>
    <col min="4366" max="4608" width="9" style="462"/>
    <col min="4609" max="4609" width="0.875" style="462" customWidth="1"/>
    <col min="4610" max="4611" width="7.625" style="462" customWidth="1"/>
    <col min="4612" max="4620" width="6.625" style="462" customWidth="1"/>
    <col min="4621" max="4621" width="7.625" style="462" customWidth="1"/>
    <col min="4622" max="4864" width="9" style="462"/>
    <col min="4865" max="4865" width="0.875" style="462" customWidth="1"/>
    <col min="4866" max="4867" width="7.625" style="462" customWidth="1"/>
    <col min="4868" max="4876" width="6.625" style="462" customWidth="1"/>
    <col min="4877" max="4877" width="7.625" style="462" customWidth="1"/>
    <col min="4878" max="5120" width="9" style="462"/>
    <col min="5121" max="5121" width="0.875" style="462" customWidth="1"/>
    <col min="5122" max="5123" width="7.625" style="462" customWidth="1"/>
    <col min="5124" max="5132" width="6.625" style="462" customWidth="1"/>
    <col min="5133" max="5133" width="7.625" style="462" customWidth="1"/>
    <col min="5134" max="5376" width="9" style="462"/>
    <col min="5377" max="5377" width="0.875" style="462" customWidth="1"/>
    <col min="5378" max="5379" width="7.625" style="462" customWidth="1"/>
    <col min="5380" max="5388" width="6.625" style="462" customWidth="1"/>
    <col min="5389" max="5389" width="7.625" style="462" customWidth="1"/>
    <col min="5390" max="5632" width="9" style="462"/>
    <col min="5633" max="5633" width="0.875" style="462" customWidth="1"/>
    <col min="5634" max="5635" width="7.625" style="462" customWidth="1"/>
    <col min="5636" max="5644" width="6.625" style="462" customWidth="1"/>
    <col min="5645" max="5645" width="7.625" style="462" customWidth="1"/>
    <col min="5646" max="5888" width="9" style="462"/>
    <col min="5889" max="5889" width="0.875" style="462" customWidth="1"/>
    <col min="5890" max="5891" width="7.625" style="462" customWidth="1"/>
    <col min="5892" max="5900" width="6.625" style="462" customWidth="1"/>
    <col min="5901" max="5901" width="7.625" style="462" customWidth="1"/>
    <col min="5902" max="6144" width="9" style="462"/>
    <col min="6145" max="6145" width="0.875" style="462" customWidth="1"/>
    <col min="6146" max="6147" width="7.625" style="462" customWidth="1"/>
    <col min="6148" max="6156" width="6.625" style="462" customWidth="1"/>
    <col min="6157" max="6157" width="7.625" style="462" customWidth="1"/>
    <col min="6158" max="6400" width="9" style="462"/>
    <col min="6401" max="6401" width="0.875" style="462" customWidth="1"/>
    <col min="6402" max="6403" width="7.625" style="462" customWidth="1"/>
    <col min="6404" max="6412" width="6.625" style="462" customWidth="1"/>
    <col min="6413" max="6413" width="7.625" style="462" customWidth="1"/>
    <col min="6414" max="6656" width="9" style="462"/>
    <col min="6657" max="6657" width="0.875" style="462" customWidth="1"/>
    <col min="6658" max="6659" width="7.625" style="462" customWidth="1"/>
    <col min="6660" max="6668" width="6.625" style="462" customWidth="1"/>
    <col min="6669" max="6669" width="7.625" style="462" customWidth="1"/>
    <col min="6670" max="6912" width="9" style="462"/>
    <col min="6913" max="6913" width="0.875" style="462" customWidth="1"/>
    <col min="6914" max="6915" width="7.625" style="462" customWidth="1"/>
    <col min="6916" max="6924" width="6.625" style="462" customWidth="1"/>
    <col min="6925" max="6925" width="7.625" style="462" customWidth="1"/>
    <col min="6926" max="7168" width="9" style="462"/>
    <col min="7169" max="7169" width="0.875" style="462" customWidth="1"/>
    <col min="7170" max="7171" width="7.625" style="462" customWidth="1"/>
    <col min="7172" max="7180" width="6.625" style="462" customWidth="1"/>
    <col min="7181" max="7181" width="7.625" style="462" customWidth="1"/>
    <col min="7182" max="7424" width="9" style="462"/>
    <col min="7425" max="7425" width="0.875" style="462" customWidth="1"/>
    <col min="7426" max="7427" width="7.625" style="462" customWidth="1"/>
    <col min="7428" max="7436" width="6.625" style="462" customWidth="1"/>
    <col min="7437" max="7437" width="7.625" style="462" customWidth="1"/>
    <col min="7438" max="7680" width="9" style="462"/>
    <col min="7681" max="7681" width="0.875" style="462" customWidth="1"/>
    <col min="7682" max="7683" width="7.625" style="462" customWidth="1"/>
    <col min="7684" max="7692" width="6.625" style="462" customWidth="1"/>
    <col min="7693" max="7693" width="7.625" style="462" customWidth="1"/>
    <col min="7694" max="7936" width="9" style="462"/>
    <col min="7937" max="7937" width="0.875" style="462" customWidth="1"/>
    <col min="7938" max="7939" width="7.625" style="462" customWidth="1"/>
    <col min="7940" max="7948" width="6.625" style="462" customWidth="1"/>
    <col min="7949" max="7949" width="7.625" style="462" customWidth="1"/>
    <col min="7950" max="8192" width="9" style="462"/>
    <col min="8193" max="8193" width="0.875" style="462" customWidth="1"/>
    <col min="8194" max="8195" width="7.625" style="462" customWidth="1"/>
    <col min="8196" max="8204" width="6.625" style="462" customWidth="1"/>
    <col min="8205" max="8205" width="7.625" style="462" customWidth="1"/>
    <col min="8206" max="8448" width="9" style="462"/>
    <col min="8449" max="8449" width="0.875" style="462" customWidth="1"/>
    <col min="8450" max="8451" width="7.625" style="462" customWidth="1"/>
    <col min="8452" max="8460" width="6.625" style="462" customWidth="1"/>
    <col min="8461" max="8461" width="7.625" style="462" customWidth="1"/>
    <col min="8462" max="8704" width="9" style="462"/>
    <col min="8705" max="8705" width="0.875" style="462" customWidth="1"/>
    <col min="8706" max="8707" width="7.625" style="462" customWidth="1"/>
    <col min="8708" max="8716" width="6.625" style="462" customWidth="1"/>
    <col min="8717" max="8717" width="7.625" style="462" customWidth="1"/>
    <col min="8718" max="8960" width="9" style="462"/>
    <col min="8961" max="8961" width="0.875" style="462" customWidth="1"/>
    <col min="8962" max="8963" width="7.625" style="462" customWidth="1"/>
    <col min="8964" max="8972" width="6.625" style="462" customWidth="1"/>
    <col min="8973" max="8973" width="7.625" style="462" customWidth="1"/>
    <col min="8974" max="9216" width="9" style="462"/>
    <col min="9217" max="9217" width="0.875" style="462" customWidth="1"/>
    <col min="9218" max="9219" width="7.625" style="462" customWidth="1"/>
    <col min="9220" max="9228" width="6.625" style="462" customWidth="1"/>
    <col min="9229" max="9229" width="7.625" style="462" customWidth="1"/>
    <col min="9230" max="9472" width="9" style="462"/>
    <col min="9473" max="9473" width="0.875" style="462" customWidth="1"/>
    <col min="9474" max="9475" width="7.625" style="462" customWidth="1"/>
    <col min="9476" max="9484" width="6.625" style="462" customWidth="1"/>
    <col min="9485" max="9485" width="7.625" style="462" customWidth="1"/>
    <col min="9486" max="9728" width="9" style="462"/>
    <col min="9729" max="9729" width="0.875" style="462" customWidth="1"/>
    <col min="9730" max="9731" width="7.625" style="462" customWidth="1"/>
    <col min="9732" max="9740" width="6.625" style="462" customWidth="1"/>
    <col min="9741" max="9741" width="7.625" style="462" customWidth="1"/>
    <col min="9742" max="9984" width="9" style="462"/>
    <col min="9985" max="9985" width="0.875" style="462" customWidth="1"/>
    <col min="9986" max="9987" width="7.625" style="462" customWidth="1"/>
    <col min="9988" max="9996" width="6.625" style="462" customWidth="1"/>
    <col min="9997" max="9997" width="7.625" style="462" customWidth="1"/>
    <col min="9998" max="10240" width="9" style="462"/>
    <col min="10241" max="10241" width="0.875" style="462" customWidth="1"/>
    <col min="10242" max="10243" width="7.625" style="462" customWidth="1"/>
    <col min="10244" max="10252" width="6.625" style="462" customWidth="1"/>
    <col min="10253" max="10253" width="7.625" style="462" customWidth="1"/>
    <col min="10254" max="10496" width="9" style="462"/>
    <col min="10497" max="10497" width="0.875" style="462" customWidth="1"/>
    <col min="10498" max="10499" width="7.625" style="462" customWidth="1"/>
    <col min="10500" max="10508" width="6.625" style="462" customWidth="1"/>
    <col min="10509" max="10509" width="7.625" style="462" customWidth="1"/>
    <col min="10510" max="10752" width="9" style="462"/>
    <col min="10753" max="10753" width="0.875" style="462" customWidth="1"/>
    <col min="10754" max="10755" width="7.625" style="462" customWidth="1"/>
    <col min="10756" max="10764" width="6.625" style="462" customWidth="1"/>
    <col min="10765" max="10765" width="7.625" style="462" customWidth="1"/>
    <col min="10766" max="11008" width="9" style="462"/>
    <col min="11009" max="11009" width="0.875" style="462" customWidth="1"/>
    <col min="11010" max="11011" width="7.625" style="462" customWidth="1"/>
    <col min="11012" max="11020" width="6.625" style="462" customWidth="1"/>
    <col min="11021" max="11021" width="7.625" style="462" customWidth="1"/>
    <col min="11022" max="11264" width="9" style="462"/>
    <col min="11265" max="11265" width="0.875" style="462" customWidth="1"/>
    <col min="11266" max="11267" width="7.625" style="462" customWidth="1"/>
    <col min="11268" max="11276" width="6.625" style="462" customWidth="1"/>
    <col min="11277" max="11277" width="7.625" style="462" customWidth="1"/>
    <col min="11278" max="11520" width="9" style="462"/>
    <col min="11521" max="11521" width="0.875" style="462" customWidth="1"/>
    <col min="11522" max="11523" width="7.625" style="462" customWidth="1"/>
    <col min="11524" max="11532" width="6.625" style="462" customWidth="1"/>
    <col min="11533" max="11533" width="7.625" style="462" customWidth="1"/>
    <col min="11534" max="11776" width="9" style="462"/>
    <col min="11777" max="11777" width="0.875" style="462" customWidth="1"/>
    <col min="11778" max="11779" width="7.625" style="462" customWidth="1"/>
    <col min="11780" max="11788" width="6.625" style="462" customWidth="1"/>
    <col min="11789" max="11789" width="7.625" style="462" customWidth="1"/>
    <col min="11790" max="12032" width="9" style="462"/>
    <col min="12033" max="12033" width="0.875" style="462" customWidth="1"/>
    <col min="12034" max="12035" width="7.625" style="462" customWidth="1"/>
    <col min="12036" max="12044" width="6.625" style="462" customWidth="1"/>
    <col min="12045" max="12045" width="7.625" style="462" customWidth="1"/>
    <col min="12046" max="12288" width="9" style="462"/>
    <col min="12289" max="12289" width="0.875" style="462" customWidth="1"/>
    <col min="12290" max="12291" width="7.625" style="462" customWidth="1"/>
    <col min="12292" max="12300" width="6.625" style="462" customWidth="1"/>
    <col min="12301" max="12301" width="7.625" style="462" customWidth="1"/>
    <col min="12302" max="12544" width="9" style="462"/>
    <col min="12545" max="12545" width="0.875" style="462" customWidth="1"/>
    <col min="12546" max="12547" width="7.625" style="462" customWidth="1"/>
    <col min="12548" max="12556" width="6.625" style="462" customWidth="1"/>
    <col min="12557" max="12557" width="7.625" style="462" customWidth="1"/>
    <col min="12558" max="12800" width="9" style="462"/>
    <col min="12801" max="12801" width="0.875" style="462" customWidth="1"/>
    <col min="12802" max="12803" width="7.625" style="462" customWidth="1"/>
    <col min="12804" max="12812" width="6.625" style="462" customWidth="1"/>
    <col min="12813" max="12813" width="7.625" style="462" customWidth="1"/>
    <col min="12814" max="13056" width="9" style="462"/>
    <col min="13057" max="13057" width="0.875" style="462" customWidth="1"/>
    <col min="13058" max="13059" width="7.625" style="462" customWidth="1"/>
    <col min="13060" max="13068" width="6.625" style="462" customWidth="1"/>
    <col min="13069" max="13069" width="7.625" style="462" customWidth="1"/>
    <col min="13070" max="13312" width="9" style="462"/>
    <col min="13313" max="13313" width="0.875" style="462" customWidth="1"/>
    <col min="13314" max="13315" width="7.625" style="462" customWidth="1"/>
    <col min="13316" max="13324" width="6.625" style="462" customWidth="1"/>
    <col min="13325" max="13325" width="7.625" style="462" customWidth="1"/>
    <col min="13326" max="13568" width="9" style="462"/>
    <col min="13569" max="13569" width="0.875" style="462" customWidth="1"/>
    <col min="13570" max="13571" width="7.625" style="462" customWidth="1"/>
    <col min="13572" max="13580" width="6.625" style="462" customWidth="1"/>
    <col min="13581" max="13581" width="7.625" style="462" customWidth="1"/>
    <col min="13582" max="13824" width="9" style="462"/>
    <col min="13825" max="13825" width="0.875" style="462" customWidth="1"/>
    <col min="13826" max="13827" width="7.625" style="462" customWidth="1"/>
    <col min="13828" max="13836" width="6.625" style="462" customWidth="1"/>
    <col min="13837" max="13837" width="7.625" style="462" customWidth="1"/>
    <col min="13838" max="14080" width="9" style="462"/>
    <col min="14081" max="14081" width="0.875" style="462" customWidth="1"/>
    <col min="14082" max="14083" width="7.625" style="462" customWidth="1"/>
    <col min="14084" max="14092" width="6.625" style="462" customWidth="1"/>
    <col min="14093" max="14093" width="7.625" style="462" customWidth="1"/>
    <col min="14094" max="14336" width="9" style="462"/>
    <col min="14337" max="14337" width="0.875" style="462" customWidth="1"/>
    <col min="14338" max="14339" width="7.625" style="462" customWidth="1"/>
    <col min="14340" max="14348" width="6.625" style="462" customWidth="1"/>
    <col min="14349" max="14349" width="7.625" style="462" customWidth="1"/>
    <col min="14350" max="14592" width="9" style="462"/>
    <col min="14593" max="14593" width="0.875" style="462" customWidth="1"/>
    <col min="14594" max="14595" width="7.625" style="462" customWidth="1"/>
    <col min="14596" max="14604" width="6.625" style="462" customWidth="1"/>
    <col min="14605" max="14605" width="7.625" style="462" customWidth="1"/>
    <col min="14606" max="14848" width="9" style="462"/>
    <col min="14849" max="14849" width="0.875" style="462" customWidth="1"/>
    <col min="14850" max="14851" width="7.625" style="462" customWidth="1"/>
    <col min="14852" max="14860" width="6.625" style="462" customWidth="1"/>
    <col min="14861" max="14861" width="7.625" style="462" customWidth="1"/>
    <col min="14862" max="15104" width="9" style="462"/>
    <col min="15105" max="15105" width="0.875" style="462" customWidth="1"/>
    <col min="15106" max="15107" width="7.625" style="462" customWidth="1"/>
    <col min="15108" max="15116" width="6.625" style="462" customWidth="1"/>
    <col min="15117" max="15117" width="7.625" style="462" customWidth="1"/>
    <col min="15118" max="15360" width="9" style="462"/>
    <col min="15361" max="15361" width="0.875" style="462" customWidth="1"/>
    <col min="15362" max="15363" width="7.625" style="462" customWidth="1"/>
    <col min="15364" max="15372" width="6.625" style="462" customWidth="1"/>
    <col min="15373" max="15373" width="7.625" style="462" customWidth="1"/>
    <col min="15374" max="15616" width="9" style="462"/>
    <col min="15617" max="15617" width="0.875" style="462" customWidth="1"/>
    <col min="15618" max="15619" width="7.625" style="462" customWidth="1"/>
    <col min="15620" max="15628" width="6.625" style="462" customWidth="1"/>
    <col min="15629" max="15629" width="7.625" style="462" customWidth="1"/>
    <col min="15630" max="15872" width="9" style="462"/>
    <col min="15873" max="15873" width="0.875" style="462" customWidth="1"/>
    <col min="15874" max="15875" width="7.625" style="462" customWidth="1"/>
    <col min="15876" max="15884" width="6.625" style="462" customWidth="1"/>
    <col min="15885" max="15885" width="7.625" style="462" customWidth="1"/>
    <col min="15886" max="16128" width="9" style="462"/>
    <col min="16129" max="16129" width="0.875" style="462" customWidth="1"/>
    <col min="16130" max="16131" width="7.625" style="462" customWidth="1"/>
    <col min="16132" max="16140" width="6.625" style="462" customWidth="1"/>
    <col min="16141" max="16141" width="7.625" style="462" customWidth="1"/>
    <col min="16142" max="16384" width="9" style="462"/>
  </cols>
  <sheetData>
    <row r="1" spans="2:13" s="204" customFormat="1"/>
    <row r="2" spans="2:13" s="204" customFormat="1">
      <c r="C2" s="845" t="s">
        <v>1892</v>
      </c>
    </row>
    <row r="3" spans="2:13" s="204" customFormat="1"/>
    <row r="4" spans="2:13">
      <c r="B4" s="462" t="s">
        <v>1876</v>
      </c>
    </row>
    <row r="5" spans="2:13" ht="24">
      <c r="B5" s="1529" t="s">
        <v>1894</v>
      </c>
      <c r="C5" s="1529"/>
      <c r="D5" s="1529"/>
      <c r="E5" s="1529"/>
      <c r="F5" s="1529"/>
      <c r="G5" s="1529"/>
      <c r="H5" s="1529"/>
      <c r="I5" s="1529"/>
      <c r="J5" s="1529"/>
      <c r="K5" s="1529"/>
      <c r="L5" s="1529"/>
      <c r="M5" s="1529"/>
    </row>
    <row r="7" spans="2:13" ht="17.100000000000001" customHeight="1">
      <c r="B7" s="1563" t="s">
        <v>362</v>
      </c>
      <c r="C7" s="1564"/>
      <c r="D7" s="1349" t="s">
        <v>363</v>
      </c>
      <c r="E7" s="468" t="s">
        <v>364</v>
      </c>
      <c r="F7" s="469" t="s">
        <v>365</v>
      </c>
      <c r="G7" s="470" t="s">
        <v>366</v>
      </c>
      <c r="H7" s="468" t="s">
        <v>367</v>
      </c>
      <c r="I7" s="469" t="s">
        <v>364</v>
      </c>
      <c r="J7" s="470" t="s">
        <v>365</v>
      </c>
      <c r="K7" s="468" t="s">
        <v>366</v>
      </c>
      <c r="L7" s="1348" t="s">
        <v>368</v>
      </c>
      <c r="M7" s="476"/>
    </row>
    <row r="8" spans="2:13" ht="17.100000000000001" customHeight="1">
      <c r="B8" s="1565"/>
      <c r="C8" s="1566"/>
      <c r="D8" s="471"/>
      <c r="E8" s="1532"/>
      <c r="F8" s="1534"/>
      <c r="G8" s="1536"/>
      <c r="H8" s="1532"/>
      <c r="I8" s="1534"/>
      <c r="J8" s="1536"/>
      <c r="K8" s="1532"/>
      <c r="L8" s="1538"/>
      <c r="M8" s="1239"/>
    </row>
    <row r="9" spans="2:13" ht="17.100000000000001" customHeight="1">
      <c r="B9" s="1567"/>
      <c r="C9" s="1568"/>
      <c r="D9" s="472"/>
      <c r="E9" s="1533"/>
      <c r="F9" s="1535"/>
      <c r="G9" s="1537"/>
      <c r="H9" s="1533"/>
      <c r="I9" s="1535"/>
      <c r="J9" s="1537"/>
      <c r="K9" s="1533"/>
      <c r="L9" s="1540"/>
      <c r="M9" s="484"/>
    </row>
    <row r="10" spans="2:13" ht="17.100000000000001" customHeight="1">
      <c r="B10" s="1563" t="s">
        <v>585</v>
      </c>
      <c r="C10" s="1564"/>
      <c r="D10" s="474"/>
      <c r="E10" s="475"/>
      <c r="F10" s="475"/>
      <c r="G10" s="475"/>
      <c r="H10" s="475"/>
      <c r="I10" s="475"/>
      <c r="J10" s="475"/>
      <c r="K10" s="475"/>
      <c r="L10" s="475"/>
      <c r="M10" s="476"/>
    </row>
    <row r="11" spans="2:13" ht="17.100000000000001" customHeight="1">
      <c r="B11" s="1565"/>
      <c r="C11" s="1566"/>
      <c r="D11" s="1246"/>
      <c r="E11" s="479"/>
      <c r="F11" s="478"/>
      <c r="G11" s="479"/>
      <c r="H11" s="478"/>
      <c r="I11" s="478"/>
      <c r="J11" s="478"/>
      <c r="K11" s="479"/>
      <c r="L11" s="465"/>
      <c r="M11" s="1239"/>
    </row>
    <row r="12" spans="2:13" ht="17.100000000000001" customHeight="1">
      <c r="B12" s="1567"/>
      <c r="C12" s="1568"/>
      <c r="D12" s="481"/>
      <c r="E12" s="1240"/>
      <c r="F12" s="1240"/>
      <c r="G12" s="1240"/>
      <c r="H12" s="1240"/>
      <c r="I12" s="1241"/>
      <c r="J12" s="1241"/>
      <c r="K12" s="1241"/>
      <c r="L12" s="1241"/>
      <c r="M12" s="484"/>
    </row>
    <row r="13" spans="2:13" ht="17.100000000000001" customHeight="1">
      <c r="B13" s="1563" t="s">
        <v>344</v>
      </c>
      <c r="C13" s="1564"/>
      <c r="D13" s="1246"/>
      <c r="E13" s="465"/>
      <c r="F13" s="465"/>
      <c r="G13" s="465"/>
      <c r="H13" s="465"/>
      <c r="I13" s="485"/>
      <c r="J13" s="485"/>
      <c r="K13" s="485"/>
      <c r="L13" s="485"/>
      <c r="M13" s="1239"/>
    </row>
    <row r="14" spans="2:13" ht="17.100000000000001" customHeight="1">
      <c r="B14" s="1565"/>
      <c r="C14" s="1566"/>
      <c r="D14" s="1246"/>
      <c r="E14" s="465"/>
      <c r="F14" s="465"/>
      <c r="G14" s="465"/>
      <c r="H14" s="465"/>
      <c r="I14" s="485"/>
      <c r="J14" s="485"/>
      <c r="K14" s="485"/>
      <c r="L14" s="485"/>
      <c r="M14" s="1239"/>
    </row>
    <row r="15" spans="2:13" ht="17.100000000000001" customHeight="1">
      <c r="B15" s="1567"/>
      <c r="C15" s="1568"/>
      <c r="D15" s="481"/>
      <c r="E15" s="1240"/>
      <c r="F15" s="1240"/>
      <c r="G15" s="1240"/>
      <c r="H15" s="1240"/>
      <c r="I15" s="1240"/>
      <c r="J15" s="1240"/>
      <c r="K15" s="1240"/>
      <c r="L15" s="1240"/>
      <c r="M15" s="484"/>
    </row>
    <row r="16" spans="2:13" ht="8.4499999999999993" customHeight="1">
      <c r="B16" s="1563" t="s">
        <v>125</v>
      </c>
      <c r="C16" s="1564"/>
      <c r="D16" s="474"/>
      <c r="E16" s="475"/>
      <c r="F16" s="475"/>
      <c r="G16" s="475"/>
      <c r="H16" s="475"/>
      <c r="I16" s="475"/>
      <c r="J16" s="475"/>
      <c r="K16" s="475"/>
      <c r="L16" s="475"/>
      <c r="M16" s="476"/>
    </row>
    <row r="17" spans="2:24" ht="17.100000000000001" customHeight="1">
      <c r="B17" s="1565"/>
      <c r="C17" s="1566"/>
      <c r="D17" s="1246"/>
      <c r="E17" s="479" t="s">
        <v>1881</v>
      </c>
      <c r="F17" s="465" t="s">
        <v>2006</v>
      </c>
      <c r="G17" s="478"/>
      <c r="H17" s="465"/>
      <c r="I17" s="465"/>
      <c r="J17" s="465"/>
      <c r="K17" s="465"/>
      <c r="L17" s="465"/>
      <c r="M17" s="1239"/>
    </row>
    <row r="18" spans="2:24" ht="11.25" customHeight="1">
      <c r="B18" s="1565"/>
      <c r="C18" s="1566"/>
      <c r="D18" s="1246"/>
      <c r="E18" s="479"/>
      <c r="F18" s="465"/>
      <c r="G18" s="478"/>
      <c r="H18" s="465"/>
      <c r="I18" s="465"/>
      <c r="J18" s="465"/>
      <c r="K18" s="465"/>
      <c r="L18" s="465"/>
      <c r="M18" s="1239"/>
    </row>
    <row r="19" spans="2:24" ht="17.100000000000001" customHeight="1">
      <c r="B19" s="1565"/>
      <c r="C19" s="1566"/>
      <c r="D19" s="1246"/>
      <c r="E19" s="479" t="s">
        <v>1883</v>
      </c>
      <c r="F19" s="465" t="s">
        <v>2006</v>
      </c>
      <c r="G19" s="478"/>
      <c r="H19" s="465"/>
      <c r="I19" s="465"/>
      <c r="J19" s="465"/>
      <c r="K19" s="465"/>
      <c r="L19" s="465"/>
      <c r="M19" s="1239"/>
    </row>
    <row r="20" spans="2:24" ht="8.4499999999999993" customHeight="1">
      <c r="B20" s="1567"/>
      <c r="C20" s="1568"/>
      <c r="D20" s="481"/>
      <c r="E20" s="1240"/>
      <c r="F20" s="1240"/>
      <c r="G20" s="1240"/>
      <c r="H20" s="1240"/>
      <c r="I20" s="1240"/>
      <c r="J20" s="1241"/>
      <c r="K20" s="1241"/>
      <c r="L20" s="1241"/>
      <c r="M20" s="1243"/>
    </row>
    <row r="21" spans="2:24" ht="17.100000000000001" customHeight="1">
      <c r="B21" s="1563" t="s">
        <v>372</v>
      </c>
      <c r="C21" s="1564"/>
      <c r="D21" s="474"/>
      <c r="E21" s="475"/>
      <c r="F21" s="475"/>
      <c r="G21" s="475"/>
      <c r="H21" s="475"/>
      <c r="I21" s="475"/>
      <c r="J21" s="491"/>
      <c r="K21" s="491"/>
      <c r="L21" s="491"/>
      <c r="M21" s="492"/>
    </row>
    <row r="22" spans="2:24" ht="17.100000000000001" customHeight="1">
      <c r="B22" s="1565"/>
      <c r="C22" s="1566"/>
      <c r="D22" s="1246"/>
      <c r="E22" s="1581"/>
      <c r="F22" s="1581"/>
      <c r="G22" s="1581"/>
      <c r="H22" s="465"/>
      <c r="I22" s="485"/>
      <c r="J22" s="485"/>
      <c r="K22" s="485"/>
      <c r="L22" s="465" t="s">
        <v>1893</v>
      </c>
      <c r="M22" s="1245"/>
      <c r="P22" s="485"/>
      <c r="Q22" s="485"/>
      <c r="R22" s="485"/>
      <c r="S22" s="485"/>
    </row>
    <row r="23" spans="2:24" ht="17.100000000000001" customHeight="1">
      <c r="B23" s="1567"/>
      <c r="C23" s="1568"/>
      <c r="D23" s="481"/>
      <c r="E23" s="1240"/>
      <c r="F23" s="1240"/>
      <c r="G23" s="1240"/>
      <c r="H23" s="1241"/>
      <c r="I23" s="1241"/>
      <c r="J23" s="1241"/>
      <c r="K23" s="1241"/>
      <c r="L23" s="1241"/>
      <c r="M23" s="484"/>
      <c r="P23" s="485"/>
      <c r="Q23" s="485"/>
      <c r="R23" s="485"/>
      <c r="S23" s="485"/>
    </row>
    <row r="24" spans="2:24" ht="17.100000000000001" customHeight="1">
      <c r="B24" s="474"/>
      <c r="C24" s="475"/>
      <c r="D24" s="475"/>
      <c r="E24" s="475"/>
      <c r="F24" s="475"/>
      <c r="G24" s="475"/>
      <c r="H24" s="491"/>
      <c r="I24" s="491"/>
      <c r="J24" s="491"/>
      <c r="K24" s="491"/>
      <c r="L24" s="491"/>
      <c r="M24" s="476"/>
      <c r="P24" s="485"/>
      <c r="Q24" s="485"/>
      <c r="R24" s="485"/>
      <c r="S24" s="485"/>
    </row>
    <row r="25" spans="2:24" ht="17.100000000000001" customHeight="1">
      <c r="B25" s="1246"/>
      <c r="C25" s="465"/>
      <c r="D25" s="465"/>
      <c r="E25" s="465"/>
      <c r="F25" s="465"/>
      <c r="G25" s="465"/>
      <c r="H25" s="465"/>
      <c r="I25" s="465"/>
      <c r="J25" s="465"/>
      <c r="K25" s="465"/>
      <c r="L25" s="465"/>
      <c r="M25" s="1239"/>
      <c r="O25" s="1562"/>
      <c r="P25" s="1562"/>
      <c r="Q25" s="1562"/>
      <c r="R25" s="1562"/>
      <c r="S25" s="1562"/>
      <c r="T25" s="1562"/>
      <c r="U25" s="1562"/>
      <c r="V25" s="1562"/>
      <c r="W25" s="1562"/>
      <c r="X25" s="1562"/>
    </row>
    <row r="26" spans="2:24" ht="17.100000000000001" customHeight="1">
      <c r="B26" s="1246"/>
      <c r="C26" s="465"/>
      <c r="D26" s="465"/>
      <c r="E26" s="465"/>
      <c r="F26" s="465"/>
      <c r="G26" s="465"/>
      <c r="H26" s="465"/>
      <c r="I26" s="465"/>
      <c r="J26" s="465"/>
      <c r="K26" s="465"/>
      <c r="L26" s="465"/>
      <c r="M26" s="1239"/>
      <c r="O26" s="1562"/>
      <c r="P26" s="1562"/>
      <c r="Q26" s="1562"/>
      <c r="R26" s="1562"/>
      <c r="S26" s="1562"/>
      <c r="T26" s="1562"/>
      <c r="U26" s="1562"/>
      <c r="V26" s="1562"/>
      <c r="W26" s="1562"/>
      <c r="X26" s="1562"/>
    </row>
    <row r="27" spans="2:24" ht="17.100000000000001" customHeight="1">
      <c r="B27" s="1246"/>
      <c r="C27" s="1562" t="s">
        <v>2012</v>
      </c>
      <c r="D27" s="1562"/>
      <c r="E27" s="1562"/>
      <c r="F27" s="1562"/>
      <c r="G27" s="1562"/>
      <c r="H27" s="1562"/>
      <c r="I27" s="1562"/>
      <c r="J27" s="1562"/>
      <c r="K27" s="1562"/>
      <c r="L27" s="1562"/>
      <c r="M27" s="1239"/>
      <c r="O27" s="1562"/>
      <c r="P27" s="1562"/>
      <c r="Q27" s="1562"/>
      <c r="R27" s="1562"/>
      <c r="S27" s="1562"/>
      <c r="T27" s="1562"/>
      <c r="U27" s="1562"/>
      <c r="V27" s="1562"/>
      <c r="W27" s="1562"/>
      <c r="X27" s="1562"/>
    </row>
    <row r="28" spans="2:24" ht="17.100000000000001" customHeight="1">
      <c r="B28" s="1246"/>
      <c r="C28" s="1562"/>
      <c r="D28" s="1562"/>
      <c r="E28" s="1562"/>
      <c r="F28" s="1562"/>
      <c r="G28" s="1562"/>
      <c r="H28" s="1562"/>
      <c r="I28" s="1562"/>
      <c r="J28" s="1562"/>
      <c r="K28" s="1562"/>
      <c r="L28" s="1562"/>
      <c r="M28" s="1239"/>
      <c r="O28" s="1562"/>
      <c r="P28" s="1562"/>
      <c r="Q28" s="1562"/>
      <c r="R28" s="1562"/>
      <c r="S28" s="1562"/>
      <c r="T28" s="1562"/>
      <c r="U28" s="1562"/>
      <c r="V28" s="1562"/>
      <c r="W28" s="1562"/>
      <c r="X28" s="1562"/>
    </row>
    <row r="29" spans="2:24" ht="17.100000000000001" customHeight="1">
      <c r="B29" s="1246"/>
      <c r="C29" s="1562"/>
      <c r="D29" s="1562"/>
      <c r="E29" s="1562"/>
      <c r="F29" s="1562"/>
      <c r="G29" s="1562"/>
      <c r="H29" s="1562"/>
      <c r="I29" s="1562"/>
      <c r="J29" s="1562"/>
      <c r="K29" s="1562"/>
      <c r="L29" s="1562"/>
      <c r="M29" s="1239"/>
      <c r="O29" s="1562"/>
      <c r="P29" s="1562"/>
      <c r="Q29" s="1562"/>
      <c r="R29" s="1562"/>
      <c r="S29" s="1562"/>
      <c r="T29" s="1562"/>
      <c r="U29" s="1562"/>
      <c r="V29" s="1562"/>
      <c r="W29" s="1562"/>
      <c r="X29" s="1562"/>
    </row>
    <row r="30" spans="2:24" ht="17.100000000000001" customHeight="1">
      <c r="B30" s="1246"/>
      <c r="C30" s="1562"/>
      <c r="D30" s="1562"/>
      <c r="E30" s="1562"/>
      <c r="F30" s="1562"/>
      <c r="G30" s="1562"/>
      <c r="H30" s="1562"/>
      <c r="I30" s="1562"/>
      <c r="J30" s="1562"/>
      <c r="K30" s="1562"/>
      <c r="L30" s="1562"/>
      <c r="M30" s="1239"/>
    </row>
    <row r="31" spans="2:24" ht="17.100000000000001" customHeight="1">
      <c r="B31" s="1246"/>
      <c r="C31" s="1562"/>
      <c r="D31" s="1562"/>
      <c r="E31" s="1562"/>
      <c r="F31" s="1562"/>
      <c r="G31" s="1562"/>
      <c r="H31" s="1562"/>
      <c r="I31" s="1562"/>
      <c r="J31" s="1562"/>
      <c r="K31" s="1562"/>
      <c r="L31" s="1562"/>
      <c r="M31" s="1239"/>
    </row>
    <row r="32" spans="2:24" ht="17.100000000000001" customHeight="1">
      <c r="B32" s="1246"/>
      <c r="C32" s="465"/>
      <c r="D32" s="465"/>
      <c r="E32" s="465"/>
      <c r="F32" s="465"/>
      <c r="G32" s="465"/>
      <c r="H32" s="465"/>
      <c r="I32" s="465"/>
      <c r="J32" s="485"/>
      <c r="K32" s="485"/>
      <c r="L32" s="485"/>
      <c r="M32" s="1239"/>
    </row>
    <row r="33" spans="2:13" ht="17.100000000000001" customHeight="1">
      <c r="B33" s="1246"/>
      <c r="C33" s="465"/>
      <c r="D33" s="465"/>
      <c r="E33" s="465"/>
      <c r="F33" s="465"/>
      <c r="G33" s="465"/>
      <c r="H33" s="465"/>
      <c r="I33" s="465"/>
      <c r="J33" s="485"/>
      <c r="K33" s="485"/>
      <c r="L33" s="485"/>
      <c r="M33" s="1239"/>
    </row>
    <row r="34" spans="2:13" ht="17.100000000000001" customHeight="1">
      <c r="B34" s="1246"/>
      <c r="C34" s="465"/>
      <c r="D34" s="465"/>
      <c r="E34" s="465"/>
      <c r="F34" s="465"/>
      <c r="G34" s="465"/>
      <c r="H34" s="465"/>
      <c r="I34" s="465"/>
      <c r="J34" s="485"/>
      <c r="K34" s="485"/>
      <c r="L34" s="485"/>
      <c r="M34" s="1239"/>
    </row>
    <row r="35" spans="2:13" ht="17.100000000000001" customHeight="1">
      <c r="B35" s="1246"/>
      <c r="C35" s="465" t="s">
        <v>2005</v>
      </c>
      <c r="D35" s="465"/>
      <c r="E35" s="465"/>
      <c r="F35" s="465"/>
      <c r="G35" s="465"/>
      <c r="H35" s="465"/>
      <c r="I35" s="465"/>
      <c r="J35" s="485"/>
      <c r="K35" s="485"/>
      <c r="L35" s="485"/>
      <c r="M35" s="1239"/>
    </row>
    <row r="36" spans="2:13" ht="17.100000000000001" customHeight="1">
      <c r="B36" s="1246"/>
      <c r="C36" s="465"/>
      <c r="D36" s="465"/>
      <c r="E36" s="465"/>
      <c r="F36" s="465"/>
      <c r="G36" s="465"/>
      <c r="H36" s="465"/>
      <c r="I36" s="465"/>
      <c r="J36" s="465"/>
      <c r="K36" s="465"/>
      <c r="L36" s="465"/>
      <c r="M36" s="1239"/>
    </row>
    <row r="37" spans="2:13" ht="17.100000000000001" customHeight="1">
      <c r="B37" s="1246"/>
      <c r="C37" s="465"/>
      <c r="D37" s="465"/>
      <c r="E37" s="465"/>
      <c r="F37" s="465"/>
      <c r="G37" s="465"/>
      <c r="H37" s="465"/>
      <c r="I37" s="465"/>
      <c r="J37" s="465"/>
      <c r="K37" s="465"/>
      <c r="L37" s="465"/>
      <c r="M37" s="1239"/>
    </row>
    <row r="38" spans="2:13" ht="17.100000000000001" customHeight="1">
      <c r="B38" s="1246"/>
      <c r="C38" s="465"/>
      <c r="D38" s="465"/>
      <c r="E38" s="465"/>
      <c r="F38" s="465"/>
      <c r="G38" s="465"/>
      <c r="H38" s="465"/>
      <c r="I38" s="465"/>
      <c r="J38" s="465"/>
      <c r="K38" s="465"/>
      <c r="L38" s="465"/>
      <c r="M38" s="1239"/>
    </row>
    <row r="39" spans="2:13" ht="17.100000000000001" customHeight="1">
      <c r="B39" s="1246"/>
      <c r="C39" s="465"/>
      <c r="D39" s="465"/>
      <c r="E39" s="465"/>
      <c r="F39" s="465"/>
      <c r="G39" s="465"/>
      <c r="H39" s="465"/>
      <c r="I39" s="465"/>
      <c r="J39" s="465"/>
      <c r="K39" s="465"/>
      <c r="L39" s="465"/>
      <c r="M39" s="1239"/>
    </row>
    <row r="40" spans="2:13" ht="17.100000000000001" customHeight="1">
      <c r="B40" s="1246"/>
      <c r="C40" s="465"/>
      <c r="D40" s="465"/>
      <c r="E40" s="1230"/>
      <c r="F40" s="465"/>
      <c r="G40" s="465"/>
      <c r="H40" s="465"/>
      <c r="I40" s="465"/>
      <c r="J40" s="465"/>
      <c r="K40" s="465"/>
      <c r="L40" s="465"/>
      <c r="M40" s="1239"/>
    </row>
    <row r="41" spans="2:13" ht="17.100000000000001" customHeight="1">
      <c r="B41" s="1246"/>
      <c r="C41" s="465"/>
      <c r="D41" s="499" t="s">
        <v>376</v>
      </c>
      <c r="E41" s="1230"/>
      <c r="F41" s="1230" t="s">
        <v>377</v>
      </c>
      <c r="G41" s="465"/>
      <c r="H41" s="465"/>
      <c r="I41" s="465"/>
      <c r="J41" s="465"/>
      <c r="K41" s="465"/>
      <c r="L41" s="465"/>
      <c r="M41" s="1239"/>
    </row>
    <row r="42" spans="2:13" ht="17.100000000000001" customHeight="1">
      <c r="B42" s="1246"/>
      <c r="C42" s="465"/>
      <c r="D42" s="465"/>
      <c r="E42" s="1230"/>
      <c r="F42" s="465"/>
      <c r="G42" s="465"/>
      <c r="H42" s="465"/>
      <c r="I42" s="465"/>
      <c r="J42" s="465"/>
      <c r="K42" s="465"/>
      <c r="L42" s="465"/>
      <c r="M42" s="1239"/>
    </row>
    <row r="43" spans="2:13" ht="17.100000000000001" customHeight="1">
      <c r="B43" s="1246"/>
      <c r="C43" s="465"/>
      <c r="D43" s="465"/>
      <c r="E43" s="465"/>
      <c r="F43" s="1230" t="s">
        <v>379</v>
      </c>
      <c r="G43" s="465"/>
      <c r="H43" s="465"/>
      <c r="I43" s="465"/>
      <c r="J43" s="465"/>
      <c r="K43" s="465"/>
      <c r="L43" s="465"/>
      <c r="M43" s="1239"/>
    </row>
    <row r="44" spans="2:13" ht="17.100000000000001" customHeight="1">
      <c r="B44" s="1246"/>
      <c r="C44" s="465"/>
      <c r="D44" s="465"/>
      <c r="E44" s="465"/>
      <c r="F44" s="465"/>
      <c r="G44" s="465"/>
      <c r="H44" s="465"/>
      <c r="I44" s="465"/>
      <c r="J44" s="465"/>
      <c r="K44" s="465"/>
      <c r="L44" s="465"/>
      <c r="M44" s="1239"/>
    </row>
    <row r="45" spans="2:13" ht="17.100000000000001" customHeight="1">
      <c r="B45" s="1246"/>
      <c r="C45" s="465"/>
      <c r="D45" s="465"/>
      <c r="E45" s="465"/>
      <c r="F45" s="465"/>
      <c r="G45" s="465"/>
      <c r="H45" s="465"/>
      <c r="I45" s="465"/>
      <c r="J45" s="465"/>
      <c r="K45" s="465"/>
      <c r="L45" s="465"/>
      <c r="M45" s="1239"/>
    </row>
    <row r="46" spans="2:13" ht="17.100000000000001" customHeight="1">
      <c r="B46" s="1246"/>
      <c r="C46" s="465"/>
      <c r="D46" s="465"/>
      <c r="E46" s="465"/>
      <c r="F46" s="465"/>
      <c r="G46" s="465"/>
      <c r="H46" s="465"/>
      <c r="I46" s="465"/>
      <c r="J46" s="465"/>
      <c r="K46" s="465"/>
      <c r="L46" s="465"/>
      <c r="M46" s="1239"/>
    </row>
    <row r="47" spans="2:13" ht="17.100000000000001" customHeight="1">
      <c r="B47" s="1246"/>
      <c r="C47" s="501" t="s">
        <v>1622</v>
      </c>
      <c r="D47" s="465"/>
      <c r="E47" s="465"/>
      <c r="F47" s="465"/>
      <c r="G47" s="465"/>
      <c r="H47" s="465"/>
      <c r="I47" s="465"/>
      <c r="J47" s="465"/>
      <c r="K47" s="485"/>
      <c r="L47" s="485"/>
      <c r="M47" s="1245"/>
    </row>
    <row r="48" spans="2:13" ht="17.100000000000001" customHeight="1">
      <c r="B48" s="1246"/>
      <c r="C48" s="465"/>
      <c r="D48" s="465"/>
      <c r="E48" s="465"/>
      <c r="F48" s="465"/>
      <c r="G48" s="465"/>
      <c r="H48" s="465"/>
      <c r="I48" s="465"/>
      <c r="J48" s="465"/>
      <c r="K48" s="485"/>
      <c r="L48" s="485"/>
      <c r="M48" s="1245"/>
    </row>
    <row r="49" spans="2:13" ht="17.100000000000001" customHeight="1">
      <c r="B49" s="481"/>
      <c r="C49" s="1240"/>
      <c r="D49" s="1240"/>
      <c r="E49" s="1240"/>
      <c r="F49" s="1240"/>
      <c r="G49" s="1240"/>
      <c r="H49" s="1240"/>
      <c r="I49" s="1240"/>
      <c r="J49" s="1240"/>
      <c r="K49" s="1241"/>
      <c r="L49" s="1241"/>
      <c r="M49" s="1243"/>
    </row>
    <row r="50" spans="2:13">
      <c r="K50" s="485"/>
      <c r="L50" s="485"/>
      <c r="M50" s="485"/>
    </row>
  </sheetData>
  <mergeCells count="17">
    <mergeCell ref="L8:L9"/>
    <mergeCell ref="O25:X29"/>
    <mergeCell ref="C27:L31"/>
    <mergeCell ref="B21:C23"/>
    <mergeCell ref="E22:G22"/>
    <mergeCell ref="B5:M5"/>
    <mergeCell ref="B7:C9"/>
    <mergeCell ref="B10:C12"/>
    <mergeCell ref="B13:C15"/>
    <mergeCell ref="B16:C20"/>
    <mergeCell ref="E8:E9"/>
    <mergeCell ref="F8:F9"/>
    <mergeCell ref="G8:G9"/>
    <mergeCell ref="H8:H9"/>
    <mergeCell ref="I8:I9"/>
    <mergeCell ref="J8:J9"/>
    <mergeCell ref="K8:K9"/>
  </mergeCells>
  <phoneticPr fontId="42"/>
  <hyperlinks>
    <hyperlink ref="C2" location="流れ!Q5" display="リスト"/>
  </hyperlinks>
  <pageMargins left="0.98425196850393704" right="0.39370078740157483" top="0.98425196850393704" bottom="0.62992125984251968"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pageSetUpPr fitToPage="1"/>
  </sheetPr>
  <dimension ref="A1:N31"/>
  <sheetViews>
    <sheetView showGridLines="0" zoomScale="50" zoomScaleNormal="50" workbookViewId="0">
      <pane ySplit="3" topLeftCell="A19" activePane="bottomLeft" state="frozen"/>
      <selection activeCell="C80" sqref="C80"/>
      <selection pane="bottomLeft" activeCell="B2" sqref="B2:C2"/>
    </sheetView>
  </sheetViews>
  <sheetFormatPr defaultRowHeight="21"/>
  <cols>
    <col min="1" max="1" width="7.875" style="1162" customWidth="1"/>
    <col min="2" max="2" width="2.375" style="1162" customWidth="1"/>
    <col min="3" max="3" width="8.375" style="1162" customWidth="1"/>
    <col min="4" max="4" width="1.75" style="1162" customWidth="1"/>
    <col min="5" max="5" width="49.5" style="1162" customWidth="1"/>
    <col min="6" max="6" width="2" style="1162" customWidth="1"/>
    <col min="7" max="7" width="10.375" style="1162" customWidth="1"/>
    <col min="8" max="8" width="8.375" style="1162" customWidth="1"/>
    <col min="9" max="9" width="1.75" style="1162" customWidth="1"/>
    <col min="10" max="10" width="49.5" style="1162" customWidth="1"/>
    <col min="11" max="11" width="2" style="1162" customWidth="1"/>
    <col min="12" max="12" width="10.375" style="1162" customWidth="1"/>
    <col min="13" max="13" width="2.375" style="1162" customWidth="1"/>
    <col min="14" max="14" width="6" style="1162" customWidth="1"/>
    <col min="15" max="256" width="9" style="1162"/>
    <col min="257" max="257" width="7.875" style="1162" customWidth="1"/>
    <col min="258" max="258" width="2.375" style="1162" customWidth="1"/>
    <col min="259" max="259" width="8.375" style="1162" customWidth="1"/>
    <col min="260" max="260" width="1.75" style="1162" customWidth="1"/>
    <col min="261" max="261" width="49.5" style="1162" customWidth="1"/>
    <col min="262" max="262" width="2" style="1162" customWidth="1"/>
    <col min="263" max="263" width="10.375" style="1162" customWidth="1"/>
    <col min="264" max="264" width="8.375" style="1162" customWidth="1"/>
    <col min="265" max="265" width="1.75" style="1162" customWidth="1"/>
    <col min="266" max="266" width="49.5" style="1162" customWidth="1"/>
    <col min="267" max="267" width="2" style="1162" customWidth="1"/>
    <col min="268" max="268" width="10.375" style="1162" customWidth="1"/>
    <col min="269" max="269" width="2.375" style="1162" customWidth="1"/>
    <col min="270" max="270" width="6" style="1162" customWidth="1"/>
    <col min="271" max="512" width="9" style="1162"/>
    <col min="513" max="513" width="7.875" style="1162" customWidth="1"/>
    <col min="514" max="514" width="2.375" style="1162" customWidth="1"/>
    <col min="515" max="515" width="8.375" style="1162" customWidth="1"/>
    <col min="516" max="516" width="1.75" style="1162" customWidth="1"/>
    <col min="517" max="517" width="49.5" style="1162" customWidth="1"/>
    <col min="518" max="518" width="2" style="1162" customWidth="1"/>
    <col min="519" max="519" width="10.375" style="1162" customWidth="1"/>
    <col min="520" max="520" width="8.375" style="1162" customWidth="1"/>
    <col min="521" max="521" width="1.75" style="1162" customWidth="1"/>
    <col min="522" max="522" width="49.5" style="1162" customWidth="1"/>
    <col min="523" max="523" width="2" style="1162" customWidth="1"/>
    <col min="524" max="524" width="10.375" style="1162" customWidth="1"/>
    <col min="525" max="525" width="2.375" style="1162" customWidth="1"/>
    <col min="526" max="526" width="6" style="1162" customWidth="1"/>
    <col min="527" max="768" width="9" style="1162"/>
    <col min="769" max="769" width="7.875" style="1162" customWidth="1"/>
    <col min="770" max="770" width="2.375" style="1162" customWidth="1"/>
    <col min="771" max="771" width="8.375" style="1162" customWidth="1"/>
    <col min="772" max="772" width="1.75" style="1162" customWidth="1"/>
    <col min="773" max="773" width="49.5" style="1162" customWidth="1"/>
    <col min="774" max="774" width="2" style="1162" customWidth="1"/>
    <col min="775" max="775" width="10.375" style="1162" customWidth="1"/>
    <col min="776" max="776" width="8.375" style="1162" customWidth="1"/>
    <col min="777" max="777" width="1.75" style="1162" customWidth="1"/>
    <col min="778" max="778" width="49.5" style="1162" customWidth="1"/>
    <col min="779" max="779" width="2" style="1162" customWidth="1"/>
    <col min="780" max="780" width="10.375" style="1162" customWidth="1"/>
    <col min="781" max="781" width="2.375" style="1162" customWidth="1"/>
    <col min="782" max="782" width="6" style="1162" customWidth="1"/>
    <col min="783" max="1024" width="9" style="1162"/>
    <col min="1025" max="1025" width="7.875" style="1162" customWidth="1"/>
    <col min="1026" max="1026" width="2.375" style="1162" customWidth="1"/>
    <col min="1027" max="1027" width="8.375" style="1162" customWidth="1"/>
    <col min="1028" max="1028" width="1.75" style="1162" customWidth="1"/>
    <col min="1029" max="1029" width="49.5" style="1162" customWidth="1"/>
    <col min="1030" max="1030" width="2" style="1162" customWidth="1"/>
    <col min="1031" max="1031" width="10.375" style="1162" customWidth="1"/>
    <col min="1032" max="1032" width="8.375" style="1162" customWidth="1"/>
    <col min="1033" max="1033" width="1.75" style="1162" customWidth="1"/>
    <col min="1034" max="1034" width="49.5" style="1162" customWidth="1"/>
    <col min="1035" max="1035" width="2" style="1162" customWidth="1"/>
    <col min="1036" max="1036" width="10.375" style="1162" customWidth="1"/>
    <col min="1037" max="1037" width="2.375" style="1162" customWidth="1"/>
    <col min="1038" max="1038" width="6" style="1162" customWidth="1"/>
    <col min="1039" max="1280" width="9" style="1162"/>
    <col min="1281" max="1281" width="7.875" style="1162" customWidth="1"/>
    <col min="1282" max="1282" width="2.375" style="1162" customWidth="1"/>
    <col min="1283" max="1283" width="8.375" style="1162" customWidth="1"/>
    <col min="1284" max="1284" width="1.75" style="1162" customWidth="1"/>
    <col min="1285" max="1285" width="49.5" style="1162" customWidth="1"/>
    <col min="1286" max="1286" width="2" style="1162" customWidth="1"/>
    <col min="1287" max="1287" width="10.375" style="1162" customWidth="1"/>
    <col min="1288" max="1288" width="8.375" style="1162" customWidth="1"/>
    <col min="1289" max="1289" width="1.75" style="1162" customWidth="1"/>
    <col min="1290" max="1290" width="49.5" style="1162" customWidth="1"/>
    <col min="1291" max="1291" width="2" style="1162" customWidth="1"/>
    <col min="1292" max="1292" width="10.375" style="1162" customWidth="1"/>
    <col min="1293" max="1293" width="2.375" style="1162" customWidth="1"/>
    <col min="1294" max="1294" width="6" style="1162" customWidth="1"/>
    <col min="1295" max="1536" width="9" style="1162"/>
    <col min="1537" max="1537" width="7.875" style="1162" customWidth="1"/>
    <col min="1538" max="1538" width="2.375" style="1162" customWidth="1"/>
    <col min="1539" max="1539" width="8.375" style="1162" customWidth="1"/>
    <col min="1540" max="1540" width="1.75" style="1162" customWidth="1"/>
    <col min="1541" max="1541" width="49.5" style="1162" customWidth="1"/>
    <col min="1542" max="1542" width="2" style="1162" customWidth="1"/>
    <col min="1543" max="1543" width="10.375" style="1162" customWidth="1"/>
    <col min="1544" max="1544" width="8.375" style="1162" customWidth="1"/>
    <col min="1545" max="1545" width="1.75" style="1162" customWidth="1"/>
    <col min="1546" max="1546" width="49.5" style="1162" customWidth="1"/>
    <col min="1547" max="1547" width="2" style="1162" customWidth="1"/>
    <col min="1548" max="1548" width="10.375" style="1162" customWidth="1"/>
    <col min="1549" max="1549" width="2.375" style="1162" customWidth="1"/>
    <col min="1550" max="1550" width="6" style="1162" customWidth="1"/>
    <col min="1551" max="1792" width="9" style="1162"/>
    <col min="1793" max="1793" width="7.875" style="1162" customWidth="1"/>
    <col min="1794" max="1794" width="2.375" style="1162" customWidth="1"/>
    <col min="1795" max="1795" width="8.375" style="1162" customWidth="1"/>
    <col min="1796" max="1796" width="1.75" style="1162" customWidth="1"/>
    <col min="1797" max="1797" width="49.5" style="1162" customWidth="1"/>
    <col min="1798" max="1798" width="2" style="1162" customWidth="1"/>
    <col min="1799" max="1799" width="10.375" style="1162" customWidth="1"/>
    <col min="1800" max="1800" width="8.375" style="1162" customWidth="1"/>
    <col min="1801" max="1801" width="1.75" style="1162" customWidth="1"/>
    <col min="1802" max="1802" width="49.5" style="1162" customWidth="1"/>
    <col min="1803" max="1803" width="2" style="1162" customWidth="1"/>
    <col min="1804" max="1804" width="10.375" style="1162" customWidth="1"/>
    <col min="1805" max="1805" width="2.375" style="1162" customWidth="1"/>
    <col min="1806" max="1806" width="6" style="1162" customWidth="1"/>
    <col min="1807" max="2048" width="9" style="1162"/>
    <col min="2049" max="2049" width="7.875" style="1162" customWidth="1"/>
    <col min="2050" max="2050" width="2.375" style="1162" customWidth="1"/>
    <col min="2051" max="2051" width="8.375" style="1162" customWidth="1"/>
    <col min="2052" max="2052" width="1.75" style="1162" customWidth="1"/>
    <col min="2053" max="2053" width="49.5" style="1162" customWidth="1"/>
    <col min="2054" max="2054" width="2" style="1162" customWidth="1"/>
    <col min="2055" max="2055" width="10.375" style="1162" customWidth="1"/>
    <col min="2056" max="2056" width="8.375" style="1162" customWidth="1"/>
    <col min="2057" max="2057" width="1.75" style="1162" customWidth="1"/>
    <col min="2058" max="2058" width="49.5" style="1162" customWidth="1"/>
    <col min="2059" max="2059" width="2" style="1162" customWidth="1"/>
    <col min="2060" max="2060" width="10.375" style="1162" customWidth="1"/>
    <col min="2061" max="2061" width="2.375" style="1162" customWidth="1"/>
    <col min="2062" max="2062" width="6" style="1162" customWidth="1"/>
    <col min="2063" max="2304" width="9" style="1162"/>
    <col min="2305" max="2305" width="7.875" style="1162" customWidth="1"/>
    <col min="2306" max="2306" width="2.375" style="1162" customWidth="1"/>
    <col min="2307" max="2307" width="8.375" style="1162" customWidth="1"/>
    <col min="2308" max="2308" width="1.75" style="1162" customWidth="1"/>
    <col min="2309" max="2309" width="49.5" style="1162" customWidth="1"/>
    <col min="2310" max="2310" width="2" style="1162" customWidth="1"/>
    <col min="2311" max="2311" width="10.375" style="1162" customWidth="1"/>
    <col min="2312" max="2312" width="8.375" style="1162" customWidth="1"/>
    <col min="2313" max="2313" width="1.75" style="1162" customWidth="1"/>
    <col min="2314" max="2314" width="49.5" style="1162" customWidth="1"/>
    <col min="2315" max="2315" width="2" style="1162" customWidth="1"/>
    <col min="2316" max="2316" width="10.375" style="1162" customWidth="1"/>
    <col min="2317" max="2317" width="2.375" style="1162" customWidth="1"/>
    <col min="2318" max="2318" width="6" style="1162" customWidth="1"/>
    <col min="2319" max="2560" width="9" style="1162"/>
    <col min="2561" max="2561" width="7.875" style="1162" customWidth="1"/>
    <col min="2562" max="2562" width="2.375" style="1162" customWidth="1"/>
    <col min="2563" max="2563" width="8.375" style="1162" customWidth="1"/>
    <col min="2564" max="2564" width="1.75" style="1162" customWidth="1"/>
    <col min="2565" max="2565" width="49.5" style="1162" customWidth="1"/>
    <col min="2566" max="2566" width="2" style="1162" customWidth="1"/>
    <col min="2567" max="2567" width="10.375" style="1162" customWidth="1"/>
    <col min="2568" max="2568" width="8.375" style="1162" customWidth="1"/>
    <col min="2569" max="2569" width="1.75" style="1162" customWidth="1"/>
    <col min="2570" max="2570" width="49.5" style="1162" customWidth="1"/>
    <col min="2571" max="2571" width="2" style="1162" customWidth="1"/>
    <col min="2572" max="2572" width="10.375" style="1162" customWidth="1"/>
    <col min="2573" max="2573" width="2.375" style="1162" customWidth="1"/>
    <col min="2574" max="2574" width="6" style="1162" customWidth="1"/>
    <col min="2575" max="2816" width="9" style="1162"/>
    <col min="2817" max="2817" width="7.875" style="1162" customWidth="1"/>
    <col min="2818" max="2818" width="2.375" style="1162" customWidth="1"/>
    <col min="2819" max="2819" width="8.375" style="1162" customWidth="1"/>
    <col min="2820" max="2820" width="1.75" style="1162" customWidth="1"/>
    <col min="2821" max="2821" width="49.5" style="1162" customWidth="1"/>
    <col min="2822" max="2822" width="2" style="1162" customWidth="1"/>
    <col min="2823" max="2823" width="10.375" style="1162" customWidth="1"/>
    <col min="2824" max="2824" width="8.375" style="1162" customWidth="1"/>
    <col min="2825" max="2825" width="1.75" style="1162" customWidth="1"/>
    <col min="2826" max="2826" width="49.5" style="1162" customWidth="1"/>
    <col min="2827" max="2827" width="2" style="1162" customWidth="1"/>
    <col min="2828" max="2828" width="10.375" style="1162" customWidth="1"/>
    <col min="2829" max="2829" width="2.375" style="1162" customWidth="1"/>
    <col min="2830" max="2830" width="6" style="1162" customWidth="1"/>
    <col min="2831" max="3072" width="9" style="1162"/>
    <col min="3073" max="3073" width="7.875" style="1162" customWidth="1"/>
    <col min="3074" max="3074" width="2.375" style="1162" customWidth="1"/>
    <col min="3075" max="3075" width="8.375" style="1162" customWidth="1"/>
    <col min="3076" max="3076" width="1.75" style="1162" customWidth="1"/>
    <col min="3077" max="3077" width="49.5" style="1162" customWidth="1"/>
    <col min="3078" max="3078" width="2" style="1162" customWidth="1"/>
    <col min="3079" max="3079" width="10.375" style="1162" customWidth="1"/>
    <col min="3080" max="3080" width="8.375" style="1162" customWidth="1"/>
    <col min="3081" max="3081" width="1.75" style="1162" customWidth="1"/>
    <col min="3082" max="3082" width="49.5" style="1162" customWidth="1"/>
    <col min="3083" max="3083" width="2" style="1162" customWidth="1"/>
    <col min="3084" max="3084" width="10.375" style="1162" customWidth="1"/>
    <col min="3085" max="3085" width="2.375" style="1162" customWidth="1"/>
    <col min="3086" max="3086" width="6" style="1162" customWidth="1"/>
    <col min="3087" max="3328" width="9" style="1162"/>
    <col min="3329" max="3329" width="7.875" style="1162" customWidth="1"/>
    <col min="3330" max="3330" width="2.375" style="1162" customWidth="1"/>
    <col min="3331" max="3331" width="8.375" style="1162" customWidth="1"/>
    <col min="3332" max="3332" width="1.75" style="1162" customWidth="1"/>
    <col min="3333" max="3333" width="49.5" style="1162" customWidth="1"/>
    <col min="3334" max="3334" width="2" style="1162" customWidth="1"/>
    <col min="3335" max="3335" width="10.375" style="1162" customWidth="1"/>
    <col min="3336" max="3336" width="8.375" style="1162" customWidth="1"/>
    <col min="3337" max="3337" width="1.75" style="1162" customWidth="1"/>
    <col min="3338" max="3338" width="49.5" style="1162" customWidth="1"/>
    <col min="3339" max="3339" width="2" style="1162" customWidth="1"/>
    <col min="3340" max="3340" width="10.375" style="1162" customWidth="1"/>
    <col min="3341" max="3341" width="2.375" style="1162" customWidth="1"/>
    <col min="3342" max="3342" width="6" style="1162" customWidth="1"/>
    <col min="3343" max="3584" width="9" style="1162"/>
    <col min="3585" max="3585" width="7.875" style="1162" customWidth="1"/>
    <col min="3586" max="3586" width="2.375" style="1162" customWidth="1"/>
    <col min="3587" max="3587" width="8.375" style="1162" customWidth="1"/>
    <col min="3588" max="3588" width="1.75" style="1162" customWidth="1"/>
    <col min="3589" max="3589" width="49.5" style="1162" customWidth="1"/>
    <col min="3590" max="3590" width="2" style="1162" customWidth="1"/>
    <col min="3591" max="3591" width="10.375" style="1162" customWidth="1"/>
    <col min="3592" max="3592" width="8.375" style="1162" customWidth="1"/>
    <col min="3593" max="3593" width="1.75" style="1162" customWidth="1"/>
    <col min="3594" max="3594" width="49.5" style="1162" customWidth="1"/>
    <col min="3595" max="3595" width="2" style="1162" customWidth="1"/>
    <col min="3596" max="3596" width="10.375" style="1162" customWidth="1"/>
    <col min="3597" max="3597" width="2.375" style="1162" customWidth="1"/>
    <col min="3598" max="3598" width="6" style="1162" customWidth="1"/>
    <col min="3599" max="3840" width="9" style="1162"/>
    <col min="3841" max="3841" width="7.875" style="1162" customWidth="1"/>
    <col min="3842" max="3842" width="2.375" style="1162" customWidth="1"/>
    <col min="3843" max="3843" width="8.375" style="1162" customWidth="1"/>
    <col min="3844" max="3844" width="1.75" style="1162" customWidth="1"/>
    <col min="3845" max="3845" width="49.5" style="1162" customWidth="1"/>
    <col min="3846" max="3846" width="2" style="1162" customWidth="1"/>
    <col min="3847" max="3847" width="10.375" style="1162" customWidth="1"/>
    <col min="3848" max="3848" width="8.375" style="1162" customWidth="1"/>
    <col min="3849" max="3849" width="1.75" style="1162" customWidth="1"/>
    <col min="3850" max="3850" width="49.5" style="1162" customWidth="1"/>
    <col min="3851" max="3851" width="2" style="1162" customWidth="1"/>
    <col min="3852" max="3852" width="10.375" style="1162" customWidth="1"/>
    <col min="3853" max="3853" width="2.375" style="1162" customWidth="1"/>
    <col min="3854" max="3854" width="6" style="1162" customWidth="1"/>
    <col min="3855" max="4096" width="9" style="1162"/>
    <col min="4097" max="4097" width="7.875" style="1162" customWidth="1"/>
    <col min="4098" max="4098" width="2.375" style="1162" customWidth="1"/>
    <col min="4099" max="4099" width="8.375" style="1162" customWidth="1"/>
    <col min="4100" max="4100" width="1.75" style="1162" customWidth="1"/>
    <col min="4101" max="4101" width="49.5" style="1162" customWidth="1"/>
    <col min="4102" max="4102" width="2" style="1162" customWidth="1"/>
    <col min="4103" max="4103" width="10.375" style="1162" customWidth="1"/>
    <col min="4104" max="4104" width="8.375" style="1162" customWidth="1"/>
    <col min="4105" max="4105" width="1.75" style="1162" customWidth="1"/>
    <col min="4106" max="4106" width="49.5" style="1162" customWidth="1"/>
    <col min="4107" max="4107" width="2" style="1162" customWidth="1"/>
    <col min="4108" max="4108" width="10.375" style="1162" customWidth="1"/>
    <col min="4109" max="4109" width="2.375" style="1162" customWidth="1"/>
    <col min="4110" max="4110" width="6" style="1162" customWidth="1"/>
    <col min="4111" max="4352" width="9" style="1162"/>
    <col min="4353" max="4353" width="7.875" style="1162" customWidth="1"/>
    <col min="4354" max="4354" width="2.375" style="1162" customWidth="1"/>
    <col min="4355" max="4355" width="8.375" style="1162" customWidth="1"/>
    <col min="4356" max="4356" width="1.75" style="1162" customWidth="1"/>
    <col min="4357" max="4357" width="49.5" style="1162" customWidth="1"/>
    <col min="4358" max="4358" width="2" style="1162" customWidth="1"/>
    <col min="4359" max="4359" width="10.375" style="1162" customWidth="1"/>
    <col min="4360" max="4360" width="8.375" style="1162" customWidth="1"/>
    <col min="4361" max="4361" width="1.75" style="1162" customWidth="1"/>
    <col min="4362" max="4362" width="49.5" style="1162" customWidth="1"/>
    <col min="4363" max="4363" width="2" style="1162" customWidth="1"/>
    <col min="4364" max="4364" width="10.375" style="1162" customWidth="1"/>
    <col min="4365" max="4365" width="2.375" style="1162" customWidth="1"/>
    <col min="4366" max="4366" width="6" style="1162" customWidth="1"/>
    <col min="4367" max="4608" width="9" style="1162"/>
    <col min="4609" max="4609" width="7.875" style="1162" customWidth="1"/>
    <col min="4610" max="4610" width="2.375" style="1162" customWidth="1"/>
    <col min="4611" max="4611" width="8.375" style="1162" customWidth="1"/>
    <col min="4612" max="4612" width="1.75" style="1162" customWidth="1"/>
    <col min="4613" max="4613" width="49.5" style="1162" customWidth="1"/>
    <col min="4614" max="4614" width="2" style="1162" customWidth="1"/>
    <col min="4615" max="4615" width="10.375" style="1162" customWidth="1"/>
    <col min="4616" max="4616" width="8.375" style="1162" customWidth="1"/>
    <col min="4617" max="4617" width="1.75" style="1162" customWidth="1"/>
    <col min="4618" max="4618" width="49.5" style="1162" customWidth="1"/>
    <col min="4619" max="4619" width="2" style="1162" customWidth="1"/>
    <col min="4620" max="4620" width="10.375" style="1162" customWidth="1"/>
    <col min="4621" max="4621" width="2.375" style="1162" customWidth="1"/>
    <col min="4622" max="4622" width="6" style="1162" customWidth="1"/>
    <col min="4623" max="4864" width="9" style="1162"/>
    <col min="4865" max="4865" width="7.875" style="1162" customWidth="1"/>
    <col min="4866" max="4866" width="2.375" style="1162" customWidth="1"/>
    <col min="4867" max="4867" width="8.375" style="1162" customWidth="1"/>
    <col min="4868" max="4868" width="1.75" style="1162" customWidth="1"/>
    <col min="4869" max="4869" width="49.5" style="1162" customWidth="1"/>
    <col min="4870" max="4870" width="2" style="1162" customWidth="1"/>
    <col min="4871" max="4871" width="10.375" style="1162" customWidth="1"/>
    <col min="4872" max="4872" width="8.375" style="1162" customWidth="1"/>
    <col min="4873" max="4873" width="1.75" style="1162" customWidth="1"/>
    <col min="4874" max="4874" width="49.5" style="1162" customWidth="1"/>
    <col min="4875" max="4875" width="2" style="1162" customWidth="1"/>
    <col min="4876" max="4876" width="10.375" style="1162" customWidth="1"/>
    <col min="4877" max="4877" width="2.375" style="1162" customWidth="1"/>
    <col min="4878" max="4878" width="6" style="1162" customWidth="1"/>
    <col min="4879" max="5120" width="9" style="1162"/>
    <col min="5121" max="5121" width="7.875" style="1162" customWidth="1"/>
    <col min="5122" max="5122" width="2.375" style="1162" customWidth="1"/>
    <col min="5123" max="5123" width="8.375" style="1162" customWidth="1"/>
    <col min="5124" max="5124" width="1.75" style="1162" customWidth="1"/>
    <col min="5125" max="5125" width="49.5" style="1162" customWidth="1"/>
    <col min="5126" max="5126" width="2" style="1162" customWidth="1"/>
    <col min="5127" max="5127" width="10.375" style="1162" customWidth="1"/>
    <col min="5128" max="5128" width="8.375" style="1162" customWidth="1"/>
    <col min="5129" max="5129" width="1.75" style="1162" customWidth="1"/>
    <col min="5130" max="5130" width="49.5" style="1162" customWidth="1"/>
    <col min="5131" max="5131" width="2" style="1162" customWidth="1"/>
    <col min="5132" max="5132" width="10.375" style="1162" customWidth="1"/>
    <col min="5133" max="5133" width="2.375" style="1162" customWidth="1"/>
    <col min="5134" max="5134" width="6" style="1162" customWidth="1"/>
    <col min="5135" max="5376" width="9" style="1162"/>
    <col min="5377" max="5377" width="7.875" style="1162" customWidth="1"/>
    <col min="5378" max="5378" width="2.375" style="1162" customWidth="1"/>
    <col min="5379" max="5379" width="8.375" style="1162" customWidth="1"/>
    <col min="5380" max="5380" width="1.75" style="1162" customWidth="1"/>
    <col min="5381" max="5381" width="49.5" style="1162" customWidth="1"/>
    <col min="5382" max="5382" width="2" style="1162" customWidth="1"/>
    <col min="5383" max="5383" width="10.375" style="1162" customWidth="1"/>
    <col min="5384" max="5384" width="8.375" style="1162" customWidth="1"/>
    <col min="5385" max="5385" width="1.75" style="1162" customWidth="1"/>
    <col min="5386" max="5386" width="49.5" style="1162" customWidth="1"/>
    <col min="5387" max="5387" width="2" style="1162" customWidth="1"/>
    <col min="5388" max="5388" width="10.375" style="1162" customWidth="1"/>
    <col min="5389" max="5389" width="2.375" style="1162" customWidth="1"/>
    <col min="5390" max="5390" width="6" style="1162" customWidth="1"/>
    <col min="5391" max="5632" width="9" style="1162"/>
    <col min="5633" max="5633" width="7.875" style="1162" customWidth="1"/>
    <col min="5634" max="5634" width="2.375" style="1162" customWidth="1"/>
    <col min="5635" max="5635" width="8.375" style="1162" customWidth="1"/>
    <col min="5636" max="5636" width="1.75" style="1162" customWidth="1"/>
    <col min="5637" max="5637" width="49.5" style="1162" customWidth="1"/>
    <col min="5638" max="5638" width="2" style="1162" customWidth="1"/>
    <col min="5639" max="5639" width="10.375" style="1162" customWidth="1"/>
    <col min="5640" max="5640" width="8.375" style="1162" customWidth="1"/>
    <col min="5641" max="5641" width="1.75" style="1162" customWidth="1"/>
    <col min="5642" max="5642" width="49.5" style="1162" customWidth="1"/>
    <col min="5643" max="5643" width="2" style="1162" customWidth="1"/>
    <col min="5644" max="5644" width="10.375" style="1162" customWidth="1"/>
    <col min="5645" max="5645" width="2.375" style="1162" customWidth="1"/>
    <col min="5646" max="5646" width="6" style="1162" customWidth="1"/>
    <col min="5647" max="5888" width="9" style="1162"/>
    <col min="5889" max="5889" width="7.875" style="1162" customWidth="1"/>
    <col min="5890" max="5890" width="2.375" style="1162" customWidth="1"/>
    <col min="5891" max="5891" width="8.375" style="1162" customWidth="1"/>
    <col min="5892" max="5892" width="1.75" style="1162" customWidth="1"/>
    <col min="5893" max="5893" width="49.5" style="1162" customWidth="1"/>
    <col min="5894" max="5894" width="2" style="1162" customWidth="1"/>
    <col min="5895" max="5895" width="10.375" style="1162" customWidth="1"/>
    <col min="5896" max="5896" width="8.375" style="1162" customWidth="1"/>
    <col min="5897" max="5897" width="1.75" style="1162" customWidth="1"/>
    <col min="5898" max="5898" width="49.5" style="1162" customWidth="1"/>
    <col min="5899" max="5899" width="2" style="1162" customWidth="1"/>
    <col min="5900" max="5900" width="10.375" style="1162" customWidth="1"/>
    <col min="5901" max="5901" width="2.375" style="1162" customWidth="1"/>
    <col min="5902" max="5902" width="6" style="1162" customWidth="1"/>
    <col min="5903" max="6144" width="9" style="1162"/>
    <col min="6145" max="6145" width="7.875" style="1162" customWidth="1"/>
    <col min="6146" max="6146" width="2.375" style="1162" customWidth="1"/>
    <col min="6147" max="6147" width="8.375" style="1162" customWidth="1"/>
    <col min="6148" max="6148" width="1.75" style="1162" customWidth="1"/>
    <col min="6149" max="6149" width="49.5" style="1162" customWidth="1"/>
    <col min="6150" max="6150" width="2" style="1162" customWidth="1"/>
    <col min="6151" max="6151" width="10.375" style="1162" customWidth="1"/>
    <col min="6152" max="6152" width="8.375" style="1162" customWidth="1"/>
    <col min="6153" max="6153" width="1.75" style="1162" customWidth="1"/>
    <col min="6154" max="6154" width="49.5" style="1162" customWidth="1"/>
    <col min="6155" max="6155" width="2" style="1162" customWidth="1"/>
    <col min="6156" max="6156" width="10.375" style="1162" customWidth="1"/>
    <col min="6157" max="6157" width="2.375" style="1162" customWidth="1"/>
    <col min="6158" max="6158" width="6" style="1162" customWidth="1"/>
    <col min="6159" max="6400" width="9" style="1162"/>
    <col min="6401" max="6401" width="7.875" style="1162" customWidth="1"/>
    <col min="6402" max="6402" width="2.375" style="1162" customWidth="1"/>
    <col min="6403" max="6403" width="8.375" style="1162" customWidth="1"/>
    <col min="6404" max="6404" width="1.75" style="1162" customWidth="1"/>
    <col min="6405" max="6405" width="49.5" style="1162" customWidth="1"/>
    <col min="6406" max="6406" width="2" style="1162" customWidth="1"/>
    <col min="6407" max="6407" width="10.375" style="1162" customWidth="1"/>
    <col min="6408" max="6408" width="8.375" style="1162" customWidth="1"/>
    <col min="6409" max="6409" width="1.75" style="1162" customWidth="1"/>
    <col min="6410" max="6410" width="49.5" style="1162" customWidth="1"/>
    <col min="6411" max="6411" width="2" style="1162" customWidth="1"/>
    <col min="6412" max="6412" width="10.375" style="1162" customWidth="1"/>
    <col min="6413" max="6413" width="2.375" style="1162" customWidth="1"/>
    <col min="6414" max="6414" width="6" style="1162" customWidth="1"/>
    <col min="6415" max="6656" width="9" style="1162"/>
    <col min="6657" max="6657" width="7.875" style="1162" customWidth="1"/>
    <col min="6658" max="6658" width="2.375" style="1162" customWidth="1"/>
    <col min="6659" max="6659" width="8.375" style="1162" customWidth="1"/>
    <col min="6660" max="6660" width="1.75" style="1162" customWidth="1"/>
    <col min="6661" max="6661" width="49.5" style="1162" customWidth="1"/>
    <col min="6662" max="6662" width="2" style="1162" customWidth="1"/>
    <col min="6663" max="6663" width="10.375" style="1162" customWidth="1"/>
    <col min="6664" max="6664" width="8.375" style="1162" customWidth="1"/>
    <col min="6665" max="6665" width="1.75" style="1162" customWidth="1"/>
    <col min="6666" max="6666" width="49.5" style="1162" customWidth="1"/>
    <col min="6667" max="6667" width="2" style="1162" customWidth="1"/>
    <col min="6668" max="6668" width="10.375" style="1162" customWidth="1"/>
    <col min="6669" max="6669" width="2.375" style="1162" customWidth="1"/>
    <col min="6670" max="6670" width="6" style="1162" customWidth="1"/>
    <col min="6671" max="6912" width="9" style="1162"/>
    <col min="6913" max="6913" width="7.875" style="1162" customWidth="1"/>
    <col min="6914" max="6914" width="2.375" style="1162" customWidth="1"/>
    <col min="6915" max="6915" width="8.375" style="1162" customWidth="1"/>
    <col min="6916" max="6916" width="1.75" style="1162" customWidth="1"/>
    <col min="6917" max="6917" width="49.5" style="1162" customWidth="1"/>
    <col min="6918" max="6918" width="2" style="1162" customWidth="1"/>
    <col min="6919" max="6919" width="10.375" style="1162" customWidth="1"/>
    <col min="6920" max="6920" width="8.375" style="1162" customWidth="1"/>
    <col min="6921" max="6921" width="1.75" style="1162" customWidth="1"/>
    <col min="6922" max="6922" width="49.5" style="1162" customWidth="1"/>
    <col min="6923" max="6923" width="2" style="1162" customWidth="1"/>
    <col min="6924" max="6924" width="10.375" style="1162" customWidth="1"/>
    <col min="6925" max="6925" width="2.375" style="1162" customWidth="1"/>
    <col min="6926" max="6926" width="6" style="1162" customWidth="1"/>
    <col min="6927" max="7168" width="9" style="1162"/>
    <col min="7169" max="7169" width="7.875" style="1162" customWidth="1"/>
    <col min="7170" max="7170" width="2.375" style="1162" customWidth="1"/>
    <col min="7171" max="7171" width="8.375" style="1162" customWidth="1"/>
    <col min="7172" max="7172" width="1.75" style="1162" customWidth="1"/>
    <col min="7173" max="7173" width="49.5" style="1162" customWidth="1"/>
    <col min="7174" max="7174" width="2" style="1162" customWidth="1"/>
    <col min="7175" max="7175" width="10.375" style="1162" customWidth="1"/>
    <col min="7176" max="7176" width="8.375" style="1162" customWidth="1"/>
    <col min="7177" max="7177" width="1.75" style="1162" customWidth="1"/>
    <col min="7178" max="7178" width="49.5" style="1162" customWidth="1"/>
    <col min="7179" max="7179" width="2" style="1162" customWidth="1"/>
    <col min="7180" max="7180" width="10.375" style="1162" customWidth="1"/>
    <col min="7181" max="7181" width="2.375" style="1162" customWidth="1"/>
    <col min="7182" max="7182" width="6" style="1162" customWidth="1"/>
    <col min="7183" max="7424" width="9" style="1162"/>
    <col min="7425" max="7425" width="7.875" style="1162" customWidth="1"/>
    <col min="7426" max="7426" width="2.375" style="1162" customWidth="1"/>
    <col min="7427" max="7427" width="8.375" style="1162" customWidth="1"/>
    <col min="7428" max="7428" width="1.75" style="1162" customWidth="1"/>
    <col min="7429" max="7429" width="49.5" style="1162" customWidth="1"/>
    <col min="7430" max="7430" width="2" style="1162" customWidth="1"/>
    <col min="7431" max="7431" width="10.375" style="1162" customWidth="1"/>
    <col min="7432" max="7432" width="8.375" style="1162" customWidth="1"/>
    <col min="7433" max="7433" width="1.75" style="1162" customWidth="1"/>
    <col min="7434" max="7434" width="49.5" style="1162" customWidth="1"/>
    <col min="7435" max="7435" width="2" style="1162" customWidth="1"/>
    <col min="7436" max="7436" width="10.375" style="1162" customWidth="1"/>
    <col min="7437" max="7437" width="2.375" style="1162" customWidth="1"/>
    <col min="7438" max="7438" width="6" style="1162" customWidth="1"/>
    <col min="7439" max="7680" width="9" style="1162"/>
    <col min="7681" max="7681" width="7.875" style="1162" customWidth="1"/>
    <col min="7682" max="7682" width="2.375" style="1162" customWidth="1"/>
    <col min="7683" max="7683" width="8.375" style="1162" customWidth="1"/>
    <col min="7684" max="7684" width="1.75" style="1162" customWidth="1"/>
    <col min="7685" max="7685" width="49.5" style="1162" customWidth="1"/>
    <col min="7686" max="7686" width="2" style="1162" customWidth="1"/>
    <col min="7687" max="7687" width="10.375" style="1162" customWidth="1"/>
    <col min="7688" max="7688" width="8.375" style="1162" customWidth="1"/>
    <col min="7689" max="7689" width="1.75" style="1162" customWidth="1"/>
    <col min="7690" max="7690" width="49.5" style="1162" customWidth="1"/>
    <col min="7691" max="7691" width="2" style="1162" customWidth="1"/>
    <col min="7692" max="7692" width="10.375" style="1162" customWidth="1"/>
    <col min="7693" max="7693" width="2.375" style="1162" customWidth="1"/>
    <col min="7694" max="7694" width="6" style="1162" customWidth="1"/>
    <col min="7695" max="7936" width="9" style="1162"/>
    <col min="7937" max="7937" width="7.875" style="1162" customWidth="1"/>
    <col min="7938" max="7938" width="2.375" style="1162" customWidth="1"/>
    <col min="7939" max="7939" width="8.375" style="1162" customWidth="1"/>
    <col min="7940" max="7940" width="1.75" style="1162" customWidth="1"/>
    <col min="7941" max="7941" width="49.5" style="1162" customWidth="1"/>
    <col min="7942" max="7942" width="2" style="1162" customWidth="1"/>
    <col min="7943" max="7943" width="10.375" style="1162" customWidth="1"/>
    <col min="7944" max="7944" width="8.375" style="1162" customWidth="1"/>
    <col min="7945" max="7945" width="1.75" style="1162" customWidth="1"/>
    <col min="7946" max="7946" width="49.5" style="1162" customWidth="1"/>
    <col min="7947" max="7947" width="2" style="1162" customWidth="1"/>
    <col min="7948" max="7948" width="10.375" style="1162" customWidth="1"/>
    <col min="7949" max="7949" width="2.375" style="1162" customWidth="1"/>
    <col min="7950" max="7950" width="6" style="1162" customWidth="1"/>
    <col min="7951" max="8192" width="9" style="1162"/>
    <col min="8193" max="8193" width="7.875" style="1162" customWidth="1"/>
    <col min="8194" max="8194" width="2.375" style="1162" customWidth="1"/>
    <col min="8195" max="8195" width="8.375" style="1162" customWidth="1"/>
    <col min="8196" max="8196" width="1.75" style="1162" customWidth="1"/>
    <col min="8197" max="8197" width="49.5" style="1162" customWidth="1"/>
    <col min="8198" max="8198" width="2" style="1162" customWidth="1"/>
    <col min="8199" max="8199" width="10.375" style="1162" customWidth="1"/>
    <col min="8200" max="8200" width="8.375" style="1162" customWidth="1"/>
    <col min="8201" max="8201" width="1.75" style="1162" customWidth="1"/>
    <col min="8202" max="8202" width="49.5" style="1162" customWidth="1"/>
    <col min="8203" max="8203" width="2" style="1162" customWidth="1"/>
    <col min="8204" max="8204" width="10.375" style="1162" customWidth="1"/>
    <col min="8205" max="8205" width="2.375" style="1162" customWidth="1"/>
    <col min="8206" max="8206" width="6" style="1162" customWidth="1"/>
    <col min="8207" max="8448" width="9" style="1162"/>
    <col min="8449" max="8449" width="7.875" style="1162" customWidth="1"/>
    <col min="8450" max="8450" width="2.375" style="1162" customWidth="1"/>
    <col min="8451" max="8451" width="8.375" style="1162" customWidth="1"/>
    <col min="8452" max="8452" width="1.75" style="1162" customWidth="1"/>
    <col min="8453" max="8453" width="49.5" style="1162" customWidth="1"/>
    <col min="8454" max="8454" width="2" style="1162" customWidth="1"/>
    <col min="8455" max="8455" width="10.375" style="1162" customWidth="1"/>
    <col min="8456" max="8456" width="8.375" style="1162" customWidth="1"/>
    <col min="8457" max="8457" width="1.75" style="1162" customWidth="1"/>
    <col min="8458" max="8458" width="49.5" style="1162" customWidth="1"/>
    <col min="8459" max="8459" width="2" style="1162" customWidth="1"/>
    <col min="8460" max="8460" width="10.375" style="1162" customWidth="1"/>
    <col min="8461" max="8461" width="2.375" style="1162" customWidth="1"/>
    <col min="8462" max="8462" width="6" style="1162" customWidth="1"/>
    <col min="8463" max="8704" width="9" style="1162"/>
    <col min="8705" max="8705" width="7.875" style="1162" customWidth="1"/>
    <col min="8706" max="8706" width="2.375" style="1162" customWidth="1"/>
    <col min="8707" max="8707" width="8.375" style="1162" customWidth="1"/>
    <col min="8708" max="8708" width="1.75" style="1162" customWidth="1"/>
    <col min="8709" max="8709" width="49.5" style="1162" customWidth="1"/>
    <col min="8710" max="8710" width="2" style="1162" customWidth="1"/>
    <col min="8711" max="8711" width="10.375" style="1162" customWidth="1"/>
    <col min="8712" max="8712" width="8.375" style="1162" customWidth="1"/>
    <col min="8713" max="8713" width="1.75" style="1162" customWidth="1"/>
    <col min="8714" max="8714" width="49.5" style="1162" customWidth="1"/>
    <col min="8715" max="8715" width="2" style="1162" customWidth="1"/>
    <col min="8716" max="8716" width="10.375" style="1162" customWidth="1"/>
    <col min="8717" max="8717" width="2.375" style="1162" customWidth="1"/>
    <col min="8718" max="8718" width="6" style="1162" customWidth="1"/>
    <col min="8719" max="8960" width="9" style="1162"/>
    <col min="8961" max="8961" width="7.875" style="1162" customWidth="1"/>
    <col min="8962" max="8962" width="2.375" style="1162" customWidth="1"/>
    <col min="8963" max="8963" width="8.375" style="1162" customWidth="1"/>
    <col min="8964" max="8964" width="1.75" style="1162" customWidth="1"/>
    <col min="8965" max="8965" width="49.5" style="1162" customWidth="1"/>
    <col min="8966" max="8966" width="2" style="1162" customWidth="1"/>
    <col min="8967" max="8967" width="10.375" style="1162" customWidth="1"/>
    <col min="8968" max="8968" width="8.375" style="1162" customWidth="1"/>
    <col min="8969" max="8969" width="1.75" style="1162" customWidth="1"/>
    <col min="8970" max="8970" width="49.5" style="1162" customWidth="1"/>
    <col min="8971" max="8971" width="2" style="1162" customWidth="1"/>
    <col min="8972" max="8972" width="10.375" style="1162" customWidth="1"/>
    <col min="8973" max="8973" width="2.375" style="1162" customWidth="1"/>
    <col min="8974" max="8974" width="6" style="1162" customWidth="1"/>
    <col min="8975" max="9216" width="9" style="1162"/>
    <col min="9217" max="9217" width="7.875" style="1162" customWidth="1"/>
    <col min="9218" max="9218" width="2.375" style="1162" customWidth="1"/>
    <col min="9219" max="9219" width="8.375" style="1162" customWidth="1"/>
    <col min="9220" max="9220" width="1.75" style="1162" customWidth="1"/>
    <col min="9221" max="9221" width="49.5" style="1162" customWidth="1"/>
    <col min="9222" max="9222" width="2" style="1162" customWidth="1"/>
    <col min="9223" max="9223" width="10.375" style="1162" customWidth="1"/>
    <col min="9224" max="9224" width="8.375" style="1162" customWidth="1"/>
    <col min="9225" max="9225" width="1.75" style="1162" customWidth="1"/>
    <col min="9226" max="9226" width="49.5" style="1162" customWidth="1"/>
    <col min="9227" max="9227" width="2" style="1162" customWidth="1"/>
    <col min="9228" max="9228" width="10.375" style="1162" customWidth="1"/>
    <col min="9229" max="9229" width="2.375" style="1162" customWidth="1"/>
    <col min="9230" max="9230" width="6" style="1162" customWidth="1"/>
    <col min="9231" max="9472" width="9" style="1162"/>
    <col min="9473" max="9473" width="7.875" style="1162" customWidth="1"/>
    <col min="9474" max="9474" width="2.375" style="1162" customWidth="1"/>
    <col min="9475" max="9475" width="8.375" style="1162" customWidth="1"/>
    <col min="9476" max="9476" width="1.75" style="1162" customWidth="1"/>
    <col min="9477" max="9477" width="49.5" style="1162" customWidth="1"/>
    <col min="9478" max="9478" width="2" style="1162" customWidth="1"/>
    <col min="9479" max="9479" width="10.375" style="1162" customWidth="1"/>
    <col min="9480" max="9480" width="8.375" style="1162" customWidth="1"/>
    <col min="9481" max="9481" width="1.75" style="1162" customWidth="1"/>
    <col min="9482" max="9482" width="49.5" style="1162" customWidth="1"/>
    <col min="9483" max="9483" width="2" style="1162" customWidth="1"/>
    <col min="9484" max="9484" width="10.375" style="1162" customWidth="1"/>
    <col min="9485" max="9485" width="2.375" style="1162" customWidth="1"/>
    <col min="9486" max="9486" width="6" style="1162" customWidth="1"/>
    <col min="9487" max="9728" width="9" style="1162"/>
    <col min="9729" max="9729" width="7.875" style="1162" customWidth="1"/>
    <col min="9730" max="9730" width="2.375" style="1162" customWidth="1"/>
    <col min="9731" max="9731" width="8.375" style="1162" customWidth="1"/>
    <col min="9732" max="9732" width="1.75" style="1162" customWidth="1"/>
    <col min="9733" max="9733" width="49.5" style="1162" customWidth="1"/>
    <col min="9734" max="9734" width="2" style="1162" customWidth="1"/>
    <col min="9735" max="9735" width="10.375" style="1162" customWidth="1"/>
    <col min="9736" max="9736" width="8.375" style="1162" customWidth="1"/>
    <col min="9737" max="9737" width="1.75" style="1162" customWidth="1"/>
    <col min="9738" max="9738" width="49.5" style="1162" customWidth="1"/>
    <col min="9739" max="9739" width="2" style="1162" customWidth="1"/>
    <col min="9740" max="9740" width="10.375" style="1162" customWidth="1"/>
    <col min="9741" max="9741" width="2.375" style="1162" customWidth="1"/>
    <col min="9742" max="9742" width="6" style="1162" customWidth="1"/>
    <col min="9743" max="9984" width="9" style="1162"/>
    <col min="9985" max="9985" width="7.875" style="1162" customWidth="1"/>
    <col min="9986" max="9986" width="2.375" style="1162" customWidth="1"/>
    <col min="9987" max="9987" width="8.375" style="1162" customWidth="1"/>
    <col min="9988" max="9988" width="1.75" style="1162" customWidth="1"/>
    <col min="9989" max="9989" width="49.5" style="1162" customWidth="1"/>
    <col min="9990" max="9990" width="2" style="1162" customWidth="1"/>
    <col min="9991" max="9991" width="10.375" style="1162" customWidth="1"/>
    <col min="9992" max="9992" width="8.375" style="1162" customWidth="1"/>
    <col min="9993" max="9993" width="1.75" style="1162" customWidth="1"/>
    <col min="9994" max="9994" width="49.5" style="1162" customWidth="1"/>
    <col min="9995" max="9995" width="2" style="1162" customWidth="1"/>
    <col min="9996" max="9996" width="10.375" style="1162" customWidth="1"/>
    <col min="9997" max="9997" width="2.375" style="1162" customWidth="1"/>
    <col min="9998" max="9998" width="6" style="1162" customWidth="1"/>
    <col min="9999" max="10240" width="9" style="1162"/>
    <col min="10241" max="10241" width="7.875" style="1162" customWidth="1"/>
    <col min="10242" max="10242" width="2.375" style="1162" customWidth="1"/>
    <col min="10243" max="10243" width="8.375" style="1162" customWidth="1"/>
    <col min="10244" max="10244" width="1.75" style="1162" customWidth="1"/>
    <col min="10245" max="10245" width="49.5" style="1162" customWidth="1"/>
    <col min="10246" max="10246" width="2" style="1162" customWidth="1"/>
    <col min="10247" max="10247" width="10.375" style="1162" customWidth="1"/>
    <col min="10248" max="10248" width="8.375" style="1162" customWidth="1"/>
    <col min="10249" max="10249" width="1.75" style="1162" customWidth="1"/>
    <col min="10250" max="10250" width="49.5" style="1162" customWidth="1"/>
    <col min="10251" max="10251" width="2" style="1162" customWidth="1"/>
    <col min="10252" max="10252" width="10.375" style="1162" customWidth="1"/>
    <col min="10253" max="10253" width="2.375" style="1162" customWidth="1"/>
    <col min="10254" max="10254" width="6" style="1162" customWidth="1"/>
    <col min="10255" max="10496" width="9" style="1162"/>
    <col min="10497" max="10497" width="7.875" style="1162" customWidth="1"/>
    <col min="10498" max="10498" width="2.375" style="1162" customWidth="1"/>
    <col min="10499" max="10499" width="8.375" style="1162" customWidth="1"/>
    <col min="10500" max="10500" width="1.75" style="1162" customWidth="1"/>
    <col min="10501" max="10501" width="49.5" style="1162" customWidth="1"/>
    <col min="10502" max="10502" width="2" style="1162" customWidth="1"/>
    <col min="10503" max="10503" width="10.375" style="1162" customWidth="1"/>
    <col min="10504" max="10504" width="8.375" style="1162" customWidth="1"/>
    <col min="10505" max="10505" width="1.75" style="1162" customWidth="1"/>
    <col min="10506" max="10506" width="49.5" style="1162" customWidth="1"/>
    <col min="10507" max="10507" width="2" style="1162" customWidth="1"/>
    <col min="10508" max="10508" width="10.375" style="1162" customWidth="1"/>
    <col min="10509" max="10509" width="2.375" style="1162" customWidth="1"/>
    <col min="10510" max="10510" width="6" style="1162" customWidth="1"/>
    <col min="10511" max="10752" width="9" style="1162"/>
    <col min="10753" max="10753" width="7.875" style="1162" customWidth="1"/>
    <col min="10754" max="10754" width="2.375" style="1162" customWidth="1"/>
    <col min="10755" max="10755" width="8.375" style="1162" customWidth="1"/>
    <col min="10756" max="10756" width="1.75" style="1162" customWidth="1"/>
    <col min="10757" max="10757" width="49.5" style="1162" customWidth="1"/>
    <col min="10758" max="10758" width="2" style="1162" customWidth="1"/>
    <col min="10759" max="10759" width="10.375" style="1162" customWidth="1"/>
    <col min="10760" max="10760" width="8.375" style="1162" customWidth="1"/>
    <col min="10761" max="10761" width="1.75" style="1162" customWidth="1"/>
    <col min="10762" max="10762" width="49.5" style="1162" customWidth="1"/>
    <col min="10763" max="10763" width="2" style="1162" customWidth="1"/>
    <col min="10764" max="10764" width="10.375" style="1162" customWidth="1"/>
    <col min="10765" max="10765" width="2.375" style="1162" customWidth="1"/>
    <col min="10766" max="10766" width="6" style="1162" customWidth="1"/>
    <col min="10767" max="11008" width="9" style="1162"/>
    <col min="11009" max="11009" width="7.875" style="1162" customWidth="1"/>
    <col min="11010" max="11010" width="2.375" style="1162" customWidth="1"/>
    <col min="11011" max="11011" width="8.375" style="1162" customWidth="1"/>
    <col min="11012" max="11012" width="1.75" style="1162" customWidth="1"/>
    <col min="11013" max="11013" width="49.5" style="1162" customWidth="1"/>
    <col min="11014" max="11014" width="2" style="1162" customWidth="1"/>
    <col min="11015" max="11015" width="10.375" style="1162" customWidth="1"/>
    <col min="11016" max="11016" width="8.375" style="1162" customWidth="1"/>
    <col min="11017" max="11017" width="1.75" style="1162" customWidth="1"/>
    <col min="11018" max="11018" width="49.5" style="1162" customWidth="1"/>
    <col min="11019" max="11019" width="2" style="1162" customWidth="1"/>
    <col min="11020" max="11020" width="10.375" style="1162" customWidth="1"/>
    <col min="11021" max="11021" width="2.375" style="1162" customWidth="1"/>
    <col min="11022" max="11022" width="6" style="1162" customWidth="1"/>
    <col min="11023" max="11264" width="9" style="1162"/>
    <col min="11265" max="11265" width="7.875" style="1162" customWidth="1"/>
    <col min="11266" max="11266" width="2.375" style="1162" customWidth="1"/>
    <col min="11267" max="11267" width="8.375" style="1162" customWidth="1"/>
    <col min="11268" max="11268" width="1.75" style="1162" customWidth="1"/>
    <col min="11269" max="11269" width="49.5" style="1162" customWidth="1"/>
    <col min="11270" max="11270" width="2" style="1162" customWidth="1"/>
    <col min="11271" max="11271" width="10.375" style="1162" customWidth="1"/>
    <col min="11272" max="11272" width="8.375" style="1162" customWidth="1"/>
    <col min="11273" max="11273" width="1.75" style="1162" customWidth="1"/>
    <col min="11274" max="11274" width="49.5" style="1162" customWidth="1"/>
    <col min="11275" max="11275" width="2" style="1162" customWidth="1"/>
    <col min="11276" max="11276" width="10.375" style="1162" customWidth="1"/>
    <col min="11277" max="11277" width="2.375" style="1162" customWidth="1"/>
    <col min="11278" max="11278" width="6" style="1162" customWidth="1"/>
    <col min="11279" max="11520" width="9" style="1162"/>
    <col min="11521" max="11521" width="7.875" style="1162" customWidth="1"/>
    <col min="11522" max="11522" width="2.375" style="1162" customWidth="1"/>
    <col min="11523" max="11523" width="8.375" style="1162" customWidth="1"/>
    <col min="11524" max="11524" width="1.75" style="1162" customWidth="1"/>
    <col min="11525" max="11525" width="49.5" style="1162" customWidth="1"/>
    <col min="11526" max="11526" width="2" style="1162" customWidth="1"/>
    <col min="11527" max="11527" width="10.375" style="1162" customWidth="1"/>
    <col min="11528" max="11528" width="8.375" style="1162" customWidth="1"/>
    <col min="11529" max="11529" width="1.75" style="1162" customWidth="1"/>
    <col min="11530" max="11530" width="49.5" style="1162" customWidth="1"/>
    <col min="11531" max="11531" width="2" style="1162" customWidth="1"/>
    <col min="11532" max="11532" width="10.375" style="1162" customWidth="1"/>
    <col min="11533" max="11533" width="2.375" style="1162" customWidth="1"/>
    <col min="11534" max="11534" width="6" style="1162" customWidth="1"/>
    <col min="11535" max="11776" width="9" style="1162"/>
    <col min="11777" max="11777" width="7.875" style="1162" customWidth="1"/>
    <col min="11778" max="11778" width="2.375" style="1162" customWidth="1"/>
    <col min="11779" max="11779" width="8.375" style="1162" customWidth="1"/>
    <col min="11780" max="11780" width="1.75" style="1162" customWidth="1"/>
    <col min="11781" max="11781" width="49.5" style="1162" customWidth="1"/>
    <col min="11782" max="11782" width="2" style="1162" customWidth="1"/>
    <col min="11783" max="11783" width="10.375" style="1162" customWidth="1"/>
    <col min="11784" max="11784" width="8.375" style="1162" customWidth="1"/>
    <col min="11785" max="11785" width="1.75" style="1162" customWidth="1"/>
    <col min="11786" max="11786" width="49.5" style="1162" customWidth="1"/>
    <col min="11787" max="11787" width="2" style="1162" customWidth="1"/>
    <col min="11788" max="11788" width="10.375" style="1162" customWidth="1"/>
    <col min="11789" max="11789" width="2.375" style="1162" customWidth="1"/>
    <col min="11790" max="11790" width="6" style="1162" customWidth="1"/>
    <col min="11791" max="12032" width="9" style="1162"/>
    <col min="12033" max="12033" width="7.875" style="1162" customWidth="1"/>
    <col min="12034" max="12034" width="2.375" style="1162" customWidth="1"/>
    <col min="12035" max="12035" width="8.375" style="1162" customWidth="1"/>
    <col min="12036" max="12036" width="1.75" style="1162" customWidth="1"/>
    <col min="12037" max="12037" width="49.5" style="1162" customWidth="1"/>
    <col min="12038" max="12038" width="2" style="1162" customWidth="1"/>
    <col min="12039" max="12039" width="10.375" style="1162" customWidth="1"/>
    <col min="12040" max="12040" width="8.375" style="1162" customWidth="1"/>
    <col min="12041" max="12041" width="1.75" style="1162" customWidth="1"/>
    <col min="12042" max="12042" width="49.5" style="1162" customWidth="1"/>
    <col min="12043" max="12043" width="2" style="1162" customWidth="1"/>
    <col min="12044" max="12044" width="10.375" style="1162" customWidth="1"/>
    <col min="12045" max="12045" width="2.375" style="1162" customWidth="1"/>
    <col min="12046" max="12046" width="6" style="1162" customWidth="1"/>
    <col min="12047" max="12288" width="9" style="1162"/>
    <col min="12289" max="12289" width="7.875" style="1162" customWidth="1"/>
    <col min="12290" max="12290" width="2.375" style="1162" customWidth="1"/>
    <col min="12291" max="12291" width="8.375" style="1162" customWidth="1"/>
    <col min="12292" max="12292" width="1.75" style="1162" customWidth="1"/>
    <col min="12293" max="12293" width="49.5" style="1162" customWidth="1"/>
    <col min="12294" max="12294" width="2" style="1162" customWidth="1"/>
    <col min="12295" max="12295" width="10.375" style="1162" customWidth="1"/>
    <col min="12296" max="12296" width="8.375" style="1162" customWidth="1"/>
    <col min="12297" max="12297" width="1.75" style="1162" customWidth="1"/>
    <col min="12298" max="12298" width="49.5" style="1162" customWidth="1"/>
    <col min="12299" max="12299" width="2" style="1162" customWidth="1"/>
    <col min="12300" max="12300" width="10.375" style="1162" customWidth="1"/>
    <col min="12301" max="12301" width="2.375" style="1162" customWidth="1"/>
    <col min="12302" max="12302" width="6" style="1162" customWidth="1"/>
    <col min="12303" max="12544" width="9" style="1162"/>
    <col min="12545" max="12545" width="7.875" style="1162" customWidth="1"/>
    <col min="12546" max="12546" width="2.375" style="1162" customWidth="1"/>
    <col min="12547" max="12547" width="8.375" style="1162" customWidth="1"/>
    <col min="12548" max="12548" width="1.75" style="1162" customWidth="1"/>
    <col min="12549" max="12549" width="49.5" style="1162" customWidth="1"/>
    <col min="12550" max="12550" width="2" style="1162" customWidth="1"/>
    <col min="12551" max="12551" width="10.375" style="1162" customWidth="1"/>
    <col min="12552" max="12552" width="8.375" style="1162" customWidth="1"/>
    <col min="12553" max="12553" width="1.75" style="1162" customWidth="1"/>
    <col min="12554" max="12554" width="49.5" style="1162" customWidth="1"/>
    <col min="12555" max="12555" width="2" style="1162" customWidth="1"/>
    <col min="12556" max="12556" width="10.375" style="1162" customWidth="1"/>
    <col min="12557" max="12557" width="2.375" style="1162" customWidth="1"/>
    <col min="12558" max="12558" width="6" style="1162" customWidth="1"/>
    <col min="12559" max="12800" width="9" style="1162"/>
    <col min="12801" max="12801" width="7.875" style="1162" customWidth="1"/>
    <col min="12802" max="12802" width="2.375" style="1162" customWidth="1"/>
    <col min="12803" max="12803" width="8.375" style="1162" customWidth="1"/>
    <col min="12804" max="12804" width="1.75" style="1162" customWidth="1"/>
    <col min="12805" max="12805" width="49.5" style="1162" customWidth="1"/>
    <col min="12806" max="12806" width="2" style="1162" customWidth="1"/>
    <col min="12807" max="12807" width="10.375" style="1162" customWidth="1"/>
    <col min="12808" max="12808" width="8.375" style="1162" customWidth="1"/>
    <col min="12809" max="12809" width="1.75" style="1162" customWidth="1"/>
    <col min="12810" max="12810" width="49.5" style="1162" customWidth="1"/>
    <col min="12811" max="12811" width="2" style="1162" customWidth="1"/>
    <col min="12812" max="12812" width="10.375" style="1162" customWidth="1"/>
    <col min="12813" max="12813" width="2.375" style="1162" customWidth="1"/>
    <col min="12814" max="12814" width="6" style="1162" customWidth="1"/>
    <col min="12815" max="13056" width="9" style="1162"/>
    <col min="13057" max="13057" width="7.875" style="1162" customWidth="1"/>
    <col min="13058" max="13058" width="2.375" style="1162" customWidth="1"/>
    <col min="13059" max="13059" width="8.375" style="1162" customWidth="1"/>
    <col min="13060" max="13060" width="1.75" style="1162" customWidth="1"/>
    <col min="13061" max="13061" width="49.5" style="1162" customWidth="1"/>
    <col min="13062" max="13062" width="2" style="1162" customWidth="1"/>
    <col min="13063" max="13063" width="10.375" style="1162" customWidth="1"/>
    <col min="13064" max="13064" width="8.375" style="1162" customWidth="1"/>
    <col min="13065" max="13065" width="1.75" style="1162" customWidth="1"/>
    <col min="13066" max="13066" width="49.5" style="1162" customWidth="1"/>
    <col min="13067" max="13067" width="2" style="1162" customWidth="1"/>
    <col min="13068" max="13068" width="10.375" style="1162" customWidth="1"/>
    <col min="13069" max="13069" width="2.375" style="1162" customWidth="1"/>
    <col min="13070" max="13070" width="6" style="1162" customWidth="1"/>
    <col min="13071" max="13312" width="9" style="1162"/>
    <col min="13313" max="13313" width="7.875" style="1162" customWidth="1"/>
    <col min="13314" max="13314" width="2.375" style="1162" customWidth="1"/>
    <col min="13315" max="13315" width="8.375" style="1162" customWidth="1"/>
    <col min="13316" max="13316" width="1.75" style="1162" customWidth="1"/>
    <col min="13317" max="13317" width="49.5" style="1162" customWidth="1"/>
    <col min="13318" max="13318" width="2" style="1162" customWidth="1"/>
    <col min="13319" max="13319" width="10.375" style="1162" customWidth="1"/>
    <col min="13320" max="13320" width="8.375" style="1162" customWidth="1"/>
    <col min="13321" max="13321" width="1.75" style="1162" customWidth="1"/>
    <col min="13322" max="13322" width="49.5" style="1162" customWidth="1"/>
    <col min="13323" max="13323" width="2" style="1162" customWidth="1"/>
    <col min="13324" max="13324" width="10.375" style="1162" customWidth="1"/>
    <col min="13325" max="13325" width="2.375" style="1162" customWidth="1"/>
    <col min="13326" max="13326" width="6" style="1162" customWidth="1"/>
    <col min="13327" max="13568" width="9" style="1162"/>
    <col min="13569" max="13569" width="7.875" style="1162" customWidth="1"/>
    <col min="13570" max="13570" width="2.375" style="1162" customWidth="1"/>
    <col min="13571" max="13571" width="8.375" style="1162" customWidth="1"/>
    <col min="13572" max="13572" width="1.75" style="1162" customWidth="1"/>
    <col min="13573" max="13573" width="49.5" style="1162" customWidth="1"/>
    <col min="13574" max="13574" width="2" style="1162" customWidth="1"/>
    <col min="13575" max="13575" width="10.375" style="1162" customWidth="1"/>
    <col min="13576" max="13576" width="8.375" style="1162" customWidth="1"/>
    <col min="13577" max="13577" width="1.75" style="1162" customWidth="1"/>
    <col min="13578" max="13578" width="49.5" style="1162" customWidth="1"/>
    <col min="13579" max="13579" width="2" style="1162" customWidth="1"/>
    <col min="13580" max="13580" width="10.375" style="1162" customWidth="1"/>
    <col min="13581" max="13581" width="2.375" style="1162" customWidth="1"/>
    <col min="13582" max="13582" width="6" style="1162" customWidth="1"/>
    <col min="13583" max="13824" width="9" style="1162"/>
    <col min="13825" max="13825" width="7.875" style="1162" customWidth="1"/>
    <col min="13826" max="13826" width="2.375" style="1162" customWidth="1"/>
    <col min="13827" max="13827" width="8.375" style="1162" customWidth="1"/>
    <col min="13828" max="13828" width="1.75" style="1162" customWidth="1"/>
    <col min="13829" max="13829" width="49.5" style="1162" customWidth="1"/>
    <col min="13830" max="13830" width="2" style="1162" customWidth="1"/>
    <col min="13831" max="13831" width="10.375" style="1162" customWidth="1"/>
    <col min="13832" max="13832" width="8.375" style="1162" customWidth="1"/>
    <col min="13833" max="13833" width="1.75" style="1162" customWidth="1"/>
    <col min="13834" max="13834" width="49.5" style="1162" customWidth="1"/>
    <col min="13835" max="13835" width="2" style="1162" customWidth="1"/>
    <col min="13836" max="13836" width="10.375" style="1162" customWidth="1"/>
    <col min="13837" max="13837" width="2.375" style="1162" customWidth="1"/>
    <col min="13838" max="13838" width="6" style="1162" customWidth="1"/>
    <col min="13839" max="14080" width="9" style="1162"/>
    <col min="14081" max="14081" width="7.875" style="1162" customWidth="1"/>
    <col min="14082" max="14082" width="2.375" style="1162" customWidth="1"/>
    <col min="14083" max="14083" width="8.375" style="1162" customWidth="1"/>
    <col min="14084" max="14084" width="1.75" style="1162" customWidth="1"/>
    <col min="14085" max="14085" width="49.5" style="1162" customWidth="1"/>
    <col min="14086" max="14086" width="2" style="1162" customWidth="1"/>
    <col min="14087" max="14087" width="10.375" style="1162" customWidth="1"/>
    <col min="14088" max="14088" width="8.375" style="1162" customWidth="1"/>
    <col min="14089" max="14089" width="1.75" style="1162" customWidth="1"/>
    <col min="14090" max="14090" width="49.5" style="1162" customWidth="1"/>
    <col min="14091" max="14091" width="2" style="1162" customWidth="1"/>
    <col min="14092" max="14092" width="10.375" style="1162" customWidth="1"/>
    <col min="14093" max="14093" width="2.375" style="1162" customWidth="1"/>
    <col min="14094" max="14094" width="6" style="1162" customWidth="1"/>
    <col min="14095" max="14336" width="9" style="1162"/>
    <col min="14337" max="14337" width="7.875" style="1162" customWidth="1"/>
    <col min="14338" max="14338" width="2.375" style="1162" customWidth="1"/>
    <col min="14339" max="14339" width="8.375" style="1162" customWidth="1"/>
    <col min="14340" max="14340" width="1.75" style="1162" customWidth="1"/>
    <col min="14341" max="14341" width="49.5" style="1162" customWidth="1"/>
    <col min="14342" max="14342" width="2" style="1162" customWidth="1"/>
    <col min="14343" max="14343" width="10.375" style="1162" customWidth="1"/>
    <col min="14344" max="14344" width="8.375" style="1162" customWidth="1"/>
    <col min="14345" max="14345" width="1.75" style="1162" customWidth="1"/>
    <col min="14346" max="14346" width="49.5" style="1162" customWidth="1"/>
    <col min="14347" max="14347" width="2" style="1162" customWidth="1"/>
    <col min="14348" max="14348" width="10.375" style="1162" customWidth="1"/>
    <col min="14349" max="14349" width="2.375" style="1162" customWidth="1"/>
    <col min="14350" max="14350" width="6" style="1162" customWidth="1"/>
    <col min="14351" max="14592" width="9" style="1162"/>
    <col min="14593" max="14593" width="7.875" style="1162" customWidth="1"/>
    <col min="14594" max="14594" width="2.375" style="1162" customWidth="1"/>
    <col min="14595" max="14595" width="8.375" style="1162" customWidth="1"/>
    <col min="14596" max="14596" width="1.75" style="1162" customWidth="1"/>
    <col min="14597" max="14597" width="49.5" style="1162" customWidth="1"/>
    <col min="14598" max="14598" width="2" style="1162" customWidth="1"/>
    <col min="14599" max="14599" width="10.375" style="1162" customWidth="1"/>
    <col min="14600" max="14600" width="8.375" style="1162" customWidth="1"/>
    <col min="14601" max="14601" width="1.75" style="1162" customWidth="1"/>
    <col min="14602" max="14602" width="49.5" style="1162" customWidth="1"/>
    <col min="14603" max="14603" width="2" style="1162" customWidth="1"/>
    <col min="14604" max="14604" width="10.375" style="1162" customWidth="1"/>
    <col min="14605" max="14605" width="2.375" style="1162" customWidth="1"/>
    <col min="14606" max="14606" width="6" style="1162" customWidth="1"/>
    <col min="14607" max="14848" width="9" style="1162"/>
    <col min="14849" max="14849" width="7.875" style="1162" customWidth="1"/>
    <col min="14850" max="14850" width="2.375" style="1162" customWidth="1"/>
    <col min="14851" max="14851" width="8.375" style="1162" customWidth="1"/>
    <col min="14852" max="14852" width="1.75" style="1162" customWidth="1"/>
    <col min="14853" max="14853" width="49.5" style="1162" customWidth="1"/>
    <col min="14854" max="14854" width="2" style="1162" customWidth="1"/>
    <col min="14855" max="14855" width="10.375" style="1162" customWidth="1"/>
    <col min="14856" max="14856" width="8.375" style="1162" customWidth="1"/>
    <col min="14857" max="14857" width="1.75" style="1162" customWidth="1"/>
    <col min="14858" max="14858" width="49.5" style="1162" customWidth="1"/>
    <col min="14859" max="14859" width="2" style="1162" customWidth="1"/>
    <col min="14860" max="14860" width="10.375" style="1162" customWidth="1"/>
    <col min="14861" max="14861" width="2.375" style="1162" customWidth="1"/>
    <col min="14862" max="14862" width="6" style="1162" customWidth="1"/>
    <col min="14863" max="15104" width="9" style="1162"/>
    <col min="15105" max="15105" width="7.875" style="1162" customWidth="1"/>
    <col min="15106" max="15106" width="2.375" style="1162" customWidth="1"/>
    <col min="15107" max="15107" width="8.375" style="1162" customWidth="1"/>
    <col min="15108" max="15108" width="1.75" style="1162" customWidth="1"/>
    <col min="15109" max="15109" width="49.5" style="1162" customWidth="1"/>
    <col min="15110" max="15110" width="2" style="1162" customWidth="1"/>
    <col min="15111" max="15111" width="10.375" style="1162" customWidth="1"/>
    <col min="15112" max="15112" width="8.375" style="1162" customWidth="1"/>
    <col min="15113" max="15113" width="1.75" style="1162" customWidth="1"/>
    <col min="15114" max="15114" width="49.5" style="1162" customWidth="1"/>
    <col min="15115" max="15115" width="2" style="1162" customWidth="1"/>
    <col min="15116" max="15116" width="10.375" style="1162" customWidth="1"/>
    <col min="15117" max="15117" width="2.375" style="1162" customWidth="1"/>
    <col min="15118" max="15118" width="6" style="1162" customWidth="1"/>
    <col min="15119" max="15360" width="9" style="1162"/>
    <col min="15361" max="15361" width="7.875" style="1162" customWidth="1"/>
    <col min="15362" max="15362" width="2.375" style="1162" customWidth="1"/>
    <col min="15363" max="15363" width="8.375" style="1162" customWidth="1"/>
    <col min="15364" max="15364" width="1.75" style="1162" customWidth="1"/>
    <col min="15365" max="15365" width="49.5" style="1162" customWidth="1"/>
    <col min="15366" max="15366" width="2" style="1162" customWidth="1"/>
    <col min="15367" max="15367" width="10.375" style="1162" customWidth="1"/>
    <col min="15368" max="15368" width="8.375" style="1162" customWidth="1"/>
    <col min="15369" max="15369" width="1.75" style="1162" customWidth="1"/>
    <col min="15370" max="15370" width="49.5" style="1162" customWidth="1"/>
    <col min="15371" max="15371" width="2" style="1162" customWidth="1"/>
    <col min="15372" max="15372" width="10.375" style="1162" customWidth="1"/>
    <col min="15373" max="15373" width="2.375" style="1162" customWidth="1"/>
    <col min="15374" max="15374" width="6" style="1162" customWidth="1"/>
    <col min="15375" max="15616" width="9" style="1162"/>
    <col min="15617" max="15617" width="7.875" style="1162" customWidth="1"/>
    <col min="15618" max="15618" width="2.375" style="1162" customWidth="1"/>
    <col min="15619" max="15619" width="8.375" style="1162" customWidth="1"/>
    <col min="15620" max="15620" width="1.75" style="1162" customWidth="1"/>
    <col min="15621" max="15621" width="49.5" style="1162" customWidth="1"/>
    <col min="15622" max="15622" width="2" style="1162" customWidth="1"/>
    <col min="15623" max="15623" width="10.375" style="1162" customWidth="1"/>
    <col min="15624" max="15624" width="8.375" style="1162" customWidth="1"/>
    <col min="15625" max="15625" width="1.75" style="1162" customWidth="1"/>
    <col min="15626" max="15626" width="49.5" style="1162" customWidth="1"/>
    <col min="15627" max="15627" width="2" style="1162" customWidth="1"/>
    <col min="15628" max="15628" width="10.375" style="1162" customWidth="1"/>
    <col min="15629" max="15629" width="2.375" style="1162" customWidth="1"/>
    <col min="15630" max="15630" width="6" style="1162" customWidth="1"/>
    <col min="15631" max="15872" width="9" style="1162"/>
    <col min="15873" max="15873" width="7.875" style="1162" customWidth="1"/>
    <col min="15874" max="15874" width="2.375" style="1162" customWidth="1"/>
    <col min="15875" max="15875" width="8.375" style="1162" customWidth="1"/>
    <col min="15876" max="15876" width="1.75" style="1162" customWidth="1"/>
    <col min="15877" max="15877" width="49.5" style="1162" customWidth="1"/>
    <col min="15878" max="15878" width="2" style="1162" customWidth="1"/>
    <col min="15879" max="15879" width="10.375" style="1162" customWidth="1"/>
    <col min="15880" max="15880" width="8.375" style="1162" customWidth="1"/>
    <col min="15881" max="15881" width="1.75" style="1162" customWidth="1"/>
    <col min="15882" max="15882" width="49.5" style="1162" customWidth="1"/>
    <col min="15883" max="15883" width="2" style="1162" customWidth="1"/>
    <col min="15884" max="15884" width="10.375" style="1162" customWidth="1"/>
    <col min="15885" max="15885" width="2.375" style="1162" customWidth="1"/>
    <col min="15886" max="15886" width="6" style="1162" customWidth="1"/>
    <col min="15887" max="16128" width="9" style="1162"/>
    <col min="16129" max="16129" width="7.875" style="1162" customWidth="1"/>
    <col min="16130" max="16130" width="2.375" style="1162" customWidth="1"/>
    <col min="16131" max="16131" width="8.375" style="1162" customWidth="1"/>
    <col min="16132" max="16132" width="1.75" style="1162" customWidth="1"/>
    <col min="16133" max="16133" width="49.5" style="1162" customWidth="1"/>
    <col min="16134" max="16134" width="2" style="1162" customWidth="1"/>
    <col min="16135" max="16135" width="10.375" style="1162" customWidth="1"/>
    <col min="16136" max="16136" width="8.375" style="1162" customWidth="1"/>
    <col min="16137" max="16137" width="1.75" style="1162" customWidth="1"/>
    <col min="16138" max="16138" width="49.5" style="1162" customWidth="1"/>
    <col min="16139" max="16139" width="2" style="1162" customWidth="1"/>
    <col min="16140" max="16140" width="10.375" style="1162" customWidth="1"/>
    <col min="16141" max="16141" width="2.375" style="1162" customWidth="1"/>
    <col min="16142" max="16142" width="6" style="1162" customWidth="1"/>
    <col min="16143" max="16384" width="9" style="1162"/>
  </cols>
  <sheetData>
    <row r="1" spans="1:13" s="135" customFormat="1">
      <c r="B1" s="982"/>
      <c r="C1" s="982"/>
      <c r="D1" s="982"/>
      <c r="E1" s="982"/>
    </row>
    <row r="2" spans="1:13" s="135" customFormat="1">
      <c r="B2" s="1586" t="s">
        <v>1648</v>
      </c>
      <c r="C2" s="1587"/>
      <c r="D2" s="1080"/>
      <c r="E2" s="1080"/>
    </row>
    <row r="3" spans="1:13" s="135" customFormat="1">
      <c r="B3" s="982"/>
      <c r="C3" s="982"/>
      <c r="D3" s="982"/>
      <c r="E3" s="982"/>
    </row>
    <row r="4" spans="1:13">
      <c r="A4" s="1160"/>
      <c r="B4" s="1160"/>
      <c r="C4" s="1160"/>
      <c r="D4" s="1160"/>
      <c r="E4" s="1160"/>
      <c r="F4" s="1160"/>
      <c r="G4" s="1161" t="s">
        <v>1828</v>
      </c>
      <c r="H4" s="1160"/>
      <c r="I4" s="1160"/>
      <c r="J4" s="1160"/>
      <c r="K4" s="1160"/>
      <c r="L4" s="1160"/>
      <c r="M4" s="1160"/>
    </row>
    <row r="5" spans="1:13">
      <c r="A5" s="1160"/>
      <c r="B5" s="1163"/>
      <c r="C5" s="1164"/>
      <c r="D5" s="1164"/>
      <c r="E5" s="1164"/>
      <c r="F5" s="1164"/>
      <c r="G5" s="1164"/>
      <c r="H5" s="1164"/>
      <c r="I5" s="1164"/>
      <c r="J5" s="1164"/>
      <c r="K5" s="1164"/>
      <c r="L5" s="1164"/>
      <c r="M5" s="1165"/>
    </row>
    <row r="6" spans="1:13" ht="42.75" customHeight="1">
      <c r="A6" s="1160"/>
      <c r="B6" s="1166"/>
      <c r="C6" s="1588" t="s">
        <v>1829</v>
      </c>
      <c r="D6" s="1588"/>
      <c r="E6" s="1588"/>
      <c r="F6" s="1588"/>
      <c r="G6" s="1588"/>
      <c r="H6" s="1588"/>
      <c r="I6" s="1588"/>
      <c r="J6" s="1588"/>
      <c r="K6" s="1167"/>
      <c r="L6" s="1167"/>
      <c r="M6" s="1168"/>
    </row>
    <row r="7" spans="1:13" ht="9" customHeight="1" thickBot="1">
      <c r="A7" s="1160"/>
      <c r="B7" s="1166"/>
      <c r="C7" s="1589"/>
      <c r="D7" s="1589"/>
      <c r="E7" s="1589"/>
      <c r="F7" s="1589"/>
      <c r="G7" s="1589"/>
      <c r="H7" s="1589"/>
      <c r="I7" s="1589"/>
      <c r="J7" s="1589"/>
      <c r="K7" s="1167"/>
      <c r="L7" s="1167"/>
      <c r="M7" s="1168"/>
    </row>
    <row r="8" spans="1:13" ht="27" customHeight="1" thickTop="1">
      <c r="A8" s="1160"/>
      <c r="B8" s="1166"/>
      <c r="C8" s="1169" t="s">
        <v>1830</v>
      </c>
      <c r="D8" s="1169"/>
      <c r="E8" s="1590" t="s">
        <v>1831</v>
      </c>
      <c r="F8" s="1170"/>
      <c r="G8" s="1592" t="s">
        <v>1832</v>
      </c>
      <c r="H8" s="1171" t="s">
        <v>1830</v>
      </c>
      <c r="I8" s="1170"/>
      <c r="J8" s="1590" t="s">
        <v>1831</v>
      </c>
      <c r="K8" s="1172"/>
      <c r="L8" s="1582" t="s">
        <v>1832</v>
      </c>
      <c r="M8" s="1168"/>
    </row>
    <row r="9" spans="1:13" ht="27" customHeight="1" thickBot="1">
      <c r="A9" s="1160"/>
      <c r="B9" s="1166"/>
      <c r="C9" s="1173" t="s">
        <v>1833</v>
      </c>
      <c r="D9" s="1173"/>
      <c r="E9" s="1591"/>
      <c r="F9" s="1174"/>
      <c r="G9" s="1593"/>
      <c r="H9" s="1175" t="s">
        <v>1833</v>
      </c>
      <c r="I9" s="1174"/>
      <c r="J9" s="1591"/>
      <c r="K9" s="1176"/>
      <c r="L9" s="1583"/>
      <c r="M9" s="1168"/>
    </row>
    <row r="10" spans="1:13" ht="53.25" customHeight="1" thickTop="1">
      <c r="A10" s="1160"/>
      <c r="B10" s="1166"/>
      <c r="C10" s="1188"/>
      <c r="D10" s="1191"/>
      <c r="E10" s="1186" t="s">
        <v>1836</v>
      </c>
      <c r="F10" s="1186"/>
      <c r="G10" s="1192"/>
      <c r="H10" s="1584" t="s">
        <v>1863</v>
      </c>
      <c r="I10" s="1191"/>
      <c r="J10" s="1186" t="s">
        <v>1834</v>
      </c>
      <c r="K10" s="1193"/>
      <c r="L10" s="1194"/>
      <c r="M10" s="1168"/>
    </row>
    <row r="11" spans="1:13" ht="53.25" customHeight="1" thickBot="1">
      <c r="A11" s="1160"/>
      <c r="B11" s="1166"/>
      <c r="C11" s="1214"/>
      <c r="D11" s="1198"/>
      <c r="E11" s="1185" t="s">
        <v>1838</v>
      </c>
      <c r="F11" s="1185"/>
      <c r="G11" s="1200"/>
      <c r="H11" s="1585"/>
      <c r="I11" s="1195"/>
      <c r="J11" s="1196" t="s">
        <v>1835</v>
      </c>
      <c r="K11" s="1197"/>
      <c r="L11" s="1194"/>
      <c r="M11" s="1168"/>
    </row>
    <row r="12" spans="1:13" ht="53.25" customHeight="1" thickTop="1">
      <c r="A12" s="1160"/>
      <c r="B12" s="1166"/>
      <c r="C12" s="1584" t="s">
        <v>1840</v>
      </c>
      <c r="D12" s="1181"/>
      <c r="E12" s="1182" t="s">
        <v>1841</v>
      </c>
      <c r="F12" s="1182"/>
      <c r="G12" s="1184"/>
      <c r="H12" s="1585"/>
      <c r="I12" s="1191"/>
      <c r="J12" s="1196" t="s">
        <v>1837</v>
      </c>
      <c r="K12" s="1193"/>
      <c r="L12" s="1194"/>
      <c r="M12" s="1168"/>
    </row>
    <row r="13" spans="1:13" ht="53.25" customHeight="1" thickBot="1">
      <c r="A13" s="1160"/>
      <c r="B13" s="1166"/>
      <c r="C13" s="1585"/>
      <c r="D13" s="1191"/>
      <c r="E13" s="1186" t="s">
        <v>1842</v>
      </c>
      <c r="F13" s="1186"/>
      <c r="G13" s="1192"/>
      <c r="H13" s="1173" t="s">
        <v>1865</v>
      </c>
      <c r="I13" s="1198"/>
      <c r="J13" s="1185" t="s">
        <v>1839</v>
      </c>
      <c r="K13" s="1199"/>
      <c r="L13" s="1200"/>
      <c r="M13" s="1168"/>
    </row>
    <row r="14" spans="1:13" ht="53.25" customHeight="1" thickTop="1">
      <c r="A14" s="1160"/>
      <c r="B14" s="1166"/>
      <c r="C14" s="1585"/>
      <c r="D14" s="1191"/>
      <c r="E14" s="1186" t="s">
        <v>1843</v>
      </c>
      <c r="F14" s="1186"/>
      <c r="G14" s="1192"/>
      <c r="H14" s="1188"/>
      <c r="I14" s="1178"/>
      <c r="J14" s="1177" t="s">
        <v>1845</v>
      </c>
      <c r="K14" s="1189"/>
      <c r="L14" s="1190"/>
      <c r="M14" s="1168"/>
    </row>
    <row r="15" spans="1:13" ht="53.25" customHeight="1">
      <c r="A15" s="1160"/>
      <c r="B15" s="1166"/>
      <c r="C15" s="1585"/>
      <c r="D15" s="1191"/>
      <c r="E15" s="1186" t="s">
        <v>1844</v>
      </c>
      <c r="F15" s="1186"/>
      <c r="G15" s="1192"/>
      <c r="H15" s="1214"/>
      <c r="I15" s="1191"/>
      <c r="J15" s="1186" t="s">
        <v>1847</v>
      </c>
      <c r="K15" s="1193"/>
      <c r="L15" s="1194"/>
      <c r="M15" s="1168"/>
    </row>
    <row r="16" spans="1:13" ht="53.25" customHeight="1" thickBot="1">
      <c r="A16" s="1160"/>
      <c r="B16" s="1166"/>
      <c r="C16" s="1585"/>
      <c r="D16" s="1366"/>
      <c r="E16" s="1367" t="s">
        <v>1846</v>
      </c>
      <c r="F16" s="1367"/>
      <c r="G16" s="1400"/>
      <c r="H16" s="1214"/>
      <c r="I16" s="1202"/>
      <c r="J16" s="1182" t="s">
        <v>1849</v>
      </c>
      <c r="K16" s="1183"/>
      <c r="L16" s="1194"/>
      <c r="M16" s="1168"/>
    </row>
    <row r="17" spans="1:14" ht="53.25" customHeight="1" thickTop="1">
      <c r="A17" s="1160"/>
      <c r="B17" s="1166"/>
      <c r="C17" s="1584"/>
      <c r="D17" s="1178"/>
      <c r="E17" s="1177" t="s">
        <v>1848</v>
      </c>
      <c r="F17" s="1177"/>
      <c r="G17" s="1179"/>
      <c r="H17" s="1215"/>
      <c r="I17" s="1203"/>
      <c r="J17" s="1186" t="s">
        <v>1851</v>
      </c>
      <c r="K17" s="1193"/>
      <c r="L17" s="1194"/>
      <c r="M17" s="1168"/>
    </row>
    <row r="18" spans="1:14" ht="53.25" customHeight="1" thickBot="1">
      <c r="A18" s="1160"/>
      <c r="B18" s="1166"/>
      <c r="C18" s="1585"/>
      <c r="D18" s="1181"/>
      <c r="E18" s="1363" t="s">
        <v>1850</v>
      </c>
      <c r="F18" s="1360"/>
      <c r="G18" s="1184"/>
      <c r="H18" s="1215"/>
      <c r="I18" s="1216"/>
      <c r="J18" s="1196" t="s">
        <v>1852</v>
      </c>
      <c r="K18" s="1197"/>
      <c r="L18" s="1217"/>
      <c r="M18" s="1168"/>
    </row>
    <row r="19" spans="1:14" ht="53.25" customHeight="1" thickTop="1" thickBot="1">
      <c r="A19" s="1201" t="s">
        <v>1828</v>
      </c>
      <c r="B19" s="1166"/>
      <c r="C19" s="1585"/>
      <c r="D19" s="1181"/>
      <c r="E19" s="1360" t="s">
        <v>244</v>
      </c>
      <c r="F19" s="1360"/>
      <c r="G19" s="1184"/>
      <c r="H19" s="1218"/>
      <c r="I19" s="1219"/>
      <c r="J19" s="1220" t="s">
        <v>1855</v>
      </c>
      <c r="K19" s="1221"/>
      <c r="L19" s="1222"/>
      <c r="M19" s="1168"/>
      <c r="N19" s="1201" t="s">
        <v>1828</v>
      </c>
    </row>
    <row r="20" spans="1:14" ht="53.25" customHeight="1" thickTop="1">
      <c r="A20" s="1160"/>
      <c r="B20" s="1166"/>
      <c r="C20" s="1585"/>
      <c r="D20" s="1205"/>
      <c r="E20" s="1182" t="s">
        <v>1853</v>
      </c>
      <c r="F20" s="1182"/>
      <c r="G20" s="1184"/>
      <c r="H20" s="1215"/>
      <c r="I20" s="1202"/>
      <c r="J20" s="1182" t="s">
        <v>1859</v>
      </c>
      <c r="K20" s="1183"/>
      <c r="L20" s="1190"/>
      <c r="M20" s="1168"/>
    </row>
    <row r="21" spans="1:14" ht="53.25" customHeight="1" thickBot="1">
      <c r="A21" s="1160"/>
      <c r="B21" s="1166"/>
      <c r="C21" s="1585"/>
      <c r="D21" s="1206"/>
      <c r="E21" s="1186" t="s">
        <v>1854</v>
      </c>
      <c r="F21" s="1186"/>
      <c r="G21" s="1192"/>
      <c r="H21" s="1223"/>
      <c r="I21" s="1204"/>
      <c r="J21" s="1185" t="s">
        <v>1866</v>
      </c>
      <c r="K21" s="1199"/>
      <c r="L21" s="1207"/>
      <c r="M21" s="1168"/>
    </row>
    <row r="22" spans="1:14" ht="53.25" customHeight="1" thickTop="1">
      <c r="A22" s="1160"/>
      <c r="B22" s="1166"/>
      <c r="C22" s="1585"/>
      <c r="D22" s="1181"/>
      <c r="E22" s="1186" t="s">
        <v>1856</v>
      </c>
      <c r="F22" s="1182"/>
      <c r="G22" s="1184"/>
      <c r="H22" s="1215"/>
      <c r="I22" s="1366"/>
      <c r="J22" s="1367"/>
      <c r="K22" s="1368"/>
      <c r="L22" s="1365"/>
      <c r="M22" s="1168"/>
    </row>
    <row r="23" spans="1:14" ht="53.25" customHeight="1">
      <c r="A23" s="1160"/>
      <c r="B23" s="1166"/>
      <c r="C23" s="1585"/>
      <c r="D23" s="1191"/>
      <c r="E23" s="1186" t="s">
        <v>1857</v>
      </c>
      <c r="F23" s="1186"/>
      <c r="G23" s="1192"/>
      <c r="H23" s="1215"/>
      <c r="I23" s="1377"/>
      <c r="J23" s="1378"/>
      <c r="K23" s="1379"/>
      <c r="L23" s="1190"/>
      <c r="M23" s="1168"/>
    </row>
    <row r="24" spans="1:14" ht="53.25" customHeight="1">
      <c r="A24" s="1160"/>
      <c r="B24" s="1166"/>
      <c r="C24" s="1585"/>
      <c r="D24" s="1191"/>
      <c r="E24" s="1186" t="s">
        <v>1858</v>
      </c>
      <c r="F24" s="1186"/>
      <c r="G24" s="1192"/>
      <c r="H24" s="1215"/>
      <c r="I24" s="1377"/>
      <c r="J24" s="1378"/>
      <c r="K24" s="1379"/>
      <c r="L24" s="1190"/>
      <c r="M24" s="1168"/>
    </row>
    <row r="25" spans="1:14" ht="53.25" customHeight="1" thickBot="1">
      <c r="A25" s="1160"/>
      <c r="B25" s="1166"/>
      <c r="C25" s="1594"/>
      <c r="D25" s="1198"/>
      <c r="E25" s="1180" t="s">
        <v>1860</v>
      </c>
      <c r="F25" s="1185"/>
      <c r="G25" s="1200"/>
      <c r="H25" s="1214"/>
      <c r="I25" s="1377"/>
      <c r="J25" s="1378"/>
      <c r="K25" s="1379"/>
      <c r="L25" s="1190"/>
      <c r="M25" s="1168"/>
    </row>
    <row r="26" spans="1:14" ht="53.25" customHeight="1" thickTop="1">
      <c r="A26" s="1160"/>
      <c r="B26" s="1166"/>
      <c r="C26" s="1584" t="s">
        <v>1863</v>
      </c>
      <c r="D26" s="1191"/>
      <c r="E26" s="1186" t="s">
        <v>1834</v>
      </c>
      <c r="F26" s="1193"/>
      <c r="G26" s="1194"/>
      <c r="H26" s="1214"/>
      <c r="I26" s="1377"/>
      <c r="J26" s="1378"/>
      <c r="K26" s="1379"/>
      <c r="L26" s="1190"/>
      <c r="M26" s="1168"/>
    </row>
    <row r="27" spans="1:14" ht="53.25" customHeight="1">
      <c r="A27" s="1201"/>
      <c r="B27" s="1166"/>
      <c r="C27" s="1585"/>
      <c r="D27" s="1195"/>
      <c r="E27" s="1196" t="s">
        <v>1835</v>
      </c>
      <c r="F27" s="1197"/>
      <c r="G27" s="1194"/>
      <c r="H27" s="1214"/>
      <c r="I27" s="1377"/>
      <c r="J27" s="1378"/>
      <c r="K27" s="1379"/>
      <c r="L27" s="1190"/>
      <c r="M27" s="1168"/>
    </row>
    <row r="28" spans="1:14" ht="53.25" customHeight="1">
      <c r="A28" s="1160"/>
      <c r="B28" s="1166"/>
      <c r="C28" s="1585"/>
      <c r="D28" s="1191"/>
      <c r="E28" s="1196" t="s">
        <v>1837</v>
      </c>
      <c r="F28" s="1193"/>
      <c r="G28" s="1194"/>
      <c r="H28" s="1214"/>
      <c r="I28" s="1377"/>
      <c r="J28" s="1378"/>
      <c r="K28" s="1379"/>
      <c r="L28" s="1190"/>
      <c r="M28" s="1168"/>
    </row>
    <row r="29" spans="1:14" ht="53.25" customHeight="1" thickBot="1">
      <c r="A29" s="1160"/>
      <c r="B29" s="1166"/>
      <c r="C29" s="1173" t="s">
        <v>1864</v>
      </c>
      <c r="D29" s="1198"/>
      <c r="E29" s="1185" t="s">
        <v>1839</v>
      </c>
      <c r="F29" s="1199"/>
      <c r="G29" s="1200"/>
      <c r="H29" s="1213"/>
      <c r="I29" s="1374"/>
      <c r="J29" s="1180"/>
      <c r="K29" s="1375"/>
      <c r="L29" s="1376"/>
      <c r="M29" s="1168"/>
    </row>
    <row r="30" spans="1:14" ht="33" customHeight="1" thickTop="1">
      <c r="A30" s="1160"/>
      <c r="B30" s="1208"/>
      <c r="C30" s="1209"/>
      <c r="D30" s="1209"/>
      <c r="E30" s="1210" t="s">
        <v>1861</v>
      </c>
      <c r="F30" s="1209"/>
      <c r="G30" s="1209"/>
      <c r="H30" s="1211"/>
      <c r="I30" s="1211"/>
      <c r="J30" s="1211"/>
      <c r="K30" s="1211"/>
      <c r="L30" s="1211"/>
      <c r="M30" s="1212"/>
    </row>
    <row r="31" spans="1:14">
      <c r="G31" s="1162" t="s">
        <v>1862</v>
      </c>
    </row>
  </sheetData>
  <mergeCells count="10">
    <mergeCell ref="L8:L9"/>
    <mergeCell ref="C26:C28"/>
    <mergeCell ref="H10:H12"/>
    <mergeCell ref="B2:C2"/>
    <mergeCell ref="C6:J7"/>
    <mergeCell ref="E8:E9"/>
    <mergeCell ref="G8:G9"/>
    <mergeCell ref="J8:J9"/>
    <mergeCell ref="C12:C16"/>
    <mergeCell ref="C17:C25"/>
  </mergeCells>
  <phoneticPr fontId="42"/>
  <hyperlinks>
    <hyperlink ref="B2" location="流れ!M46" display="リスト"/>
    <hyperlink ref="B2:C2" location="流れ!I2" display="リスト"/>
  </hyperlinks>
  <pageMargins left="0.55118110236220474" right="0.19685039370078741" top="1.0629921259842521" bottom="0.51181102362204722" header="0.51181102362204722" footer="0.35433070866141736"/>
  <pageSetup paperSize="9" scale="5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61</vt:i4>
      </vt:variant>
      <vt:variant>
        <vt:lpstr>名前付き一覧</vt:lpstr>
      </vt:variant>
      <vt:variant>
        <vt:i4>60</vt:i4>
      </vt:variant>
    </vt:vector>
  </HeadingPairs>
  <TitlesOfParts>
    <vt:vector size="121" baseType="lpstr">
      <vt:lpstr>流れ</vt:lpstr>
      <vt:lpstr>当</vt:lpstr>
      <vt:lpstr>変</vt:lpstr>
      <vt:lpstr>見積書１（一般）</vt:lpstr>
      <vt:lpstr>見積書</vt:lpstr>
      <vt:lpstr>見積書記入例</vt:lpstr>
      <vt:lpstr>入札書（設計委託）例</vt:lpstr>
      <vt:lpstr>入札書（設計委託）</vt:lpstr>
      <vt:lpstr>委託</vt:lpstr>
      <vt:lpstr>委託 (2)</vt:lpstr>
      <vt:lpstr>請負 (代)</vt:lpstr>
      <vt:lpstr>取消</vt:lpstr>
      <vt:lpstr>不承諾</vt:lpstr>
      <vt:lpstr>承諾申請</vt:lpstr>
      <vt:lpstr>承諾委任</vt:lpstr>
      <vt:lpstr>工程表紙 (変更)</vt:lpstr>
      <vt:lpstr>変更工程表</vt:lpstr>
      <vt:lpstr>指示</vt:lpstr>
      <vt:lpstr>打合</vt:lpstr>
      <vt:lpstr>委託着手届</vt:lpstr>
      <vt:lpstr>心得</vt:lpstr>
      <vt:lpstr>心得 (2)</vt:lpstr>
      <vt:lpstr>入札書（一般）</vt:lpstr>
      <vt:lpstr>入札書記入例 (一般)</vt:lpstr>
      <vt:lpstr>見積書記入例（一般）</vt:lpstr>
      <vt:lpstr>見積書（一般）</vt:lpstr>
      <vt:lpstr>委任状 (委託)</vt:lpstr>
      <vt:lpstr>記入例</vt:lpstr>
      <vt:lpstr>封筒</vt:lpstr>
      <vt:lpstr>封筒（郵送）</vt:lpstr>
      <vt:lpstr>辞退届</vt:lpstr>
      <vt:lpstr>辞退届け封筒（郵送）</vt:lpstr>
      <vt:lpstr>課税届出</vt:lpstr>
      <vt:lpstr>免税届出</vt:lpstr>
      <vt:lpstr>保証金還付請求</vt:lpstr>
      <vt:lpstr>委託①</vt:lpstr>
      <vt:lpstr>委託②</vt:lpstr>
      <vt:lpstr>工程表紙 (委託)</vt:lpstr>
      <vt:lpstr>工程表 (委託)</vt:lpstr>
      <vt:lpstr>委任申請</vt:lpstr>
      <vt:lpstr>委任承諾</vt:lpstr>
      <vt:lpstr>身分証明書</vt:lpstr>
      <vt:lpstr>証明返却</vt:lpstr>
      <vt:lpstr>通知 (委託)</vt:lpstr>
      <vt:lpstr>変更通知 (委託)</vt:lpstr>
      <vt:lpstr>選任通知 (委託)</vt:lpstr>
      <vt:lpstr>略歴書</vt:lpstr>
      <vt:lpstr>実施計画</vt:lpstr>
      <vt:lpstr>実施計画 (変更)</vt:lpstr>
      <vt:lpstr>機材</vt:lpstr>
      <vt:lpstr>機材 (変更)</vt:lpstr>
      <vt:lpstr>履行報告書</vt:lpstr>
      <vt:lpstr>借用</vt:lpstr>
      <vt:lpstr>返納</vt:lpstr>
      <vt:lpstr>業務中止</vt:lpstr>
      <vt:lpstr>履行延長 (委託)</vt:lpstr>
      <vt:lpstr>委託完了</vt:lpstr>
      <vt:lpstr>委託申出書</vt:lpstr>
      <vt:lpstr>請求書 (委託)</vt:lpstr>
      <vt:lpstr>還付請求 (委託)</vt:lpstr>
      <vt:lpstr>前払請求 (委託)</vt:lpstr>
      <vt:lpstr>委託!Print_Area</vt:lpstr>
      <vt:lpstr>'委託 (2)'!Print_Area</vt:lpstr>
      <vt:lpstr>委託①!Print_Area</vt:lpstr>
      <vt:lpstr>委託②!Print_Area</vt:lpstr>
      <vt:lpstr>委託完了!Print_Area</vt:lpstr>
      <vt:lpstr>委託申出書!Print_Area</vt:lpstr>
      <vt:lpstr>委託着手届!Print_Area</vt:lpstr>
      <vt:lpstr>委任承諾!Print_Area</vt:lpstr>
      <vt:lpstr>'委任状 (委託)'!Print_Area</vt:lpstr>
      <vt:lpstr>委任申請!Print_Area</vt:lpstr>
      <vt:lpstr>課税届出!Print_Area</vt:lpstr>
      <vt:lpstr>'還付請求 (委託)'!Print_Area</vt:lpstr>
      <vt:lpstr>機材!Print_Area</vt:lpstr>
      <vt:lpstr>'機材 (変更)'!Print_Area</vt:lpstr>
      <vt:lpstr>記入例!Print_Area</vt:lpstr>
      <vt:lpstr>業務中止!Print_Area</vt:lpstr>
      <vt:lpstr>見積書!Print_Area</vt:lpstr>
      <vt:lpstr>'見積書（一般）'!Print_Area</vt:lpstr>
      <vt:lpstr>'見積書１（一般）'!Print_Area</vt:lpstr>
      <vt:lpstr>見積書記入例!Print_Area</vt:lpstr>
      <vt:lpstr>'見積書記入例（一般）'!Print_Area</vt:lpstr>
      <vt:lpstr>'工程表 (委託)'!Print_Area</vt:lpstr>
      <vt:lpstr>'工程表紙 (委託)'!Print_Area</vt:lpstr>
      <vt:lpstr>'工程表紙 (変更)'!Print_Area</vt:lpstr>
      <vt:lpstr>指示!Print_Area</vt:lpstr>
      <vt:lpstr>辞退届!Print_Area</vt:lpstr>
      <vt:lpstr>'辞退届け封筒（郵送）'!Print_Area</vt:lpstr>
      <vt:lpstr>実施計画!Print_Area</vt:lpstr>
      <vt:lpstr>'実施計画 (変更)'!Print_Area</vt:lpstr>
      <vt:lpstr>借用!Print_Area</vt:lpstr>
      <vt:lpstr>取消!Print_Area</vt:lpstr>
      <vt:lpstr>承諾委任!Print_Area</vt:lpstr>
      <vt:lpstr>承諾申請!Print_Area</vt:lpstr>
      <vt:lpstr>証明返却!Print_Area</vt:lpstr>
      <vt:lpstr>心得!Print_Area</vt:lpstr>
      <vt:lpstr>'心得 (2)'!Print_Area</vt:lpstr>
      <vt:lpstr>身分証明書!Print_Area</vt:lpstr>
      <vt:lpstr>'請求書 (委託)'!Print_Area</vt:lpstr>
      <vt:lpstr>'請負 (代)'!Print_Area</vt:lpstr>
      <vt:lpstr>'選任通知 (委託)'!Print_Area</vt:lpstr>
      <vt:lpstr>'前払請求 (委託)'!Print_Area</vt:lpstr>
      <vt:lpstr>打合!Print_Area</vt:lpstr>
      <vt:lpstr>'通知 (委託)'!Print_Area</vt:lpstr>
      <vt:lpstr>当!Print_Area</vt:lpstr>
      <vt:lpstr>'入札書（一般）'!Print_Area</vt:lpstr>
      <vt:lpstr>'入札書（設計委託）'!Print_Area</vt:lpstr>
      <vt:lpstr>'入札書（設計委託）例'!Print_Area</vt:lpstr>
      <vt:lpstr>'入札書記入例 (一般)'!Print_Area</vt:lpstr>
      <vt:lpstr>不承諾!Print_Area</vt:lpstr>
      <vt:lpstr>封筒!Print_Area</vt:lpstr>
      <vt:lpstr>'封筒（郵送）'!Print_Area</vt:lpstr>
      <vt:lpstr>変!Print_Area</vt:lpstr>
      <vt:lpstr>変更工程表!Print_Area</vt:lpstr>
      <vt:lpstr>'変更通知 (委託)'!Print_Area</vt:lpstr>
      <vt:lpstr>返納!Print_Area</vt:lpstr>
      <vt:lpstr>保証金還付請求!Print_Area</vt:lpstr>
      <vt:lpstr>免税届出!Print_Area</vt:lpstr>
      <vt:lpstr>'履行延長 (委託)'!Print_Area</vt:lpstr>
      <vt:lpstr>履行報告書!Print_Area</vt:lpstr>
      <vt:lpstr>略歴書!Print_Area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高原町役場</dc:creator>
  <cp:lastModifiedBy>user</cp:lastModifiedBy>
  <cp:lastPrinted>2022-04-08T05:20:00Z</cp:lastPrinted>
  <dcterms:created xsi:type="dcterms:W3CDTF">2011-02-10T06:57:42Z</dcterms:created>
  <dcterms:modified xsi:type="dcterms:W3CDTF">2022-04-08T05:30:10Z</dcterms:modified>
</cp:coreProperties>
</file>