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ensv051\高原町\00課別\01　課別＿総務課\02　財政\10メール\09各種調査\11-財政状況資料集について\R04年度分（R05年度作成）\060327R４年度財政状況資料集の公表について\"/>
    </mc:Choice>
  </mc:AlternateContent>
  <xr:revisionPtr revIDLastSave="0" documentId="13_ncr:1_{706C34C4-53D2-4E0E-808B-3CA3D8698FA8}" xr6:coauthVersionLast="36" xr6:coauthVersionMax="36" xr10:uidLastSave="{00000000-0000-0000-0000-000000000000}"/>
  <bookViews>
    <workbookView xWindow="0" yWindow="0" windowWidth="15360" windowHeight="7635" tabRatio="86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BW34" i="10"/>
  <c r="BW35" i="10" s="1"/>
  <c r="BW36" i="10" s="1"/>
  <c r="BW37" i="10" s="1"/>
  <c r="BW38" i="10" s="1"/>
  <c r="BW39"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<sst xmlns="http://schemas.openxmlformats.org/spreadsheetml/2006/main" count="1133" uniqueCount="621">
  <si>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</si>
  <si>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</si>
  <si>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</si>
  <si>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</si>
  <si>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</si>
  <si>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</si>
  <si>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</si>
  <si>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</si>
  <si>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</si>
  <si>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</si>
  <si>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</si>
  <si>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</si>
  <si>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</si>
  <si>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</si>
  <si>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</si>
  <si>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</si>
  <si>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</si>
  <si>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</si>
  <si>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</si>
  <si>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</si>
  <si>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</si>
  <si>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</si>
  <si>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</si>
  <si>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</si>
  <si>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</si>
  <si>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</si>
  <si>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</si>
  <si>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</si>
  <si>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</si>
  <si>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</si>
  <si>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</si>
  <si>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</si>
  <si>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</si>
  <si>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</si>
  <si>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</si>
  <si>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</si>
  <si>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</si>
  <si>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</si>
  <si>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</si>
  <si>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</si>
  <si>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</si>
  <si>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</si>
  <si>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</si>
  <si>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</si>
  <si>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</si>
  <si>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</si>
  <si>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</si>
  <si>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</si>
  <si>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</si>
  <si>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</si>
  <si>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</si>
  <si>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</si>
  <si>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</si>
  <si>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</si>
  <si>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</si>
  <si>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</si>
  <si>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</si>
  <si>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</si>
  <si>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</si>
  <si>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</si>
  <si>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</si>
  <si>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</si>
  <si>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</si>
  <si>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</si>
  <si>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</si>
  <si>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</si>
  <si>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</si>
  <si>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</si>
  <si>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</si>
  <si>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</si>
  <si>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</si>
  <si>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</si>
  <si>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</si>
  <si>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</si>
  <si>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</si>
  <si>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</si>
  <si>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</si>
  <si>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</si>
  <si>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</si>
  <si>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</si>
  <si>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</si>
  <si>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</si>
  <si>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</si>
  <si>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</si>
  <si>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</si>
  <si>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</si>
  <si>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</si>
  <si>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</si>
  <si>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</si>
  <si>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</si>
  <si>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</si>
  <si>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</si>
  <si>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</si>
  <si>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</si>
  <si>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</si>
  <si>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</si>
  <si>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</si>
  <si>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</si>
  <si>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</si>
  <si>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</si>
  <si>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</si>
  <si>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</si>
  <si>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</si>
  <si>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</si>
  <si>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</si>
  <si>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</si>
  <si>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</si>
  <si>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</si>
  <si>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</si>
  <si>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</si>
  <si>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</si>
  <si>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</si>
  <si>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</si>
  <si>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</si>
  <si>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</si>
  <si>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</si>
  <si>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</si>
  <si>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</si>
  <si>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</si>
  <si>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</si>
  <si>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</si>
  <si>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</si>
  <si>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</si>
  <si>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</si>
  <si>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</si>
  <si>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</si>
  <si>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</si>
  <si>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</si>
  <si>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</si>
  <si>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</si>
  <si>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</si>
  <si>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</si>
  <si>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</si>
  <si>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</si>
  <si>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</si>
  <si>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</si>
  <si>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</si>
  <si>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</si>
  <si>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</si>
  <si>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</si>
  <si>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</si>
  <si>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</si>
  <si>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</si>
  <si>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</si>
  <si>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</si>
  <si>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</si>
  <si>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</si>
  <si>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</si>
  <si>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</si>
  <si>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</si>
  <si>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</si>
  <si>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</si>
  <si>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</si>
  <si>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</si>
  <si>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</si>
  <si>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</si>
  <si>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</si>
  <si>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</si>
  <si>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</si>
  <si>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</si>
  <si>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</si>
  <si>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</si>
  <si>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</si>
  <si>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</si>
  <si>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</si>
  <si>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</si>
  <si>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</si>
  <si>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</si>
  <si>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</si>
  <si>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</si>
  <si>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</si>
  <si>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</si>
  <si>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</si>
  <si>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</si>
  <si>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</si>
  <si>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</si>
  <si>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</si>
  <si>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</si>
  <si>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</si>
  <si>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</si>
  <si>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</si>
  <si>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</si>
  <si>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</si>
  <si>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</si>
  <si>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</si>
  <si>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</si>
  <si>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</si>
  <si>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</si>
  <si>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</si>
  <si>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</si>
  <si>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</si>
  <si>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</si>
  <si>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</si>
  <si>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</si>
  <si>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</si>
  <si>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</si>
  <si>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</si>
  <si>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</si>
  <si>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</si>
  <si>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</si>
  <si>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</si>
  <si>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</si>
  <si>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</si>
  <si>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</si>
  <si>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</si>
  <si>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</si>
  <si>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</si>
  <si>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</si>
  <si>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</si>
  <si>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</si>
  <si>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</si>
  <si>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</si>
  <si>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</si>
  <si>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</si>
  <si>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</si>
  <si>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</si>
  <si>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</si>
  <si>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</si>
  <si>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</si>
  <si>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</si>
  <si>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</si>
  <si>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</si>
  <si>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</si>
  <si>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</si>
  <si>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</si>
  <si>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</si>
  <si>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</si>
  <si>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</si>
  <si>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</si>
  <si>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</si>
  <si>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</si>
  <si>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</si>
  <si>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</si>
  <si>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</si>
  <si>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</si>
  <si>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</si>
  <si>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</si>
  <si>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</si>
  <si>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</si>
  <si>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</si>
  <si>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</si>
  <si>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</si>
  <si>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</si>
  <si>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</si>
  <si>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</si>
  <si>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</si>
  <si>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</si>
  <si>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</si>
  <si>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</si>
  <si>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</si>
  <si>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</si>
  <si>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</si>
  <si>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</si>
  <si>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</si>
  <si>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</si>
  <si>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</si>
  <si>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</si>
  <si>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</si>
  <si>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</si>
  <si>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</si>
  <si>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</si>
  <si>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</si>
  <si>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</si>
  <si>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</si>
  <si>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</si>
  <si>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</si>
  <si>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</si>
  <si>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</si>
  <si>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</si>
  <si>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</si>
  <si>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</si>
  <si>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</si>
  <si>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</si>
  <si>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</si>
  <si>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</si>
  <si>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</si>
  <si>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</si>
  <si>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</si>
  <si>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</si>
  <si>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</si>
  <si>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</si>
  <si>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</si>
  <si>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</si>
  <si>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</si>
  <si>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</si>
  <si>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</si>
  <si>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</si>
  <si>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</si>
  <si>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</si>
  <si>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</si>
  <si>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</si>
  <si>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</si>
  <si>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</si>
  <si>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</si>
  <si>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</si>
  <si>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</si>
  <si>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</si>
  <si>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</si>
  <si>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</si>
  <si>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</si>
  <si>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</si>
  <si>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</si>
  <si>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</si>
  <si>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</si>
  <si>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</si>
  <si>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</si>
  <si>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</si>
  <si>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</si>
  <si>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</si>
  <si>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</si>
  <si>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</si>
  <si>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</si>
  <si>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</si>
  <si>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</si>
  <si>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</si>
  <si>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</si>
  <si>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</si>
  <si>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</si>
  <si>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</si>
  <si>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</si>
  <si>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</si>
  <si>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</si>
  <si>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</si>
  <si>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</si>
  <si>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</si>
  <si>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</si>
  <si>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</si>
  <si>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</si>
  <si>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</si>
  <si>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</si>
  <si>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</si>
  <si>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</si>
  <si>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</si>
  <si>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</si>
  <si>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</si>
  <si>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</si>
  <si>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</si>
  <si>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</si>
  <si>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</si>
  <si>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</si>
  <si>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</si>
  <si>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</si>
  <si>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</si>
  <si>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</si>
  <si>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</si>
  <si>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</si>
  <si>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</si>
  <si>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</si>
  <si>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</si>
  <si>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</si>
  <si>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</si>
  <si>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</si>
  <si>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</si>
  <si>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</si>
  <si>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</si>
  <si>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</si>
  <si>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</si>
  <si>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</si>
  <si>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</si>
  <si>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</si>
  <si>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</si>
  <si>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</si>
  <si>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</si>
  <si>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</si>
  <si>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</si>
  <si>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</si>
  <si>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</si>
  <si>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</si>
  <si>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</si>
  <si>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</si>
  <si>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</si>
  <si>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</si>
  <si>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</si>
  <si>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</si>
  <si>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</si>
  <si>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</si>
  <si>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</si>
  <si>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</si>
  <si>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</si>
  <si>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</si>
  <si>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</si>
  <si>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</si>
  <si>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</si>
  <si>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</si>
  <si>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</si>
  <si>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</si>
  <si>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</si>
  <si>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</si>
  <si>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</si>
  <si>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</si>
  <si>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</si>
  <si>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</si>
  <si>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</si>
  <si>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</si>
  <si>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</si>
  <si>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</si>
  <si>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</si>
  <si>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</si>
  <si>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</si>
  <si>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</si>
  <si>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</si>
  <si>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</si>
  <si>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</si>
  <si>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</si>
  <si>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</si>
  <si>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</si>
  <si>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</si>
  <si>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</si>
  <si>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</si>
  <si>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</si>
  <si>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</si>
  <si>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</si>
  <si>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</si>
  <si>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</si>
  <si>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</si>
  <si>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</si>
  <si>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</si>
  <si>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</si>
  <si>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</si>
  <si>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高原町介護保険事業特別会計（介護サービス事業勘定）</t>
    <phoneticPr fontId="5"/>
  </si>
  <si>
    <t>高原町後期高齢者医療特別会計</t>
    <phoneticPr fontId="5"/>
  </si>
  <si>
    <t>高原町水道事業会計</t>
    <phoneticPr fontId="5"/>
  </si>
  <si>
    <t>法適用企業</t>
    <phoneticPr fontId="5"/>
  </si>
  <si>
    <t>高原町病院事業会計</t>
    <phoneticPr fontId="5"/>
  </si>
  <si>
    <t>法適用企業</t>
    <phoneticPr fontId="5"/>
  </si>
  <si>
    <t>高原町工業用水道事業会計</t>
    <phoneticPr fontId="5"/>
  </si>
  <si>
    <t>-</t>
    <phoneticPr fontId="5"/>
  </si>
  <si>
    <t>法適用企業</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</si>
  <si>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</si>
  <si>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</si>
  <si>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</si>
  <si>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</si>
  <si>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</si>
  <si>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</si>
  <si>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</si>
  <si>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</si>
  <si>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</si>
  <si>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</si>
  <si>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</si>
  <si>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</si>
  <si>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</si>
  <si>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</si>
  <si>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</si>
  <si>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</si>
  <si>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</si>
  <si>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</si>
  <si>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</si>
  <si>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</si>
  <si>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</si>
  <si>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</si>
  <si>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</si>
  <si>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</si>
  <si>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</si>
  <si>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</si>
  <si>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</si>
  <si>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</si>
  <si>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</si>
  <si>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</si>
  <si>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</si>
  <si>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</si>
  <si>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</si>
  <si>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</si>
  <si>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</si>
  <si>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</si>
  <si>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</si>
  <si>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</si>
  <si>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</si>
  <si>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</si>
  <si>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</si>
  <si>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</si>
  <si>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</si>
  <si>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</si>
  <si>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</si>
  <si>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</si>
  <si>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</si>
  <si>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</si>
  <si>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</si>
  <si>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</si>
  <si>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</si>
  <si>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</si>
  <si>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</si>
  <si>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</si>
  <si>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</si>
  <si>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</si>
  <si>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</si>
  <si>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</si>
  <si>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</si>
  <si>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</si>
  <si>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</si>
  <si>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</si>
  <si>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</si>
  <si>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</si>
  <si>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高原町病院事業会計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</si>
  <si>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</si>
  <si>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</si>
  <si>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</si>
  <si>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</si>
  <si>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高原町水道事業会計</t>
    <phoneticPr fontId="5"/>
  </si>
  <si>
    <t>-</t>
    <phoneticPr fontId="5"/>
  </si>
  <si>
    <t>-</t>
    <phoneticPr fontId="5"/>
  </si>
  <si>
    <t>(Ｆ)</t>
    <phoneticPr fontId="5"/>
  </si>
  <si>
    <t>高原町工業用水道事業会計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</si>
  <si>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</si>
  <si>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</si>
  <si>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</si>
  <si>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</si>
  <si>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</si>
  <si>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</si>
  <si>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</si>
  <si>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</si>
  <si>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</si>
  <si>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</si>
  <si>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</si>
  <si>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</si>
  <si>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</si>
  <si>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</si>
  <si>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</si>
  <si>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</si>
  <si>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</si>
  <si>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</si>
  <si>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</si>
  <si>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</si>
  <si>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</si>
  <si>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</si>
  <si>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</si>
  <si>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</si>
  <si>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</si>
  <si>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</si>
  <si>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</si>
  <si>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</si>
  <si>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</si>
  <si>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</si>
  <si>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</si>
  <si>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</si>
  <si>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</si>
  <si>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</si>
  <si>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</si>
  <si>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</si>
  <si>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</si>
  <si>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</si>
  <si>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</si>
  <si>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</si>
  <si>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</si>
  <si>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</si>
  <si>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</si>
  <si>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</si>
  <si>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</si>
  <si>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</si>
  <si>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</si>
  <si>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</si>
  <si>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</si>
  <si>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</si>
  <si>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</si>
  <si>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</si>
  <si>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</si>
  <si>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</si>
  <si>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</si>
  <si>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</si>
  <si>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</si>
  <si>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</si>
  <si>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</si>
  <si>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</si>
  <si>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</si>
  <si>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</si>
  <si>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</si>
  <si>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</si>
  <si>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</si>
  <si>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</si>
  <si>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</si>
  <si>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</si>
  <si>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</si>
  <si>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</si>
  <si>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</si>
  <si>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</si>
  <si>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</si>
  <si>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</si>
  <si>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</si>
  <si>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</si>
  <si>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</si>
  <si>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</si>
  <si>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</si>
  <si>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</si>
  <si>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</si>
  <si>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</si>
  <si>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</si>
  <si>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</si>
  <si>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</si>
  <si>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8.11</t>
  </si>
  <si>
    <t>▲ 8.76</t>
  </si>
  <si>
    <t>▲ 1.83</t>
  </si>
  <si>
    <t>高原町水道事業会計</t>
  </si>
  <si>
    <t>高原町病院事業会計</t>
  </si>
  <si>
    <t>高原町介護保険事業特別会計（介護保険事業勘定）</t>
  </si>
  <si>
    <t>一般会計</t>
  </si>
  <si>
    <t>高原町国民健康保険特別会計</t>
  </si>
  <si>
    <t>高原町農業集落排水事業特別会計</t>
  </si>
  <si>
    <t>高原町後期高齢者医療特別会計</t>
  </si>
  <si>
    <t>高原町介護保険事業特別会計（介護サービス事業勘定）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</si>
  <si>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</si>
  <si>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</si>
  <si>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</si>
  <si>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</si>
  <si>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</si>
  <si>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</si>
  <si>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</si>
  <si>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</si>
  <si>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</si>
  <si>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宮崎県市町村総合事務組合　一般会計</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</si>
  <si>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</si>
  <si>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</si>
  <si>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</si>
  <si>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</si>
  <si>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西諸広域行政事務組合　一般会計</t>
    <phoneticPr fontId="38"/>
  </si>
  <si>
    <t>奥霧島地域商社ツナガルたかはる株式会社</t>
    <rPh sb="0" eb="7">
      <t>オクキリシマチイキショウシャ</t>
    </rPh>
    <rPh sb="15" eb="19">
      <t>カブシキガイシャ</t>
    </rPh>
    <phoneticPr fontId="2"/>
  </si>
  <si>
    <t>公共施設等整備基金</t>
    <rPh sb="0" eb="9">
      <t>コウキョウシセツトウセイビキキン</t>
    </rPh>
    <phoneticPr fontId="5"/>
  </si>
  <si>
    <t>ふるさと振興基金</t>
    <rPh sb="4" eb="8">
      <t>シンコウキキン</t>
    </rPh>
    <phoneticPr fontId="2"/>
  </si>
  <si>
    <t>社会福祉事業基金</t>
    <rPh sb="0" eb="8">
      <t>シャカイフクシジギョウキキン</t>
    </rPh>
    <phoneticPr fontId="2"/>
  </si>
  <si>
    <t>地域づくり推進事業基金</t>
    <rPh sb="0" eb="2">
      <t>チイキ</t>
    </rPh>
    <rPh sb="5" eb="11">
      <t>スイシンジギョウキキン</t>
    </rPh>
    <phoneticPr fontId="2"/>
  </si>
  <si>
    <t>企業立地奨励金等交付基金</t>
    <rPh sb="0" eb="12">
      <t>キギョウリッチショウレイキントウコウフキキン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</si>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</sst>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1243-4F43-861C-17A218706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77106</c:v>
                </c:pt>
                <c:pt idx="1">
                  <c:v>220536</c:v>
                </c:pt>
                <c:pt idx="2">
                  <c:v>132964</c:v>
                </c:pt>
                <c:pt idx="3">
                  <c:v>125228</c:v>
                </c:pt>
                <c:pt idx="4">
                  <c:v>74054</c:v>
                </c:pt>
              </c:numCache>
            </c:numRef>
          </c:val>
          <c:smooth val="0"/>
          <c:extLst>
            <c:ext xmlns:c16="http://schemas.microsoft.com/office/drawing/2014/chart" uri="{C3380CC4-5D6E-409C-BE32-E72D297353CC}">
              <c16:uniqueId val="{00000001-1243-4F43-861C-17A2187064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2.38</c:v>
                </c:pt>
                <c:pt idx="1">
                  <c:v>2.7</c:v>
                </c:pt>
                <c:pt idx="2">
                  <c:v>2.66</c:v>
                </c:pt>
                <c:pt idx="3">
                  <c:v>4.18</c:v>
                </c:pt>
                <c:pt idx="4">
                  <c:v>2.48</c:v>
                </c:pt>
              </c:numCache>
            </c:numRef>
          </c:val>
          <c:extLst>
            <c:ext xmlns:c16="http://schemas.microsoft.com/office/drawing/2014/chart" uri="{C3380CC4-5D6E-409C-BE32-E72D297353CC}">
              <c16:uniqueId val="{00000000-BB4D-4ED8-85A0-B8055C647D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32.76</c:v>
                </c:pt>
                <c:pt idx="1">
                  <c:v>25.19</c:v>
                </c:pt>
                <c:pt idx="2">
                  <c:v>25.92</c:v>
                </c:pt>
                <c:pt idx="3">
                  <c:v>32.25</c:v>
                </c:pt>
                <c:pt idx="4">
                  <c:v>35.67</c:v>
                </c:pt>
              </c:numCache>
            </c:numRef>
          </c:val>
          <c:extLst>
            <c:ext xmlns:c16="http://schemas.microsoft.com/office/drawing/2014/chart" uri="{C3380CC4-5D6E-409C-BE32-E72D297353CC}">
              <c16:uniqueId val="{00000001-BB4D-4ED8-85A0-B8055C647D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-8.11</c:v>
                </c:pt>
                <c:pt idx="1">
                  <c:v>-8.76</c:v>
                </c:pt>
                <c:pt idx="2">
                  <c:v>0.85</c:v>
                </c:pt>
                <c:pt idx="3">
                  <c:v>8.73</c:v>
                </c:pt>
                <c:pt idx="4">
                  <c:v>-1.83</c:v>
                </c:pt>
              </c:numCache>
            </c:numRef>
          </c:val>
          <c:smooth val="0"/>
          <c:extLst>
            <c:ext xmlns:c16="http://schemas.microsoft.com/office/drawing/2014/chart" uri="{C3380CC4-5D6E-409C-BE32-E72D297353CC}">
              <c16:uniqueId val="{00000002-BB4D-4ED8-85A0-B8055C647D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50D-4F19-A247-A96223F49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0D-4F19-A247-A96223F494B6}"/>
            </c:ext>
          </c:extLst>
        </c:ser>
        <c:ser>
          <c:idx val="2"/>
          <c:order val="2"/>
          <c:tx>
            <c:strRef>
              <c:f>データシート!$A$29</c:f>
              <c:strCache>
                <c:ptCount val="1"/>
                <c:pt idx="0">
                  <c:v>高原町介護保険事業特別会計（介護サービス事業勘定）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0.05</c:v>
                </c:pt>
                <c:pt idx="4">
                  <c:v>#N/A</c:v>
                </c:pt>
                <c:pt idx="5">
                  <c:v>0.09</c:v>
                </c:pt>
                <c:pt idx="6">
                  <c:v>#N/A</c:v>
                </c:pt>
                <c:pt idx="7">
                  <c:v>0</c:v>
                </c:pt>
                <c:pt idx="8">
                  <c:v>#N/A</c:v>
                </c:pt>
                <c:pt idx="9">
                  <c:v>0.01</c:v>
                </c:pt>
              </c:numCache>
            </c:numRef>
          </c:val>
          <c:extLst>
            <c:ext xmlns:c16="http://schemas.microsoft.com/office/drawing/2014/chart" uri="{C3380CC4-5D6E-409C-BE32-E72D297353CC}">
              <c16:uniqueId val="{00000002-650D-4F19-A247-A96223F494B6}"/>
            </c:ext>
          </c:extLst>
        </c:ser>
        <c:ser>
          <c:idx val="3"/>
          <c:order val="3"/>
          <c:tx>
            <c:strRef>
              <c:f>データシート!$A$30</c:f>
              <c:strCache>
                <c:ptCount val="1"/>
                <c:pt idx="0">
                  <c:v>高原町後期高齢者医療特別会計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0.2</c:v>
                </c:pt>
                <c:pt idx="4">
                  <c:v>#N/A</c:v>
                </c:pt>
                <c:pt idx="5">
                  <c:v>0.2</c:v>
                </c:pt>
                <c:pt idx="6">
                  <c:v>#N/A</c:v>
                </c:pt>
                <c:pt idx="7">
                  <c:v>0.08</c:v>
                </c:pt>
                <c:pt idx="8">
                  <c:v>#N/A</c:v>
                </c:pt>
                <c:pt idx="9">
                  <c:v>0.03</c:v>
                </c:pt>
              </c:numCache>
            </c:numRef>
          </c:val>
          <c:extLst>
            <c:ext xmlns:c16="http://schemas.microsoft.com/office/drawing/2014/chart" uri="{C3380CC4-5D6E-409C-BE32-E72D297353CC}">
              <c16:uniqueId val="{00000003-650D-4F19-A247-A96223F494B6}"/>
            </c:ext>
          </c:extLst>
        </c:ser>
        <c:ser>
          <c:idx val="4"/>
          <c:order val="4"/>
          <c:tx>
            <c:strRef>
              <c:f>データシート!$A$31</c:f>
              <c:strCache>
                <c:ptCount val="1"/>
                <c:pt idx="0">
                  <c:v>高原町農業集落排水事業特別会計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0.12</c:v>
                </c:pt>
                <c:pt idx="4">
                  <c:v>#N/A</c:v>
                </c:pt>
                <c:pt idx="5">
                  <c:v>0.15</c:v>
                </c:pt>
                <c:pt idx="6">
                  <c:v>#N/A</c:v>
                </c:pt>
                <c:pt idx="7">
                  <c:v>0.09</c:v>
                </c:pt>
                <c:pt idx="8">
                  <c:v>#N/A</c:v>
                </c:pt>
                <c:pt idx="9">
                  <c:v>0.09</c:v>
                </c:pt>
              </c:numCache>
            </c:numRef>
          </c:val>
          <c:extLst>
            <c:ext xmlns:c16="http://schemas.microsoft.com/office/drawing/2014/chart" uri="{C3380CC4-5D6E-409C-BE32-E72D297353CC}">
              <c16:uniqueId val="{00000004-650D-4F19-A247-A96223F494B6}"/>
            </c:ext>
          </c:extLst>
        </c:ser>
        <c:ser>
          <c:idx val="5"/>
          <c:order val="5"/>
          <c:tx>
            <c:strRef>
              <c:f>データシート!$A$32</c:f>
              <c:strCache>
                <c:ptCount val="1"/>
                <c:pt idx="0">
                  <c:v>高原町国民健康保険特別会計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0.26</c:v>
                </c:pt>
                <c:pt idx="4">
                  <c:v>#N/A</c:v>
                </c:pt>
                <c:pt idx="5">
                  <c:v>0.35</c:v>
                </c:pt>
                <c:pt idx="6">
                  <c:v>#N/A</c:v>
                </c:pt>
                <c:pt idx="7">
                  <c:v>0.77</c:v>
                </c:pt>
                <c:pt idx="8">
                  <c:v>#N/A</c:v>
                </c:pt>
                <c:pt idx="9">
                  <c:v>0.28999999999999998</c:v>
                </c:pt>
              </c:numCache>
            </c:numRef>
          </c:val>
          <c:extLst>
            <c:ext xmlns:c16="http://schemas.microsoft.com/office/drawing/2014/chart" uri="{C3380CC4-5D6E-409C-BE32-E72D297353CC}">
              <c16:uniqueId val="{00000005-650D-4F19-A247-A96223F494B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2.37</c:v>
                </c:pt>
                <c:pt idx="2">
                  <c:v>#N/A</c:v>
                </c:pt>
                <c:pt idx="3">
                  <c:v>2.69</c:v>
                </c:pt>
                <c:pt idx="4">
                  <c:v>#N/A</c:v>
                </c:pt>
                <c:pt idx="5">
                  <c:v>2.66</c:v>
                </c:pt>
                <c:pt idx="6">
                  <c:v>#N/A</c:v>
                </c:pt>
                <c:pt idx="7">
                  <c:v>4.18</c:v>
                </c:pt>
                <c:pt idx="8">
                  <c:v>#N/A</c:v>
                </c:pt>
                <c:pt idx="9">
                  <c:v>2.4700000000000002</c:v>
                </c:pt>
              </c:numCache>
            </c:numRef>
          </c:val>
          <c:extLst>
            <c:ext xmlns:c16="http://schemas.microsoft.com/office/drawing/2014/chart" uri="{C3380CC4-5D6E-409C-BE32-E72D297353CC}">
              <c16:uniqueId val="{00000006-650D-4F19-A247-A96223F494B6}"/>
            </c:ext>
          </c:extLst>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1.18</c:v>
                </c:pt>
                <c:pt idx="4">
                  <c:v>#N/A</c:v>
                </c:pt>
                <c:pt idx="5">
                  <c:v>1.5</c:v>
                </c:pt>
                <c:pt idx="6">
                  <c:v>#N/A</c:v>
                </c:pt>
                <c:pt idx="7">
                  <c:v>2.4300000000000002</c:v>
                </c:pt>
                <c:pt idx="8">
                  <c:v>#N/A</c:v>
                </c:pt>
                <c:pt idx="9">
                  <c:v>2.68</c:v>
                </c:pt>
              </c:numCache>
            </c:numRef>
          </c:val>
          <c:extLst>
            <c:ext xmlns:c16="http://schemas.microsoft.com/office/drawing/2014/chart" uri="{C3380CC4-5D6E-409C-BE32-E72D297353CC}">
              <c16:uniqueId val="{00000007-650D-4F19-A247-A96223F494B6}"/>
            </c:ext>
          </c:extLst>
        </c:ser>
        <c:ser>
          <c:idx val="8"/>
          <c:order val="8"/>
          <c:tx>
            <c:strRef>
              <c:f>データシート!$A$35</c:f>
              <c:strCache>
                <c:ptCount val="1"/>
                <c:pt idx="0">
                  <c:v>高原町病院事業会計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0.34</c:v>
                </c:pt>
                <c:pt idx="2">
                  <c:v>#N/A</c:v>
                </c:pt>
                <c:pt idx="3">
                  <c:v>1.45</c:v>
                </c:pt>
                <c:pt idx="4">
                  <c:v>#N/A</c:v>
                </c:pt>
                <c:pt idx="5">
                  <c:v>1.36</c:v>
                </c:pt>
                <c:pt idx="6">
                  <c:v>#N/A</c:v>
                </c:pt>
                <c:pt idx="7">
                  <c:v>1.59</c:v>
                </c:pt>
                <c:pt idx="8">
                  <c:v>#N/A</c:v>
                </c:pt>
                <c:pt idx="9">
                  <c:v>3.38</c:v>
                </c:pt>
              </c:numCache>
            </c:numRef>
          </c:val>
          <c:extLst>
            <c:ext xmlns:c16="http://schemas.microsoft.com/office/drawing/2014/chart" uri="{C3380CC4-5D6E-409C-BE32-E72D297353CC}">
              <c16:uniqueId val="{00000008-650D-4F19-A247-A96223F494B6}"/>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6.87</c:v>
                </c:pt>
                <c:pt idx="2">
                  <c:v>#N/A</c:v>
                </c:pt>
                <c:pt idx="3">
                  <c:v>7.03</c:v>
                </c:pt>
                <c:pt idx="4">
                  <c:v>#N/A</c:v>
                </c:pt>
                <c:pt idx="5">
                  <c:v>6.87</c:v>
                </c:pt>
                <c:pt idx="6">
                  <c:v>#N/A</c:v>
                </c:pt>
                <c:pt idx="7">
                  <c:v>6.44</c:v>
                </c:pt>
                <c:pt idx="8">
                  <c:v>#N/A</c:v>
                </c:pt>
                <c:pt idx="9">
                  <c:v>6.29</c:v>
                </c:pt>
              </c:numCache>
            </c:numRef>
          </c:val>
          <c:extLst>
            <c:ext xmlns:c16="http://schemas.microsoft.com/office/drawing/2014/chart" uri="{C3380CC4-5D6E-409C-BE32-E72D297353CC}">
              <c16:uniqueId val="{00000009-650D-4F19-A247-A96223F494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452</c:v>
                </c:pt>
                <c:pt idx="5">
                  <c:v>408</c:v>
                </c:pt>
                <c:pt idx="8">
                  <c:v>468</c:v>
                </c:pt>
                <c:pt idx="11">
                  <c:v>429</c:v>
                </c:pt>
                <c:pt idx="14">
                  <c:v>398</c:v>
                </c:pt>
              </c:numCache>
            </c:numRef>
          </c:val>
          <c:extLst>
            <c:ext xmlns:c16="http://schemas.microsoft.com/office/drawing/2014/chart" uri="{C3380CC4-5D6E-409C-BE32-E72D297353CC}">
              <c16:uniqueId val="{00000000-3F80-4414-98C5-96DB850C9F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80-4414-98C5-96DB850C9F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80-4414-98C5-96DB850C9F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11</c:v>
                </c:pt>
                <c:pt idx="6">
                  <c:v>11</c:v>
                </c:pt>
                <c:pt idx="9">
                  <c:v>10</c:v>
                </c:pt>
                <c:pt idx="12">
                  <c:v>9</c:v>
                </c:pt>
              </c:numCache>
            </c:numRef>
          </c:val>
          <c:extLst>
            <c:ext xmlns:c16="http://schemas.microsoft.com/office/drawing/2014/chart" uri="{C3380CC4-5D6E-409C-BE32-E72D297353CC}">
              <c16:uniqueId val="{00000003-3F80-4414-98C5-96DB850C9F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c:v>
                </c:pt>
                <c:pt idx="3">
                  <c:v>70</c:v>
                </c:pt>
                <c:pt idx="6">
                  <c:v>52</c:v>
                </c:pt>
                <c:pt idx="9">
                  <c:v>62</c:v>
                </c:pt>
                <c:pt idx="12">
                  <c:v>74</c:v>
                </c:pt>
              </c:numCache>
            </c:numRef>
          </c:val>
          <c:extLst>
            <c:ext xmlns:c16="http://schemas.microsoft.com/office/drawing/2014/chart" uri="{C3380CC4-5D6E-409C-BE32-E72D297353CC}">
              <c16:uniqueId val="{00000004-3F80-4414-98C5-96DB850C9F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0-4414-98C5-96DB850C9F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80-4414-98C5-96DB850C9F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596</c:v>
                </c:pt>
                <c:pt idx="3">
                  <c:v>568</c:v>
                </c:pt>
                <c:pt idx="6">
                  <c:v>616</c:v>
                </c:pt>
                <c:pt idx="9">
                  <c:v>590</c:v>
                </c:pt>
                <c:pt idx="12">
                  <c:v>560</c:v>
                </c:pt>
              </c:numCache>
            </c:numRef>
          </c:val>
          <c:extLst>
            <c:ext xmlns:c16="http://schemas.microsoft.com/office/drawing/2014/chart" uri="{C3380CC4-5D6E-409C-BE32-E72D297353CC}">
              <c16:uniqueId val="{00000007-3F80-4414-98C5-96DB850C9F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223</c:v>
                </c:pt>
                <c:pt idx="2">
                  <c:v>#N/A</c:v>
                </c:pt>
                <c:pt idx="3">
                  <c:v>#N/A</c:v>
                </c:pt>
                <c:pt idx="4">
                  <c:v>241</c:v>
                </c:pt>
                <c:pt idx="5">
                  <c:v>#N/A</c:v>
                </c:pt>
                <c:pt idx="6">
                  <c:v>#N/A</c:v>
                </c:pt>
                <c:pt idx="7">
                  <c:v>211</c:v>
                </c:pt>
                <c:pt idx="8">
                  <c:v>#N/A</c:v>
                </c:pt>
                <c:pt idx="9">
                  <c:v>#N/A</c:v>
                </c:pt>
                <c:pt idx="10">
                  <c:v>233</c:v>
                </c:pt>
                <c:pt idx="11">
                  <c:v>#N/A</c:v>
                </c:pt>
                <c:pt idx="12">
                  <c:v>#N/A</c:v>
                </c:pt>
                <c:pt idx="13">
                  <c:v>245</c:v>
                </c:pt>
                <c:pt idx="14">
                  <c:v>#N/A</c:v>
                </c:pt>
              </c:numCache>
            </c:numRef>
          </c:val>
          <c:smooth val="0"/>
          <c:extLst>
            <c:ext xmlns:c16="http://schemas.microsoft.com/office/drawing/2014/chart" uri="{C3380CC4-5D6E-409C-BE32-E72D297353CC}">
              <c16:uniqueId val="{00000008-3F80-4414-98C5-96DB850C9F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4032</c:v>
                </c:pt>
                <c:pt idx="5">
                  <c:v>4112</c:v>
                </c:pt>
                <c:pt idx="8">
                  <c:v>3994</c:v>
                </c:pt>
                <c:pt idx="11">
                  <c:v>3958</c:v>
                </c:pt>
                <c:pt idx="14">
                  <c:v>4021</c:v>
                </c:pt>
              </c:numCache>
            </c:numRef>
          </c:val>
          <c:extLst>
            <c:ext xmlns:c16="http://schemas.microsoft.com/office/drawing/2014/chart" uri="{C3380CC4-5D6E-409C-BE32-E72D297353CC}">
              <c16:uniqueId val="{00000000-D350-4068-986A-7CFD4D2D14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239</c:v>
                </c:pt>
                <c:pt idx="5">
                  <c:v>212</c:v>
                </c:pt>
                <c:pt idx="8">
                  <c:v>188</c:v>
                </c:pt>
                <c:pt idx="11">
                  <c:v>166</c:v>
                </c:pt>
                <c:pt idx="14">
                  <c:v>130</c:v>
                </c:pt>
              </c:numCache>
            </c:numRef>
          </c:val>
          <c:extLst>
            <c:ext xmlns:c16="http://schemas.microsoft.com/office/drawing/2014/chart" uri="{C3380CC4-5D6E-409C-BE32-E72D297353CC}">
              <c16:uniqueId val="{00000001-D350-4068-986A-7CFD4D2D14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2941</c:v>
                </c:pt>
                <c:pt idx="5">
                  <c:v>2817</c:v>
                </c:pt>
                <c:pt idx="8">
                  <c:v>2269</c:v>
                </c:pt>
                <c:pt idx="11">
                  <c:v>2992</c:v>
                </c:pt>
                <c:pt idx="14">
                  <c:v>3347</c:v>
                </c:pt>
              </c:numCache>
            </c:numRef>
          </c:val>
          <c:extLst>
            <c:ext xmlns:c16="http://schemas.microsoft.com/office/drawing/2014/chart" uri="{C3380CC4-5D6E-409C-BE32-E72D297353CC}">
              <c16:uniqueId val="{00000002-D350-4068-986A-7CFD4D2D14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50-4068-986A-7CFD4D2D14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50-4068-986A-7CFD4D2D14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0-4068-986A-7CFD4D2D14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260</c:v>
                </c:pt>
                <c:pt idx="3">
                  <c:v>230</c:v>
                </c:pt>
                <c:pt idx="6">
                  <c:v>348</c:v>
                </c:pt>
                <c:pt idx="9">
                  <c:v>369</c:v>
                </c:pt>
                <c:pt idx="12">
                  <c:v>340</c:v>
                </c:pt>
              </c:numCache>
            </c:numRef>
          </c:val>
          <c:extLst>
            <c:ext xmlns:c16="http://schemas.microsoft.com/office/drawing/2014/chart" uri="{C3380CC4-5D6E-409C-BE32-E72D297353CC}">
              <c16:uniqueId val="{00000006-D350-4068-986A-7CFD4D2D14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c:v>
                </c:pt>
                <c:pt idx="3">
                  <c:v>33</c:v>
                </c:pt>
                <c:pt idx="6">
                  <c:v>23</c:v>
                </c:pt>
                <c:pt idx="9">
                  <c:v>13</c:v>
                </c:pt>
                <c:pt idx="12">
                  <c:v>4</c:v>
                </c:pt>
              </c:numCache>
            </c:numRef>
          </c:val>
          <c:extLst>
            <c:ext xmlns:c16="http://schemas.microsoft.com/office/drawing/2014/chart" uri="{C3380CC4-5D6E-409C-BE32-E72D297353CC}">
              <c16:uniqueId val="{00000007-D350-4068-986A-7CFD4D2D14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694</c:v>
                </c:pt>
                <c:pt idx="3">
                  <c:v>681</c:v>
                </c:pt>
                <c:pt idx="6">
                  <c:v>558</c:v>
                </c:pt>
                <c:pt idx="9">
                  <c:v>569</c:v>
                </c:pt>
                <c:pt idx="12">
                  <c:v>632</c:v>
                </c:pt>
              </c:numCache>
            </c:numRef>
          </c:val>
          <c:extLst>
            <c:ext xmlns:c16="http://schemas.microsoft.com/office/drawing/2014/chart" uri="{C3380CC4-5D6E-409C-BE32-E72D297353CC}">
              <c16:uniqueId val="{00000008-D350-4068-986A-7CFD4D2D14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50-4068-986A-7CFD4D2D14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5341</c:v>
                </c:pt>
                <c:pt idx="3">
                  <c:v>5330</c:v>
                </c:pt>
                <c:pt idx="6">
                  <c:v>5054</c:v>
                </c:pt>
                <c:pt idx="9">
                  <c:v>5163</c:v>
                </c:pt>
                <c:pt idx="12">
                  <c:v>4998</c:v>
                </c:pt>
              </c:numCache>
            </c:numRef>
          </c:val>
          <c:extLst>
            <c:ext xmlns:c16="http://schemas.microsoft.com/office/drawing/2014/chart" uri="{C3380CC4-5D6E-409C-BE32-E72D297353CC}">
              <c16:uniqueId val="{0000000A-D350-4068-986A-7CFD4D2D14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50-4068-986A-7CFD4D2D14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902</c:v>
                </c:pt>
                <c:pt idx="1">
                  <c:v>1216</c:v>
                </c:pt>
                <c:pt idx="2">
                  <c:v>1297</c:v>
                </c:pt>
              </c:numCache>
            </c:numRef>
          </c:val>
          <c:extLst>
            <c:ext xmlns:c16="http://schemas.microsoft.com/office/drawing/2014/chart" uri="{C3380CC4-5D6E-409C-BE32-E72D297353CC}">
              <c16:uniqueId val="{00000000-328D-4858-B890-61EFCCABC5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39</c:v>
                </c:pt>
                <c:pt idx="2">
                  <c:v>2</c:v>
                </c:pt>
              </c:numCache>
            </c:numRef>
          </c:val>
          <c:extLst>
            <c:ext xmlns:c16="http://schemas.microsoft.com/office/drawing/2014/chart" uri="{C3380CC4-5D6E-409C-BE32-E72D297353CC}">
              <c16:uniqueId val="{00000001-328D-4858-B890-61EFCCABC5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791</c:v>
                </c:pt>
                <c:pt idx="1">
                  <c:v>1190</c:v>
                </c:pt>
                <c:pt idx="2">
                  <c:v>1428</c:v>
                </c:pt>
              </c:numCache>
            </c:numRef>
          </c:val>
          <c:extLst>
            <c:ext xmlns:c16="http://schemas.microsoft.com/office/drawing/2014/chart" uri="{C3380CC4-5D6E-409C-BE32-E72D297353CC}">
              <c16:uniqueId val="{00000002-328D-4858-B890-61EFCCABC5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B2A77CF-5CB4-46DD-B188-1E7B4D35A6E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9C4E2BE-8C2C-44A2-8E5C-54DA99857D0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50A3FF7-DEAF-4884-AD0A-30C87D66443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249A4A5-7139-442A-A441-D6EFF4F1699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277E1E5-DD16-400A-A28C-AEBCDE0C65F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1DC7D0D-312A-4551-8513-2DD3091A59B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910826F-18FD-46F7-83F0-28ADC645D55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38A5858-88CD-41D9-88F8-58D43FE5A4A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B10A8B9-346D-4B33-8E56-65623C66C1F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88E3F4D-2CFB-495B-AF52-585F02D12F8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E7F0522-1088-4B6E-B39A-A9175DE296F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32F93F1-9735-47D7-AF2D-65FA37CE189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CB14D6E-F94C-4320-8C7C-642F7D6821B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8DDFC8-D0E2-425F-B608-305AA1F6508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3D050DE-41DA-42A9-9201-CB58C10C5EE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3F2946C-CB36-4996-837E-F0F37E2153D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D3DC6FC-150B-4B96-B935-DC2CB5B2742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9BFE8F-F7A0-464A-9A62-453BE50EE60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8963822-A44C-4F70-B142-37A743E882B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617A581-1FAA-4D9B-9CFC-D862DA673DF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AE3FDB2-1227-4272-8960-8AAA8CDB091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928739A-8029-4AB4-924A-4BC1BFA7B29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082894-C8C0-4BBD-9CAC-8374BCF92BD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548E4E-D912-495B-856E-C8F1DBCF69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C2B4C84-2822-4233-8D62-87EA3B54052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B95842C-B66D-4A31-84DA-3778A5B0F9C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65A5830-852C-4BEA-BF2E-B522656C883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42CEEDC-2616-479A-BA29-D8F41077DEA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2156665-6DD4-49A1-94E1-70B5C9DBFB5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4D12338-A74A-4DB6-BA99-0982B3DCE54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C65B6DF-E303-45B7-83A0-6213207D366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92B26CC-DEC0-49A6-B35B-F7BC1EAD474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0915D83-D0C8-4185-B2D5-BA4D7A9887D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DF01FB0-2DE8-4750-AF92-64A9748F25F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22A4030-96FD-4384-A404-44825E25D41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F85EC97-B6A3-44ED-9021-2CF81D91001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2F50410-AF07-4ECB-A3AB-B92D73AF608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F651C24-08DE-4B37-91B6-4CA04D235D5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077E87C-441D-4023-81B2-BA85C24D167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3D32C0A-8146-4940-93FE-DC177F3849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50E59E3-1E72-4B33-AFAF-E76DB663629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355A97D-C9B0-49E5-84DA-C6533DA6B81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7E763FE-EE43-41FF-9B3C-7781D600A17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5D91455-5541-4F10-8241-8D77ABBA10B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68A1456-763A-4608-BAFF-95C39AA3622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6A35313-9155-4D81-A68F-711CBAD8A05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DAD9452-ED71-4F6B-84A4-C6FF05D6992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歳入に関しては、地方交付税や各種交付金等が増となったものの、基金取崩額や新型コロナウイルス感染症対応地方創生臨時交付金等の減額、歳出については、国営事業負担金や新型コロナウイルス感染症対策事業等の減等により、前年度から決算規模が縮小となった。指数としては前年度とほぼ横ばいの</a:t>
          </a:r>
          <a:r>
            <a:rPr kumimoji="1" lang="en-US" altLang="ja-JP" sz="1000" baseline="0">
              <a:solidFill>
                <a:schemeClr val="dk1"/>
              </a:solidFill>
              <a:effectLst/>
              <a:latin typeface="+mn-lt"/>
              <a:ea typeface="+mn-ea"/>
              <a:cs typeface="+mn-cs"/>
            </a:rPr>
            <a:t>0.27</a:t>
          </a:r>
          <a:r>
            <a:rPr kumimoji="1" lang="ja-JP" altLang="ja-JP" sz="1000" baseline="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類似団体平均とも同率となった。しかしながら、町内に主要な産業がなく、財政基盤が弱いことから、投資的経費や補助費等の抑制など行財政改革を更に進め、歳出の徹底的な見直しなどに取り組む。加えて、企業誘致の推進により財政基盤を強化するとともに、税収確保・徴収対策の強化、ふるさと納税事業の拡大などにより自主財源の確保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9777716-3404-4B3C-BEAF-0FAECB8133B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11B15D0E-AA11-4D38-A628-3BC9BF4EAF2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D2B9447-7D29-42D6-8C19-78FEBB0F592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3C06944-EE43-41BF-B210-A85F274A2AD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CF2AD405-17D4-469A-B654-8D0BD6B0602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E3EF03B-BB52-49B3-ADF3-34B95745A38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5D382DC-64E6-4018-8319-F67490DE556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8903E21-19BC-4813-85D4-330FC71B81E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1E99E235-13F3-4D42-BA7D-A8A47427CCC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1FA66D72-39F8-4CE4-87AE-C6C79533AEC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120EB3C9-B6C0-4371-9291-5AFD6BACA6E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50908E5-F735-48D6-B9DA-D8788A84431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3F21902-72A9-4BEA-9E4B-53D7195D942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B503BD7-E79D-4011-BFA6-1707C64211E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A4CB92EE-F4DA-4AE4-8F19-AC32CAA845C1}"/>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6E0069E8-5C1E-4619-96D6-2B198628C7A3}"/>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A9795547-F955-4357-90AF-D0BB9145ED23}"/>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7A35D862-FEF3-4D3F-BD09-4769FDC5891B}"/>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5C35AE22-0F73-40E8-810B-F597D7E36F12}"/>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FC58A5E7-5A6F-48D9-8D2F-B136F1F8D18B}"/>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DDFFE3C-9B1A-49BA-8087-E372E5B84036}"/>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E9E5BC1F-078D-4D00-BAB0-FE22903655B5}"/>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9275E67A-84DA-4D31-9F1E-AA78C2D01428}"/>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337B52B9-9637-428A-9B8B-84243C253FFB}"/>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CC17DCF8-FB66-4525-9FA4-1593E7B1291D}"/>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49E20837-7B31-45C7-A5F1-94F133137171}"/>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D9C2A15F-4F23-47DB-BE63-72EC18FA5946}"/>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6E84CBFB-E689-447A-9E85-468A7D236215}"/>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AC3DC351-0226-42D0-93F8-439F567F3873}"/>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5A402FBB-F043-4C41-B726-909F92B468B9}"/>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55D57F8-7BA6-4B70-BC13-E8FB3E7E87D1}"/>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369D8303-A7FB-45DD-BEBF-EC4E7690BDD4}"/>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D5542C73-8A1C-42A7-9A37-BF81C1630212}"/>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711EC78-DE38-481F-974F-E90915EB3C4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C45EDC1-5276-4DAE-81A9-C6DFD7258FF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F9D5BAD-26D2-4AAB-B7A5-C48270CA502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9B8F824-15F0-4FBA-B3EC-B0CDA5E3AD3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1978F98-ADEF-497C-9A68-C44C609434A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FAA9AD87-8FC1-4AB2-AFC2-546ED95EAA7B}"/>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13D694A2-0921-4B2E-B7EA-13B804D753FB}"/>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F4A8998E-DD37-4DC2-B05A-71445D42DEDE}"/>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BF1A400B-F0BF-488A-97C7-6248FD744FBD}"/>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248E1755-F8FF-4FDE-928F-0A5917286ADE}"/>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5E99A901-FD41-4A0B-9E9D-440FFB94D99B}"/>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FE699957-96CB-4570-A9E7-B23B5503A0C5}"/>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5E7CE7B0-9127-41BB-A5B7-442D28029CC4}"/>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D98F0FB5-865A-4CD8-A548-8328C86365FD}"/>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5AD0040D-6089-4264-80CA-9DDC459163DC}"/>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CC4C19B-9B7B-40B0-BB54-4904446C79F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EA27D17-F22C-4109-83C1-7A7CF93B06B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87171A1-0423-4588-8180-711409E69FE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9C422C8-F0D8-46DB-B1BA-120F479A761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083DF59-9A95-48F2-87D0-21A78B7151C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C6E51A9-86F0-494A-B263-7E1187F3404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25D00A1-9744-45DB-9A61-44EA4149AAD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1B8DF25-4524-4AED-995B-9A8B71FD17F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9828C78-6C96-4332-BCA3-A96CBCBAB8F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373A49C7-98FD-49DD-8721-46D7EC72A9A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FB8E1F2-6E91-421B-8F9D-0AFD8D1BA01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ED5B88B-5776-4BB7-9C46-B4C4FC17FEB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0B2EEE0-40D6-4EC5-A5C5-9D1155DD277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については、経常的経費を見ると扶助費や公債費が減となっているものの、補助費等や維持補修費、人件費の増により、全体として増となっている。分母は、地方税等自主財源の確保ができたものの、臨時財政対策債の大幅な減が影響し、分母部分が減となったことで、経常収支比率が悪化したものと思われる。</a:t>
          </a:r>
          <a:endParaRPr lang="ja-JP" altLang="ja-JP" sz="1400">
            <a:effectLst/>
          </a:endParaRPr>
        </a:p>
        <a:p>
          <a:r>
            <a:rPr kumimoji="1" lang="ja-JP" altLang="ja-JP" sz="1100">
              <a:solidFill>
                <a:schemeClr val="dk1"/>
              </a:solidFill>
              <a:effectLst/>
              <a:latin typeface="+mn-lt"/>
              <a:ea typeface="+mn-ea"/>
              <a:cs typeface="+mn-cs"/>
            </a:rPr>
            <a:t>　新型コロナウイルス感染症対策関連経費が減額となり、通常ベースの財政運営に戻りつつあり、数値が悪化しているため、分子側の経常的歳出の一層の抑制に努める。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765CECD-B384-40FF-87E5-4639AD81902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383C1A3-8EAB-4179-8DD2-ABFB27A9721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10E6C43-2F5E-4435-B53F-C3395009839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5C16C2A3-5427-4FD7-B803-D7E75D9D0E6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A180558C-F5D7-469D-B41E-DAEED96FDFA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6AFD4B47-D556-4E34-82FE-1464C6C1B83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AD0EA044-CF67-400C-86D7-9DF7E9E1C63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7EBD17C0-0664-452B-AB32-424007B0885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A0823B5F-0E1F-4A2F-9FEC-A368C63D106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E9D6C388-9F85-4273-B9C7-F484BB13CD0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CF1AB534-629B-43E3-AC2B-253897DC0FC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76FA6AE5-3E1B-420A-A968-8B79E906EFE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DB018E1A-CDA1-4D4E-A32D-D49C850B0FD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119CA9EF-30EF-45DE-A043-9644BAF5AB0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7A10274C-35A7-4D07-9AD4-C75780B366B4}"/>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13ECC682-E33B-4B59-B2EE-B19AC81FDE2B}"/>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4CE21740-8D81-49B8-B7B9-1235F4411806}"/>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A2621805-C0D8-4A89-BF91-1BDC7554F90E}"/>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C0590375-B3E0-4ABF-8408-98DFC4CEB896}"/>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65</xdr:row>
      <xdr:rowOff>27178</xdr:rowOff>
    </xdr:to>
    <xdr:cxnSp macro="">
      <xdr:nvCxnSpPr>
        <xdr:cNvPr id="129" name="直線コネクタ 128">
          <a:extLst>
            <a:ext uri="{FF2B5EF4-FFF2-40B4-BE49-F238E27FC236}">
              <a16:creationId xmlns:a16="http://schemas.microsoft.com/office/drawing/2014/main" id="{20E36BAB-EFF2-4506-8765-9FD6D409F1F2}"/>
            </a:ext>
          </a:extLst>
        </xdr:cNvPr>
        <xdr:cNvCxnSpPr/>
      </xdr:nvCxnSpPr>
      <xdr:spPr>
        <a:xfrm>
          <a:off x="4114800" y="1089634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8EE376BE-F042-4821-BCCC-4AE465ABD6F3}"/>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F1BF4E1C-C434-4664-BF0B-C120E040F826}"/>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65</xdr:row>
      <xdr:rowOff>157480</xdr:rowOff>
    </xdr:to>
    <xdr:cxnSp macro="">
      <xdr:nvCxnSpPr>
        <xdr:cNvPr id="132" name="直線コネクタ 131">
          <a:extLst>
            <a:ext uri="{FF2B5EF4-FFF2-40B4-BE49-F238E27FC236}">
              <a16:creationId xmlns:a16="http://schemas.microsoft.com/office/drawing/2014/main" id="{0981949D-E944-4AA5-BF65-6634363BE314}"/>
            </a:ext>
          </a:extLst>
        </xdr:cNvPr>
        <xdr:cNvCxnSpPr/>
      </xdr:nvCxnSpPr>
      <xdr:spPr>
        <a:xfrm flipV="1">
          <a:off x="3225800" y="10896346"/>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147BEA3C-7873-43F0-91EE-F5210B68BDFF}"/>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F68ED8EF-E001-4601-9F3E-0C60B6F9B6E8}"/>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116332</xdr:rowOff>
    </xdr:to>
    <xdr:cxnSp macro="">
      <xdr:nvCxnSpPr>
        <xdr:cNvPr id="135" name="直線コネクタ 134">
          <a:extLst>
            <a:ext uri="{FF2B5EF4-FFF2-40B4-BE49-F238E27FC236}">
              <a16:creationId xmlns:a16="http://schemas.microsoft.com/office/drawing/2014/main" id="{ED9C387A-5C8E-4306-B8F7-E1508E67FD68}"/>
            </a:ext>
          </a:extLst>
        </xdr:cNvPr>
        <xdr:cNvCxnSpPr/>
      </xdr:nvCxnSpPr>
      <xdr:spPr>
        <a:xfrm flipV="1">
          <a:off x="2336800" y="113017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6005EC33-2AD7-46BC-93EE-108230085AF8}"/>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53A36FBD-8D70-499F-A81D-447D8DEB8EAA}"/>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116332</xdr:rowOff>
    </xdr:to>
    <xdr:cxnSp macro="">
      <xdr:nvCxnSpPr>
        <xdr:cNvPr id="138" name="直線コネクタ 137">
          <a:extLst>
            <a:ext uri="{FF2B5EF4-FFF2-40B4-BE49-F238E27FC236}">
              <a16:creationId xmlns:a16="http://schemas.microsoft.com/office/drawing/2014/main" id="{607135BA-CBC7-46C2-B624-5CA28CB5EA8A}"/>
            </a:ext>
          </a:extLst>
        </xdr:cNvPr>
        <xdr:cNvCxnSpPr/>
      </xdr:nvCxnSpPr>
      <xdr:spPr>
        <a:xfrm>
          <a:off x="1447800" y="113162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13DE0122-F766-4B10-8A57-150A5C40DF55}"/>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FC70C785-F9B1-4E13-A0C7-999E0A71CD58}"/>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17AF9F34-C27A-48A6-B381-8FCDBAB121EF}"/>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3BDA125A-2361-4A7E-BF7C-0AF4752B2242}"/>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8EFD054-BCC9-44C9-9802-C6AAC6368B3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5CF349-15F3-450A-8F71-E4711118F3A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5DC53F2-696A-4DAA-8696-5534F7434E0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EBBFE00-2D40-4B83-A9D6-17BA9558BDF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FE6F04C-3BF8-48BB-ADE1-84984F986C4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8" name="楕円 147">
          <a:extLst>
            <a:ext uri="{FF2B5EF4-FFF2-40B4-BE49-F238E27FC236}">
              <a16:creationId xmlns:a16="http://schemas.microsoft.com/office/drawing/2014/main" id="{C9BCC648-1CB7-4C21-908B-86D816C4260F}"/>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9" name="財政構造の弾力性該当値テキスト">
          <a:extLst>
            <a:ext uri="{FF2B5EF4-FFF2-40B4-BE49-F238E27FC236}">
              <a16:creationId xmlns:a16="http://schemas.microsoft.com/office/drawing/2014/main" id="{6B1BFDB9-5E95-4795-851B-229D3E80EC52}"/>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0" name="楕円 149">
          <a:extLst>
            <a:ext uri="{FF2B5EF4-FFF2-40B4-BE49-F238E27FC236}">
              <a16:creationId xmlns:a16="http://schemas.microsoft.com/office/drawing/2014/main" id="{17DAFC8A-A8CC-4F9F-BF1B-09891583E66E}"/>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1" name="テキスト ボックス 150">
          <a:extLst>
            <a:ext uri="{FF2B5EF4-FFF2-40B4-BE49-F238E27FC236}">
              <a16:creationId xmlns:a16="http://schemas.microsoft.com/office/drawing/2014/main" id="{64023378-E664-4ACB-9BD7-B1B9BFA6CF19}"/>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2" name="楕円 151">
          <a:extLst>
            <a:ext uri="{FF2B5EF4-FFF2-40B4-BE49-F238E27FC236}">
              <a16:creationId xmlns:a16="http://schemas.microsoft.com/office/drawing/2014/main" id="{088CD08C-928D-4A41-888C-94CF77BFDB72}"/>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3" name="テキスト ボックス 152">
          <a:extLst>
            <a:ext uri="{FF2B5EF4-FFF2-40B4-BE49-F238E27FC236}">
              <a16:creationId xmlns:a16="http://schemas.microsoft.com/office/drawing/2014/main" id="{688ADB85-A7D6-4534-8325-8A4B20429E28}"/>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65532</xdr:rowOff>
    </xdr:from>
    <xdr:to>
      <xdr:col>11</xdr:col>
      <xdr:colOff>82550</xdr:colOff>
      <xdr:row>66</xdr:row>
      <xdr:rowOff>167132</xdr:rowOff>
    </xdr:to>
    <xdr:sp macro="" textlink="">
      <xdr:nvSpPr>
        <xdr:cNvPr id="154" name="楕円 153">
          <a:extLst>
            <a:ext uri="{FF2B5EF4-FFF2-40B4-BE49-F238E27FC236}">
              <a16:creationId xmlns:a16="http://schemas.microsoft.com/office/drawing/2014/main" id="{F7BAF085-A3B6-4DAD-A133-963742C7F2A1}"/>
            </a:ext>
          </a:extLst>
        </xdr:cNvPr>
        <xdr:cNvSpPr/>
      </xdr:nvSpPr>
      <xdr:spPr>
        <a:xfrm>
          <a:off x="2286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55" name="テキスト ボックス 154">
          <a:extLst>
            <a:ext uri="{FF2B5EF4-FFF2-40B4-BE49-F238E27FC236}">
              <a16:creationId xmlns:a16="http://schemas.microsoft.com/office/drawing/2014/main" id="{61A09154-F52F-4CEE-8056-33A6988A28FA}"/>
            </a:ext>
          </a:extLst>
        </xdr:cNvPr>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6" name="楕円 155">
          <a:extLst>
            <a:ext uri="{FF2B5EF4-FFF2-40B4-BE49-F238E27FC236}">
              <a16:creationId xmlns:a16="http://schemas.microsoft.com/office/drawing/2014/main" id="{A403ADDD-C84F-4DA2-AA13-030B8BF76C4C}"/>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7" name="テキスト ボックス 156">
          <a:extLst>
            <a:ext uri="{FF2B5EF4-FFF2-40B4-BE49-F238E27FC236}">
              <a16:creationId xmlns:a16="http://schemas.microsoft.com/office/drawing/2014/main" id="{73406FB2-CC65-4E43-A6C0-1BCFE75733E3}"/>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633B7AA7-E3F8-4599-9CB9-A26CC656E5E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C5300CC0-CF5C-46DB-A710-08488E5CCD3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A8727FBA-5450-4D74-B14C-264BB9F2884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E3173FB5-D5A5-4B1F-AC59-4F792E4F234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3BC532C-9109-402D-A7F9-5D4B5613025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979F1152-DF3A-46D9-8B9D-2623ADDC9BF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A611B7C3-4B53-435F-ABA4-1DE716F1BA8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257324E4-404D-400B-BE46-E923EC8B237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D9B9E3C-B9FD-476C-B22B-62AEC6D9659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DDD7BD46-FE02-4285-98D6-097740142E4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31063E6-3F87-4576-B729-EA853E2A720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C79F3DA1-9F33-4EF4-961D-AE5F324AD03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45B2AB0A-15B7-4865-B527-04F515E6E1C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決算額が類似団体平均を大幅に下回っているのは、主に人件費が要因となっている。これは、指定管理者制度を公立保育所運営事業や特別養護老人ホーム運営事業に導入したことや、学校給食調理業務、学校用務員業務を民間委託したことに加え、団塊世代の大量退職に対し、新規採用職員を極力抑制してきたことなどによるものである。今後も、指定管理者制度導入や民間委託を推進するとともに、新規採用職員の抑制により、更なる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8F9E3A9E-013F-41F1-B052-4E75247D41D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EB84EEAE-1256-413A-82D3-2A79D0BB21F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EB750035-C5E4-44B2-8434-16F7B3796DC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EEC5ECE-A552-484B-9EDD-331C3536C3D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153DF709-8D89-4230-8B17-F6C19DA1780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F7E5CAFF-067C-4E20-8F5E-C11B56F9B169}"/>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99A667EA-F5AE-418F-8F05-37928365D05C}"/>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426CF96-C8EE-4CCB-8510-655C26B4B30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37E5FC5E-0D9C-4349-BA61-A66416AC365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8667E822-C559-4955-A4BB-508FEC47B21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1F42068D-764B-4A8C-B91D-33FA5CEF0F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DDE2E7FC-3E64-4962-9278-7F130B388C4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BFC54B32-8444-42B3-8D24-DA9681EBC43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49A9694C-8359-402B-A61D-E5471CD71D0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7EC8314-29C4-4258-B902-FBBAB0C506C9}"/>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A93C4B31-DDE1-48E4-9A8F-5F6862F7E061}"/>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619B577E-83A7-4BA6-AA6C-BD0C31D766DB}"/>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3D64670B-4BA8-4D07-9BDA-8662C984A0C4}"/>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C1AA5E64-140C-4BD8-A5CA-D898E5DE6ED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69838</xdr:rowOff>
    </xdr:from>
    <xdr:to>
      <xdr:col>23</xdr:col>
      <xdr:colOff>133350</xdr:colOff>
      <xdr:row>81</xdr:row>
      <xdr:rowOff>81384</xdr:rowOff>
    </xdr:to>
    <xdr:cxnSp macro="">
      <xdr:nvCxnSpPr>
        <xdr:cNvPr id="190" name="直線コネクタ 189">
          <a:extLst>
            <a:ext uri="{FF2B5EF4-FFF2-40B4-BE49-F238E27FC236}">
              <a16:creationId xmlns:a16="http://schemas.microsoft.com/office/drawing/2014/main" id="{ED9385D3-B0A7-49D9-BCF4-B7A784ADFEC0}"/>
            </a:ext>
          </a:extLst>
        </xdr:cNvPr>
        <xdr:cNvCxnSpPr/>
      </xdr:nvCxnSpPr>
      <xdr:spPr>
        <a:xfrm>
          <a:off x="4114800" y="13957288"/>
          <a:ext cx="838200" cy="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73C53815-DF90-4667-B42C-1FC6CCF095F9}"/>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CFF67C87-C010-4A26-A0BF-0D958EB037BA}"/>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4407</xdr:rowOff>
    </xdr:from>
    <xdr:to>
      <xdr:col>19</xdr:col>
      <xdr:colOff>133350</xdr:colOff>
      <xdr:row>81</xdr:row>
      <xdr:rowOff>69838</xdr:rowOff>
    </xdr:to>
    <xdr:cxnSp macro="">
      <xdr:nvCxnSpPr>
        <xdr:cNvPr id="193" name="直線コネクタ 192">
          <a:extLst>
            <a:ext uri="{FF2B5EF4-FFF2-40B4-BE49-F238E27FC236}">
              <a16:creationId xmlns:a16="http://schemas.microsoft.com/office/drawing/2014/main" id="{67D13F79-4B77-4BD3-B495-C07B84464836}"/>
            </a:ext>
          </a:extLst>
        </xdr:cNvPr>
        <xdr:cNvCxnSpPr/>
      </xdr:nvCxnSpPr>
      <xdr:spPr>
        <a:xfrm>
          <a:off x="3225800" y="13891857"/>
          <a:ext cx="889000" cy="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22CECC5E-70EC-441E-A76A-269F3B9961D5}"/>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2E8DDADB-9291-4A8E-95F8-B99948184BE8}"/>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141274</xdr:rowOff>
    </xdr:from>
    <xdr:to>
      <xdr:col>15</xdr:col>
      <xdr:colOff>82550</xdr:colOff>
      <xdr:row>81</xdr:row>
      <xdr:rowOff>4407</xdr:rowOff>
    </xdr:to>
    <xdr:cxnSp macro="">
      <xdr:nvCxnSpPr>
        <xdr:cNvPr id="196" name="直線コネクタ 195">
          <a:extLst>
            <a:ext uri="{FF2B5EF4-FFF2-40B4-BE49-F238E27FC236}">
              <a16:creationId xmlns:a16="http://schemas.microsoft.com/office/drawing/2014/main" id="{F6134787-7E9D-481F-A9B6-F243AF3FBC02}"/>
            </a:ext>
          </a:extLst>
        </xdr:cNvPr>
        <xdr:cNvCxnSpPr/>
      </xdr:nvCxnSpPr>
      <xdr:spPr>
        <a:xfrm>
          <a:off x="2336800" y="13857274"/>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75A05473-FF64-4A17-BCCD-9B429D2339E3}"/>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2642BDD3-5946-4F24-90CD-B9FB73740AD4}"/>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109579</xdr:rowOff>
    </xdr:from>
    <xdr:to>
      <xdr:col>11</xdr:col>
      <xdr:colOff>31750</xdr:colOff>
      <xdr:row>80</xdr:row>
      <xdr:rowOff>141274</xdr:rowOff>
    </xdr:to>
    <xdr:cxnSp macro="">
      <xdr:nvCxnSpPr>
        <xdr:cNvPr id="199" name="直線コネクタ 198">
          <a:extLst>
            <a:ext uri="{FF2B5EF4-FFF2-40B4-BE49-F238E27FC236}">
              <a16:creationId xmlns:a16="http://schemas.microsoft.com/office/drawing/2014/main" id="{11714F2C-F86D-42E7-BCC6-4926F644FB25}"/>
            </a:ext>
          </a:extLst>
        </xdr:cNvPr>
        <xdr:cNvCxnSpPr/>
      </xdr:nvCxnSpPr>
      <xdr:spPr>
        <a:xfrm>
          <a:off x="1447800" y="13825579"/>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90171F56-D85E-4CB6-84EC-41145341E1AA}"/>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D883A35E-6B2C-4F70-9F96-5409EEE821BB}"/>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DAF7C4A2-6B22-4813-AE76-CDC7384E633C}"/>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EB95ECAD-95A8-48E9-A9B7-042875D72806}"/>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4CD0318-C0F7-4DD4-BEDD-AFC4AE9C0A7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77021A0-EE82-4E3E-A389-C2944BC311E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03971EC-69DF-4F05-B735-2A2143018A2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3AE990F-F641-4FB1-BF00-623CBD5C8F6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DF77787-96D7-466A-A058-33CF7BF23A1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30584</xdr:rowOff>
    </xdr:from>
    <xdr:to>
      <xdr:col>23</xdr:col>
      <xdr:colOff>184150</xdr:colOff>
      <xdr:row>81</xdr:row>
      <xdr:rowOff>132184</xdr:rowOff>
    </xdr:to>
    <xdr:sp macro="" textlink="">
      <xdr:nvSpPr>
        <xdr:cNvPr id="209" name="楕円 208">
          <a:extLst>
            <a:ext uri="{FF2B5EF4-FFF2-40B4-BE49-F238E27FC236}">
              <a16:creationId xmlns:a16="http://schemas.microsoft.com/office/drawing/2014/main" id="{CEDB90AB-5ED4-449A-B9AC-B3ACAB6AE3E7}"/>
            </a:ext>
          </a:extLst>
        </xdr:cNvPr>
        <xdr:cNvSpPr/>
      </xdr:nvSpPr>
      <xdr:spPr>
        <a:xfrm>
          <a:off x="4902200" y="139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47111</xdr:rowOff>
    </xdr:from>
    <xdr:ext cx="762000" cy="259045"/>
    <xdr:sp macro="" textlink="">
      <xdr:nvSpPr>
        <xdr:cNvPr id="210" name="人件費・物件費等の状況該当値テキスト">
          <a:extLst>
            <a:ext uri="{FF2B5EF4-FFF2-40B4-BE49-F238E27FC236}">
              <a16:creationId xmlns:a16="http://schemas.microsoft.com/office/drawing/2014/main" id="{5FFF7C2C-0CB9-4F8F-81D1-6B59B943AD6E}"/>
            </a:ext>
          </a:extLst>
        </xdr:cNvPr>
        <xdr:cNvSpPr txBox="1"/>
      </xdr:nvSpPr>
      <xdr:spPr>
        <a:xfrm>
          <a:off x="5041900" y="1376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19038</xdr:rowOff>
    </xdr:from>
    <xdr:to>
      <xdr:col>19</xdr:col>
      <xdr:colOff>184150</xdr:colOff>
      <xdr:row>81</xdr:row>
      <xdr:rowOff>120638</xdr:rowOff>
    </xdr:to>
    <xdr:sp macro="" textlink="">
      <xdr:nvSpPr>
        <xdr:cNvPr id="211" name="楕円 210">
          <a:extLst>
            <a:ext uri="{FF2B5EF4-FFF2-40B4-BE49-F238E27FC236}">
              <a16:creationId xmlns:a16="http://schemas.microsoft.com/office/drawing/2014/main" id="{579F9BA7-D297-4442-9C14-3348A2167070}"/>
            </a:ext>
          </a:extLst>
        </xdr:cNvPr>
        <xdr:cNvSpPr/>
      </xdr:nvSpPr>
      <xdr:spPr>
        <a:xfrm>
          <a:off x="4064000" y="139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130815</xdr:rowOff>
    </xdr:from>
    <xdr:ext cx="736600" cy="259045"/>
    <xdr:sp macro="" textlink="">
      <xdr:nvSpPr>
        <xdr:cNvPr id="212" name="テキスト ボックス 211">
          <a:extLst>
            <a:ext uri="{FF2B5EF4-FFF2-40B4-BE49-F238E27FC236}">
              <a16:creationId xmlns:a16="http://schemas.microsoft.com/office/drawing/2014/main" id="{7FFFEA55-D4D9-4675-8947-7E7FBF847F42}"/>
            </a:ext>
          </a:extLst>
        </xdr:cNvPr>
        <xdr:cNvSpPr txBox="1"/>
      </xdr:nvSpPr>
      <xdr:spPr>
        <a:xfrm>
          <a:off x="3733800" y="1367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125057</xdr:rowOff>
    </xdr:from>
    <xdr:to>
      <xdr:col>15</xdr:col>
      <xdr:colOff>133350</xdr:colOff>
      <xdr:row>81</xdr:row>
      <xdr:rowOff>55207</xdr:rowOff>
    </xdr:to>
    <xdr:sp macro="" textlink="">
      <xdr:nvSpPr>
        <xdr:cNvPr id="213" name="楕円 212">
          <a:extLst>
            <a:ext uri="{FF2B5EF4-FFF2-40B4-BE49-F238E27FC236}">
              <a16:creationId xmlns:a16="http://schemas.microsoft.com/office/drawing/2014/main" id="{E1CF83B6-91F5-432B-BCD9-CBF06741DD56}"/>
            </a:ext>
          </a:extLst>
        </xdr:cNvPr>
        <xdr:cNvSpPr/>
      </xdr:nvSpPr>
      <xdr:spPr>
        <a:xfrm>
          <a:off x="3175000" y="13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65384</xdr:rowOff>
    </xdr:from>
    <xdr:ext cx="762000" cy="259045"/>
    <xdr:sp macro="" textlink="">
      <xdr:nvSpPr>
        <xdr:cNvPr id="214" name="テキスト ボックス 213">
          <a:extLst>
            <a:ext uri="{FF2B5EF4-FFF2-40B4-BE49-F238E27FC236}">
              <a16:creationId xmlns:a16="http://schemas.microsoft.com/office/drawing/2014/main" id="{DDF9D0F7-0D7C-4FC6-A411-1FC55BDB6499}"/>
            </a:ext>
          </a:extLst>
        </xdr:cNvPr>
        <xdr:cNvSpPr txBox="1"/>
      </xdr:nvSpPr>
      <xdr:spPr>
        <a:xfrm>
          <a:off x="2844800" y="136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90474</xdr:rowOff>
    </xdr:from>
    <xdr:to>
      <xdr:col>11</xdr:col>
      <xdr:colOff>82550</xdr:colOff>
      <xdr:row>81</xdr:row>
      <xdr:rowOff>20624</xdr:rowOff>
    </xdr:to>
    <xdr:sp macro="" textlink="">
      <xdr:nvSpPr>
        <xdr:cNvPr id="215" name="楕円 214">
          <a:extLst>
            <a:ext uri="{FF2B5EF4-FFF2-40B4-BE49-F238E27FC236}">
              <a16:creationId xmlns:a16="http://schemas.microsoft.com/office/drawing/2014/main" id="{0CFDE987-FE3E-45A6-985C-B25D016D8DB4}"/>
            </a:ext>
          </a:extLst>
        </xdr:cNvPr>
        <xdr:cNvSpPr/>
      </xdr:nvSpPr>
      <xdr:spPr>
        <a:xfrm>
          <a:off x="2286000" y="138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30801</xdr:rowOff>
    </xdr:from>
    <xdr:ext cx="762000" cy="259045"/>
    <xdr:sp macro="" textlink="">
      <xdr:nvSpPr>
        <xdr:cNvPr id="216" name="テキスト ボックス 215">
          <a:extLst>
            <a:ext uri="{FF2B5EF4-FFF2-40B4-BE49-F238E27FC236}">
              <a16:creationId xmlns:a16="http://schemas.microsoft.com/office/drawing/2014/main" id="{3D87479E-E765-42D2-91D1-25313BA62511}"/>
            </a:ext>
          </a:extLst>
        </xdr:cNvPr>
        <xdr:cNvSpPr txBox="1"/>
      </xdr:nvSpPr>
      <xdr:spPr>
        <a:xfrm>
          <a:off x="1955800" y="135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58779</xdr:rowOff>
    </xdr:from>
    <xdr:to>
      <xdr:col>7</xdr:col>
      <xdr:colOff>31750</xdr:colOff>
      <xdr:row>80</xdr:row>
      <xdr:rowOff>160379</xdr:rowOff>
    </xdr:to>
    <xdr:sp macro="" textlink="">
      <xdr:nvSpPr>
        <xdr:cNvPr id="217" name="楕円 216">
          <a:extLst>
            <a:ext uri="{FF2B5EF4-FFF2-40B4-BE49-F238E27FC236}">
              <a16:creationId xmlns:a16="http://schemas.microsoft.com/office/drawing/2014/main" id="{76DAF185-F0CB-4DB4-A5AF-8371C2C713F9}"/>
            </a:ext>
          </a:extLst>
        </xdr:cNvPr>
        <xdr:cNvSpPr/>
      </xdr:nvSpPr>
      <xdr:spPr>
        <a:xfrm>
          <a:off x="1397000" y="137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170556</xdr:rowOff>
    </xdr:from>
    <xdr:ext cx="762000" cy="259045"/>
    <xdr:sp macro="" textlink="">
      <xdr:nvSpPr>
        <xdr:cNvPr id="218" name="テキスト ボックス 217">
          <a:extLst>
            <a:ext uri="{FF2B5EF4-FFF2-40B4-BE49-F238E27FC236}">
              <a16:creationId xmlns:a16="http://schemas.microsoft.com/office/drawing/2014/main" id="{737E2A36-5CF2-4AA5-A3CE-8FEB9D03B1EA}"/>
            </a:ext>
          </a:extLst>
        </xdr:cNvPr>
        <xdr:cNvSpPr txBox="1"/>
      </xdr:nvSpPr>
      <xdr:spPr>
        <a:xfrm>
          <a:off x="1066800" y="135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89CF845A-1379-4C1F-9ED8-44ECCAA6149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AA533641-D57A-4386-AF1D-17BBE728418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C23483A4-05D5-49E0-BCF7-4420BF60359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C02225E4-5EDF-4738-A195-57A0153941B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924EBDE3-1037-4DB0-9AED-43C9C4FC7CE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BFBEA38F-6971-46BB-9D7B-03D04ADDABC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D0687A2-4687-4D8C-9FE3-3869D0A1405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33352814-88C1-416D-960A-F382ED39B97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AB4264F5-CFD2-47E0-B75C-0A6F2E7811A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9538CC08-C9A9-473E-8A31-2DB30CDCA45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C933E367-3D7A-4A5B-A797-A2696F02066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518F1670-07B5-4FAB-A822-33AB1DC00E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DE6AE237-FD88-4D0E-A915-8ED96BBA118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昨年度は、類似団体平均と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ポイントの開きがあったが、今年度は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ポイントに差が減少した。</a:t>
          </a:r>
          <a:endParaRPr lang="ja-JP" altLang="ja-JP" sz="1400">
            <a:effectLst/>
          </a:endParaRPr>
        </a:p>
        <a:p>
          <a:r>
            <a:rPr kumimoji="1" lang="ja-JP" altLang="ja-JP" sz="1100">
              <a:solidFill>
                <a:schemeClr val="dk1"/>
              </a:solidFill>
              <a:effectLst/>
              <a:latin typeface="+mn-lt"/>
              <a:ea typeface="+mn-ea"/>
              <a:cs typeface="+mn-cs"/>
            </a:rPr>
            <a:t>　今後は、職員数の適正化を念頭に、退職者不補充を基本として、類似団体平均の水準値までの低下を目指す。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E57AB722-251F-4FAC-9780-109747C144B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99FA88F6-0129-4D8C-B58B-EF113720EA3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DE31B587-456E-406B-AB2E-3C7501476A59}"/>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8B473EAC-892D-44BB-8269-46422F031D1A}"/>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25E32BE2-BA07-401F-B000-4137707B425A}"/>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945AA9EC-7FC4-4155-9CBD-8B1CB55A7D54}"/>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7016F368-6551-401C-9E17-6B105D600515}"/>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1214F233-62A9-4173-B28B-32A40B51FB13}"/>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FE80BBCE-1AFD-4614-8740-BA522D22F7F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D9F95732-FD4D-4A5E-87C3-ED6144396BB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CF0094FC-006F-46F7-A7BC-CC0E08BB3A1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77B3D403-5690-45A6-AE66-6167091BC401}"/>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EE0AF3D9-D87C-4FFE-A3DB-F57F277B8DFA}"/>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D74D7661-2F0C-497A-A485-3065DBD9BDFF}"/>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B9BB58A7-9CEC-4BD9-9099-E311E8EA656D}"/>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1CCB952D-D1B7-49B1-AD32-5B98A5BB7DB4}"/>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BBF6CB27-10DC-4AA5-B809-42810582FC4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445D72E3-B863-4693-B1B0-F70F757CB9C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56CA9BA8-85F6-4A8C-955D-8A86990B000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FBB78F7B-6D4D-47E1-8678-65C8CD6656F1}"/>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229F184F-3132-4522-84FD-97C46C2F1E3E}"/>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A4AE7D68-267F-4BA9-A085-91976B6B4CDF}"/>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12BB67E-6DFD-4A0F-B12A-22A1942EC9B6}"/>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B61332DD-D2B4-4B65-98E2-6BA8F379BD8C}"/>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132291</xdr:rowOff>
    </xdr:to>
    <xdr:cxnSp macro="">
      <xdr:nvCxnSpPr>
        <xdr:cNvPr id="256" name="直線コネクタ 255">
          <a:extLst>
            <a:ext uri="{FF2B5EF4-FFF2-40B4-BE49-F238E27FC236}">
              <a16:creationId xmlns:a16="http://schemas.microsoft.com/office/drawing/2014/main" id="{F704B718-ECF5-4DAD-BFF0-F5C1657BBF04}"/>
            </a:ext>
          </a:extLst>
        </xdr:cNvPr>
        <xdr:cNvCxnSpPr/>
      </xdr:nvCxnSpPr>
      <xdr:spPr>
        <a:xfrm flipV="1">
          <a:off x="16179800" y="146653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DC508FC6-E6FE-4A7E-B1A1-E2AFAB6685EA}"/>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1B60D78-1179-49B9-A2B4-3CB8EB169C85}"/>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71438</xdr:rowOff>
    </xdr:to>
    <xdr:cxnSp macro="">
      <xdr:nvCxnSpPr>
        <xdr:cNvPr id="259" name="直線コネクタ 258">
          <a:extLst>
            <a:ext uri="{FF2B5EF4-FFF2-40B4-BE49-F238E27FC236}">
              <a16:creationId xmlns:a16="http://schemas.microsoft.com/office/drawing/2014/main" id="{47711094-00A9-45B1-A8FD-DC5B562185EF}"/>
            </a:ext>
          </a:extLst>
        </xdr:cNvPr>
        <xdr:cNvCxnSpPr/>
      </xdr:nvCxnSpPr>
      <xdr:spPr>
        <a:xfrm flipV="1">
          <a:off x="15290800" y="14705541"/>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7AE4D334-43D3-4F7C-BA72-A9CF8F56DD91}"/>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DCD43CFE-571F-4B92-BAEF-D5695E0326D3}"/>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51329</xdr:rowOff>
    </xdr:from>
    <xdr:to>
      <xdr:col>72</xdr:col>
      <xdr:colOff>203200</xdr:colOff>
      <xdr:row>86</xdr:row>
      <xdr:rowOff>71438</xdr:rowOff>
    </xdr:to>
    <xdr:cxnSp macro="">
      <xdr:nvCxnSpPr>
        <xdr:cNvPr id="262" name="直線コネクタ 261">
          <a:extLst>
            <a:ext uri="{FF2B5EF4-FFF2-40B4-BE49-F238E27FC236}">
              <a16:creationId xmlns:a16="http://schemas.microsoft.com/office/drawing/2014/main" id="{3E4454F7-C377-45C0-B9EB-34DEABD4E75D}"/>
            </a:ext>
          </a:extLst>
        </xdr:cNvPr>
        <xdr:cNvCxnSpPr/>
      </xdr:nvCxnSpPr>
      <xdr:spPr>
        <a:xfrm>
          <a:off x="14401800" y="147960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225DECB4-520E-4BE1-B238-377E14A84D59}"/>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25D740DC-C041-4BCC-8AC3-69F79CC2E80E}"/>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51329</xdr:rowOff>
    </xdr:to>
    <xdr:cxnSp macro="">
      <xdr:nvCxnSpPr>
        <xdr:cNvPr id="265" name="直線コネクタ 264">
          <a:extLst>
            <a:ext uri="{FF2B5EF4-FFF2-40B4-BE49-F238E27FC236}">
              <a16:creationId xmlns:a16="http://schemas.microsoft.com/office/drawing/2014/main" id="{4B201C28-93CB-4698-BC74-EC174BA42314}"/>
            </a:ext>
          </a:extLst>
        </xdr:cNvPr>
        <xdr:cNvCxnSpPr/>
      </xdr:nvCxnSpPr>
      <xdr:spPr>
        <a:xfrm>
          <a:off x="13512800" y="147859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F2D7DB08-D822-4491-8FF1-E1C0644F9A86}"/>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22D6159-3336-4F6E-A5A0-274D9BE8D6C5}"/>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A0047A1C-E0BC-4EED-AE31-17F06AB280A2}"/>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CDA18FD-A102-46CD-828B-3743D6B666B7}"/>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4AB0AEC-DE67-4F07-AE7D-8018A896BA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D5ACDC6-B4F7-407D-8A28-D1720EF7E54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51F1BBE-675C-4B34-A4A2-D1AEC138FB1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DFB5C14-DCA6-4757-B2E9-B8BE3FAA621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C66DF5A-18E2-4B70-8281-CCA31BB5B02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5" name="楕円 274">
          <a:extLst>
            <a:ext uri="{FF2B5EF4-FFF2-40B4-BE49-F238E27FC236}">
              <a16:creationId xmlns:a16="http://schemas.microsoft.com/office/drawing/2014/main" id="{ECC2297C-3B33-43F0-A6F0-1E21600D3F61}"/>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6" name="給与水準   （国との比較）該当値テキスト">
          <a:extLst>
            <a:ext uri="{FF2B5EF4-FFF2-40B4-BE49-F238E27FC236}">
              <a16:creationId xmlns:a16="http://schemas.microsoft.com/office/drawing/2014/main" id="{2CFBF354-9658-46F0-9BD6-9B42AE41532C}"/>
            </a:ext>
          </a:extLst>
        </xdr:cNvPr>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7" name="楕円 276">
          <a:extLst>
            <a:ext uri="{FF2B5EF4-FFF2-40B4-BE49-F238E27FC236}">
              <a16:creationId xmlns:a16="http://schemas.microsoft.com/office/drawing/2014/main" id="{8068F99F-5FBB-45E5-BF75-9395CB8B8E1B}"/>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8" name="テキスト ボックス 277">
          <a:extLst>
            <a:ext uri="{FF2B5EF4-FFF2-40B4-BE49-F238E27FC236}">
              <a16:creationId xmlns:a16="http://schemas.microsoft.com/office/drawing/2014/main" id="{BC4A500D-BFFE-44D1-897E-E7A87F5E3AC2}"/>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79" name="楕円 278">
          <a:extLst>
            <a:ext uri="{FF2B5EF4-FFF2-40B4-BE49-F238E27FC236}">
              <a16:creationId xmlns:a16="http://schemas.microsoft.com/office/drawing/2014/main" id="{9CE3CD80-5A05-4AE6-ABAA-7F4759DE21D5}"/>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0" name="テキスト ボックス 279">
          <a:extLst>
            <a:ext uri="{FF2B5EF4-FFF2-40B4-BE49-F238E27FC236}">
              <a16:creationId xmlns:a16="http://schemas.microsoft.com/office/drawing/2014/main" id="{1DE5CBB8-22C5-4DE4-9C8B-9D9AD6638B07}"/>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529</xdr:rowOff>
    </xdr:from>
    <xdr:to>
      <xdr:col>68</xdr:col>
      <xdr:colOff>203200</xdr:colOff>
      <xdr:row>86</xdr:row>
      <xdr:rowOff>102129</xdr:rowOff>
    </xdr:to>
    <xdr:sp macro="" textlink="">
      <xdr:nvSpPr>
        <xdr:cNvPr id="281" name="楕円 280">
          <a:extLst>
            <a:ext uri="{FF2B5EF4-FFF2-40B4-BE49-F238E27FC236}">
              <a16:creationId xmlns:a16="http://schemas.microsoft.com/office/drawing/2014/main" id="{401AEDF0-2E43-43F3-B4C1-B4DFAB56C245}"/>
            </a:ext>
          </a:extLst>
        </xdr:cNvPr>
        <xdr:cNvSpPr/>
      </xdr:nvSpPr>
      <xdr:spPr>
        <a:xfrm>
          <a:off x="14351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86906</xdr:rowOff>
    </xdr:from>
    <xdr:ext cx="762000" cy="259045"/>
    <xdr:sp macro="" textlink="">
      <xdr:nvSpPr>
        <xdr:cNvPr id="282" name="テキスト ボックス 281">
          <a:extLst>
            <a:ext uri="{FF2B5EF4-FFF2-40B4-BE49-F238E27FC236}">
              <a16:creationId xmlns:a16="http://schemas.microsoft.com/office/drawing/2014/main" id="{C5EB97A7-F305-4E02-83DA-170686341511}"/>
            </a:ext>
          </a:extLst>
        </xdr:cNvPr>
        <xdr:cNvSpPr txBox="1"/>
      </xdr:nvSpPr>
      <xdr:spPr>
        <a:xfrm>
          <a:off x="14020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3" name="楕円 282">
          <a:extLst>
            <a:ext uri="{FF2B5EF4-FFF2-40B4-BE49-F238E27FC236}">
              <a16:creationId xmlns:a16="http://schemas.microsoft.com/office/drawing/2014/main" id="{D6F01C24-FECD-4BD3-97D8-D232B242714B}"/>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4" name="テキスト ボックス 283">
          <a:extLst>
            <a:ext uri="{FF2B5EF4-FFF2-40B4-BE49-F238E27FC236}">
              <a16:creationId xmlns:a16="http://schemas.microsoft.com/office/drawing/2014/main" id="{7A881C1F-F2EA-4731-8BD0-4EA844B5A02C}"/>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14E11783-F208-4577-BED0-F0ADB700F79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4BACE0DA-2DF1-4A9A-AC93-F5E689C26FC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DEA8F599-FC01-42BF-96BC-DFB89021518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4855CAC-85CD-4F6E-A77F-92256A6C123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7CDCF53B-2F28-4CF8-9E22-3934535D77B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C6F80B2F-53A9-4E6B-8626-6CAEFC715AE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9FB1016-9330-4BEE-A07C-F9238587AB7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282C7D87-60D9-4212-9EC2-D76424AC2AF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F96E28A3-081E-43EF-B5F2-AF9AF23F56F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33A56AAB-AAC7-4B22-97D9-FC3804A44C6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3E2C589A-68CB-4F09-9ED0-6172E7943B1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AEDB99DE-BC3F-4D93-9F4B-7E8FAB7B14A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3AF899C0-BA5F-4FF7-A864-4231A28654C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これまでの新規採用職員数の抑制や指定管理者制度を含めた業務の民間委託推進等により、類似団体平均を</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人下回る結果となっている。しかし、人口減少が職員減少を上回り、上昇基調にあるため、類似団体平均より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水準を維持するため、今後も業務の効率化を図りながら定員管理の適正化に努める。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40B12307-CFD8-43A9-B8CB-8A2104ADA46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77EFC155-D27B-445F-AEB5-E5EF3DCE2E0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D97E0226-06BB-4621-9981-2AD6CA9567F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F4C922BF-F081-4950-8F60-8834A8980637}"/>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DD1AF2EC-757D-4759-AD31-818283CE4B01}"/>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A2B3A4AA-5652-4D1E-9E5A-4C2114E94A6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A5603DB8-C7F9-42BE-8D30-341D3296C2D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6030AFC5-3F8A-4BDD-BD53-8C53BCA949E4}"/>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220E738F-CBEF-4A2E-931B-6AEFA0D2B4A7}"/>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D701FD9-0F2A-4780-9E3E-4FC930689F3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4552240A-9CA4-4D9D-9A18-2B807E96D62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98E5098-9B1C-426C-8EF1-473571AEE89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72BD5143-A661-4F7B-9E5F-716274C2A954}"/>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B0A43BCE-02C4-41F7-B976-82539A69CF2F}"/>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4D99695C-580A-4287-8831-80B29CE34F7B}"/>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DFA92205-F99F-42A6-ABDD-B6F4DDC3CDA9}"/>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AD6D3FCA-447F-4852-9524-F9D26D0ED4CC}"/>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51340</xdr:rowOff>
    </xdr:from>
    <xdr:to>
      <xdr:col>81</xdr:col>
      <xdr:colOff>44450</xdr:colOff>
      <xdr:row>60</xdr:row>
      <xdr:rowOff>93567</xdr:rowOff>
    </xdr:to>
    <xdr:cxnSp macro="">
      <xdr:nvCxnSpPr>
        <xdr:cNvPr id="315" name="直線コネクタ 314">
          <a:extLst>
            <a:ext uri="{FF2B5EF4-FFF2-40B4-BE49-F238E27FC236}">
              <a16:creationId xmlns:a16="http://schemas.microsoft.com/office/drawing/2014/main" id="{AB4CB285-228A-4B0E-8468-9891D530171E}"/>
            </a:ext>
          </a:extLst>
        </xdr:cNvPr>
        <xdr:cNvCxnSpPr/>
      </xdr:nvCxnSpPr>
      <xdr:spPr>
        <a:xfrm>
          <a:off x="16179800" y="1033834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9411AB77-1DD0-45B3-9F77-09148B592EC1}"/>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1C2858C9-BFA9-4C50-BF67-F831EAB5BFD6}"/>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41687</xdr:rowOff>
    </xdr:from>
    <xdr:to>
      <xdr:col>77</xdr:col>
      <xdr:colOff>44450</xdr:colOff>
      <xdr:row>60</xdr:row>
      <xdr:rowOff>51340</xdr:rowOff>
    </xdr:to>
    <xdr:cxnSp macro="">
      <xdr:nvCxnSpPr>
        <xdr:cNvPr id="318" name="直線コネクタ 317">
          <a:extLst>
            <a:ext uri="{FF2B5EF4-FFF2-40B4-BE49-F238E27FC236}">
              <a16:creationId xmlns:a16="http://schemas.microsoft.com/office/drawing/2014/main" id="{BB093776-12E8-41C2-A042-1A5C01830C88}"/>
            </a:ext>
          </a:extLst>
        </xdr:cNvPr>
        <xdr:cNvCxnSpPr/>
      </xdr:nvCxnSpPr>
      <xdr:spPr>
        <a:xfrm>
          <a:off x="15290800" y="1032868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DF53BF49-9FCA-41F8-B95C-9CE9C483D3F9}"/>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E86DEFC8-01C9-4477-ACE0-EA02DD613857}"/>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162465</xdr:rowOff>
    </xdr:from>
    <xdr:to>
      <xdr:col>72</xdr:col>
      <xdr:colOff>203200</xdr:colOff>
      <xdr:row>60</xdr:row>
      <xdr:rowOff>41687</xdr:rowOff>
    </xdr:to>
    <xdr:cxnSp macro="">
      <xdr:nvCxnSpPr>
        <xdr:cNvPr id="321" name="直線コネクタ 320">
          <a:extLst>
            <a:ext uri="{FF2B5EF4-FFF2-40B4-BE49-F238E27FC236}">
              <a16:creationId xmlns:a16="http://schemas.microsoft.com/office/drawing/2014/main" id="{E7968456-E698-48AB-9566-996C1E5B792C}"/>
            </a:ext>
          </a:extLst>
        </xdr:cNvPr>
        <xdr:cNvCxnSpPr/>
      </xdr:nvCxnSpPr>
      <xdr:spPr>
        <a:xfrm>
          <a:off x="14401800" y="10278015"/>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6D76EEF6-4896-4825-A219-2753471CD8AA}"/>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2D5D46EB-B009-4223-94E5-9E4C555BD056}"/>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151606</xdr:rowOff>
    </xdr:from>
    <xdr:to>
      <xdr:col>68</xdr:col>
      <xdr:colOff>152400</xdr:colOff>
      <xdr:row>59</xdr:row>
      <xdr:rowOff>162465</xdr:rowOff>
    </xdr:to>
    <xdr:cxnSp macro="">
      <xdr:nvCxnSpPr>
        <xdr:cNvPr id="324" name="直線コネクタ 323">
          <a:extLst>
            <a:ext uri="{FF2B5EF4-FFF2-40B4-BE49-F238E27FC236}">
              <a16:creationId xmlns:a16="http://schemas.microsoft.com/office/drawing/2014/main" id="{D884C103-95E5-4296-A5AD-FE33D072E7CE}"/>
            </a:ext>
          </a:extLst>
        </xdr:cNvPr>
        <xdr:cNvCxnSpPr/>
      </xdr:nvCxnSpPr>
      <xdr:spPr>
        <a:xfrm>
          <a:off x="13512800" y="1026715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E29530A7-CE07-4516-9BD4-8BBD972EDB4C}"/>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8E16A07C-DA06-4E1F-A2D5-E867806D579E}"/>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A6062C22-7639-4E4E-9CB6-DDCB8979A6D9}"/>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93E9E9F2-CCEF-4B2E-812E-3A0A687D6361}"/>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F30E3340-41F7-4239-8F93-2F60FC26F50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20CE873D-91F9-4EED-BC1E-57ED7FAD53F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F4A93C6-18E4-489F-A5EB-197992AB1E9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66B9769-F5AA-4A94-9684-309198B35D3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0958AA0-7141-4B44-A447-EF196FD32AD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42767</xdr:rowOff>
    </xdr:from>
    <xdr:to>
      <xdr:col>81</xdr:col>
      <xdr:colOff>95250</xdr:colOff>
      <xdr:row>60</xdr:row>
      <xdr:rowOff>144367</xdr:rowOff>
    </xdr:to>
    <xdr:sp macro="" textlink="">
      <xdr:nvSpPr>
        <xdr:cNvPr id="334" name="楕円 333">
          <a:extLst>
            <a:ext uri="{FF2B5EF4-FFF2-40B4-BE49-F238E27FC236}">
              <a16:creationId xmlns:a16="http://schemas.microsoft.com/office/drawing/2014/main" id="{C5E46655-875A-447A-91C1-A0FAD0DD6B47}"/>
            </a:ext>
          </a:extLst>
        </xdr:cNvPr>
        <xdr:cNvSpPr/>
      </xdr:nvSpPr>
      <xdr:spPr>
        <a:xfrm>
          <a:off x="16967200" y="103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59294</xdr:rowOff>
    </xdr:from>
    <xdr:ext cx="762000" cy="259045"/>
    <xdr:sp macro="" textlink="">
      <xdr:nvSpPr>
        <xdr:cNvPr id="335" name="定員管理の状況該当値テキスト">
          <a:extLst>
            <a:ext uri="{FF2B5EF4-FFF2-40B4-BE49-F238E27FC236}">
              <a16:creationId xmlns:a16="http://schemas.microsoft.com/office/drawing/2014/main" id="{C4DE168B-9395-440D-8E6C-A74D449D52E4}"/>
            </a:ext>
          </a:extLst>
        </xdr:cNvPr>
        <xdr:cNvSpPr txBox="1"/>
      </xdr:nvSpPr>
      <xdr:spPr>
        <a:xfrm>
          <a:off x="17106900" y="1017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540</xdr:rowOff>
    </xdr:from>
    <xdr:to>
      <xdr:col>77</xdr:col>
      <xdr:colOff>95250</xdr:colOff>
      <xdr:row>60</xdr:row>
      <xdr:rowOff>102140</xdr:rowOff>
    </xdr:to>
    <xdr:sp macro="" textlink="">
      <xdr:nvSpPr>
        <xdr:cNvPr id="336" name="楕円 335">
          <a:extLst>
            <a:ext uri="{FF2B5EF4-FFF2-40B4-BE49-F238E27FC236}">
              <a16:creationId xmlns:a16="http://schemas.microsoft.com/office/drawing/2014/main" id="{133F234A-BE1E-404E-903A-5AD3EE7C6BC7}"/>
            </a:ext>
          </a:extLst>
        </xdr:cNvPr>
        <xdr:cNvSpPr/>
      </xdr:nvSpPr>
      <xdr:spPr>
        <a:xfrm>
          <a:off x="16129000" y="102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37" name="テキスト ボックス 336">
          <a:extLst>
            <a:ext uri="{FF2B5EF4-FFF2-40B4-BE49-F238E27FC236}">
              <a16:creationId xmlns:a16="http://schemas.microsoft.com/office/drawing/2014/main" id="{4F55E222-A3AB-40CF-B182-0DF327C5F9C8}"/>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162337</xdr:rowOff>
    </xdr:from>
    <xdr:to>
      <xdr:col>73</xdr:col>
      <xdr:colOff>44450</xdr:colOff>
      <xdr:row>60</xdr:row>
      <xdr:rowOff>92487</xdr:rowOff>
    </xdr:to>
    <xdr:sp macro="" textlink="">
      <xdr:nvSpPr>
        <xdr:cNvPr id="338" name="楕円 337">
          <a:extLst>
            <a:ext uri="{FF2B5EF4-FFF2-40B4-BE49-F238E27FC236}">
              <a16:creationId xmlns:a16="http://schemas.microsoft.com/office/drawing/2014/main" id="{794D8E9B-7E88-4D6C-B4F2-856F5ABBA43C}"/>
            </a:ext>
          </a:extLst>
        </xdr:cNvPr>
        <xdr:cNvSpPr/>
      </xdr:nvSpPr>
      <xdr:spPr>
        <a:xfrm>
          <a:off x="152400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102664</xdr:rowOff>
    </xdr:from>
    <xdr:ext cx="762000" cy="259045"/>
    <xdr:sp macro="" textlink="">
      <xdr:nvSpPr>
        <xdr:cNvPr id="339" name="テキスト ボックス 338">
          <a:extLst>
            <a:ext uri="{FF2B5EF4-FFF2-40B4-BE49-F238E27FC236}">
              <a16:creationId xmlns:a16="http://schemas.microsoft.com/office/drawing/2014/main" id="{058CC0EC-E550-4F6D-93B0-3E7E19E03947}"/>
            </a:ext>
          </a:extLst>
        </xdr:cNvPr>
        <xdr:cNvSpPr txBox="1"/>
      </xdr:nvSpPr>
      <xdr:spPr>
        <a:xfrm>
          <a:off x="14909800" y="1004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111665</xdr:rowOff>
    </xdr:from>
    <xdr:to>
      <xdr:col>68</xdr:col>
      <xdr:colOff>203200</xdr:colOff>
      <xdr:row>60</xdr:row>
      <xdr:rowOff>41815</xdr:rowOff>
    </xdr:to>
    <xdr:sp macro="" textlink="">
      <xdr:nvSpPr>
        <xdr:cNvPr id="340" name="楕円 339">
          <a:extLst>
            <a:ext uri="{FF2B5EF4-FFF2-40B4-BE49-F238E27FC236}">
              <a16:creationId xmlns:a16="http://schemas.microsoft.com/office/drawing/2014/main" id="{EAEF370C-0EF4-4BD4-B342-DC053E2C067C}"/>
            </a:ext>
          </a:extLst>
        </xdr:cNvPr>
        <xdr:cNvSpPr/>
      </xdr:nvSpPr>
      <xdr:spPr>
        <a:xfrm>
          <a:off x="143510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51992</xdr:rowOff>
    </xdr:from>
    <xdr:ext cx="762000" cy="259045"/>
    <xdr:sp macro="" textlink="">
      <xdr:nvSpPr>
        <xdr:cNvPr id="341" name="テキスト ボックス 340">
          <a:extLst>
            <a:ext uri="{FF2B5EF4-FFF2-40B4-BE49-F238E27FC236}">
              <a16:creationId xmlns:a16="http://schemas.microsoft.com/office/drawing/2014/main" id="{E5183AF1-86E8-40C5-9C67-BEBEBB5D7115}"/>
            </a:ext>
          </a:extLst>
        </xdr:cNvPr>
        <xdr:cNvSpPr txBox="1"/>
      </xdr:nvSpPr>
      <xdr:spPr>
        <a:xfrm>
          <a:off x="14020800" y="999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100806</xdr:rowOff>
    </xdr:from>
    <xdr:to>
      <xdr:col>64</xdr:col>
      <xdr:colOff>152400</xdr:colOff>
      <xdr:row>60</xdr:row>
      <xdr:rowOff>30956</xdr:rowOff>
    </xdr:to>
    <xdr:sp macro="" textlink="">
      <xdr:nvSpPr>
        <xdr:cNvPr id="342" name="楕円 341">
          <a:extLst>
            <a:ext uri="{FF2B5EF4-FFF2-40B4-BE49-F238E27FC236}">
              <a16:creationId xmlns:a16="http://schemas.microsoft.com/office/drawing/2014/main" id="{6B12DB4A-BC8C-4425-AD19-B44B96C3CE2D}"/>
            </a:ext>
          </a:extLst>
        </xdr:cNvPr>
        <xdr:cNvSpPr/>
      </xdr:nvSpPr>
      <xdr:spPr>
        <a:xfrm>
          <a:off x="13462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41133</xdr:rowOff>
    </xdr:from>
    <xdr:ext cx="762000" cy="259045"/>
    <xdr:sp macro="" textlink="">
      <xdr:nvSpPr>
        <xdr:cNvPr id="343" name="テキスト ボックス 342">
          <a:extLst>
            <a:ext uri="{FF2B5EF4-FFF2-40B4-BE49-F238E27FC236}">
              <a16:creationId xmlns:a16="http://schemas.microsoft.com/office/drawing/2014/main" id="{7B2C82D8-D778-45DD-A3C1-57C0A2FE2D97}"/>
            </a:ext>
          </a:extLst>
        </xdr:cNvPr>
        <xdr:cNvSpPr txBox="1"/>
      </xdr:nvSpPr>
      <xdr:spPr>
        <a:xfrm>
          <a:off x="13131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5E7C90E2-D947-4702-A310-66449D32AF3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951A3DE4-11E4-46AD-B4DC-E13D1E6B0E4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115B10E9-8772-474D-B2BC-0944337569E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D415FA3A-3130-4E73-8C54-90C261F1B70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17628BFF-18B6-491A-A3EA-7529E516E8D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410CE31A-EE1B-43F8-83BB-DC4CF321A8A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2B86E8F-FDAD-4B52-9A48-ABF491D322D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F8404989-0582-449C-8772-2306A6FD08B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27B2235F-8F5F-4E8A-B550-372AAEB5B25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95D5D507-8AC9-4A70-96D0-1A39DCAFACC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587050AA-784D-4AEB-A589-BEFB4847B3B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69F53A24-54FA-417F-89C2-BEDDD1E7E33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4AFBCC32-C897-4D1C-86CB-36CDCAD15E1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これまでの新規地方債発行抑制が奏功し、類似団体平均を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る状況となっている。今後も、年間償還額を上回らない借入に努めたいが、近年、普通建設事業の補助裏財源としての地方債発行額が増加傾向である。また、今後の大型プロジェクト実施に際しては、借入額の増が見込まれるため、計画的な事業実施や事業選択等により、新規地方債の発行抑制に取り組み、さらに水準を抑えたい。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FE56379A-2979-4EE0-B439-ED4DC21F8C4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104CD5F4-15A9-4ADA-B7AB-ECB8FCEDFE2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5ACA27BB-CD2D-454C-86A3-68755167086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E97D3D74-467F-4F50-8B3D-99E2BF73F0E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475A7BD0-A7B0-4CD7-B11C-4B59715CB03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A1E40C39-6C47-4924-B06E-2F932F9F760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47D53FAB-5D56-455B-B638-24992F9FEC8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DBC36053-F52C-4DD4-8402-0939334DA6F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85B25C73-D667-4476-9D90-6C728C05B47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22F6A887-0291-4F10-AB6C-D34044C1190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0479501-43D7-426C-9440-C2EBB7460FE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C4E88475-8995-4544-B53B-846447F42D2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1F84285B-2B3C-4A17-B7B3-97505E51F29E}"/>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8E053BCB-69F3-47E5-BE2A-B2AE4710501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FC644811-D81A-47F8-8357-A21C4D3907C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23ACCEF2-B5C1-44A5-8F60-2B93956D6549}"/>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A84ED6BB-C3F2-4FCB-B7F2-2A36FEFE99D2}"/>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7BE01267-9421-40C1-B060-9FF6164FA0F9}"/>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6B8C2AA4-DABD-4654-9202-FB4D7758869D}"/>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42A2CC52-609C-40A5-8563-75F379802DE5}"/>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89323</xdr:rowOff>
    </xdr:to>
    <xdr:cxnSp macro="">
      <xdr:nvCxnSpPr>
        <xdr:cNvPr id="377" name="直線コネクタ 376">
          <a:extLst>
            <a:ext uri="{FF2B5EF4-FFF2-40B4-BE49-F238E27FC236}">
              <a16:creationId xmlns:a16="http://schemas.microsoft.com/office/drawing/2014/main" id="{398AB654-CA14-4F5C-BEF3-C6F7926201AD}"/>
            </a:ext>
          </a:extLst>
        </xdr:cNvPr>
        <xdr:cNvCxnSpPr/>
      </xdr:nvCxnSpPr>
      <xdr:spPr>
        <a:xfrm flipV="1">
          <a:off x="16179800" y="67517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6ADAE5AD-1B5E-49B4-A543-18AFFBED7797}"/>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FD7531D8-BB08-4494-A55E-0645B54A1367}"/>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113454</xdr:rowOff>
    </xdr:to>
    <xdr:cxnSp macro="">
      <xdr:nvCxnSpPr>
        <xdr:cNvPr id="380" name="直線コネクタ 379">
          <a:extLst>
            <a:ext uri="{FF2B5EF4-FFF2-40B4-BE49-F238E27FC236}">
              <a16:creationId xmlns:a16="http://schemas.microsoft.com/office/drawing/2014/main" id="{E40F60C9-69B6-4CC2-8BCA-49527DE5BD41}"/>
            </a:ext>
          </a:extLst>
        </xdr:cNvPr>
        <xdr:cNvCxnSpPr/>
      </xdr:nvCxnSpPr>
      <xdr:spPr>
        <a:xfrm flipV="1">
          <a:off x="15290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AAC0BA80-B976-45FE-A7EB-050428DC684F}"/>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23552FC-4718-4F4D-A59B-F5D9AB020E6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145627</xdr:rowOff>
    </xdr:to>
    <xdr:cxnSp macro="">
      <xdr:nvCxnSpPr>
        <xdr:cNvPr id="383" name="直線コネクタ 382">
          <a:extLst>
            <a:ext uri="{FF2B5EF4-FFF2-40B4-BE49-F238E27FC236}">
              <a16:creationId xmlns:a16="http://schemas.microsoft.com/office/drawing/2014/main" id="{D873DD92-54FE-4500-B93A-675C5E2BBB08}"/>
            </a:ext>
          </a:extLst>
        </xdr:cNvPr>
        <xdr:cNvCxnSpPr/>
      </xdr:nvCxnSpPr>
      <xdr:spPr>
        <a:xfrm flipV="1">
          <a:off x="14401800" y="680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FF1C122-5766-4FAE-AEC0-1FE45EB1A8F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768E0A29-9205-40E4-B60B-4E388CF2FD89}"/>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145627</xdr:rowOff>
    </xdr:to>
    <xdr:cxnSp macro="">
      <xdr:nvCxnSpPr>
        <xdr:cNvPr id="386" name="直線コネクタ 385">
          <a:extLst>
            <a:ext uri="{FF2B5EF4-FFF2-40B4-BE49-F238E27FC236}">
              <a16:creationId xmlns:a16="http://schemas.microsoft.com/office/drawing/2014/main" id="{B1F6B852-E8FB-45FB-939C-760B171DFAB4}"/>
            </a:ext>
          </a:extLst>
        </xdr:cNvPr>
        <xdr:cNvCxnSpPr/>
      </xdr:nvCxnSpPr>
      <xdr:spPr>
        <a:xfrm>
          <a:off x="13512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DA3B0484-B9D8-4C2A-9AC6-EE5270EC509C}"/>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6886F82E-161D-422A-BE6B-556C5C9008A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38D8436A-BCC9-4953-A41E-BAD6591CCFAE}"/>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A16FC2E7-4052-4CC0-9C26-57AA3898E1AC}"/>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62920BC-E7D6-4BD8-8B17-D5A01323C8A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50F7AEA-B5D6-4FE2-BD55-230EA9548F3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F7F0729-E194-47D4-B85D-E0A8C6EF6B1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97718A6-4365-4C75-AC0A-879356A9D99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7D93944-BA81-422D-A3CC-85B58F0DC86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6" name="楕円 395">
          <a:extLst>
            <a:ext uri="{FF2B5EF4-FFF2-40B4-BE49-F238E27FC236}">
              <a16:creationId xmlns:a16="http://schemas.microsoft.com/office/drawing/2014/main" id="{150E582C-C323-4973-BF15-113B6A2F589D}"/>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7" name="公債費負担の状況該当値テキスト">
          <a:extLst>
            <a:ext uri="{FF2B5EF4-FFF2-40B4-BE49-F238E27FC236}">
              <a16:creationId xmlns:a16="http://schemas.microsoft.com/office/drawing/2014/main" id="{507F24B4-937E-4FC5-8F6E-95F405CA3857}"/>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398" name="楕円 397">
          <a:extLst>
            <a:ext uri="{FF2B5EF4-FFF2-40B4-BE49-F238E27FC236}">
              <a16:creationId xmlns:a16="http://schemas.microsoft.com/office/drawing/2014/main" id="{93268739-4FDC-46C2-B1BD-B9143F28B757}"/>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399" name="テキスト ボックス 398">
          <a:extLst>
            <a:ext uri="{FF2B5EF4-FFF2-40B4-BE49-F238E27FC236}">
              <a16:creationId xmlns:a16="http://schemas.microsoft.com/office/drawing/2014/main" id="{BF1C6EF0-2A02-41FA-AD86-F06764DEA2F5}"/>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0" name="楕円 399">
          <a:extLst>
            <a:ext uri="{FF2B5EF4-FFF2-40B4-BE49-F238E27FC236}">
              <a16:creationId xmlns:a16="http://schemas.microsoft.com/office/drawing/2014/main" id="{1ED91CE0-4D85-4325-8474-2E17C89584B4}"/>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1" name="テキスト ボックス 400">
          <a:extLst>
            <a:ext uri="{FF2B5EF4-FFF2-40B4-BE49-F238E27FC236}">
              <a16:creationId xmlns:a16="http://schemas.microsoft.com/office/drawing/2014/main" id="{1CB69F8C-C2F7-4480-9D63-A827775E7A5D}"/>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2" name="楕円 401">
          <a:extLst>
            <a:ext uri="{FF2B5EF4-FFF2-40B4-BE49-F238E27FC236}">
              <a16:creationId xmlns:a16="http://schemas.microsoft.com/office/drawing/2014/main" id="{0F74864C-1146-40FB-8DB3-0F8F81D687EA}"/>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3" name="テキスト ボックス 402">
          <a:extLst>
            <a:ext uri="{FF2B5EF4-FFF2-40B4-BE49-F238E27FC236}">
              <a16:creationId xmlns:a16="http://schemas.microsoft.com/office/drawing/2014/main" id="{D97672C8-B9F7-420A-AE8C-D73DD53C6801}"/>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4" name="楕円 403">
          <a:extLst>
            <a:ext uri="{FF2B5EF4-FFF2-40B4-BE49-F238E27FC236}">
              <a16:creationId xmlns:a16="http://schemas.microsoft.com/office/drawing/2014/main" id="{6E9E5D39-B67E-4D26-B971-550B6C8A69FF}"/>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5" name="テキスト ボックス 404">
          <a:extLst>
            <a:ext uri="{FF2B5EF4-FFF2-40B4-BE49-F238E27FC236}">
              <a16:creationId xmlns:a16="http://schemas.microsoft.com/office/drawing/2014/main" id="{A44FB5A7-244E-4157-A2A3-8A9190A969E2}"/>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62A25DB6-0D0B-4156-BE4B-1607EC57E16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C1CC1014-31B9-4CDB-BB2A-3660ED3F755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463E6B7F-CA1E-4DCE-8A60-FCCF1557A24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8FAC9691-CC31-44D8-8E3E-6CEE4840959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710184AF-E76E-4111-AF1D-36F747679D0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D2E0B32C-0C39-4549-A68F-6D1102EBDAB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5503B9D0-78AD-47BC-B63F-FB948902087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CF7466DF-D9D4-400A-8AFB-5C6D45EF372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44BBCC8D-62AC-460D-A780-BA67B092490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E57504E6-2B58-47C8-9E48-850A143593B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A0796714-ACF0-463C-A3F4-64171D4AF97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79FD62E9-C6EE-49AD-894A-1263107B1C7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2DF30780-AAAD-48AD-8DDF-E3F53197FD9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世代の大量退職に対し、新規採用職員を抑制していることから退職手当負担見込額が抑えられているが、病院事業会計の歳入不足を補うための財政調整基金の取崩しによる、基金残高の減少が見込まれるため、今後、比率の上昇が見込まれる。</a:t>
          </a:r>
          <a:endParaRPr lang="ja-JP" altLang="ja-JP" sz="1400">
            <a:effectLst/>
          </a:endParaRPr>
        </a:p>
        <a:p>
          <a:r>
            <a:rPr kumimoji="1" lang="ja-JP" altLang="ja-JP" sz="1100">
              <a:solidFill>
                <a:schemeClr val="dk1"/>
              </a:solidFill>
              <a:effectLst/>
              <a:latin typeface="+mn-lt"/>
              <a:ea typeface="+mn-ea"/>
              <a:cs typeface="+mn-cs"/>
            </a:rPr>
            <a:t>　このため、財政調整基金に極力頼らない財政基盤とするため、事業の見直しや自主財源の確保、地方債の新規発行の抑制などの適正化を図り、財政の健全化に努める。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8C9BE8AC-E0F3-44E4-A081-2A7CB6A241E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D3817FB4-E2AE-4560-B258-0268F44030C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64530E-9165-42FB-94B8-FE57098D46D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8B89EB49-9AB6-412C-B09E-54E56C71539E}"/>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8BB916E8-0205-4408-94CC-B41CC5D77D0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9F13A41E-4791-41E4-A185-19CC73EF4B4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6F39431D-104B-4785-81D1-F084527CCF9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56DF26F1-E827-4A2A-8060-3252BEDB3D1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49558349-BCB9-40E3-80CE-547C497DDF3E}"/>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D6479A91-4EF6-4516-80DC-74EFD179045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B58D060F-BB8E-4A49-8A82-1E686A3B584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BD8B319F-C8ED-44EC-A10A-33480CFF8E7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D64288A3-0EA9-4DA2-A4D4-3CA124BC6A1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152BCE0B-0084-42DD-A46E-4F74ED93091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CE6C7C80-0797-4644-BB20-8E592A83C3A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9DB2A25B-9CA2-4FAB-8C32-F58C963C1DE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D472658B-FD85-4EEC-8E61-CC3E9F64BD1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2D5C43BF-F7DB-4D4A-A74A-BE886DE113E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1908D15A-828A-4439-9EF5-962AC663D852}"/>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D7E33C60-06CB-47F8-A0B8-705B1DCA6953}"/>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13AFDEA0-5309-4299-A812-89352A8B9A2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5745468D-3D3C-40E6-A95C-C42C2FC02E5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38D514A-89AD-4C06-8201-5374C7BFFA1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26B0F0DA-8B3C-4720-B04E-16EFB5FFECA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13F92B4A-91E0-4874-9D87-D133F4E53E77}"/>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6DE24A14-328B-4265-9907-110BE94F6BDA}"/>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A0E175B0-7299-4E24-9665-1EF0D71CDFD5}"/>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FDA119CE-3423-4EB4-BB6C-069933C3DAB5}"/>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A5236BFC-1A93-4371-ABDF-E3306EC18F5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A192AC89-18E4-4E06-8314-3FB19D91C862}"/>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D5362E72-3037-459A-BF09-66B16F05871B}"/>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E16837F3-5B4D-456D-B75E-60D5B4EA8D69}"/>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72D729D9-2EA3-4AE0-A5AE-53631247E92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AB5476F-F2BE-40D6-A846-88AD07136C0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08ACAF7-9D6F-49DC-9C73-D5C2FBFCEAA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D6F6CA1-E54B-4E1B-815B-14EF6F2909D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6AA7157-317D-427F-AFA5-B7D2F78864A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り、また</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ポイント高い水準にあり、類似団体内でも下位に位置する。このため、適正な定員管理や、時間外勤務手当の抑制などにより人件費抑制に努める。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と同数値で推移したが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今後も過度な上昇を防ぎ、引き続き、類似団体平均を下回るよう歳出抑制の継続に努める。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14</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50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93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81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815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されたが、依然として類似団体平均を大きく上回っている。障がい関連事業や児童福祉事業において、制度改正等に伴うサービス低下を招かないよう、単独事業として、事業内容や対象者等の拡大を行っていることによる支出増が大きな要因となっている。今後、資格審査等の適正化や、事業の取捨選択によ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14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60</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66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60</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39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ポイント上回る結果となった。公共施設の計画的な老朽化対策・長寿命化対策を図るため、今後も維持補修費の増加が見込まれるが、</a:t>
          </a:r>
          <a:r>
            <a:rPr kumimoji="1" lang="ja-JP" altLang="en-US" sz="1100">
              <a:solidFill>
                <a:schemeClr val="dk1"/>
              </a:solidFill>
              <a:effectLst/>
              <a:latin typeface="+mn-lt"/>
              <a:ea typeface="+mn-ea"/>
              <a:cs typeface="+mn-cs"/>
            </a:rPr>
            <a:t>これ以上の</a:t>
          </a:r>
          <a:r>
            <a:rPr kumimoji="1" lang="ja-JP" altLang="ja-JP" sz="1100">
              <a:solidFill>
                <a:schemeClr val="dk1"/>
              </a:solidFill>
              <a:effectLst/>
              <a:latin typeface="+mn-lt"/>
              <a:ea typeface="+mn-ea"/>
              <a:cs typeface="+mn-cs"/>
            </a:rPr>
            <a:t>急激な上昇は抑えながら緊急性・優先性に基づき、適正な施設管理等を行っていく。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129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12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58</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5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した要因として、病院への繰出金が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したことが挙げられる。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、単独補助金の見直し等を実施し、補助費等の縮減に努めていく。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769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22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新規地方債の借入抑制を行</a:t>
          </a:r>
          <a:r>
            <a:rPr kumimoji="1" lang="ja-JP" altLang="en-US" sz="1100">
              <a:solidFill>
                <a:schemeClr val="dk1"/>
              </a:solidFill>
              <a:effectLst/>
              <a:latin typeface="+mn-lt"/>
              <a:ea typeface="+mn-ea"/>
              <a:cs typeface="+mn-cs"/>
            </a:rPr>
            <a:t>っているものの</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ポイント下回る結果となった。引き続き、年度償還額を上回らない新規発行の抑制に努め、健全な財政の堅持を図る。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43180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69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9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1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ポイントとそれぞれ大きく上回っている状況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病院事業会計への損失補てんの補助金等や、医療費の増に伴う国民健康保険事業特別会計への繰出金、福祉・教育部門の扶助費が要因と思われることから、経営見直しや事業の適正化、取捨選択を図ることにより経費の縮減に努</a:t>
          </a:r>
          <a:r>
            <a:rPr kumimoji="1" lang="ja-JP" altLang="en-US" sz="1100">
              <a:solidFill>
                <a:schemeClr val="dk1"/>
              </a:solidFill>
              <a:effectLst/>
              <a:latin typeface="+mn-lt"/>
              <a:ea typeface="+mn-ea"/>
              <a:cs typeface="+mn-cs"/>
            </a:rPr>
            <a:t>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6293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629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29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79</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953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2242</xdr:rowOff>
    </xdr:from>
    <xdr:to>
      <xdr:col>29</xdr:col>
      <xdr:colOff>127000</xdr:colOff>
      <xdr:row>19</xdr:row>
      <xdr:rowOff>19259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07417"/>
          <a:ext cx="647700" cy="1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19259</xdr:rowOff>
    </xdr:from>
    <xdr:to>
      <xdr:col>26</xdr:col>
      <xdr:colOff>50800</xdr:colOff>
      <xdr:row>19</xdr:row>
      <xdr:rowOff>57029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24434"/>
          <a:ext cx="698500" cy="3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57029</xdr:rowOff>
    </xdr:from>
    <xdr:to>
      <xdr:col>22</xdr:col>
      <xdr:colOff>114300</xdr:colOff>
      <xdr:row>19</xdr:row>
      <xdr:rowOff>97930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62204"/>
          <a:ext cx="698500" cy="4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95342</xdr:rowOff>
    </xdr:from>
    <xdr:to>
      <xdr:col>18</xdr:col>
      <xdr:colOff>177800</xdr:colOff>
      <xdr:row>19</xdr:row>
      <xdr:rowOff>97930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00517"/>
          <a:ext cx="698500" cy="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122892</xdr:rowOff>
    </xdr:from>
    <xdr:to>
      <xdr:col>29</xdr:col>
      <xdr:colOff>177800</xdr:colOff>
      <xdr:row>19</xdr:row>
      <xdr:rowOff>53042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94969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2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139909</xdr:rowOff>
    </xdr:from>
    <xdr:to>
      <xdr:col>26</xdr:col>
      <xdr:colOff>101600</xdr:colOff>
      <xdr:row>19</xdr:row>
      <xdr:rowOff>70059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7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54836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6229</xdr:rowOff>
    </xdr:from>
    <xdr:to>
      <xdr:col>22</xdr:col>
      <xdr:colOff>165100</xdr:colOff>
      <xdr:row>19</xdr:row>
      <xdr:rowOff>107829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1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92606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47130</xdr:rowOff>
    </xdr:from>
    <xdr:to>
      <xdr:col>19</xdr:col>
      <xdr:colOff>38100</xdr:colOff>
      <xdr:row>19</xdr:row>
      <xdr:rowOff>148730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133507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44542</xdr:rowOff>
    </xdr:from>
    <xdr:to>
      <xdr:col>15</xdr:col>
      <xdr:colOff>101600</xdr:colOff>
      <xdr:row>19</xdr:row>
      <xdr:rowOff>146142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30449</xdr:rowOff>
    </xdr:from>
    <xdr:to>
      <xdr:col>29</xdr:col>
      <xdr:colOff>127000</xdr:colOff>
      <xdr:row>37</xdr:row>
      <xdr:rowOff>64364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5149"/>
          <a:ext cx="647700" cy="3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64364</xdr:rowOff>
    </xdr:from>
    <xdr:to>
      <xdr:col>26</xdr:col>
      <xdr:colOff>50800</xdr:colOff>
      <xdr:row>37</xdr:row>
      <xdr:rowOff>108255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9064"/>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60837</xdr:rowOff>
    </xdr:from>
    <xdr:to>
      <xdr:col>22</xdr:col>
      <xdr:colOff>114300</xdr:colOff>
      <xdr:row>37</xdr:row>
      <xdr:rowOff>108255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85537"/>
          <a:ext cx="698500" cy="4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60837</xdr:rowOff>
    </xdr:from>
    <xdr:to>
      <xdr:col>18</xdr:col>
      <xdr:colOff>177800</xdr:colOff>
      <xdr:row>37</xdr:row>
      <xdr:rowOff>98866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85537"/>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151099</xdr:rowOff>
    </xdr:from>
    <xdr:to>
      <xdr:col>29</xdr:col>
      <xdr:colOff>177800</xdr:colOff>
      <xdr:row>37</xdr:row>
      <xdr:rowOff>81249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123176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13564</xdr:rowOff>
    </xdr:from>
    <xdr:to>
      <xdr:col>26</xdr:col>
      <xdr:colOff>101600</xdr:colOff>
      <xdr:row>37</xdr:row>
      <xdr:rowOff>115164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99941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57455</xdr:rowOff>
    </xdr:from>
    <xdr:to>
      <xdr:col>22</xdr:col>
      <xdr:colOff>165100</xdr:colOff>
      <xdr:row>37</xdr:row>
      <xdr:rowOff>159055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10037</xdr:rowOff>
    </xdr:from>
    <xdr:to>
      <xdr:col>19</xdr:col>
      <xdr:colOff>38100</xdr:colOff>
      <xdr:row>37</xdr:row>
      <xdr:rowOff>111637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96414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48066</xdr:rowOff>
    </xdr:from>
    <xdr:to>
      <xdr:col>15</xdr:col>
      <xdr:colOff>101600</xdr:colOff>
      <xdr:row>37</xdr:row>
      <xdr:rowOff>149666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134443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77144</xdr:rowOff>
    </xdr:from>
    <xdr:to>
      <xdr:col>24</xdr:col>
      <xdr:colOff>63500</xdr:colOff>
      <xdr:row>37</xdr:row>
      <xdr:rowOff>94180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20794"/>
          <a:ext cx="8382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94180</xdr:rowOff>
    </xdr:from>
    <xdr:to>
      <xdr:col>19</xdr:col>
      <xdr:colOff>177800</xdr:colOff>
      <xdr:row>37</xdr:row>
      <xdr:rowOff>124018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7830"/>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124018</xdr:rowOff>
    </xdr:from>
    <xdr:to>
      <xdr:col>15</xdr:col>
      <xdr:colOff>50800</xdr:colOff>
      <xdr:row>37</xdr:row>
      <xdr:rowOff>165491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6766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165491</xdr:rowOff>
    </xdr:from>
    <xdr:to>
      <xdr:col>10</xdr:col>
      <xdr:colOff>114300</xdr:colOff>
      <xdr:row>38</xdr:row>
      <xdr:rowOff>20165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091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26344</xdr:rowOff>
    </xdr:from>
    <xdr:to>
      <xdr:col>24</xdr:col>
      <xdr:colOff>114300</xdr:colOff>
      <xdr:row>37</xdr:row>
      <xdr:rowOff>127944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4771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43380</xdr:rowOff>
    </xdr:from>
    <xdr:to>
      <xdr:col>20</xdr:col>
      <xdr:colOff>38100</xdr:colOff>
      <xdr:row>37</xdr:row>
      <xdr:rowOff>144980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136107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7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73218</xdr:rowOff>
    </xdr:from>
    <xdr:to>
      <xdr:col>15</xdr:col>
      <xdr:colOff>101600</xdr:colOff>
      <xdr:row>38</xdr:row>
      <xdr:rowOff>3368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165945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0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114692</xdr:rowOff>
    </xdr:from>
    <xdr:to>
      <xdr:col>10</xdr:col>
      <xdr:colOff>165100</xdr:colOff>
      <xdr:row>38</xdr:row>
      <xdr:rowOff>44842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35968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140815</xdr:rowOff>
    </xdr:from>
    <xdr:to>
      <xdr:col>6</xdr:col>
      <xdr:colOff>38100</xdr:colOff>
      <xdr:row>38</xdr:row>
      <xdr:rowOff>70965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62092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62495</xdr:rowOff>
    </xdr:from>
    <xdr:to>
      <xdr:col>24</xdr:col>
      <xdr:colOff>63500</xdr:colOff>
      <xdr:row>59</xdr:row>
      <xdr:rowOff>62662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78045"/>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62662</xdr:rowOff>
    </xdr:from>
    <xdr:to>
      <xdr:col>19</xdr:col>
      <xdr:colOff>177800</xdr:colOff>
      <xdr:row>59</xdr:row>
      <xdr:rowOff>117046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78212"/>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117046</xdr:rowOff>
    </xdr:from>
    <xdr:to>
      <xdr:col>15</xdr:col>
      <xdr:colOff>50800</xdr:colOff>
      <xdr:row>59</xdr:row>
      <xdr:rowOff>140141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232596"/>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140141</xdr:rowOff>
    </xdr:from>
    <xdr:to>
      <xdr:col>10</xdr:col>
      <xdr:colOff>114300</xdr:colOff>
      <xdr:row>59</xdr:row>
      <xdr:rowOff>162707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55691"/>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11695</xdr:rowOff>
    </xdr:from>
    <xdr:to>
      <xdr:col>24</xdr:col>
      <xdr:colOff>114300</xdr:colOff>
      <xdr:row>59</xdr:row>
      <xdr:rowOff>113295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98072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11862</xdr:rowOff>
    </xdr:from>
    <xdr:to>
      <xdr:col>20</xdr:col>
      <xdr:colOff>38100</xdr:colOff>
      <xdr:row>59</xdr:row>
      <xdr:rowOff>113462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104589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22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66246</xdr:rowOff>
    </xdr:from>
    <xdr:to>
      <xdr:col>15</xdr:col>
      <xdr:colOff>101600</xdr:colOff>
      <xdr:row>59</xdr:row>
      <xdr:rowOff>167846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158973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89341</xdr:rowOff>
    </xdr:from>
    <xdr:to>
      <xdr:col>10</xdr:col>
      <xdr:colOff>165100</xdr:colOff>
      <xdr:row>60</xdr:row>
      <xdr:rowOff>19491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2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10618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111907</xdr:rowOff>
    </xdr:from>
    <xdr:to>
      <xdr:col>6</xdr:col>
      <xdr:colOff>38100</xdr:colOff>
      <xdr:row>60</xdr:row>
      <xdr:rowOff>42057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33184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3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44641</xdr:rowOff>
    </xdr:from>
    <xdr:to>
      <xdr:col>24</xdr:col>
      <xdr:colOff>63500</xdr:colOff>
      <xdr:row>78</xdr:row>
      <xdr:rowOff>81465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7741"/>
          <a:ext cx="8382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81465</xdr:rowOff>
    </xdr:from>
    <xdr:to>
      <xdr:col>19</xdr:col>
      <xdr:colOff>177800</xdr:colOff>
      <xdr:row>78</xdr:row>
      <xdr:rowOff>91656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4565"/>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91656</xdr:rowOff>
    </xdr:from>
    <xdr:to>
      <xdr:col>15</xdr:col>
      <xdr:colOff>50800</xdr:colOff>
      <xdr:row>78</xdr:row>
      <xdr:rowOff>98647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475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98647</xdr:rowOff>
    </xdr:from>
    <xdr:to>
      <xdr:col>10</xdr:col>
      <xdr:colOff>114300</xdr:colOff>
      <xdr:row>78</xdr:row>
      <xdr:rowOff>129127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174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165291</xdr:rowOff>
    </xdr:from>
    <xdr:to>
      <xdr:col>24</xdr:col>
      <xdr:colOff>114300</xdr:colOff>
      <xdr:row>78</xdr:row>
      <xdr:rowOff>95441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30665</xdr:rowOff>
    </xdr:from>
    <xdr:to>
      <xdr:col>20</xdr:col>
      <xdr:colOff>38100</xdr:colOff>
      <xdr:row>78</xdr:row>
      <xdr:rowOff>132265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123392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40856</xdr:rowOff>
    </xdr:from>
    <xdr:to>
      <xdr:col>15</xdr:col>
      <xdr:colOff>101600</xdr:colOff>
      <xdr:row>78</xdr:row>
      <xdr:rowOff>142456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133583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47847</xdr:rowOff>
    </xdr:from>
    <xdr:to>
      <xdr:col>10</xdr:col>
      <xdr:colOff>165100</xdr:colOff>
      <xdr:row>78</xdr:row>
      <xdr:rowOff>149447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78327</xdr:rowOff>
    </xdr:from>
    <xdr:to>
      <xdr:col>6</xdr:col>
      <xdr:colOff>38100</xdr:colOff>
      <xdr:row>79</xdr:row>
      <xdr:rowOff>8477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171054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35371</xdr:rowOff>
    </xdr:from>
    <xdr:to>
      <xdr:col>24</xdr:col>
      <xdr:colOff>63500</xdr:colOff>
      <xdr:row>94</xdr:row>
      <xdr:rowOff>115948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80221"/>
          <a:ext cx="838200" cy="2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35371</xdr:rowOff>
    </xdr:from>
    <xdr:to>
      <xdr:col>19</xdr:col>
      <xdr:colOff>177800</xdr:colOff>
      <xdr:row>95</xdr:row>
      <xdr:rowOff>56806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80221"/>
          <a:ext cx="889000" cy="3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56806</xdr:rowOff>
    </xdr:from>
    <xdr:to>
      <xdr:col>15</xdr:col>
      <xdr:colOff>50800</xdr:colOff>
      <xdr:row>95</xdr:row>
      <xdr:rowOff>72622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4556"/>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72622</xdr:rowOff>
    </xdr:from>
    <xdr:to>
      <xdr:col>10</xdr:col>
      <xdr:colOff>114300</xdr:colOff>
      <xdr:row>95</xdr:row>
      <xdr:rowOff>102840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60372"/>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65148</xdr:rowOff>
    </xdr:from>
    <xdr:to>
      <xdr:col>24</xdr:col>
      <xdr:colOff>114300</xdr:colOff>
      <xdr:row>94</xdr:row>
      <xdr:rowOff>166748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8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88025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3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156021</xdr:rowOff>
    </xdr:from>
    <xdr:to>
      <xdr:col>20</xdr:col>
      <xdr:colOff>38100</xdr:colOff>
      <xdr:row>93</xdr:row>
      <xdr:rowOff>86171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102698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6006</xdr:rowOff>
    </xdr:from>
    <xdr:to>
      <xdr:col>15</xdr:col>
      <xdr:colOff>101600</xdr:colOff>
      <xdr:row>95</xdr:row>
      <xdr:rowOff>107606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124133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21822</xdr:rowOff>
    </xdr:from>
    <xdr:to>
      <xdr:col>10</xdr:col>
      <xdr:colOff>165100</xdr:colOff>
      <xdr:row>95</xdr:row>
      <xdr:rowOff>123422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139949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52040</xdr:rowOff>
    </xdr:from>
    <xdr:to>
      <xdr:col>6</xdr:col>
      <xdr:colOff>38100</xdr:colOff>
      <xdr:row>95</xdr:row>
      <xdr:rowOff>153640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170167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156214</xdr:rowOff>
    </xdr:from>
    <xdr:to>
      <xdr:col>55</xdr:col>
      <xdr:colOff>0</xdr:colOff>
      <xdr:row>38</xdr:row>
      <xdr:rowOff>61473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28414"/>
          <a:ext cx="838200" cy="2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94400</xdr:rowOff>
    </xdr:from>
    <xdr:to>
      <xdr:col>50</xdr:col>
      <xdr:colOff>114300</xdr:colOff>
      <xdr:row>38</xdr:row>
      <xdr:rowOff>61473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95150"/>
          <a:ext cx="889000" cy="48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94400</xdr:rowOff>
    </xdr:from>
    <xdr:to>
      <xdr:col>45</xdr:col>
      <xdr:colOff>177800</xdr:colOff>
      <xdr:row>38</xdr:row>
      <xdr:rowOff>76378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95150"/>
          <a:ext cx="889000" cy="4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13984</xdr:rowOff>
    </xdr:from>
    <xdr:to>
      <xdr:col>41</xdr:col>
      <xdr:colOff>50800</xdr:colOff>
      <xdr:row>38</xdr:row>
      <xdr:rowOff>76378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29084"/>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105414</xdr:rowOff>
    </xdr:from>
    <xdr:to>
      <xdr:col>55</xdr:col>
      <xdr:colOff>50800</xdr:colOff>
      <xdr:row>37</xdr:row>
      <xdr:rowOff>35564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83841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10673</xdr:rowOff>
    </xdr:from>
    <xdr:to>
      <xdr:col>50</xdr:col>
      <xdr:colOff>165100</xdr:colOff>
      <xdr:row>38</xdr:row>
      <xdr:rowOff>112273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103400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1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43600</xdr:rowOff>
    </xdr:from>
    <xdr:to>
      <xdr:col>46</xdr:col>
      <xdr:colOff>38100</xdr:colOff>
      <xdr:row>35</xdr:row>
      <xdr:rowOff>145200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136327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3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25578</xdr:rowOff>
    </xdr:from>
    <xdr:to>
      <xdr:col>41</xdr:col>
      <xdr:colOff>101600</xdr:colOff>
      <xdr:row>38</xdr:row>
      <xdr:rowOff>127178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118305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3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134634</xdr:rowOff>
    </xdr:from>
    <xdr:to>
      <xdr:col>36</xdr:col>
      <xdr:colOff>165100</xdr:colOff>
      <xdr:row>38</xdr:row>
      <xdr:rowOff>64784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55911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7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24879</xdr:rowOff>
    </xdr:from>
    <xdr:to>
      <xdr:col>55</xdr:col>
      <xdr:colOff>0</xdr:colOff>
      <xdr:row>57</xdr:row>
      <xdr:rowOff>141863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97529"/>
          <a:ext cx="838200" cy="1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7194</xdr:rowOff>
    </xdr:from>
    <xdr:to>
      <xdr:col>50</xdr:col>
      <xdr:colOff>114300</xdr:colOff>
      <xdr:row>57</xdr:row>
      <xdr:rowOff>24879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79844"/>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149905</xdr:rowOff>
    </xdr:from>
    <xdr:to>
      <xdr:col>45</xdr:col>
      <xdr:colOff>177800</xdr:colOff>
      <xdr:row>57</xdr:row>
      <xdr:rowOff>7194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79655"/>
          <a:ext cx="889000" cy="2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149905</xdr:rowOff>
    </xdr:from>
    <xdr:to>
      <xdr:col>41</xdr:col>
      <xdr:colOff>50800</xdr:colOff>
      <xdr:row>57</xdr:row>
      <xdr:rowOff>134886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79655"/>
          <a:ext cx="889000" cy="3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91063</xdr:rowOff>
    </xdr:from>
    <xdr:to>
      <xdr:col>55</xdr:col>
      <xdr:colOff>50800</xdr:colOff>
      <xdr:row>58</xdr:row>
      <xdr:rowOff>21213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145529</xdr:rowOff>
    </xdr:from>
    <xdr:to>
      <xdr:col>50</xdr:col>
      <xdr:colOff>165100</xdr:colOff>
      <xdr:row>57</xdr:row>
      <xdr:rowOff>75679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66806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3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127844</xdr:rowOff>
    </xdr:from>
    <xdr:to>
      <xdr:col>46</xdr:col>
      <xdr:colOff>38100</xdr:colOff>
      <xdr:row>57</xdr:row>
      <xdr:rowOff>57994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49121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99105</xdr:rowOff>
    </xdr:from>
    <xdr:to>
      <xdr:col>41</xdr:col>
      <xdr:colOff>101600</xdr:colOff>
      <xdr:row>56</xdr:row>
      <xdr:rowOff>29255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45782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84086</xdr:rowOff>
    </xdr:from>
    <xdr:to>
      <xdr:col>36</xdr:col>
      <xdr:colOff>165100</xdr:colOff>
      <xdr:row>58</xdr:row>
      <xdr:rowOff>14236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169044</xdr:rowOff>
    </xdr:from>
    <xdr:to>
      <xdr:col>55</xdr:col>
      <xdr:colOff>0</xdr:colOff>
      <xdr:row>79</xdr:row>
      <xdr:rowOff>19106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2144"/>
          <a:ext cx="8382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150017</xdr:rowOff>
    </xdr:from>
    <xdr:to>
      <xdr:col>50</xdr:col>
      <xdr:colOff>114300</xdr:colOff>
      <xdr:row>78</xdr:row>
      <xdr:rowOff>169044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23117"/>
          <a:ext cx="8890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148760</xdr:rowOff>
    </xdr:from>
    <xdr:to>
      <xdr:col>45</xdr:col>
      <xdr:colOff>177800</xdr:colOff>
      <xdr:row>78</xdr:row>
      <xdr:rowOff>150017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186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148760</xdr:rowOff>
    </xdr:from>
    <xdr:to>
      <xdr:col>41</xdr:col>
      <xdr:colOff>50800</xdr:colOff>
      <xdr:row>78</xdr:row>
      <xdr:rowOff>156003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1860"/>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139756</xdr:rowOff>
    </xdr:from>
    <xdr:to>
      <xdr:col>55</xdr:col>
      <xdr:colOff>50800</xdr:colOff>
      <xdr:row>79</xdr:row>
      <xdr:rowOff>69906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54683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118244</xdr:rowOff>
    </xdr:from>
    <xdr:to>
      <xdr:col>50</xdr:col>
      <xdr:colOff>165100</xdr:colOff>
      <xdr:row>79</xdr:row>
      <xdr:rowOff>48394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39521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99217</xdr:rowOff>
    </xdr:from>
    <xdr:to>
      <xdr:col>46</xdr:col>
      <xdr:colOff>38100</xdr:colOff>
      <xdr:row>79</xdr:row>
      <xdr:rowOff>29367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20494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97960</xdr:rowOff>
    </xdr:from>
    <xdr:to>
      <xdr:col>41</xdr:col>
      <xdr:colOff>101600</xdr:colOff>
      <xdr:row>79</xdr:row>
      <xdr:rowOff>28110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19237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105203</xdr:rowOff>
    </xdr:from>
    <xdr:to>
      <xdr:col>36</xdr:col>
      <xdr:colOff>165100</xdr:colOff>
      <xdr:row>79</xdr:row>
      <xdr:rowOff>35353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26480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31803</xdr:rowOff>
    </xdr:from>
    <xdr:to>
      <xdr:col>55</xdr:col>
      <xdr:colOff>0</xdr:colOff>
      <xdr:row>98</xdr:row>
      <xdr:rowOff>66542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3903"/>
          <a:ext cx="8382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31803</xdr:rowOff>
    </xdr:from>
    <xdr:to>
      <xdr:col>50</xdr:col>
      <xdr:colOff>114300</xdr:colOff>
      <xdr:row>98</xdr:row>
      <xdr:rowOff>67766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3903"/>
          <a:ext cx="889000" cy="3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30048</xdr:rowOff>
    </xdr:from>
    <xdr:to>
      <xdr:col>45</xdr:col>
      <xdr:colOff>177800</xdr:colOff>
      <xdr:row>98</xdr:row>
      <xdr:rowOff>67766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3214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30048</xdr:rowOff>
    </xdr:from>
    <xdr:to>
      <xdr:col>41</xdr:col>
      <xdr:colOff>50800</xdr:colOff>
      <xdr:row>98</xdr:row>
      <xdr:rowOff>56995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2148"/>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15742</xdr:rowOff>
    </xdr:from>
    <xdr:to>
      <xdr:col>55</xdr:col>
      <xdr:colOff>50800</xdr:colOff>
      <xdr:row>98</xdr:row>
      <xdr:rowOff>117342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102119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152453</xdr:rowOff>
    </xdr:from>
    <xdr:to>
      <xdr:col>50</xdr:col>
      <xdr:colOff>165100</xdr:colOff>
      <xdr:row>98</xdr:row>
      <xdr:rowOff>82603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16966</xdr:rowOff>
    </xdr:from>
    <xdr:to>
      <xdr:col>46</xdr:col>
      <xdr:colOff>38100</xdr:colOff>
      <xdr:row>98</xdr:row>
      <xdr:rowOff>118566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109693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150698</xdr:rowOff>
    </xdr:from>
    <xdr:to>
      <xdr:col>41</xdr:col>
      <xdr:colOff>101600</xdr:colOff>
      <xdr:row>98</xdr:row>
      <xdr:rowOff>80848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71975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6195</xdr:rowOff>
    </xdr:from>
    <xdr:to>
      <xdr:col>36</xdr:col>
      <xdr:colOff>165100</xdr:colOff>
      <xdr:row>98</xdr:row>
      <xdr:rowOff>107795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98922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126733</xdr:rowOff>
    </xdr:from>
    <xdr:to>
      <xdr:col>85</xdr:col>
      <xdr:colOff>127000</xdr:colOff>
      <xdr:row>39</xdr:row>
      <xdr:rowOff>33922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1833"/>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7569</xdr:rowOff>
    </xdr:from>
    <xdr:to>
      <xdr:col>81</xdr:col>
      <xdr:colOff>50800</xdr:colOff>
      <xdr:row>39</xdr:row>
      <xdr:rowOff>33922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94119"/>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7569</xdr:rowOff>
    </xdr:from>
    <xdr:to>
      <xdr:col>76</xdr:col>
      <xdr:colOff>114300</xdr:colOff>
      <xdr:row>39</xdr:row>
      <xdr:rowOff>36602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94119"/>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18237</xdr:rowOff>
    </xdr:from>
    <xdr:to>
      <xdr:col>71</xdr:col>
      <xdr:colOff>177800</xdr:colOff>
      <xdr:row>39</xdr:row>
      <xdr:rowOff>36602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04787"/>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75933</xdr:rowOff>
    </xdr:from>
    <xdr:to>
      <xdr:col>85</xdr:col>
      <xdr:colOff>177800</xdr:colOff>
      <xdr:row>39</xdr:row>
      <xdr:rowOff>6083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162310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154572</xdr:rowOff>
    </xdr:from>
    <xdr:to>
      <xdr:col>81</xdr:col>
      <xdr:colOff>101600</xdr:colOff>
      <xdr:row>39</xdr:row>
      <xdr:rowOff>84722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75849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128219</xdr:rowOff>
    </xdr:from>
    <xdr:to>
      <xdr:col>76</xdr:col>
      <xdr:colOff>165100</xdr:colOff>
      <xdr:row>39</xdr:row>
      <xdr:rowOff>58369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49496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157252</xdr:rowOff>
    </xdr:from>
    <xdr:to>
      <xdr:col>72</xdr:col>
      <xdr:colOff>38100</xdr:colOff>
      <xdr:row>39</xdr:row>
      <xdr:rowOff>87402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78529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138887</xdr:rowOff>
    </xdr:from>
    <xdr:to>
      <xdr:col>67</xdr:col>
      <xdr:colOff>101600</xdr:colOff>
      <xdr:row>39</xdr:row>
      <xdr:rowOff>69037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60164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137852</xdr:rowOff>
    </xdr:from>
    <xdr:to>
      <xdr:col>85</xdr:col>
      <xdr:colOff>127000</xdr:colOff>
      <xdr:row>77</xdr:row>
      <xdr:rowOff>145838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39502"/>
          <a:ext cx="8382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130488</xdr:rowOff>
    </xdr:from>
    <xdr:to>
      <xdr:col>81</xdr:col>
      <xdr:colOff>50800</xdr:colOff>
      <xdr:row>77</xdr:row>
      <xdr:rowOff>137852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32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130488</xdr:rowOff>
    </xdr:from>
    <xdr:to>
      <xdr:col>76</xdr:col>
      <xdr:colOff>114300</xdr:colOff>
      <xdr:row>77</xdr:row>
      <xdr:rowOff>154045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2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146527</xdr:rowOff>
    </xdr:from>
    <xdr:to>
      <xdr:col>71</xdr:col>
      <xdr:colOff>177800</xdr:colOff>
      <xdr:row>77</xdr:row>
      <xdr:rowOff>154045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48177"/>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95038</xdr:rowOff>
    </xdr:from>
    <xdr:to>
      <xdr:col>85</xdr:col>
      <xdr:colOff>177800</xdr:colOff>
      <xdr:row>78</xdr:row>
      <xdr:rowOff>25188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73465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87052</xdr:rowOff>
    </xdr:from>
    <xdr:to>
      <xdr:col>81</xdr:col>
      <xdr:colOff>101600</xdr:colOff>
      <xdr:row>78</xdr:row>
      <xdr:rowOff>17202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79688</xdr:rowOff>
    </xdr:from>
    <xdr:to>
      <xdr:col>76</xdr:col>
      <xdr:colOff>165100</xdr:colOff>
      <xdr:row>78</xdr:row>
      <xdr:rowOff>9838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103245</xdr:rowOff>
    </xdr:from>
    <xdr:to>
      <xdr:col>72</xdr:col>
      <xdr:colOff>38100</xdr:colOff>
      <xdr:row>78</xdr:row>
      <xdr:rowOff>33395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24522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95727</xdr:rowOff>
    </xdr:from>
    <xdr:to>
      <xdr:col>67</xdr:col>
      <xdr:colOff>101600</xdr:colOff>
      <xdr:row>78</xdr:row>
      <xdr:rowOff>25877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149758</xdr:rowOff>
    </xdr:from>
    <xdr:to>
      <xdr:col>85</xdr:col>
      <xdr:colOff>127000</xdr:colOff>
      <xdr:row>98</xdr:row>
      <xdr:rowOff>72397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80408"/>
          <a:ext cx="838200" cy="9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149758</xdr:rowOff>
    </xdr:from>
    <xdr:to>
      <xdr:col>81</xdr:col>
      <xdr:colOff>50800</xdr:colOff>
      <xdr:row>98</xdr:row>
      <xdr:rowOff>121478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80408"/>
          <a:ext cx="889000" cy="14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121478</xdr:rowOff>
    </xdr:from>
    <xdr:to>
      <xdr:col>76</xdr:col>
      <xdr:colOff>114300</xdr:colOff>
      <xdr:row>98</xdr:row>
      <xdr:rowOff>151092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3578"/>
          <a:ext cx="889000" cy="2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151092</xdr:rowOff>
    </xdr:from>
    <xdr:to>
      <xdr:col>71</xdr:col>
      <xdr:colOff>177800</xdr:colOff>
      <xdr:row>99</xdr:row>
      <xdr:rowOff>15413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3192"/>
          <a:ext cx="88900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21597</xdr:rowOff>
    </xdr:from>
    <xdr:to>
      <xdr:col>85</xdr:col>
      <xdr:colOff>177800</xdr:colOff>
      <xdr:row>98</xdr:row>
      <xdr:rowOff>123197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98958</xdr:rowOff>
    </xdr:from>
    <xdr:to>
      <xdr:col>81</xdr:col>
      <xdr:colOff>101600</xdr:colOff>
      <xdr:row>98</xdr:row>
      <xdr:rowOff>29108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20235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70678</xdr:rowOff>
    </xdr:from>
    <xdr:to>
      <xdr:col>76</xdr:col>
      <xdr:colOff>165100</xdr:colOff>
      <xdr:row>99</xdr:row>
      <xdr:rowOff>828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163405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100292</xdr:rowOff>
    </xdr:from>
    <xdr:to>
      <xdr:col>72</xdr:col>
      <xdr:colOff>38100</xdr:colOff>
      <xdr:row>99</xdr:row>
      <xdr:rowOff>30442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21569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136063</xdr:rowOff>
    </xdr:from>
    <xdr:to>
      <xdr:col>67</xdr:col>
      <xdr:colOff>101600</xdr:colOff>
      <xdr:row>99</xdr:row>
      <xdr:rowOff>66213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57340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12674</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99224"/>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12674</xdr:rowOff>
    </xdr:from>
    <xdr:to>
      <xdr:col>111</xdr:col>
      <xdr:colOff>177800</xdr:colOff>
      <xdr:row>39</xdr:row>
      <xdr:rowOff>34887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99224"/>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34658</xdr:rowOff>
    </xdr:from>
    <xdr:to>
      <xdr:col>107</xdr:col>
      <xdr:colOff>50800</xdr:colOff>
      <xdr:row>39</xdr:row>
      <xdr:rowOff>34887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12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29553</xdr:rowOff>
    </xdr:from>
    <xdr:to>
      <xdr:col>102</xdr:col>
      <xdr:colOff>114300</xdr:colOff>
      <xdr:row>39</xdr:row>
      <xdr:rowOff>34658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6103"/>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133324</xdr:rowOff>
    </xdr:from>
    <xdr:to>
      <xdr:col>112</xdr:col>
      <xdr:colOff>38100</xdr:colOff>
      <xdr:row>39</xdr:row>
      <xdr:rowOff>63474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54601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4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155537</xdr:rowOff>
    </xdr:from>
    <xdr:to>
      <xdr:col>107</xdr:col>
      <xdr:colOff>101600</xdr:colOff>
      <xdr:row>39</xdr:row>
      <xdr:rowOff>85687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76814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155308</xdr:rowOff>
    </xdr:from>
    <xdr:to>
      <xdr:col>102</xdr:col>
      <xdr:colOff>165100</xdr:colOff>
      <xdr:row>39</xdr:row>
      <xdr:rowOff>85458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76585</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150203</xdr:rowOff>
    </xdr:from>
    <xdr:to>
      <xdr:col>98</xdr:col>
      <xdr:colOff>38100</xdr:colOff>
      <xdr:row>39</xdr:row>
      <xdr:rowOff>80353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71480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94519</xdr:rowOff>
    </xdr:from>
    <xdr:to>
      <xdr:col>116</xdr:col>
      <xdr:colOff>63500</xdr:colOff>
      <xdr:row>58</xdr:row>
      <xdr:rowOff>127143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38619"/>
          <a:ext cx="8382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94519</xdr:rowOff>
    </xdr:from>
    <xdr:to>
      <xdr:col>111</xdr:col>
      <xdr:colOff>177800</xdr:colOff>
      <xdr:row>58</xdr:row>
      <xdr:rowOff>98634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386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98634</xdr:rowOff>
    </xdr:from>
    <xdr:to>
      <xdr:col>107</xdr:col>
      <xdr:colOff>50800</xdr:colOff>
      <xdr:row>58</xdr:row>
      <xdr:rowOff>104006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4273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104006</xdr:rowOff>
    </xdr:from>
    <xdr:to>
      <xdr:col>102</xdr:col>
      <xdr:colOff>114300</xdr:colOff>
      <xdr:row>58</xdr:row>
      <xdr:rowOff>110048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4810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76343</xdr:rowOff>
    </xdr:from>
    <xdr:to>
      <xdr:col>116</xdr:col>
      <xdr:colOff>114300</xdr:colOff>
      <xdr:row>59</xdr:row>
      <xdr:rowOff>6493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99220</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43719</xdr:rowOff>
    </xdr:from>
    <xdr:to>
      <xdr:col>112</xdr:col>
      <xdr:colOff>38100</xdr:colOff>
      <xdr:row>58</xdr:row>
      <xdr:rowOff>145319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161846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47834</xdr:rowOff>
    </xdr:from>
    <xdr:to>
      <xdr:col>107</xdr:col>
      <xdr:colOff>101600</xdr:colOff>
      <xdr:row>58</xdr:row>
      <xdr:rowOff>149434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165961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7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53206</xdr:rowOff>
    </xdr:from>
    <xdr:to>
      <xdr:col>102</xdr:col>
      <xdr:colOff>165100</xdr:colOff>
      <xdr:row>58</xdr:row>
      <xdr:rowOff>154806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171333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7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59248</xdr:rowOff>
    </xdr:from>
    <xdr:to>
      <xdr:col>98</xdr:col>
      <xdr:colOff>38100</xdr:colOff>
      <xdr:row>58</xdr:row>
      <xdr:rowOff>160848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5925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7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53594</xdr:rowOff>
    </xdr:from>
    <xdr:to>
      <xdr:col>116</xdr:col>
      <xdr:colOff>63500</xdr:colOff>
      <xdr:row>76</xdr:row>
      <xdr:rowOff>87249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83794"/>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42063</xdr:rowOff>
    </xdr:from>
    <xdr:to>
      <xdr:col>111</xdr:col>
      <xdr:colOff>177800</xdr:colOff>
      <xdr:row>76</xdr:row>
      <xdr:rowOff>87249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72263"/>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139662</xdr:rowOff>
    </xdr:from>
    <xdr:to>
      <xdr:col>107</xdr:col>
      <xdr:colOff>50800</xdr:colOff>
      <xdr:row>76</xdr:row>
      <xdr:rowOff>42063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655512"/>
          <a:ext cx="889000" cy="4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139662</xdr:rowOff>
    </xdr:from>
    <xdr:to>
      <xdr:col>102</xdr:col>
      <xdr:colOff>114300</xdr:colOff>
      <xdr:row>76</xdr:row>
      <xdr:rowOff>148107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55512"/>
          <a:ext cx="889000" cy="5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2794</xdr:rowOff>
    </xdr:from>
    <xdr:to>
      <xdr:col>116</xdr:col>
      <xdr:colOff>114300</xdr:colOff>
      <xdr:row>76</xdr:row>
      <xdr:rowOff>104394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152671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36449</xdr:rowOff>
    </xdr:from>
    <xdr:to>
      <xdr:col>112</xdr:col>
      <xdr:colOff>38100</xdr:colOff>
      <xdr:row>76</xdr:row>
      <xdr:rowOff>138049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129176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162713</xdr:rowOff>
    </xdr:from>
    <xdr:to>
      <xdr:col>107</xdr:col>
      <xdr:colOff>101600</xdr:colOff>
      <xdr:row>76</xdr:row>
      <xdr:rowOff>92863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83990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88862</xdr:rowOff>
    </xdr:from>
    <xdr:to>
      <xdr:col>102</xdr:col>
      <xdr:colOff>165100</xdr:colOff>
      <xdr:row>74</xdr:row>
      <xdr:rowOff>19012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35539</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3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97307</xdr:rowOff>
    </xdr:from>
    <xdr:to>
      <xdr:col>98</xdr:col>
      <xdr:colOff>38100</xdr:colOff>
      <xdr:row>77</xdr:row>
      <xdr:rowOff>27457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18584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おおむね</a:t>
          </a:r>
          <a:r>
            <a:rPr kumimoji="1" lang="ja-JP" altLang="ja-JP" sz="1100">
              <a:solidFill>
                <a:schemeClr val="dk1"/>
              </a:solidFill>
              <a:effectLst/>
              <a:latin typeface="+mn-lt"/>
              <a:ea typeface="+mn-ea"/>
              <a:cs typeface="+mn-cs"/>
            </a:rPr>
            <a:t>、どの経費も類似団体平均を下回っている状況であるが、扶助費が住民一人当たり</a:t>
          </a:r>
          <a:r>
            <a:rPr kumimoji="1" lang="en-US" altLang="ja-JP" sz="1100">
              <a:solidFill>
                <a:schemeClr val="dk1"/>
              </a:solidFill>
              <a:effectLst/>
              <a:latin typeface="+mn-lt"/>
              <a:ea typeface="+mn-ea"/>
              <a:cs typeface="+mn-cs"/>
            </a:rPr>
            <a:t>107,182</a:t>
          </a:r>
          <a:r>
            <a:rPr kumimoji="1" lang="ja-JP" altLang="ja-JP" sz="1100">
              <a:solidFill>
                <a:schemeClr val="dk1"/>
              </a:solidFill>
              <a:effectLst/>
              <a:latin typeface="+mn-lt"/>
              <a:ea typeface="+mn-ea"/>
              <a:cs typeface="+mn-cs"/>
            </a:rPr>
            <a:t>円と類似団体平均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このことは、障害関連事業や児童福祉事業において、制度改正等に伴うサービス拡大や単独事業の実施が要因と考えられる。具体的には、保育所等の保育料の国基準以上の助成や給食費、副食費の一部助成、認可外保育所の多子</a:t>
          </a:r>
          <a:r>
            <a:rPr kumimoji="1" lang="ja-JP" altLang="en-US" sz="1100">
              <a:solidFill>
                <a:schemeClr val="dk1"/>
              </a:solidFill>
              <a:effectLst/>
              <a:latin typeface="+mn-lt"/>
              <a:ea typeface="+mn-ea"/>
              <a:cs typeface="+mn-cs"/>
            </a:rPr>
            <a:t>世帯負担</a:t>
          </a:r>
          <a:r>
            <a:rPr kumimoji="1" lang="ja-JP" altLang="ja-JP" sz="1100">
              <a:solidFill>
                <a:schemeClr val="dk1"/>
              </a:solidFill>
              <a:effectLst/>
              <a:latin typeface="+mn-lt"/>
              <a:ea typeface="+mn-ea"/>
              <a:cs typeface="+mn-cs"/>
            </a:rPr>
            <a:t>軽減事業、小中学生の給食費の半額補助のほか、乳幼児や母子父子家庭、子ども（小学生～中学生）の医療費の助成事業など、子育て世帯の負担軽減事業を行っている。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40132</xdr:rowOff>
    </xdr:from>
    <xdr:to>
      <xdr:col>24</xdr:col>
      <xdr:colOff>63500</xdr:colOff>
      <xdr:row>37</xdr:row>
      <xdr:rowOff>118491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3782"/>
          <a:ext cx="8382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118491</xdr:rowOff>
    </xdr:from>
    <xdr:to>
      <xdr:col>19</xdr:col>
      <xdr:colOff>177800</xdr:colOff>
      <xdr:row>37</xdr:row>
      <xdr:rowOff>158369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2141"/>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158369</xdr:rowOff>
    </xdr:from>
    <xdr:to>
      <xdr:col>15</xdr:col>
      <xdr:colOff>50800</xdr:colOff>
      <xdr:row>37</xdr:row>
      <xdr:rowOff>161671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0201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149860</xdr:rowOff>
    </xdr:from>
    <xdr:to>
      <xdr:col>10</xdr:col>
      <xdr:colOff>114300</xdr:colOff>
      <xdr:row>37</xdr:row>
      <xdr:rowOff>161671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351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160782</xdr:rowOff>
    </xdr:from>
    <xdr:to>
      <xdr:col>24</xdr:col>
      <xdr:colOff>114300</xdr:colOff>
      <xdr:row>37</xdr:row>
      <xdr:rowOff>90932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139209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67691</xdr:rowOff>
    </xdr:from>
    <xdr:to>
      <xdr:col>20</xdr:col>
      <xdr:colOff>38100</xdr:colOff>
      <xdr:row>37</xdr:row>
      <xdr:rowOff>169290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1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160418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107569</xdr:rowOff>
    </xdr:from>
    <xdr:to>
      <xdr:col>15</xdr:col>
      <xdr:colOff>101600</xdr:colOff>
      <xdr:row>38</xdr:row>
      <xdr:rowOff>37719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28846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110871</xdr:rowOff>
    </xdr:from>
    <xdr:to>
      <xdr:col>10</xdr:col>
      <xdr:colOff>165100</xdr:colOff>
      <xdr:row>38</xdr:row>
      <xdr:rowOff>41021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32148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99060</xdr:rowOff>
    </xdr:from>
    <xdr:to>
      <xdr:col>6</xdr:col>
      <xdr:colOff>38100</xdr:colOff>
      <xdr:row>38</xdr:row>
      <xdr:rowOff>29210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146935</xdr:rowOff>
    </xdr:from>
    <xdr:to>
      <xdr:col>24</xdr:col>
      <xdr:colOff>63500</xdr:colOff>
      <xdr:row>58</xdr:row>
      <xdr:rowOff>8554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9585"/>
          <a:ext cx="8382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61209</xdr:rowOff>
    </xdr:from>
    <xdr:to>
      <xdr:col>19</xdr:col>
      <xdr:colOff>177800</xdr:colOff>
      <xdr:row>57</xdr:row>
      <xdr:rowOff>146935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3859"/>
          <a:ext cx="88900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61209</xdr:rowOff>
    </xdr:from>
    <xdr:to>
      <xdr:col>15</xdr:col>
      <xdr:colOff>50800</xdr:colOff>
      <xdr:row>58</xdr:row>
      <xdr:rowOff>64473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3859"/>
          <a:ext cx="889000" cy="1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64473</xdr:rowOff>
    </xdr:from>
    <xdr:to>
      <xdr:col>10</xdr:col>
      <xdr:colOff>114300</xdr:colOff>
      <xdr:row>58</xdr:row>
      <xdr:rowOff>80946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8573"/>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129204</xdr:rowOff>
    </xdr:from>
    <xdr:to>
      <xdr:col>24</xdr:col>
      <xdr:colOff>114300</xdr:colOff>
      <xdr:row>58</xdr:row>
      <xdr:rowOff>59354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96135</xdr:rowOff>
    </xdr:from>
    <xdr:to>
      <xdr:col>20</xdr:col>
      <xdr:colOff>38100</xdr:colOff>
      <xdr:row>58</xdr:row>
      <xdr:rowOff>26285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17412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6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10409</xdr:rowOff>
    </xdr:from>
    <xdr:to>
      <xdr:col>15</xdr:col>
      <xdr:colOff>101600</xdr:colOff>
      <xdr:row>57</xdr:row>
      <xdr:rowOff>112009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103136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7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13673</xdr:rowOff>
    </xdr:from>
    <xdr:to>
      <xdr:col>10</xdr:col>
      <xdr:colOff>165100</xdr:colOff>
      <xdr:row>58</xdr:row>
      <xdr:rowOff>115273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106400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30146</xdr:rowOff>
    </xdr:from>
    <xdr:to>
      <xdr:col>6</xdr:col>
      <xdr:colOff>38100</xdr:colOff>
      <xdr:row>58</xdr:row>
      <xdr:rowOff>131746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122873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91598</xdr:rowOff>
    </xdr:from>
    <xdr:to>
      <xdr:col>24</xdr:col>
      <xdr:colOff>63500</xdr:colOff>
      <xdr:row>75</xdr:row>
      <xdr:rowOff>113745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50348"/>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113745</xdr:rowOff>
    </xdr:from>
    <xdr:to>
      <xdr:col>19</xdr:col>
      <xdr:colOff>177800</xdr:colOff>
      <xdr:row>76</xdr:row>
      <xdr:rowOff>79564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2495"/>
          <a:ext cx="889000" cy="1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79564</xdr:rowOff>
    </xdr:from>
    <xdr:to>
      <xdr:col>15</xdr:col>
      <xdr:colOff>50800</xdr:colOff>
      <xdr:row>76</xdr:row>
      <xdr:rowOff>108090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9764"/>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108090</xdr:rowOff>
    </xdr:from>
    <xdr:to>
      <xdr:col>10</xdr:col>
      <xdr:colOff>114300</xdr:colOff>
      <xdr:row>76</xdr:row>
      <xdr:rowOff>160781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8290"/>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40798</xdr:rowOff>
    </xdr:from>
    <xdr:to>
      <xdr:col>24</xdr:col>
      <xdr:colOff>114300</xdr:colOff>
      <xdr:row>75</xdr:row>
      <xdr:rowOff>142398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19225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62945</xdr:rowOff>
    </xdr:from>
    <xdr:to>
      <xdr:col>20</xdr:col>
      <xdr:colOff>38100</xdr:colOff>
      <xdr:row>75</xdr:row>
      <xdr:rowOff>164545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155672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28764</xdr:rowOff>
    </xdr:from>
    <xdr:to>
      <xdr:col>15</xdr:col>
      <xdr:colOff>101600</xdr:colOff>
      <xdr:row>76</xdr:row>
      <xdr:rowOff>130364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121491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57290</xdr:rowOff>
    </xdr:from>
    <xdr:to>
      <xdr:col>10</xdr:col>
      <xdr:colOff>165100</xdr:colOff>
      <xdr:row>76</xdr:row>
      <xdr:rowOff>158890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150017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109981</xdr:rowOff>
    </xdr:from>
    <xdr:to>
      <xdr:col>6</xdr:col>
      <xdr:colOff>38100</xdr:colOff>
      <xdr:row>77</xdr:row>
      <xdr:rowOff>40131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31258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15077</xdr:rowOff>
    </xdr:from>
    <xdr:to>
      <xdr:col>24</xdr:col>
      <xdr:colOff>63500</xdr:colOff>
      <xdr:row>96</xdr:row>
      <xdr:rowOff>106394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74277"/>
          <a:ext cx="838200" cy="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106394</xdr:rowOff>
    </xdr:from>
    <xdr:to>
      <xdr:col>19</xdr:col>
      <xdr:colOff>177800</xdr:colOff>
      <xdr:row>97</xdr:row>
      <xdr:rowOff>50212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5594"/>
          <a:ext cx="889000" cy="1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139475</xdr:rowOff>
    </xdr:from>
    <xdr:to>
      <xdr:col>15</xdr:col>
      <xdr:colOff>50800</xdr:colOff>
      <xdr:row>97</xdr:row>
      <xdr:rowOff>50212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98675"/>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139475</xdr:rowOff>
    </xdr:from>
    <xdr:to>
      <xdr:col>10</xdr:col>
      <xdr:colOff>114300</xdr:colOff>
      <xdr:row>96</xdr:row>
      <xdr:rowOff>150326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98675"/>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135727</xdr:rowOff>
    </xdr:from>
    <xdr:to>
      <xdr:col>24</xdr:col>
      <xdr:colOff>114300</xdr:colOff>
      <xdr:row>96</xdr:row>
      <xdr:rowOff>65877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114154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0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55594</xdr:rowOff>
    </xdr:from>
    <xdr:to>
      <xdr:col>20</xdr:col>
      <xdr:colOff>38100</xdr:colOff>
      <xdr:row>96</xdr:row>
      <xdr:rowOff>157194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170862</xdr:rowOff>
    </xdr:from>
    <xdr:to>
      <xdr:col>15</xdr:col>
      <xdr:colOff>101600</xdr:colOff>
      <xdr:row>97</xdr:row>
      <xdr:rowOff>101012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92139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88675</xdr:rowOff>
    </xdr:from>
    <xdr:to>
      <xdr:col>10</xdr:col>
      <xdr:colOff>165100</xdr:colOff>
      <xdr:row>97</xdr:row>
      <xdr:rowOff>18825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99526</xdr:rowOff>
    </xdr:from>
    <xdr:to>
      <xdr:col>6</xdr:col>
      <xdr:colOff>38100</xdr:colOff>
      <xdr:row>97</xdr:row>
      <xdr:rowOff>29676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1887</xdr:rowOff>
    </xdr:from>
    <xdr:to>
      <xdr:col>55</xdr:col>
      <xdr:colOff>0</xdr:colOff>
      <xdr:row>39</xdr:row>
      <xdr:rowOff>82550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88437"/>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21481</xdr:rowOff>
    </xdr:from>
    <xdr:to>
      <xdr:col>50</xdr:col>
      <xdr:colOff>114300</xdr:colOff>
      <xdr:row>39</xdr:row>
      <xdr:rowOff>82550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08031"/>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21481</xdr:rowOff>
    </xdr:from>
    <xdr:to>
      <xdr:col>45</xdr:col>
      <xdr:colOff>177800</xdr:colOff>
      <xdr:row>39</xdr:row>
      <xdr:rowOff>98552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8031"/>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122537</xdr:rowOff>
    </xdr:from>
    <xdr:to>
      <xdr:col>55</xdr:col>
      <xdr:colOff>50800</xdr:colOff>
      <xdr:row>39</xdr:row>
      <xdr:rowOff>52687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41855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5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124477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142131</xdr:rowOff>
    </xdr:from>
    <xdr:to>
      <xdr:col>46</xdr:col>
      <xdr:colOff>38100</xdr:colOff>
      <xdr:row>39</xdr:row>
      <xdr:rowOff>72281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63408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145879</xdr:rowOff>
    </xdr:from>
    <xdr:to>
      <xdr:col>55</xdr:col>
      <xdr:colOff>0</xdr:colOff>
      <xdr:row>58</xdr:row>
      <xdr:rowOff>52881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8529"/>
          <a:ext cx="838200" cy="7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39805</xdr:rowOff>
    </xdr:from>
    <xdr:to>
      <xdr:col>50</xdr:col>
      <xdr:colOff>114300</xdr:colOff>
      <xdr:row>57</xdr:row>
      <xdr:rowOff>145879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12455"/>
          <a:ext cx="889000" cy="1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33639</xdr:rowOff>
    </xdr:from>
    <xdr:to>
      <xdr:col>45</xdr:col>
      <xdr:colOff>177800</xdr:colOff>
      <xdr:row>57</xdr:row>
      <xdr:rowOff>39805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63389"/>
          <a:ext cx="889000" cy="34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33639</xdr:rowOff>
    </xdr:from>
    <xdr:to>
      <xdr:col>41</xdr:col>
      <xdr:colOff>50800</xdr:colOff>
      <xdr:row>58</xdr:row>
      <xdr:rowOff>56562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63389"/>
          <a:ext cx="889000" cy="5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2081</xdr:rowOff>
    </xdr:from>
    <xdr:to>
      <xdr:col>55</xdr:col>
      <xdr:colOff>50800</xdr:colOff>
      <xdr:row>58</xdr:row>
      <xdr:rowOff>103681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151958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95079</xdr:rowOff>
    </xdr:from>
    <xdr:to>
      <xdr:col>50</xdr:col>
      <xdr:colOff>165100</xdr:colOff>
      <xdr:row>58</xdr:row>
      <xdr:rowOff>25229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160455</xdr:rowOff>
    </xdr:from>
    <xdr:to>
      <xdr:col>46</xdr:col>
      <xdr:colOff>38100</xdr:colOff>
      <xdr:row>57</xdr:row>
      <xdr:rowOff>90605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107132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3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154289</xdr:rowOff>
    </xdr:from>
    <xdr:to>
      <xdr:col>41</xdr:col>
      <xdr:colOff>101600</xdr:colOff>
      <xdr:row>55</xdr:row>
      <xdr:rowOff>84439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100966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18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5762</xdr:rowOff>
    </xdr:from>
    <xdr:to>
      <xdr:col>36</xdr:col>
      <xdr:colOff>165100</xdr:colOff>
      <xdr:row>58</xdr:row>
      <xdr:rowOff>107362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98489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10888</xdr:rowOff>
    </xdr:from>
    <xdr:to>
      <xdr:col>55</xdr:col>
      <xdr:colOff>0</xdr:colOff>
      <xdr:row>77</xdr:row>
      <xdr:rowOff>107445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12538"/>
          <a:ext cx="838200" cy="9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10888</xdr:rowOff>
    </xdr:from>
    <xdr:to>
      <xdr:col>50</xdr:col>
      <xdr:colOff>114300</xdr:colOff>
      <xdr:row>77</xdr:row>
      <xdr:rowOff>29674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2538"/>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29674</xdr:rowOff>
    </xdr:from>
    <xdr:to>
      <xdr:col>45</xdr:col>
      <xdr:colOff>177800</xdr:colOff>
      <xdr:row>78</xdr:row>
      <xdr:rowOff>31018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1324"/>
          <a:ext cx="889000" cy="1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31018</xdr:rowOff>
    </xdr:from>
    <xdr:to>
      <xdr:col>41</xdr:col>
      <xdr:colOff>50800</xdr:colOff>
      <xdr:row>78</xdr:row>
      <xdr:rowOff>36615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4118"/>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56645</xdr:rowOff>
    </xdr:from>
    <xdr:to>
      <xdr:col>55</xdr:col>
      <xdr:colOff>50800</xdr:colOff>
      <xdr:row>77</xdr:row>
      <xdr:rowOff>158245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35072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131538</xdr:rowOff>
    </xdr:from>
    <xdr:to>
      <xdr:col>50</xdr:col>
      <xdr:colOff>165100</xdr:colOff>
      <xdr:row>77</xdr:row>
      <xdr:rowOff>61688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78215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150324</xdr:rowOff>
    </xdr:from>
    <xdr:to>
      <xdr:col>46</xdr:col>
      <xdr:colOff>38100</xdr:colOff>
      <xdr:row>77</xdr:row>
      <xdr:rowOff>80474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97002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151668</xdr:rowOff>
    </xdr:from>
    <xdr:to>
      <xdr:col>41</xdr:col>
      <xdr:colOff>101600</xdr:colOff>
      <xdr:row>78</xdr:row>
      <xdr:rowOff>81818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157265</xdr:rowOff>
    </xdr:from>
    <xdr:to>
      <xdr:col>36</xdr:col>
      <xdr:colOff>165100</xdr:colOff>
      <xdr:row>78</xdr:row>
      <xdr:rowOff>87415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78542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56221</xdr:rowOff>
    </xdr:from>
    <xdr:to>
      <xdr:col>54</xdr:col>
      <xdr:colOff>189865</xdr:colOff>
      <xdr:row>98</xdr:row>
      <xdr:rowOff>23813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8171"/>
          <a:ext cx="1270" cy="116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27640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23813</xdr:rowOff>
    </xdr:from>
    <xdr:to>
      <xdr:col>55</xdr:col>
      <xdr:colOff>88900</xdr:colOff>
      <xdr:row>98</xdr:row>
      <xdr:rowOff>23813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2898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56221</xdr:rowOff>
    </xdr:from>
    <xdr:to>
      <xdr:col>55</xdr:col>
      <xdr:colOff>88900</xdr:colOff>
      <xdr:row>91</xdr:row>
      <xdr:rowOff>56221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23813</xdr:rowOff>
    </xdr:from>
    <xdr:to>
      <xdr:col>55</xdr:col>
      <xdr:colOff>0</xdr:colOff>
      <xdr:row>98</xdr:row>
      <xdr:rowOff>34753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25913"/>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48266</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64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25389</xdr:rowOff>
    </xdr:from>
    <xdr:to>
      <xdr:col>55</xdr:col>
      <xdr:colOff>50800</xdr:colOff>
      <xdr:row>95</xdr:row>
      <xdr:rowOff>126989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1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34753</xdr:rowOff>
    </xdr:from>
    <xdr:to>
      <xdr:col>50</xdr:col>
      <xdr:colOff>114300</xdr:colOff>
      <xdr:row>98</xdr:row>
      <xdr:rowOff>68245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6853"/>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47974</xdr:rowOff>
    </xdr:from>
    <xdr:to>
      <xdr:col>50</xdr:col>
      <xdr:colOff>165100</xdr:colOff>
      <xdr:row>95</xdr:row>
      <xdr:rowOff>149574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166101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1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145355</xdr:rowOff>
    </xdr:from>
    <xdr:to>
      <xdr:col>45</xdr:col>
      <xdr:colOff>177800</xdr:colOff>
      <xdr:row>98</xdr:row>
      <xdr:rowOff>68245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76005"/>
          <a:ext cx="889000" cy="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81742</xdr:rowOff>
    </xdr:from>
    <xdr:to>
      <xdr:col>46</xdr:col>
      <xdr:colOff>38100</xdr:colOff>
      <xdr:row>96</xdr:row>
      <xdr:rowOff>11892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145355</xdr:rowOff>
    </xdr:from>
    <xdr:to>
      <xdr:col>41</xdr:col>
      <xdr:colOff>50800</xdr:colOff>
      <xdr:row>97</xdr:row>
      <xdr:rowOff>159699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76005"/>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92087</xdr:rowOff>
    </xdr:from>
    <xdr:to>
      <xdr:col>41</xdr:col>
      <xdr:colOff>101600</xdr:colOff>
      <xdr:row>96</xdr:row>
      <xdr:rowOff>22237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107783</xdr:rowOff>
    </xdr:from>
    <xdr:to>
      <xdr:col>36</xdr:col>
      <xdr:colOff>165100</xdr:colOff>
      <xdr:row>96</xdr:row>
      <xdr:rowOff>37933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54460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144463</xdr:rowOff>
    </xdr:from>
    <xdr:to>
      <xdr:col>55</xdr:col>
      <xdr:colOff>50800</xdr:colOff>
      <xdr:row>98</xdr:row>
      <xdr:rowOff>74613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59390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155403</xdr:rowOff>
    </xdr:from>
    <xdr:to>
      <xdr:col>50</xdr:col>
      <xdr:colOff>165100</xdr:colOff>
      <xdr:row>98</xdr:row>
      <xdr:rowOff>85553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17445</xdr:rowOff>
    </xdr:from>
    <xdr:to>
      <xdr:col>46</xdr:col>
      <xdr:colOff>38100</xdr:colOff>
      <xdr:row>98</xdr:row>
      <xdr:rowOff>119045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94555</xdr:rowOff>
    </xdr:from>
    <xdr:to>
      <xdr:col>41</xdr:col>
      <xdr:colOff>101600</xdr:colOff>
      <xdr:row>98</xdr:row>
      <xdr:rowOff>24705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108899</xdr:rowOff>
    </xdr:from>
    <xdr:to>
      <xdr:col>36</xdr:col>
      <xdr:colOff>165100</xdr:colOff>
      <xdr:row>98</xdr:row>
      <xdr:rowOff>39049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30176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46856</xdr:rowOff>
    </xdr:from>
    <xdr:to>
      <xdr:col>85</xdr:col>
      <xdr:colOff>127000</xdr:colOff>
      <xdr:row>39</xdr:row>
      <xdr:rowOff>58172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733406"/>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55036</xdr:rowOff>
    </xdr:from>
    <xdr:to>
      <xdr:col>81</xdr:col>
      <xdr:colOff>50800</xdr:colOff>
      <xdr:row>39</xdr:row>
      <xdr:rowOff>58172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74158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31409</xdr:rowOff>
    </xdr:from>
    <xdr:to>
      <xdr:col>76</xdr:col>
      <xdr:colOff>114300</xdr:colOff>
      <xdr:row>39</xdr:row>
      <xdr:rowOff>55036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717959"/>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31409</xdr:rowOff>
    </xdr:from>
    <xdr:to>
      <xdr:col>71</xdr:col>
      <xdr:colOff>177800</xdr:colOff>
      <xdr:row>39</xdr:row>
      <xdr:rowOff>111517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717959"/>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167506</xdr:rowOff>
    </xdr:from>
    <xdr:to>
      <xdr:col>85</xdr:col>
      <xdr:colOff>177800</xdr:colOff>
      <xdr:row>39</xdr:row>
      <xdr:rowOff>97656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82433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7372</xdr:rowOff>
    </xdr:from>
    <xdr:to>
      <xdr:col>81</xdr:col>
      <xdr:colOff>101600</xdr:colOff>
      <xdr:row>39</xdr:row>
      <xdr:rowOff>108972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100099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4236</xdr:rowOff>
    </xdr:from>
    <xdr:to>
      <xdr:col>76</xdr:col>
      <xdr:colOff>165100</xdr:colOff>
      <xdr:row>39</xdr:row>
      <xdr:rowOff>105836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96963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152059</xdr:rowOff>
    </xdr:from>
    <xdr:to>
      <xdr:col>72</xdr:col>
      <xdr:colOff>38100</xdr:colOff>
      <xdr:row>39</xdr:row>
      <xdr:rowOff>82209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73336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60717</xdr:rowOff>
    </xdr:from>
    <xdr:to>
      <xdr:col>67</xdr:col>
      <xdr:colOff>101600</xdr:colOff>
      <xdr:row>39</xdr:row>
      <xdr:rowOff>162317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7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153444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8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32314</xdr:rowOff>
    </xdr:from>
    <xdr:to>
      <xdr:col>85</xdr:col>
      <xdr:colOff>127000</xdr:colOff>
      <xdr:row>58</xdr:row>
      <xdr:rowOff>54256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76414"/>
          <a:ext cx="838200"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32314</xdr:rowOff>
    </xdr:from>
    <xdr:to>
      <xdr:col>81</xdr:col>
      <xdr:colOff>50800</xdr:colOff>
      <xdr:row>58</xdr:row>
      <xdr:rowOff>47264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7641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47264</xdr:rowOff>
    </xdr:from>
    <xdr:to>
      <xdr:col>76</xdr:col>
      <xdr:colOff>114300</xdr:colOff>
      <xdr:row>58</xdr:row>
      <xdr:rowOff>57443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91364"/>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57443</xdr:rowOff>
    </xdr:from>
    <xdr:to>
      <xdr:col>71</xdr:col>
      <xdr:colOff>177800</xdr:colOff>
      <xdr:row>58</xdr:row>
      <xdr:rowOff>62623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01543"/>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3456</xdr:rowOff>
    </xdr:from>
    <xdr:to>
      <xdr:col>85</xdr:col>
      <xdr:colOff>177800</xdr:colOff>
      <xdr:row>58</xdr:row>
      <xdr:rowOff>105056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89833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152964</xdr:rowOff>
    </xdr:from>
    <xdr:to>
      <xdr:col>81</xdr:col>
      <xdr:colOff>101600</xdr:colOff>
      <xdr:row>58</xdr:row>
      <xdr:rowOff>83114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74241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167914</xdr:rowOff>
    </xdr:from>
    <xdr:to>
      <xdr:col>76</xdr:col>
      <xdr:colOff>165100</xdr:colOff>
      <xdr:row>58</xdr:row>
      <xdr:rowOff>98064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89191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6643</xdr:rowOff>
    </xdr:from>
    <xdr:to>
      <xdr:col>72</xdr:col>
      <xdr:colOff>38100</xdr:colOff>
      <xdr:row>58</xdr:row>
      <xdr:rowOff>108243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99370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11823</xdr:rowOff>
    </xdr:from>
    <xdr:to>
      <xdr:col>67</xdr:col>
      <xdr:colOff>101600</xdr:colOff>
      <xdr:row>58</xdr:row>
      <xdr:rowOff>113423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104550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126733</xdr:rowOff>
    </xdr:from>
    <xdr:to>
      <xdr:col>85</xdr:col>
      <xdr:colOff>127000</xdr:colOff>
      <xdr:row>79</xdr:row>
      <xdr:rowOff>33922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99833"/>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7569</xdr:rowOff>
    </xdr:from>
    <xdr:to>
      <xdr:col>81</xdr:col>
      <xdr:colOff>50800</xdr:colOff>
      <xdr:row>79</xdr:row>
      <xdr:rowOff>33922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2119"/>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7569</xdr:rowOff>
    </xdr:from>
    <xdr:to>
      <xdr:col>76</xdr:col>
      <xdr:colOff>114300</xdr:colOff>
      <xdr:row>79</xdr:row>
      <xdr:rowOff>36601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2119"/>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18238</xdr:rowOff>
    </xdr:from>
    <xdr:to>
      <xdr:col>71</xdr:col>
      <xdr:colOff>177800</xdr:colOff>
      <xdr:row>79</xdr:row>
      <xdr:rowOff>36601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62788"/>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75933</xdr:rowOff>
    </xdr:from>
    <xdr:to>
      <xdr:col>85</xdr:col>
      <xdr:colOff>177800</xdr:colOff>
      <xdr:row>79</xdr:row>
      <xdr:rowOff>6083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162310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154572</xdr:rowOff>
    </xdr:from>
    <xdr:to>
      <xdr:col>81</xdr:col>
      <xdr:colOff>101600</xdr:colOff>
      <xdr:row>79</xdr:row>
      <xdr:rowOff>84722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75849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128219</xdr:rowOff>
    </xdr:from>
    <xdr:to>
      <xdr:col>76</xdr:col>
      <xdr:colOff>165100</xdr:colOff>
      <xdr:row>79</xdr:row>
      <xdr:rowOff>58369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49496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157251</xdr:rowOff>
    </xdr:from>
    <xdr:to>
      <xdr:col>72</xdr:col>
      <xdr:colOff>38100</xdr:colOff>
      <xdr:row>79</xdr:row>
      <xdr:rowOff>87401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78528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138888</xdr:rowOff>
    </xdr:from>
    <xdr:to>
      <xdr:col>67</xdr:col>
      <xdr:colOff>101600</xdr:colOff>
      <xdr:row>79</xdr:row>
      <xdr:rowOff>69038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60165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137852</xdr:rowOff>
    </xdr:from>
    <xdr:to>
      <xdr:col>85</xdr:col>
      <xdr:colOff>127000</xdr:colOff>
      <xdr:row>97</xdr:row>
      <xdr:rowOff>145838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68502"/>
          <a:ext cx="8382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130488</xdr:rowOff>
    </xdr:from>
    <xdr:to>
      <xdr:col>81</xdr:col>
      <xdr:colOff>50800</xdr:colOff>
      <xdr:row>97</xdr:row>
      <xdr:rowOff>137852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761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130488</xdr:rowOff>
    </xdr:from>
    <xdr:to>
      <xdr:col>76</xdr:col>
      <xdr:colOff>114300</xdr:colOff>
      <xdr:row>97</xdr:row>
      <xdr:rowOff>154045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61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146527</xdr:rowOff>
    </xdr:from>
    <xdr:to>
      <xdr:col>71</xdr:col>
      <xdr:colOff>177800</xdr:colOff>
      <xdr:row>97</xdr:row>
      <xdr:rowOff>154045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77177"/>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95038</xdr:rowOff>
    </xdr:from>
    <xdr:to>
      <xdr:col>85</xdr:col>
      <xdr:colOff>177800</xdr:colOff>
      <xdr:row>98</xdr:row>
      <xdr:rowOff>25188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73465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87052</xdr:rowOff>
    </xdr:from>
    <xdr:to>
      <xdr:col>81</xdr:col>
      <xdr:colOff>101600</xdr:colOff>
      <xdr:row>98</xdr:row>
      <xdr:rowOff>17202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79688</xdr:rowOff>
    </xdr:from>
    <xdr:to>
      <xdr:col>76</xdr:col>
      <xdr:colOff>165100</xdr:colOff>
      <xdr:row>98</xdr:row>
      <xdr:rowOff>9838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8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103245</xdr:rowOff>
    </xdr:from>
    <xdr:to>
      <xdr:col>72</xdr:col>
      <xdr:colOff>38100</xdr:colOff>
      <xdr:row>98</xdr:row>
      <xdr:rowOff>33395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24522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95727</xdr:rowOff>
    </xdr:from>
    <xdr:to>
      <xdr:col>67</xdr:col>
      <xdr:colOff>101600</xdr:colOff>
      <xdr:row>98</xdr:row>
      <xdr:rowOff>25877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5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138488</xdr:rowOff>
    </xdr:from>
    <xdr:to>
      <xdr:col>111</xdr:col>
      <xdr:colOff>177800</xdr:colOff>
      <xdr:row>38</xdr:row>
      <xdr:rowOff>139426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3588"/>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138488</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653588"/>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132156</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47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4370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9903</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87688</xdr:rowOff>
    </xdr:from>
    <xdr:to>
      <xdr:col>107</xdr:col>
      <xdr:colOff>101600</xdr:colOff>
      <xdr:row>39</xdr:row>
      <xdr:rowOff>17838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8965</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695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81356</xdr:rowOff>
    </xdr:from>
    <xdr:to>
      <xdr:col>98</xdr:col>
      <xdr:colOff>38100</xdr:colOff>
      <xdr:row>39</xdr:row>
      <xdr:rowOff>11506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28033</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63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目的別歳出決算における住民一人当たりのコストは、ほとんどの費目において類似団体を下回っている。</a:t>
          </a:r>
          <a:endParaRPr lang="ja-JP" altLang="ja-JP">
            <a:effectLst/>
          </a:endParaRPr>
        </a:p>
        <a:p>
          <a:r>
            <a:rPr kumimoji="1" lang="ja-JP" altLang="ja-JP" sz="1100">
              <a:solidFill>
                <a:schemeClr val="dk1"/>
              </a:solidFill>
              <a:effectLst/>
              <a:latin typeface="+mn-lt"/>
              <a:ea typeface="+mn-ea"/>
              <a:cs typeface="+mn-cs"/>
            </a:rPr>
            <a:t>　近年は、新型コロナウイルス感染症に対する予防接種事業や経済的支援など突発的な支出が多くなっている。</a:t>
          </a:r>
          <a:endParaRPr lang="ja-JP" altLang="ja-JP">
            <a:effectLst/>
          </a:endParaRPr>
        </a:p>
        <a:p>
          <a:r>
            <a:rPr kumimoji="1" lang="ja-JP" altLang="ja-JP" sz="1100">
              <a:solidFill>
                <a:schemeClr val="dk1"/>
              </a:solidFill>
              <a:effectLst/>
              <a:latin typeface="+mn-lt"/>
              <a:ea typeface="+mn-ea"/>
              <a:cs typeface="+mn-cs"/>
            </a:rPr>
            <a:t>　このほか、衛生費においては、高原病院の経営状況悪化による繰出金（運営補助等）の増などにより、近年数値が悪化している。農林水産業費は、町内で畑地かんがい事業に取り組んでおり、国営事業等の終了により年々事業費が減少傾向にある。また、町内への進出企業が施設整備に巨額の国庫補助事業を活用するなどした年度は、極端に数値が上がる傾向にある。商工費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年度まで交付金等を活用したコロナ対策の事業分が通常ベースに戻ったことにより数値が減少したと考えられる。</a:t>
          </a:r>
          <a:endParaRPr lang="ja-JP" altLang="ja-JP">
            <a:effectLst/>
          </a:endParaRPr>
        </a:p>
        <a:p>
          <a:r>
            <a:rPr kumimoji="1" lang="ja-JP" altLang="ja-JP" sz="1100">
              <a:solidFill>
                <a:schemeClr val="dk1"/>
              </a:solidFill>
              <a:effectLst/>
              <a:latin typeface="+mn-lt"/>
              <a:ea typeface="+mn-ea"/>
              <a:cs typeface="+mn-cs"/>
            </a:rPr>
            <a:t>　引き続き歳出抑制に努め、今後も特定の費目に偏らず、全体的に、偏りのない配分となる予算組みに努める。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自主財源である地方税が</a:t>
          </a:r>
          <a:r>
            <a:rPr kumimoji="1" lang="ja-JP" altLang="en-US" sz="1100">
              <a:solidFill>
                <a:schemeClr val="dk1"/>
              </a:solidFill>
              <a:effectLst/>
              <a:latin typeface="+mn-lt"/>
              <a:ea typeface="+mn-ea"/>
              <a:cs typeface="+mn-cs"/>
            </a:rPr>
            <a:t>増収となり</a:t>
          </a:r>
          <a:r>
            <a:rPr kumimoji="1" lang="ja-JP" altLang="ja-JP" sz="1100">
              <a:solidFill>
                <a:schemeClr val="dk1"/>
              </a:solidFill>
              <a:effectLst/>
              <a:latin typeface="+mn-lt"/>
              <a:ea typeface="+mn-ea"/>
              <a:cs typeface="+mn-cs"/>
            </a:rPr>
            <a:t>、依存財源の約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割を占める普通交付税が</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した。ふるさと納税寄附金をふるさと振興基金へ積立て、翌年度に各種事業に充当することで、財政調整基金の取崩しの抑制を図っている。また、今年度は、病院事業会計への赤字補てんとしての支出</a:t>
          </a:r>
          <a:r>
            <a:rPr kumimoji="1" lang="ja-JP" altLang="en-US" sz="1100">
              <a:solidFill>
                <a:schemeClr val="dk1"/>
              </a:solidFill>
              <a:effectLst/>
              <a:latin typeface="+mn-lt"/>
              <a:ea typeface="+mn-ea"/>
              <a:cs typeface="+mn-cs"/>
            </a:rPr>
            <a:t>が発生した</a:t>
          </a:r>
          <a:r>
            <a:rPr kumimoji="1" lang="ja-JP" altLang="ja-JP" sz="1100">
              <a:solidFill>
                <a:schemeClr val="dk1"/>
              </a:solidFill>
              <a:effectLst/>
              <a:latin typeface="+mn-lt"/>
              <a:ea typeface="+mn-ea"/>
              <a:cs typeface="+mn-cs"/>
            </a:rPr>
            <a:t>ことで、財政調整基金</a:t>
          </a:r>
          <a:r>
            <a:rPr kumimoji="1" lang="ja-JP" altLang="en-US" sz="1100">
              <a:solidFill>
                <a:schemeClr val="dk1"/>
              </a:solidFill>
              <a:effectLst/>
              <a:latin typeface="+mn-lt"/>
              <a:ea typeface="+mn-ea"/>
              <a:cs typeface="+mn-cs"/>
            </a:rPr>
            <a:t>の取崩しが発生し</a:t>
          </a:r>
          <a:r>
            <a:rPr kumimoji="1" lang="ja-JP" altLang="ja-JP" sz="1100">
              <a:solidFill>
                <a:schemeClr val="dk1"/>
              </a:solidFill>
              <a:effectLst/>
              <a:latin typeface="+mn-lt"/>
              <a:ea typeface="+mn-ea"/>
              <a:cs typeface="+mn-cs"/>
            </a:rPr>
            <a:t>、実質単年度収支も</a:t>
          </a:r>
          <a:r>
            <a:rPr kumimoji="1" lang="ja-JP" altLang="en-US" sz="1100">
              <a:solidFill>
                <a:schemeClr val="dk1"/>
              </a:solidFill>
              <a:effectLst/>
              <a:latin typeface="+mn-lt"/>
              <a:ea typeface="+mn-ea"/>
              <a:cs typeface="+mn-cs"/>
            </a:rPr>
            <a:t>マイナスとなった</a:t>
          </a:r>
          <a:r>
            <a:rPr kumimoji="1" lang="ja-JP" altLang="ja-JP" sz="1100">
              <a:solidFill>
                <a:schemeClr val="dk1"/>
              </a:solidFill>
              <a:effectLst/>
              <a:latin typeface="+mn-lt"/>
              <a:ea typeface="+mn-ea"/>
              <a:cs typeface="+mn-cs"/>
            </a:rPr>
            <a:t>。自主財源や積立金額が乏しい本町財政は、病院経営に左右されると言っても過言でない状況である。病院の経営形態等抜本的な改革が急務となっている。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も全会計で黒字であった。高原病院では、患者数・入院者数ともに減少している状況に加え、新型コロナウイルス感染症対応への国等からの交付金の交付が終了したことで、一般会計からの繰出金が多額となった。また、病院事業会計の経営状況の根本の部分の改善には至っておらず、経営の見直しが急務である。今後も公立病院としての役割を果たしながら、持続可能な病院経営に努めるとともに、抜本的な改革実施に取りかからなければ、町自体の財政が立ち行かなくなり、財政再建団体となる可能性がある。</a:t>
          </a:r>
          <a:endParaRPr lang="ja-JP" altLang="ja-JP">
            <a:effectLst/>
          </a:endParaRPr>
        </a:p>
        <a:p>
          <a:r>
            <a:rPr kumimoji="1" lang="ja-JP" altLang="ja-JP" sz="1100">
              <a:solidFill>
                <a:schemeClr val="dk1"/>
              </a:solidFill>
              <a:effectLst/>
              <a:latin typeface="+mn-lt"/>
              <a:ea typeface="+mn-ea"/>
              <a:cs typeface="+mn-cs"/>
            </a:rPr>
            <a:t>　このほか、国民健康保険特別会計の準備積立基金が低位となっている。また、医療費の増により、経営悪化となっており、保険税見直しを検討しているものの、コロナ禍での保険税増額は難しく、一般会計からの繰出金での対応が想定される。</a:t>
          </a:r>
          <a:endParaRPr lang="ja-JP" altLang="ja-JP">
            <a:effectLst/>
          </a:endParaRPr>
        </a:p>
        <a:p>
          <a:r>
            <a:rPr kumimoji="1" lang="ja-JP" altLang="ja-JP" sz="1100">
              <a:solidFill>
                <a:schemeClr val="dk1"/>
              </a:solidFill>
              <a:effectLst/>
              <a:latin typeface="+mn-lt"/>
              <a:ea typeface="+mn-ea"/>
              <a:cs typeface="+mn-cs"/>
            </a:rPr>
            <a:t>　このようなことから、これまで以上に町全体の全会計を一体的に管理・整理しながら、財政運営の健全化に努めなければならない。</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などの町負担分は、元利償還金の額が償還のピークを過ぎており、今後も減少傾向が続くと想定される。一方、公営企業債の償還に対する繰入金については、緊急的なことが発生しない限り、ほぼ横ばいとなることが予想される。これに対し、町が実質的に負担しない特定財源等においては、事業費補正により基準財政需要額に算入された公債費が大幅に減額となった。</a:t>
          </a:r>
          <a:endParaRPr lang="ja-JP" altLang="ja-JP" sz="1400">
            <a:effectLst/>
          </a:endParaRPr>
        </a:p>
        <a:p>
          <a:r>
            <a:rPr kumimoji="1" lang="ja-JP" altLang="ja-JP" sz="1100">
              <a:solidFill>
                <a:schemeClr val="dk1"/>
              </a:solidFill>
              <a:effectLst/>
              <a:latin typeface="+mn-lt"/>
              <a:ea typeface="+mn-ea"/>
              <a:cs typeface="+mn-cs"/>
            </a:rPr>
            <a:t>　このため、実質公債比費率の分子は、地方債などの町負担分はほぼ横ばいであったが、町が実質的に負担しない特定財源等が大きく減少したことから前年度比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百万円の増額となった。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退職手当負担見込額が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し、加算項目が</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減額となった</a:t>
          </a:r>
          <a:r>
            <a:rPr kumimoji="1" lang="ja-JP" altLang="ja-JP" sz="1100">
              <a:solidFill>
                <a:schemeClr val="dk1"/>
              </a:solidFill>
              <a:effectLst/>
              <a:latin typeface="+mn-lt"/>
              <a:ea typeface="+mn-ea"/>
              <a:cs typeface="+mn-cs"/>
            </a:rPr>
            <a:t>。また、充当可能基金が大幅に増加したため、減算項目も</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百万円の増加となったところである。結果、前年度より将来負担比率の分子が</a:t>
          </a:r>
          <a:r>
            <a:rPr kumimoji="1" lang="en-US" altLang="ja-JP" sz="1100">
              <a:solidFill>
                <a:schemeClr val="dk1"/>
              </a:solidFill>
              <a:effectLst/>
              <a:latin typeface="+mn-lt"/>
              <a:ea typeface="+mn-ea"/>
              <a:cs typeface="+mn-cs"/>
            </a:rPr>
            <a:t>522</a:t>
          </a:r>
          <a:r>
            <a:rPr kumimoji="1" lang="ja-JP" altLang="ja-JP" sz="1100">
              <a:solidFill>
                <a:schemeClr val="dk1"/>
              </a:solidFill>
              <a:effectLst/>
              <a:latin typeface="+mn-lt"/>
              <a:ea typeface="+mn-ea"/>
              <a:cs typeface="+mn-cs"/>
            </a:rPr>
            <a:t>百万円減額となったところである。</a:t>
          </a:r>
          <a:endParaRPr lang="ja-JP" altLang="ja-JP" sz="1400">
            <a:effectLst/>
          </a:endParaRPr>
        </a:p>
        <a:p>
          <a:r>
            <a:rPr kumimoji="1" lang="ja-JP" altLang="ja-JP" sz="1100">
              <a:solidFill>
                <a:schemeClr val="dk1"/>
              </a:solidFill>
              <a:effectLst/>
              <a:latin typeface="+mn-lt"/>
              <a:ea typeface="+mn-ea"/>
              <a:cs typeface="+mn-cs"/>
            </a:rPr>
            <a:t>　今後、大型プロジェクトや老朽化した公共施設の改修が本格化することが見込まれるなど、それに伴う地方債の発行が増えることが想定される。このため、これまで以上に公債費の適正化に取り組んでいく必要があり、基金についても増額できるよう、歳出抑制など行財政改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・財政調整基金は、地方交付税の追加の増額交付や歳出の抑制等により、</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百万円の積増しとなった。</a:t>
          </a:r>
          <a:endParaRPr lang="ja-JP" altLang="ja-JP">
            <a:effectLst/>
          </a:endParaRPr>
        </a:p>
        <a:p>
          <a:r>
            <a:rPr kumimoji="1" lang="ja-JP" altLang="ja-JP" sz="1100">
              <a:solidFill>
                <a:schemeClr val="dk1"/>
              </a:solidFill>
              <a:effectLst/>
              <a:latin typeface="+mn-lt"/>
              <a:ea typeface="+mn-ea"/>
              <a:cs typeface="+mn-cs"/>
            </a:rPr>
            <a:t>・特定目的基金については、</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百万円増加している。増減の大きいものとして、ふるさと振興基金（</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百万円）、公共施設等整備基金（</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百万円）、企業立地奨励金等交付基金（</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百万円）等となっている。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・財政調整基金の増減は、病院事業会計の経営に左右され、経営改善が喫緊の課題である。また、単独補助金や経常的経費等も見直しを行い、「積めるときに積む」を念頭に、常時</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百万円超の残高の確保を目指す。</a:t>
          </a:r>
          <a:endParaRPr lang="ja-JP" altLang="ja-JP">
            <a:effectLst/>
          </a:endParaRPr>
        </a:p>
        <a:p>
          <a:r>
            <a:rPr kumimoji="1" lang="ja-JP" altLang="ja-JP" sz="1100">
              <a:solidFill>
                <a:schemeClr val="dk1"/>
              </a:solidFill>
              <a:effectLst/>
              <a:latin typeface="+mn-lt"/>
              <a:ea typeface="+mn-ea"/>
              <a:cs typeface="+mn-cs"/>
            </a:rPr>
            <a:t>・特定目的基金の企業立地奨励金等交付基金については、本町のフリーウェイ工業団地への企業立地が進み、立地企業への補助金として基金の取崩しが続く見込みである。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・町有地、町有林等の財産売却があった場合は、公共施設等整備基金に積立てることとしている。今後、学校統合や、役場本庁舎の建替え等が控えているため、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円でも多くの積増しができるよう、健全経営を行っていきたい。</a:t>
          </a:r>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・公共施設等整備基金：公用又は公共の用に供する施設の整備。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・ふるさと振興基金：本町の特性を生かし、個性的で魅力的な地域づくりの推進。</a:t>
          </a:r>
          <a:endParaRPr lang="ja-JP" altLang="ja-JP" sz="1400">
            <a:effectLst/>
          </a:endParaRPr>
        </a:p>
        <a:p>
          <a:r>
            <a:rPr kumimoji="1" lang="ja-JP" altLang="ja-JP" sz="1100">
              <a:solidFill>
                <a:schemeClr val="dk1"/>
              </a:solidFill>
              <a:effectLst/>
              <a:latin typeface="+mn-lt"/>
              <a:ea typeface="+mn-ea"/>
              <a:cs typeface="+mn-cs"/>
            </a:rPr>
            <a:t>・社会福祉事業基金：社会福祉事業の振興。</a:t>
          </a:r>
          <a:endParaRPr lang="ja-JP" altLang="ja-JP" sz="1400">
            <a:effectLst/>
          </a:endParaRPr>
        </a:p>
        <a:p>
          <a:r>
            <a:rPr kumimoji="1" lang="ja-JP" altLang="ja-JP" sz="1100">
              <a:solidFill>
                <a:schemeClr val="dk1"/>
              </a:solidFill>
              <a:effectLst/>
              <a:latin typeface="+mn-lt"/>
              <a:ea typeface="+mn-ea"/>
              <a:cs typeface="+mn-cs"/>
            </a:rPr>
            <a:t>・地域づくり推進事業基金：地域振興に資する事業の推進。</a:t>
          </a:r>
          <a:endParaRPr lang="ja-JP" altLang="ja-JP" sz="1400">
            <a:effectLst/>
          </a:endParaRPr>
        </a:p>
        <a:p>
          <a:r>
            <a:rPr kumimoji="1" lang="ja-JP" altLang="ja-JP" sz="1100">
              <a:solidFill>
                <a:schemeClr val="dk1"/>
              </a:solidFill>
              <a:effectLst/>
              <a:latin typeface="+mn-lt"/>
              <a:ea typeface="+mn-ea"/>
              <a:cs typeface="+mn-cs"/>
            </a:rPr>
            <a:t>・企業立地奨励金等交付基金：</a:t>
          </a:r>
          <a:r>
            <a:rPr kumimoji="1" lang="ja-JP" altLang="en-US" sz="1100">
              <a:solidFill>
                <a:schemeClr val="dk1"/>
              </a:solidFill>
              <a:effectLst/>
              <a:latin typeface="+mn-lt"/>
              <a:ea typeface="+mn-ea"/>
              <a:cs typeface="+mn-cs"/>
            </a:rPr>
            <a:t>企業誘致推進のため、誘致企業への奨励金を交付</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・ふるさと振興基金：ふるさと納税寄附金を財源としており、町の規定に基づいた積立て、取崩しにより、</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百万円の積増しとなった。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・公共施設等整備基金：地方交付税の追加交付や実施事業等の見直し等による歳出抑制により</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百万円の積増しを行った。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・企業立地奨励金等交付基金：誘致企業への奨励金として、今後も財源として本基金を活用するため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・「神武の里たかはる」まち・ひと・しごと推進基金：企業版ふるさと納税額を次年度の事業に活用するため、</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百万円積増しとなった。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・公共施設等整備基金：老朽化した施設を多数抱える本町において、今後施設整備が増加することが予想される。また、学校統合や庁舎建替え等の財源確保として、年次的な積立てを行っていく。</a:t>
          </a:r>
          <a:endParaRPr lang="ja-JP" altLang="ja-JP" sz="1400">
            <a:effectLst/>
          </a:endParaRPr>
        </a:p>
        <a:p>
          <a:r>
            <a:rPr kumimoji="1" lang="ja-JP" altLang="ja-JP" sz="1100">
              <a:solidFill>
                <a:schemeClr val="dk1"/>
              </a:solidFill>
              <a:effectLst/>
              <a:latin typeface="+mn-lt"/>
              <a:ea typeface="+mn-ea"/>
              <a:cs typeface="+mn-cs"/>
            </a:rPr>
            <a:t>・ふるさと振興基金：ふるさと納税寄附者の使途意向に沿って、規定に基づき積立てを行うとともに、毎年度、各種事業の財源として活用していく。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「神武の里たかはる」まち・ひと・しごと推進基金：</a:t>
          </a:r>
          <a:r>
            <a:rPr kumimoji="1" lang="ja-JP" altLang="en-US" sz="1100">
              <a:solidFill>
                <a:schemeClr val="dk1"/>
              </a:solidFill>
              <a:effectLst/>
              <a:latin typeface="+mn-lt"/>
              <a:ea typeface="+mn-ea"/>
              <a:cs typeface="+mn-cs"/>
            </a:rPr>
            <a:t>寄附先の相手方が希望する事業を構築・展開し、本町の地域活性化の貴重な財源として活用していく。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・財政調整基金の増加は、地方交付税の追加の増額交付や歳出の抑制等により、</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百万円の積増しとなった。</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病院事業会計の経営の悪化や扶助費、単独補助金の増加が基金残高の減少の要因である。財政調整基金の残高は、病院経営に左右されると言っても過言ではなく、早急な経営改革が求められている。町財政サイドとしても、病院への繰出基準の見直しや取崩しの抑制に向けた基準の設定に加え、病院と一体となった、抜本的な見直しに着手していかなければならない。</a:t>
          </a:r>
          <a:endParaRPr lang="ja-JP" altLang="ja-JP">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・昨年度は、臨時財政対策債償還基金費として追加交付された</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百万円を積立てたが、今年度は追加交付がなく、昨年度積み立てた額を償還に充てたことにより減となっている。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・将来の健全財政のため財政に余裕があるときは積立てを行いたい。</a:t>
          </a:r>
          <a:endParaRPr lang="ja-JP" altLang="ja-JP">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7193438</v>
      </c>
      <c r="BO4" s="371"/>
      <c r="BP4" s="371"/>
      <c r="BQ4" s="371"/>
      <c r="BR4" s="371"/>
      <c r="BS4" s="371"/>
      <c r="BT4" s="371"/>
      <c r="BU4" s="372"/>
      <c r="BV4" s="370">
        <v>7773986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2.5</v>
      </c>
      <c r="CU4" s="377"/>
      <c r="CV4" s="377"/>
      <c r="CW4" s="377"/>
      <c r="CX4" s="377"/>
      <c r="CY4" s="377"/>
      <c r="CZ4" s="377"/>
      <c r="DA4" s="378"/>
      <c r="DB4" s="376">
        <v>4.2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7099301</v>
      </c>
      <c r="BO5" s="408"/>
      <c r="BP5" s="408"/>
      <c r="BQ5" s="408"/>
      <c r="BR5" s="408"/>
      <c r="BS5" s="408"/>
      <c r="BT5" s="408"/>
      <c r="BU5" s="409"/>
      <c r="BV5" s="407">
        <v>7596835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92.8</v>
      </c>
      <c r="CU5" s="405"/>
      <c r="CV5" s="405"/>
      <c r="CW5" s="405"/>
      <c r="CX5" s="405"/>
      <c r="CY5" s="405"/>
      <c r="CZ5" s="405"/>
      <c r="DA5" s="406"/>
      <c r="DB5" s="404">
        <v>87.1</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94137</v>
      </c>
      <c r="BO6" s="408"/>
      <c r="BP6" s="408"/>
      <c r="BQ6" s="408"/>
      <c r="BR6" s="408"/>
      <c r="BS6" s="408"/>
      <c r="BT6" s="408"/>
      <c r="BU6" s="409"/>
      <c r="BV6" s="407">
        <v>177151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93.7</v>
      </c>
      <c r="CU6" s="445"/>
      <c r="CV6" s="445"/>
      <c r="CW6" s="445"/>
      <c r="CX6" s="445"/>
      <c r="CY6" s="445"/>
      <c r="CZ6" s="445"/>
      <c r="DA6" s="446"/>
      <c r="DB6" s="444">
        <v>90.3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4158</v>
      </c>
      <c r="BO7" s="408"/>
      <c r="BP7" s="408"/>
      <c r="BQ7" s="408"/>
      <c r="BR7" s="408"/>
      <c r="BS7" s="408"/>
      <c r="BT7" s="408"/>
      <c r="BU7" s="409"/>
      <c r="BV7" s="407">
        <v>19475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3635254</v>
      </c>
      <c r="CU7" s="408"/>
      <c r="CV7" s="408"/>
      <c r="CW7" s="408"/>
      <c r="CX7" s="408"/>
      <c r="CY7" s="408"/>
      <c r="CZ7" s="408"/>
      <c r="DA7" s="409"/>
      <c r="DB7" s="407">
        <v>3769304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89979</v>
      </c>
      <c r="BO8" s="408"/>
      <c r="BP8" s="408"/>
      <c r="BQ8" s="408"/>
      <c r="BR8" s="408"/>
      <c r="BS8" s="408"/>
      <c r="BT8" s="408"/>
      <c r="BU8" s="409"/>
      <c r="BV8" s="407">
        <v>157676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8639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-67697</v>
      </c>
      <c r="BO9" s="408"/>
      <c r="BP9" s="408"/>
      <c r="BQ9" s="408"/>
      <c r="BR9" s="408"/>
      <c r="BS9" s="408"/>
      <c r="BT9" s="408"/>
      <c r="BU9" s="409"/>
      <c r="BV9" s="407">
        <v>64996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12.6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9300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151075</v>
      </c>
      <c r="BO10" s="408"/>
      <c r="BP10" s="408"/>
      <c r="BQ10" s="408"/>
      <c r="BR10" s="408"/>
      <c r="BS10" s="408"/>
      <c r="BT10" s="408"/>
      <c r="BU10" s="409"/>
      <c r="BV10" s="407">
        <v>264064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8838</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8804</v>
      </c>
      <c r="S13" s="492"/>
      <c r="T13" s="492"/>
      <c r="U13" s="492"/>
      <c r="V13" s="493"/>
      <c r="W13" s="423" t="s">
        <v>144</v>
      </c>
      <c r="X13" s="424"/>
      <c r="Y13" s="424"/>
      <c r="Z13" s="424"/>
      <c r="AA13" s="424"/>
      <c r="AB13" s="414"/>
      <c r="AC13" s="458">
        <v>798</v>
      </c>
      <c r="AD13" s="459"/>
      <c r="AE13" s="459"/>
      <c r="AF13" s="459"/>
      <c r="AG13" s="501"/>
      <c r="AH13" s="458">
        <v>1144</v>
      </c>
      <c r="AI13" s="459"/>
      <c r="AJ13" s="459"/>
      <c r="AK13" s="459"/>
      <c r="AL13" s="460"/>
      <c r="AM13" s="436" t="s">
        <v>145</v>
      </c>
      <c r="AN13" s="437"/>
      <c r="AO13" s="437"/>
      <c r="AP13" s="437"/>
      <c r="AQ13" s="437"/>
      <c r="AR13" s="437"/>
      <c r="AS13" s="437"/>
      <c r="AT13" s="438"/>
      <c r="AU13" s="439" t="s">
        <v>139</v>
      </c>
      <c r="AV13" s="440"/>
      <c r="AW13" s="440"/>
      <c r="AX13" s="440"/>
      <c r="AY13" s="441" t="s">
        <v>146</v>
      </c>
      <c r="AZ13" s="442"/>
      <c r="BA13" s="442"/>
      <c r="BB13" s="442"/>
      <c r="BC13" s="442"/>
      <c r="BD13" s="442"/>
      <c r="BE13" s="442"/>
      <c r="BF13" s="442"/>
      <c r="BG13" s="442"/>
      <c r="BH13" s="442"/>
      <c r="BI13" s="442"/>
      <c r="BJ13" s="442"/>
      <c r="BK13" s="442"/>
      <c r="BL13" s="442"/>
      <c r="BM13" s="443"/>
      <c r="BN13" s="407">
        <v>-66622</v>
      </c>
      <c r="BO13" s="408"/>
      <c r="BP13" s="408"/>
      <c r="BQ13" s="408"/>
      <c r="BR13" s="408"/>
      <c r="BS13" s="408"/>
      <c r="BT13" s="408"/>
      <c r="BU13" s="409"/>
      <c r="BV13" s="407">
        <v>329060</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9009</v>
      </c>
      <c r="S14" s="492"/>
      <c r="T14" s="492"/>
      <c r="U14" s="492"/>
      <c r="V14" s="493"/>
      <c r="W14" s="397"/>
      <c r="X14" s="398"/>
      <c r="Y14" s="398"/>
      <c r="Z14" s="398"/>
      <c r="AA14" s="398"/>
      <c r="AB14" s="387"/>
      <c r="AC14" s="494">
        <v>20.8</v>
      </c>
      <c r="AD14" s="495"/>
      <c r="AE14" s="495"/>
      <c r="AF14" s="495"/>
      <c r="AG14" s="496"/>
      <c r="AH14" s="494">
        <v>24.6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142</v>
      </c>
      <c r="CU14" s="506"/>
      <c r="CV14" s="506"/>
      <c r="CW14" s="506"/>
      <c r="CX14" s="506"/>
      <c r="CY14" s="506"/>
      <c r="CZ14" s="506"/>
      <c r="DA14" s="507"/>
      <c r="DB14" s="505" t="s">
        <v>142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143</v>
      </c>
      <c r="N15" s="499"/>
      <c r="O15" s="499"/>
      <c r="P15" s="499"/>
      <c r="Q15" s="500"/>
      <c r="R15" s="491">
        <v>8989</v>
      </c>
      <c r="S15" s="492"/>
      <c r="T15" s="492"/>
      <c r="U15" s="492"/>
      <c r="V15" s="493"/>
      <c r="W15" s="423" t="s">
        <v>150</v>
      </c>
      <c r="X15" s="424"/>
      <c r="Y15" s="424"/>
      <c r="Z15" s="424"/>
      <c r="AA15" s="424"/>
      <c r="AB15" s="414"/>
      <c r="AC15" s="458">
        <v>882</v>
      </c>
      <c r="AD15" s="459"/>
      <c r="AE15" s="459"/>
      <c r="AF15" s="459"/>
      <c r="AG15" s="501"/>
      <c r="AH15" s="458">
        <v>987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908149</v>
      </c>
      <c r="BO15" s="371"/>
      <c r="BP15" s="371"/>
      <c r="BQ15" s="371"/>
      <c r="BR15" s="371"/>
      <c r="BS15" s="371"/>
      <c r="BT15" s="371"/>
      <c r="BU15" s="372"/>
      <c r="BV15" s="370">
        <v>891215</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23</v>
      </c>
      <c r="AD16" s="495"/>
      <c r="AE16" s="495"/>
      <c r="AF16" s="495"/>
      <c r="AG16" s="496"/>
      <c r="AH16" s="494">
        <v>21.2</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3386788</v>
      </c>
      <c r="BO16" s="408"/>
      <c r="BP16" s="408"/>
      <c r="BQ16" s="408"/>
      <c r="BR16" s="408"/>
      <c r="BS16" s="408"/>
      <c r="BT16" s="408"/>
      <c r="BU16" s="409"/>
      <c r="BV16" s="407">
        <v>3370026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2155</v>
      </c>
      <c r="AD17" s="459"/>
      <c r="AE17" s="459"/>
      <c r="AF17" s="459"/>
      <c r="AG17" s="501"/>
      <c r="AH17" s="458">
        <v>2514</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1120616</v>
      </c>
      <c r="BO17" s="408"/>
      <c r="BP17" s="408"/>
      <c r="BQ17" s="408"/>
      <c r="BR17" s="408"/>
      <c r="BS17" s="408"/>
      <c r="BT17" s="408"/>
      <c r="BU17" s="409"/>
      <c r="BV17" s="407">
        <v>1099950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85.39</v>
      </c>
      <c r="M18" s="531"/>
      <c r="N18" s="531"/>
      <c r="O18" s="531"/>
      <c r="P18" s="531"/>
      <c r="Q18" s="531"/>
      <c r="R18" s="532"/>
      <c r="S18" s="532"/>
      <c r="T18" s="532"/>
      <c r="U18" s="532"/>
      <c r="V18" s="533"/>
      <c r="W18" s="425"/>
      <c r="X18" s="426"/>
      <c r="Y18" s="426"/>
      <c r="Z18" s="426"/>
      <c r="AA18" s="426"/>
      <c r="AB18" s="417"/>
      <c r="AC18" s="534">
        <v>56.2</v>
      </c>
      <c r="AD18" s="535"/>
      <c r="AE18" s="535"/>
      <c r="AF18" s="535"/>
      <c r="AG18" s="536"/>
      <c r="AH18" s="534">
        <v>54.1</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3402832</v>
      </c>
      <c r="BO18" s="408"/>
      <c r="BP18" s="408"/>
      <c r="BQ18" s="408"/>
      <c r="BR18" s="408"/>
      <c r="BS18" s="408"/>
      <c r="BT18" s="408"/>
      <c r="BU18" s="409"/>
      <c r="BV18" s="407">
        <v>3326759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101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4506641</v>
      </c>
      <c r="BO19" s="408"/>
      <c r="BP19" s="408"/>
      <c r="BQ19" s="408"/>
      <c r="BR19" s="408"/>
      <c r="BS19" s="408"/>
      <c r="BT19" s="408"/>
      <c r="BU19" s="409"/>
      <c r="BV19" s="407">
        <v>4446386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3763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4998045</v>
      </c>
      <c r="BO22" s="371"/>
      <c r="BP22" s="371"/>
      <c r="BQ22" s="371"/>
      <c r="BR22" s="371"/>
      <c r="BS22" s="371"/>
      <c r="BT22" s="371"/>
      <c r="BU22" s="372"/>
      <c r="BV22" s="370">
        <v>5162606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4636097</v>
      </c>
      <c r="BO23" s="408"/>
      <c r="BP23" s="408"/>
      <c r="BQ23" s="408"/>
      <c r="BR23" s="408"/>
      <c r="BS23" s="408"/>
      <c r="BT23" s="408"/>
      <c r="BU23" s="409"/>
      <c r="BV23" s="407">
        <v>4699173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6507</v>
      </c>
      <c r="R24" s="459"/>
      <c r="S24" s="459"/>
      <c r="T24" s="459"/>
      <c r="U24" s="459"/>
      <c r="V24" s="501"/>
      <c r="W24" s="553"/>
      <c r="X24" s="554"/>
      <c r="Y24" s="555"/>
      <c r="Z24" s="457" t="s">
        <v>175</v>
      </c>
      <c r="AA24" s="437"/>
      <c r="AB24" s="437"/>
      <c r="AC24" s="437"/>
      <c r="AD24" s="437"/>
      <c r="AE24" s="437"/>
      <c r="AF24" s="437"/>
      <c r="AG24" s="438"/>
      <c r="AH24" s="458">
        <v>115</v>
      </c>
      <c r="AI24" s="459"/>
      <c r="AJ24" s="459"/>
      <c r="AK24" s="459"/>
      <c r="AL24" s="501"/>
      <c r="AM24" s="458">
        <v>341205</v>
      </c>
      <c r="AN24" s="459"/>
      <c r="AO24" s="459"/>
      <c r="AP24" s="459"/>
      <c r="AQ24" s="459"/>
      <c r="AR24" s="501"/>
      <c r="AS24" s="458">
        <v>2967</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3203387</v>
      </c>
      <c r="BO24" s="408"/>
      <c r="BP24" s="408"/>
      <c r="BQ24" s="408"/>
      <c r="BR24" s="408"/>
      <c r="BS24" s="408"/>
      <c r="BT24" s="408"/>
      <c r="BU24" s="409"/>
      <c r="BV24" s="407">
        <v>3207321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5500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180</v>
      </c>
      <c r="AN25" s="459"/>
      <c r="AO25" s="459"/>
      <c r="AP25" s="459"/>
      <c r="AQ25" s="459"/>
      <c r="AR25" s="501"/>
      <c r="AS25" s="458" t="s">
        <v>180</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1015545</v>
      </c>
      <c r="BO25" s="371"/>
      <c r="BP25" s="371"/>
      <c r="BQ25" s="371"/>
      <c r="BR25" s="371"/>
      <c r="BS25" s="371"/>
      <c r="BT25" s="371"/>
      <c r="BU25" s="372"/>
      <c r="BV25" s="370">
        <v>1362275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5196</v>
      </c>
      <c r="R26" s="459"/>
      <c r="S26" s="459"/>
      <c r="T26" s="459"/>
      <c r="U26" s="459"/>
      <c r="V26" s="501"/>
      <c r="W26" s="553"/>
      <c r="X26" s="554"/>
      <c r="Y26" s="555"/>
      <c r="Z26" s="457" t="s">
        <v>183</v>
      </c>
      <c r="AA26" s="559"/>
      <c r="AB26" s="559"/>
      <c r="AC26" s="559"/>
      <c r="AD26" s="559"/>
      <c r="AE26" s="559"/>
      <c r="AF26" s="559"/>
      <c r="AG26" s="560"/>
      <c r="AH26" s="458" t="s">
        <v>184</v>
      </c>
      <c r="AI26" s="459"/>
      <c r="AJ26" s="459"/>
      <c r="AK26" s="459"/>
      <c r="AL26" s="501"/>
      <c r="AM26" s="458" t="s">
        <v>180</v>
      </c>
      <c r="AN26" s="459"/>
      <c r="AO26" s="459"/>
      <c r="AP26" s="459"/>
      <c r="AQ26" s="459"/>
      <c r="AR26" s="501"/>
      <c r="AS26" s="458" t="s">
        <v>184</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184</v>
      </c>
      <c r="BO26" s="408"/>
      <c r="BP26" s="408"/>
      <c r="BQ26" s="408"/>
      <c r="BR26" s="408"/>
      <c r="BS26" s="408"/>
      <c r="BT26" s="408"/>
      <c r="BU26" s="409"/>
      <c r="BV26" s="407" t="s">
        <v>180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2950</v>
      </c>
      <c r="R27" s="459"/>
      <c r="S27" s="459"/>
      <c r="T27" s="459"/>
      <c r="U27" s="459"/>
      <c r="V27" s="501"/>
      <c r="W27" s="553"/>
      <c r="X27" s="554"/>
      <c r="Y27" s="555"/>
      <c r="Z27" s="457" t="s">
        <v>187</v>
      </c>
      <c r="AA27" s="437"/>
      <c r="AB27" s="437"/>
      <c r="AC27" s="437"/>
      <c r="AD27" s="437"/>
      <c r="AE27" s="437"/>
      <c r="AF27" s="437"/>
      <c r="AG27" s="438"/>
      <c r="AH27" s="458">
        <v>1</v>
      </c>
      <c r="AI27" s="459"/>
      <c r="AJ27" s="459"/>
      <c r="AK27" s="459"/>
      <c r="AL27" s="501"/>
      <c r="AM27" s="458" t="s">
        <v>188</v>
      </c>
      <c r="AN27" s="459"/>
      <c r="AO27" s="459"/>
      <c r="AP27" s="459"/>
      <c r="AQ27" s="459"/>
      <c r="AR27" s="501"/>
      <c r="AS27" s="458" t="s">
        <v>188</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6">
        <v>351000</v>
      </c>
      <c r="BO27" s="527"/>
      <c r="BP27" s="527"/>
      <c r="BQ27" s="527"/>
      <c r="BR27" s="527"/>
      <c r="BS27" s="527"/>
      <c r="BT27" s="527"/>
      <c r="BU27" s="528"/>
      <c r="BV27" s="526">
        <v>351000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2180</v>
      </c>
      <c r="R28" s="459"/>
      <c r="S28" s="459"/>
      <c r="T28" s="459"/>
      <c r="U28" s="459"/>
      <c r="V28" s="501"/>
      <c r="W28" s="553"/>
      <c r="X28" s="554"/>
      <c r="Y28" s="555"/>
      <c r="Z28" s="457" t="s">
        <v>191</v>
      </c>
      <c r="AA28" s="437"/>
      <c r="AB28" s="437"/>
      <c r="AC28" s="437"/>
      <c r="AD28" s="437"/>
      <c r="AE28" s="437"/>
      <c r="AF28" s="437"/>
      <c r="AG28" s="438"/>
      <c r="AH28" s="458" t="s">
        <v>192</v>
      </c>
      <c r="AI28" s="459"/>
      <c r="AJ28" s="459"/>
      <c r="AK28" s="459"/>
      <c r="AL28" s="501"/>
      <c r="AM28" s="458" t="s">
        <v>193</v>
      </c>
      <c r="AN28" s="459"/>
      <c r="AO28" s="459"/>
      <c r="AP28" s="459"/>
      <c r="AQ28" s="459"/>
      <c r="AR28" s="501"/>
      <c r="AS28" s="458" t="s">
        <v>194</v>
      </c>
      <c r="AT28" s="459"/>
      <c r="AU28" s="459"/>
      <c r="AV28" s="459"/>
      <c r="AW28" s="459"/>
      <c r="AX28" s="460"/>
      <c r="AY28" s="561" t="s">
        <v>195</v>
      </c>
      <c r="AZ28" s="562"/>
      <c r="BA28" s="562"/>
      <c r="BB28" s="563"/>
      <c r="BC28" s="367" t="s">
        <v>50</v>
      </c>
      <c r="BD28" s="368"/>
      <c r="BE28" s="368"/>
      <c r="BF28" s="368"/>
      <c r="BG28" s="368"/>
      <c r="BH28" s="368"/>
      <c r="BI28" s="368"/>
      <c r="BJ28" s="368"/>
      <c r="BK28" s="368"/>
      <c r="BL28" s="368"/>
      <c r="BM28" s="369"/>
      <c r="BN28" s="370">
        <v>1296838</v>
      </c>
      <c r="BO28" s="371"/>
      <c r="BP28" s="371"/>
      <c r="BQ28" s="371"/>
      <c r="BR28" s="371"/>
      <c r="BS28" s="371"/>
      <c r="BT28" s="371"/>
      <c r="BU28" s="372"/>
      <c r="BV28" s="370">
        <v>1215763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196</v>
      </c>
      <c r="F29" s="437"/>
      <c r="G29" s="437"/>
      <c r="H29" s="437"/>
      <c r="I29" s="437"/>
      <c r="J29" s="437"/>
      <c r="K29" s="438"/>
      <c r="L29" s="458">
        <v>8</v>
      </c>
      <c r="M29" s="459"/>
      <c r="N29" s="459"/>
      <c r="O29" s="459"/>
      <c r="P29" s="501"/>
      <c r="Q29" s="458">
        <v>2020</v>
      </c>
      <c r="R29" s="459"/>
      <c r="S29" s="459"/>
      <c r="T29" s="459"/>
      <c r="U29" s="459"/>
      <c r="V29" s="501"/>
      <c r="W29" s="556"/>
      <c r="X29" s="557"/>
      <c r="Y29" s="558"/>
      <c r="Z29" s="457" t="s">
        <v>197</v>
      </c>
      <c r="AA29" s="437"/>
      <c r="AB29" s="437"/>
      <c r="AC29" s="437"/>
      <c r="AD29" s="437"/>
      <c r="AE29" s="437"/>
      <c r="AF29" s="437"/>
      <c r="AG29" s="438"/>
      <c r="AH29" s="458">
        <v>116</v>
      </c>
      <c r="AI29" s="459"/>
      <c r="AJ29" s="459"/>
      <c r="AK29" s="459"/>
      <c r="AL29" s="501"/>
      <c r="AM29" s="458">
        <v>345047</v>
      </c>
      <c r="AN29" s="459"/>
      <c r="AO29" s="459"/>
      <c r="AP29" s="459"/>
      <c r="AQ29" s="459"/>
      <c r="AR29" s="501"/>
      <c r="AS29" s="458">
        <v>2975</v>
      </c>
      <c r="AT29" s="459"/>
      <c r="AU29" s="459"/>
      <c r="AV29" s="459"/>
      <c r="AW29" s="459"/>
      <c r="AX29" s="460"/>
      <c r="AY29" s="564"/>
      <c r="AZ29" s="565"/>
      <c r="BA29" s="565"/>
      <c r="BB29" s="566"/>
      <c r="BC29" s="441" t="s">
        <v>198</v>
      </c>
      <c r="BD29" s="442"/>
      <c r="BE29" s="442"/>
      <c r="BF29" s="442"/>
      <c r="BG29" s="442"/>
      <c r="BH29" s="442"/>
      <c r="BI29" s="442"/>
      <c r="BJ29" s="442"/>
      <c r="BK29" s="442"/>
      <c r="BL29" s="442"/>
      <c r="BM29" s="443"/>
      <c r="BN29" s="407">
        <v>2357</v>
      </c>
      <c r="BO29" s="408"/>
      <c r="BP29" s="408"/>
      <c r="BQ29" s="408"/>
      <c r="BR29" s="408"/>
      <c r="BS29" s="408"/>
      <c r="BT29" s="408"/>
      <c r="BU29" s="409"/>
      <c r="BV29" s="407">
        <v>38604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199</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1427744</v>
      </c>
      <c r="BO30" s="527"/>
      <c r="BP30" s="527"/>
      <c r="BQ30" s="527"/>
      <c r="BR30" s="527"/>
      <c r="BS30" s="527"/>
      <c r="BT30" s="527"/>
      <c r="BU30" s="528"/>
      <c r="BV30" s="526">
        <v>1190457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200</v>
      </c>
      <c r="D32" s="570"/>
      <c r="E32" s="570"/>
      <c r="F32" s="570"/>
      <c r="G32" s="570"/>
      <c r="H32" s="570"/>
      <c r="I32" s="570"/>
      <c r="J32" s="570"/>
      <c r="K32" s="570"/>
      <c r="L32" s="570"/>
      <c r="M32" s="570"/>
      <c r="N32" s="570"/>
      <c r="O32" s="570"/>
      <c r="P32" s="570"/>
      <c r="Q32" s="570"/>
      <c r="R32" s="570"/>
      <c r="S32" s="570"/>
      <c r="U32" s="411" t="s">
        <v>201</v>
      </c>
      <c r="V32" s="411"/>
      <c r="W32" s="411"/>
      <c r="X32" s="411"/>
      <c r="Y32" s="411"/>
      <c r="Z32" s="411"/>
      <c r="AA32" s="411"/>
      <c r="AB32" s="411"/>
      <c r="AC32" s="411"/>
      <c r="AD32" s="411"/>
      <c r="AE32" s="411"/>
      <c r="AF32" s="411"/>
      <c r="AG32" s="411"/>
      <c r="AH32" s="411"/>
      <c r="AI32" s="411"/>
      <c r="AJ32" s="411"/>
      <c r="AK32" s="411"/>
      <c r="AM32" s="411" t="s">
        <v>202</v>
      </c>
      <c r="AN32" s="411"/>
      <c r="AO32" s="411"/>
      <c r="AP32" s="411"/>
      <c r="AQ32" s="411"/>
      <c r="AR32" s="411"/>
      <c r="AS32" s="411"/>
      <c r="AT32" s="411"/>
      <c r="AU32" s="411"/>
      <c r="AV32" s="411"/>
      <c r="AW32" s="411"/>
      <c r="AX32" s="411"/>
      <c r="AY32" s="411"/>
      <c r="AZ32" s="411"/>
      <c r="BA32" s="411"/>
      <c r="BB32" s="411"/>
      <c r="BC32" s="411"/>
      <c r="BE32" s="411" t="s">
        <v>203</v>
      </c>
      <c r="BF32" s="411"/>
      <c r="BG32" s="411"/>
      <c r="BH32" s="411"/>
      <c r="BI32" s="411"/>
      <c r="BJ32" s="411"/>
      <c r="BK32" s="411"/>
      <c r="BL32" s="411"/>
      <c r="BM32" s="411"/>
      <c r="BN32" s="411"/>
      <c r="BO32" s="411"/>
      <c r="BP32" s="411"/>
      <c r="BQ32" s="411"/>
      <c r="BR32" s="411"/>
      <c r="BS32" s="411"/>
      <c r="BT32" s="411"/>
      <c r="BU32" s="411"/>
      <c r="BW32" s="411" t="s">
        <v>204</v>
      </c>
      <c r="BX32" s="411"/>
      <c r="BY32" s="411"/>
      <c r="BZ32" s="411"/>
      <c r="CA32" s="411"/>
      <c r="CB32" s="411"/>
      <c r="CC32" s="411"/>
      <c r="CD32" s="411"/>
      <c r="CE32" s="411"/>
      <c r="CF32" s="411"/>
      <c r="CG32" s="411"/>
      <c r="CH32" s="411"/>
      <c r="CI32" s="411"/>
      <c r="CJ32" s="411"/>
      <c r="CK32" s="411"/>
      <c r="CL32" s="411"/>
      <c r="CM32" s="411"/>
      <c r="CO32" s="411" t="s">
        <v>205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206</v>
      </c>
      <c r="D33" s="431"/>
      <c r="E33" s="396" t="s">
        <v>207</v>
      </c>
      <c r="F33" s="396"/>
      <c r="G33" s="396"/>
      <c r="H33" s="396"/>
      <c r="I33" s="396"/>
      <c r="J33" s="396"/>
      <c r="K33" s="396"/>
      <c r="L33" s="396"/>
      <c r="M33" s="396"/>
      <c r="N33" s="396"/>
      <c r="O33" s="396"/>
      <c r="P33" s="396"/>
      <c r="Q33" s="396"/>
      <c r="R33" s="396"/>
      <c r="S33" s="396"/>
      <c r="T33" s="206"/>
      <c r="U33" s="431" t="s">
        <v>208</v>
      </c>
      <c r="V33" s="431"/>
      <c r="W33" s="396" t="s">
        <v>207</v>
      </c>
      <c r="X33" s="396"/>
      <c r="Y33" s="396"/>
      <c r="Z33" s="396"/>
      <c r="AA33" s="396"/>
      <c r="AB33" s="396"/>
      <c r="AC33" s="396"/>
      <c r="AD33" s="396"/>
      <c r="AE33" s="396"/>
      <c r="AF33" s="396"/>
      <c r="AG33" s="396"/>
      <c r="AH33" s="396"/>
      <c r="AI33" s="396"/>
      <c r="AJ33" s="396"/>
      <c r="AK33" s="396"/>
      <c r="AL33" s="206"/>
      <c r="AM33" s="431" t="s">
        <v>209</v>
      </c>
      <c r="AN33" s="431"/>
      <c r="AO33" s="396" t="s">
        <v>210</v>
      </c>
      <c r="AP33" s="396"/>
      <c r="AQ33" s="396"/>
      <c r="AR33" s="396"/>
      <c r="AS33" s="396"/>
      <c r="AT33" s="396"/>
      <c r="AU33" s="396"/>
      <c r="AV33" s="396"/>
      <c r="AW33" s="396"/>
      <c r="AX33" s="396"/>
      <c r="AY33" s="396"/>
      <c r="AZ33" s="396"/>
      <c r="BA33" s="396"/>
      <c r="BB33" s="396"/>
      <c r="BC33" s="396"/>
      <c r="BD33" s="207"/>
      <c r="BE33" s="396" t="s">
        <v>211</v>
      </c>
      <c r="BF33" s="396"/>
      <c r="BG33" s="396" t="s">
        <v>212</v>
      </c>
      <c r="BH33" s="396"/>
      <c r="BI33" s="396"/>
      <c r="BJ33" s="396"/>
      <c r="BK33" s="396"/>
      <c r="BL33" s="396"/>
      <c r="BM33" s="396"/>
      <c r="BN33" s="396"/>
      <c r="BO33" s="396"/>
      <c r="BP33" s="396"/>
      <c r="BQ33" s="396"/>
      <c r="BR33" s="396"/>
      <c r="BS33" s="396"/>
      <c r="BT33" s="396"/>
      <c r="BU33" s="396"/>
      <c r="BV33" s="207"/>
      <c r="BW33" s="431" t="s">
        <v>211</v>
      </c>
      <c r="BX33" s="431"/>
      <c r="BY33" s="396" t="s">
        <v>213</v>
      </c>
      <c r="BZ33" s="396"/>
      <c r="CA33" s="396"/>
      <c r="CB33" s="396"/>
      <c r="CC33" s="396"/>
      <c r="CD33" s="396"/>
      <c r="CE33" s="396"/>
      <c r="CF33" s="396"/>
      <c r="CG33" s="396"/>
      <c r="CH33" s="396"/>
      <c r="CI33" s="396"/>
      <c r="CJ33" s="396"/>
      <c r="CK33" s="396"/>
      <c r="CL33" s="396"/>
      <c r="CM33" s="396"/>
      <c r="CN33" s="206"/>
      <c r="CO33" s="431" t="s">
        <v>214</v>
      </c>
      <c r="CP33" s="431"/>
      <c r="CQ33" s="396" t="s">
        <v>215</v>
      </c>
      <c r="CR33" s="396"/>
      <c r="CS33" s="396"/>
      <c r="CT33" s="396"/>
      <c r="CU33" s="396"/>
      <c r="CV33" s="396"/>
      <c r="CW33" s="396"/>
      <c r="CX33" s="396"/>
      <c r="CY33" s="396"/>
      <c r="CZ33" s="396"/>
      <c r="DA33" s="396"/>
      <c r="DB33" s="396"/>
      <c r="DC33" s="396"/>
      <c r="DD33" s="396"/>
      <c r="DE33" s="396"/>
      <c r="DF33" s="206"/>
      <c r="DG33" s="596" t="s">
        <v>216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高原町国民健康保険特別会計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高原町水道事業会計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IF('各会計、関係団体の財政状況及び健全化判断比率'!B35="","",'各会計、関係団体の財政状況及び健全化判断比率'!B35)</f>
        <v>高原町農業集落排水事業特別会計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宮崎県市町村総合事務組合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奥霧島地域商社ツナガルたかはる株式会社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高原町住宅新築資金等貸付事業特別会計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高原町介護保険事業特別会計（介護保険事業勘定）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高原町病院事業会計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宮崎県市町村総合事務組合　市町村交通災害共済事業特別会計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高原町介護保険事業特別会計（介護サービス事業勘定）</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高原町工業用水道事業会計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宮崎県市町村総合事務組合　自治会館管理運営特別会計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高原町後期高齢者医療特別会計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宮崎県後期高齢者医療広域連合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宮崎県後期高齢者医療広域連合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西諸広域行政事務組合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217</v>
      </c>
      <c r="E46" s="600" t="s">
        <v>218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220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221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222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223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JHq5CnWVuZ6DYnDZ3InLRpW1MWIKl+cPX00YPQhvhe+r3ufmM71cmwp8AzNjW+kEWcgLtS4z752CPbE7mIkSQ==" saltValue="FrKARSA9xhCY+ikYBtCf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226</v>
      </c>
      <c r="DI1" s="603"/>
      <c r="DJ1" s="603"/>
      <c r="DK1" s="603"/>
      <c r="DL1" s="603"/>
      <c r="DM1" s="603"/>
      <c r="DN1" s="604"/>
      <c r="DO1" s="214"/>
      <c r="DP1" s="602" t="s">
        <v>227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230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231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232</v>
      </c>
      <c r="S4" s="606"/>
      <c r="T4" s="606"/>
      <c r="U4" s="606"/>
      <c r="V4" s="606"/>
      <c r="W4" s="606"/>
      <c r="X4" s="606"/>
      <c r="Y4" s="607"/>
      <c r="Z4" s="605" t="s">
        <v>233</v>
      </c>
      <c r="AA4" s="606"/>
      <c r="AB4" s="606"/>
      <c r="AC4" s="607"/>
      <c r="AD4" s="605" t="s">
        <v>234</v>
      </c>
      <c r="AE4" s="606"/>
      <c r="AF4" s="606"/>
      <c r="AG4" s="606"/>
      <c r="AH4" s="606"/>
      <c r="AI4" s="606"/>
      <c r="AJ4" s="606"/>
      <c r="AK4" s="607"/>
      <c r="AL4" s="605" t="s">
        <v>233</v>
      </c>
      <c r="AM4" s="606"/>
      <c r="AN4" s="606"/>
      <c r="AO4" s="607"/>
      <c r="AP4" s="608" t="s">
        <v>235</v>
      </c>
      <c r="AQ4" s="608"/>
      <c r="AR4" s="608"/>
      <c r="AS4" s="608"/>
      <c r="AT4" s="608"/>
      <c r="AU4" s="608"/>
      <c r="AV4" s="608"/>
      <c r="AW4" s="608"/>
      <c r="AX4" s="608"/>
      <c r="AY4" s="608"/>
      <c r="AZ4" s="608"/>
      <c r="BA4" s="608"/>
      <c r="BB4" s="608"/>
      <c r="BC4" s="608"/>
      <c r="BD4" s="608"/>
      <c r="BE4" s="608"/>
      <c r="BF4" s="608"/>
      <c r="BG4" s="608" t="s">
        <v>236</v>
      </c>
      <c r="BH4" s="608"/>
      <c r="BI4" s="608"/>
      <c r="BJ4" s="608"/>
      <c r="BK4" s="608"/>
      <c r="BL4" s="608"/>
      <c r="BM4" s="608"/>
      <c r="BN4" s="608"/>
      <c r="BO4" s="608" t="s">
        <v>233</v>
      </c>
      <c r="BP4" s="608"/>
      <c r="BQ4" s="608"/>
      <c r="BR4" s="608"/>
      <c r="BS4" s="608" t="s">
        <v>237</v>
      </c>
      <c r="BT4" s="608"/>
      <c r="BU4" s="608"/>
      <c r="BV4" s="608"/>
      <c r="BW4" s="608"/>
      <c r="BX4" s="608"/>
      <c r="BY4" s="608"/>
      <c r="BZ4" s="608"/>
      <c r="CA4" s="608"/>
      <c r="CB4" s="608"/>
      <c r="CD4" s="605" t="s">
        <v>238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239</v>
      </c>
      <c r="C5" s="610"/>
      <c r="D5" s="610"/>
      <c r="E5" s="610"/>
      <c r="F5" s="610"/>
      <c r="G5" s="610"/>
      <c r="H5" s="610"/>
      <c r="I5" s="610"/>
      <c r="J5" s="610"/>
      <c r="K5" s="610"/>
      <c r="L5" s="610"/>
      <c r="M5" s="610"/>
      <c r="N5" s="610"/>
      <c r="O5" s="610"/>
      <c r="P5" s="610"/>
      <c r="Q5" s="611"/>
      <c r="R5" s="612">
        <v>821129</v>
      </c>
      <c r="S5" s="613"/>
      <c r="T5" s="613"/>
      <c r="U5" s="613"/>
      <c r="V5" s="613"/>
      <c r="W5" s="613"/>
      <c r="X5" s="613"/>
      <c r="Y5" s="614"/>
      <c r="Z5" s="615">
        <v>11.4</v>
      </c>
      <c r="AA5" s="615"/>
      <c r="AB5" s="615"/>
      <c r="AC5" s="615"/>
      <c r="AD5" s="616">
        <v>821129</v>
      </c>
      <c r="AE5" s="616"/>
      <c r="AF5" s="616"/>
      <c r="AG5" s="616"/>
      <c r="AH5" s="616"/>
      <c r="AI5" s="616"/>
      <c r="AJ5" s="616"/>
      <c r="AK5" s="616"/>
      <c r="AL5" s="617">
        <v>22.6</v>
      </c>
      <c r="AM5" s="618"/>
      <c r="AN5" s="618"/>
      <c r="AO5" s="619"/>
      <c r="AP5" s="609" t="s">
        <v>240</v>
      </c>
      <c r="AQ5" s="610"/>
      <c r="AR5" s="610"/>
      <c r="AS5" s="610"/>
      <c r="AT5" s="610"/>
      <c r="AU5" s="610"/>
      <c r="AV5" s="610"/>
      <c r="AW5" s="610"/>
      <c r="AX5" s="610"/>
      <c r="AY5" s="610"/>
      <c r="AZ5" s="610"/>
      <c r="BA5" s="610"/>
      <c r="BB5" s="610"/>
      <c r="BC5" s="610"/>
      <c r="BD5" s="610"/>
      <c r="BE5" s="610"/>
      <c r="BF5" s="611"/>
      <c r="BG5" s="623">
        <v>820471</v>
      </c>
      <c r="BH5" s="624"/>
      <c r="BI5" s="624"/>
      <c r="BJ5" s="624"/>
      <c r="BK5" s="624"/>
      <c r="BL5" s="624"/>
      <c r="BM5" s="624"/>
      <c r="BN5" s="625"/>
      <c r="BO5" s="626">
        <v>99.9</v>
      </c>
      <c r="BP5" s="626"/>
      <c r="BQ5" s="626"/>
      <c r="BR5" s="626"/>
      <c r="BS5" s="627" t="s">
        <v>180</v>
      </c>
      <c r="BT5" s="627"/>
      <c r="BU5" s="627"/>
      <c r="BV5" s="627"/>
      <c r="BW5" s="627"/>
      <c r="BX5" s="627"/>
      <c r="BY5" s="627"/>
      <c r="BZ5" s="627"/>
      <c r="CA5" s="627"/>
      <c r="CB5" s="631"/>
      <c r="CD5" s="605" t="s">
        <v>235</v>
      </c>
      <c r="CE5" s="606"/>
      <c r="CF5" s="606"/>
      <c r="CG5" s="606"/>
      <c r="CH5" s="606"/>
      <c r="CI5" s="606"/>
      <c r="CJ5" s="606"/>
      <c r="CK5" s="606"/>
      <c r="CL5" s="606"/>
      <c r="CM5" s="606"/>
      <c r="CN5" s="606"/>
      <c r="CO5" s="606"/>
      <c r="CP5" s="606"/>
      <c r="CQ5" s="607"/>
      <c r="CR5" s="605" t="s">
        <v>241</v>
      </c>
      <c r="CS5" s="606"/>
      <c r="CT5" s="606"/>
      <c r="CU5" s="606"/>
      <c r="CV5" s="606"/>
      <c r="CW5" s="606"/>
      <c r="CX5" s="606"/>
      <c r="CY5" s="607"/>
      <c r="CZ5" s="605" t="s">
        <v>233</v>
      </c>
      <c r="DA5" s="606"/>
      <c r="DB5" s="606"/>
      <c r="DC5" s="607"/>
      <c r="DD5" s="605" t="s">
        <v>242</v>
      </c>
      <c r="DE5" s="606"/>
      <c r="DF5" s="606"/>
      <c r="DG5" s="606"/>
      <c r="DH5" s="606"/>
      <c r="DI5" s="606"/>
      <c r="DJ5" s="606"/>
      <c r="DK5" s="606"/>
      <c r="DL5" s="606"/>
      <c r="DM5" s="606"/>
      <c r="DN5" s="606"/>
      <c r="DO5" s="606"/>
      <c r="DP5" s="607"/>
      <c r="DQ5" s="605" t="s">
        <v>243</v>
      </c>
      <c r="DR5" s="606"/>
      <c r="DS5" s="606"/>
      <c r="DT5" s="606"/>
      <c r="DU5" s="606"/>
      <c r="DV5" s="606"/>
      <c r="DW5" s="606"/>
      <c r="DX5" s="606"/>
      <c r="DY5" s="606"/>
      <c r="DZ5" s="606"/>
      <c r="EA5" s="606"/>
      <c r="EB5" s="606"/>
      <c r="EC5" s="607"/>
    </row>
    <row r="6" spans="2:143" ht="11.25" customHeight="1" x14ac:dyDescent="0.15">
      <c r="B6" s="620" t="s">
        <v>244</v>
      </c>
      <c r="C6" s="621"/>
      <c r="D6" s="621"/>
      <c r="E6" s="621"/>
      <c r="F6" s="621"/>
      <c r="G6" s="621"/>
      <c r="H6" s="621"/>
      <c r="I6" s="621"/>
      <c r="J6" s="621"/>
      <c r="K6" s="621"/>
      <c r="L6" s="621"/>
      <c r="M6" s="621"/>
      <c r="N6" s="621"/>
      <c r="O6" s="621"/>
      <c r="P6" s="621"/>
      <c r="Q6" s="622"/>
      <c r="R6" s="623">
        <v>83620</v>
      </c>
      <c r="S6" s="624"/>
      <c r="T6" s="624"/>
      <c r="U6" s="624"/>
      <c r="V6" s="624"/>
      <c r="W6" s="624"/>
      <c r="X6" s="624"/>
      <c r="Y6" s="625"/>
      <c r="Z6" s="626">
        <v>1.2</v>
      </c>
      <c r="AA6" s="626"/>
      <c r="AB6" s="626"/>
      <c r="AC6" s="626"/>
      <c r="AD6" s="627">
        <v>83620</v>
      </c>
      <c r="AE6" s="627"/>
      <c r="AF6" s="627"/>
      <c r="AG6" s="627"/>
      <c r="AH6" s="627"/>
      <c r="AI6" s="627"/>
      <c r="AJ6" s="627"/>
      <c r="AK6" s="627"/>
      <c r="AL6" s="628">
        <v>2.2999999999999998</v>
      </c>
      <c r="AM6" s="629"/>
      <c r="AN6" s="629"/>
      <c r="AO6" s="630"/>
      <c r="AP6" s="620" t="s">
        <v>245</v>
      </c>
      <c r="AQ6" s="621"/>
      <c r="AR6" s="621"/>
      <c r="AS6" s="621"/>
      <c r="AT6" s="621"/>
      <c r="AU6" s="621"/>
      <c r="AV6" s="621"/>
      <c r="AW6" s="621"/>
      <c r="AX6" s="621"/>
      <c r="AY6" s="621"/>
      <c r="AZ6" s="621"/>
      <c r="BA6" s="621"/>
      <c r="BB6" s="621"/>
      <c r="BC6" s="621"/>
      <c r="BD6" s="621"/>
      <c r="BE6" s="621"/>
      <c r="BF6" s="622"/>
      <c r="BG6" s="623">
        <v>820471</v>
      </c>
      <c r="BH6" s="624"/>
      <c r="BI6" s="624"/>
      <c r="BJ6" s="624"/>
      <c r="BK6" s="624"/>
      <c r="BL6" s="624"/>
      <c r="BM6" s="624"/>
      <c r="BN6" s="625"/>
      <c r="BO6" s="626">
        <v>99.9</v>
      </c>
      <c r="BP6" s="626"/>
      <c r="BQ6" s="626"/>
      <c r="BR6" s="626"/>
      <c r="BS6" s="627" t="s">
        <v>246</v>
      </c>
      <c r="BT6" s="627"/>
      <c r="BU6" s="627"/>
      <c r="BV6" s="627"/>
      <c r="BW6" s="627"/>
      <c r="BX6" s="627"/>
      <c r="BY6" s="627"/>
      <c r="BZ6" s="627"/>
      <c r="CA6" s="627"/>
      <c r="CB6" s="631"/>
      <c r="CD6" s="609" t="s">
        <v>247</v>
      </c>
      <c r="CE6" s="610"/>
      <c r="CF6" s="610"/>
      <c r="CG6" s="610"/>
      <c r="CH6" s="610"/>
      <c r="CI6" s="610"/>
      <c r="CJ6" s="610"/>
      <c r="CK6" s="610"/>
      <c r="CL6" s="610"/>
      <c r="CM6" s="610"/>
      <c r="CN6" s="610"/>
      <c r="CO6" s="610"/>
      <c r="CP6" s="610"/>
      <c r="CQ6" s="611"/>
      <c r="CR6" s="623">
        <v>77192</v>
      </c>
      <c r="CS6" s="624"/>
      <c r="CT6" s="624"/>
      <c r="CU6" s="624"/>
      <c r="CV6" s="624"/>
      <c r="CW6" s="624"/>
      <c r="CX6" s="624"/>
      <c r="CY6" s="625"/>
      <c r="CZ6" s="617">
        <v>1.1000000000000001</v>
      </c>
      <c r="DA6" s="618"/>
      <c r="DB6" s="618"/>
      <c r="DC6" s="634"/>
      <c r="DD6" s="632">
        <v>3623</v>
      </c>
      <c r="DE6" s="624"/>
      <c r="DF6" s="624"/>
      <c r="DG6" s="624"/>
      <c r="DH6" s="624"/>
      <c r="DI6" s="624"/>
      <c r="DJ6" s="624"/>
      <c r="DK6" s="624"/>
      <c r="DL6" s="624"/>
      <c r="DM6" s="624"/>
      <c r="DN6" s="624"/>
      <c r="DO6" s="624"/>
      <c r="DP6" s="625"/>
      <c r="DQ6" s="632">
        <v>75808</v>
      </c>
      <c r="DR6" s="624"/>
      <c r="DS6" s="624"/>
      <c r="DT6" s="624"/>
      <c r="DU6" s="624"/>
      <c r="DV6" s="624"/>
      <c r="DW6" s="624"/>
      <c r="DX6" s="624"/>
      <c r="DY6" s="624"/>
      <c r="DZ6" s="624"/>
      <c r="EA6" s="624"/>
      <c r="EB6" s="624"/>
      <c r="EC6" s="633"/>
    </row>
    <row r="7" spans="2:143" ht="11.25" customHeight="1" x14ac:dyDescent="0.15">
      <c r="B7" s="620" t="s">
        <v>248</v>
      </c>
      <c r="C7" s="621"/>
      <c r="D7" s="621"/>
      <c r="E7" s="621"/>
      <c r="F7" s="621"/>
      <c r="G7" s="621"/>
      <c r="H7" s="621"/>
      <c r="I7" s="621"/>
      <c r="J7" s="621"/>
      <c r="K7" s="621"/>
      <c r="L7" s="621"/>
      <c r="M7" s="621"/>
      <c r="N7" s="621"/>
      <c r="O7" s="621"/>
      <c r="P7" s="621"/>
      <c r="Q7" s="622"/>
      <c r="R7" s="623">
        <v>149</v>
      </c>
      <c r="S7" s="624"/>
      <c r="T7" s="624"/>
      <c r="U7" s="624"/>
      <c r="V7" s="624"/>
      <c r="W7" s="624"/>
      <c r="X7" s="624"/>
      <c r="Y7" s="625"/>
      <c r="Z7" s="626">
        <v>0</v>
      </c>
      <c r="AA7" s="626"/>
      <c r="AB7" s="626"/>
      <c r="AC7" s="626"/>
      <c r="AD7" s="627">
        <v>149</v>
      </c>
      <c r="AE7" s="627"/>
      <c r="AF7" s="627"/>
      <c r="AG7" s="627"/>
      <c r="AH7" s="627"/>
      <c r="AI7" s="627"/>
      <c r="AJ7" s="627"/>
      <c r="AK7" s="627"/>
      <c r="AL7" s="628">
        <v>0</v>
      </c>
      <c r="AM7" s="629"/>
      <c r="AN7" s="629"/>
      <c r="AO7" s="630"/>
      <c r="AP7" s="620" t="s">
        <v>249</v>
      </c>
      <c r="AQ7" s="621"/>
      <c r="AR7" s="621"/>
      <c r="AS7" s="621"/>
      <c r="AT7" s="621"/>
      <c r="AU7" s="621"/>
      <c r="AV7" s="621"/>
      <c r="AW7" s="621"/>
      <c r="AX7" s="621"/>
      <c r="AY7" s="621"/>
      <c r="AZ7" s="621"/>
      <c r="BA7" s="621"/>
      <c r="BB7" s="621"/>
      <c r="BC7" s="621"/>
      <c r="BD7" s="621"/>
      <c r="BE7" s="621"/>
      <c r="BF7" s="622"/>
      <c r="BG7" s="623">
        <v>310408</v>
      </c>
      <c r="BH7" s="624"/>
      <c r="BI7" s="624"/>
      <c r="BJ7" s="624"/>
      <c r="BK7" s="624"/>
      <c r="BL7" s="624"/>
      <c r="BM7" s="624"/>
      <c r="BN7" s="625"/>
      <c r="BO7" s="626">
        <v>37.799999999999997</v>
      </c>
      <c r="BP7" s="626"/>
      <c r="BQ7" s="626"/>
      <c r="BR7" s="626"/>
      <c r="BS7" s="627" t="s">
        <v>180</v>
      </c>
      <c r="BT7" s="627"/>
      <c r="BU7" s="627"/>
      <c r="BV7" s="627"/>
      <c r="BW7" s="627"/>
      <c r="BX7" s="627"/>
      <c r="BY7" s="627"/>
      <c r="BZ7" s="627"/>
      <c r="CA7" s="627"/>
      <c r="CB7" s="631"/>
      <c r="CD7" s="620" t="s">
        <v>250</v>
      </c>
      <c r="CE7" s="621"/>
      <c r="CF7" s="621"/>
      <c r="CG7" s="621"/>
      <c r="CH7" s="621"/>
      <c r="CI7" s="621"/>
      <c r="CJ7" s="621"/>
      <c r="CK7" s="621"/>
      <c r="CL7" s="621"/>
      <c r="CM7" s="621"/>
      <c r="CN7" s="621"/>
      <c r="CO7" s="621"/>
      <c r="CP7" s="621"/>
      <c r="CQ7" s="622"/>
      <c r="CR7" s="623">
        <v>1416879</v>
      </c>
      <c r="CS7" s="624"/>
      <c r="CT7" s="624"/>
      <c r="CU7" s="624"/>
      <c r="CV7" s="624"/>
      <c r="CW7" s="624"/>
      <c r="CX7" s="624"/>
      <c r="CY7" s="625"/>
      <c r="CZ7" s="626">
        <v>20</v>
      </c>
      <c r="DA7" s="626"/>
      <c r="DB7" s="626"/>
      <c r="DC7" s="626"/>
      <c r="DD7" s="632">
        <v>12012</v>
      </c>
      <c r="DE7" s="624"/>
      <c r="DF7" s="624"/>
      <c r="DG7" s="624"/>
      <c r="DH7" s="624"/>
      <c r="DI7" s="624"/>
      <c r="DJ7" s="624"/>
      <c r="DK7" s="624"/>
      <c r="DL7" s="624"/>
      <c r="DM7" s="624"/>
      <c r="DN7" s="624"/>
      <c r="DO7" s="624"/>
      <c r="DP7" s="625"/>
      <c r="DQ7" s="632">
        <v>894419</v>
      </c>
      <c r="DR7" s="624"/>
      <c r="DS7" s="624"/>
      <c r="DT7" s="624"/>
      <c r="DU7" s="624"/>
      <c r="DV7" s="624"/>
      <c r="DW7" s="624"/>
      <c r="DX7" s="624"/>
      <c r="DY7" s="624"/>
      <c r="DZ7" s="624"/>
      <c r="EA7" s="624"/>
      <c r="EB7" s="624"/>
      <c r="EC7" s="633"/>
    </row>
    <row r="8" spans="2:143" ht="11.25" customHeight="1" x14ac:dyDescent="0.15">
      <c r="B8" s="620" t="s">
        <v>251</v>
      </c>
      <c r="C8" s="621"/>
      <c r="D8" s="621"/>
      <c r="E8" s="621"/>
      <c r="F8" s="621"/>
      <c r="G8" s="621"/>
      <c r="H8" s="621"/>
      <c r="I8" s="621"/>
      <c r="J8" s="621"/>
      <c r="K8" s="621"/>
      <c r="L8" s="621"/>
      <c r="M8" s="621"/>
      <c r="N8" s="621"/>
      <c r="O8" s="621"/>
      <c r="P8" s="621"/>
      <c r="Q8" s="622"/>
      <c r="R8" s="623">
        <v>1954</v>
      </c>
      <c r="S8" s="624"/>
      <c r="T8" s="624"/>
      <c r="U8" s="624"/>
      <c r="V8" s="624"/>
      <c r="W8" s="624"/>
      <c r="X8" s="624"/>
      <c r="Y8" s="625"/>
      <c r="Z8" s="626">
        <v>0</v>
      </c>
      <c r="AA8" s="626"/>
      <c r="AB8" s="626"/>
      <c r="AC8" s="626"/>
      <c r="AD8" s="627">
        <v>1954</v>
      </c>
      <c r="AE8" s="627"/>
      <c r="AF8" s="627"/>
      <c r="AG8" s="627"/>
      <c r="AH8" s="627"/>
      <c r="AI8" s="627"/>
      <c r="AJ8" s="627"/>
      <c r="AK8" s="627"/>
      <c r="AL8" s="628">
        <v>0.1</v>
      </c>
      <c r="AM8" s="629"/>
      <c r="AN8" s="629"/>
      <c r="AO8" s="630"/>
      <c r="AP8" s="620" t="s">
        <v>252</v>
      </c>
      <c r="AQ8" s="621"/>
      <c r="AR8" s="621"/>
      <c r="AS8" s="621"/>
      <c r="AT8" s="621"/>
      <c r="AU8" s="621"/>
      <c r="AV8" s="621"/>
      <c r="AW8" s="621"/>
      <c r="AX8" s="621"/>
      <c r="AY8" s="621"/>
      <c r="AZ8" s="621"/>
      <c r="BA8" s="621"/>
      <c r="BB8" s="621"/>
      <c r="BC8" s="621"/>
      <c r="BD8" s="621"/>
      <c r="BE8" s="621"/>
      <c r="BF8" s="622"/>
      <c r="BG8" s="623">
        <v>13964</v>
      </c>
      <c r="BH8" s="624"/>
      <c r="BI8" s="624"/>
      <c r="BJ8" s="624"/>
      <c r="BK8" s="624"/>
      <c r="BL8" s="624"/>
      <c r="BM8" s="624"/>
      <c r="BN8" s="625"/>
      <c r="BO8" s="626">
        <v>1.7</v>
      </c>
      <c r="BP8" s="626"/>
      <c r="BQ8" s="626"/>
      <c r="BR8" s="626"/>
      <c r="BS8" s="627" t="s">
        <v>180</v>
      </c>
      <c r="BT8" s="627"/>
      <c r="BU8" s="627"/>
      <c r="BV8" s="627"/>
      <c r="BW8" s="627"/>
      <c r="BX8" s="627"/>
      <c r="BY8" s="627"/>
      <c r="BZ8" s="627"/>
      <c r="CA8" s="627"/>
      <c r="CB8" s="631"/>
      <c r="CD8" s="620" t="s">
        <v>253</v>
      </c>
      <c r="CE8" s="621"/>
      <c r="CF8" s="621"/>
      <c r="CG8" s="621"/>
      <c r="CH8" s="621"/>
      <c r="CI8" s="621"/>
      <c r="CJ8" s="621"/>
      <c r="CK8" s="621"/>
      <c r="CL8" s="621"/>
      <c r="CM8" s="621"/>
      <c r="CN8" s="621"/>
      <c r="CO8" s="621"/>
      <c r="CP8" s="621"/>
      <c r="CQ8" s="622"/>
      <c r="CR8" s="623">
        <v>1971064</v>
      </c>
      <c r="CS8" s="624"/>
      <c r="CT8" s="624"/>
      <c r="CU8" s="624"/>
      <c r="CV8" s="624"/>
      <c r="CW8" s="624"/>
      <c r="CX8" s="624"/>
      <c r="CY8" s="625"/>
      <c r="CZ8" s="626">
        <v>27.8</v>
      </c>
      <c r="DA8" s="626"/>
      <c r="DB8" s="626"/>
      <c r="DC8" s="626"/>
      <c r="DD8" s="632">
        <v>122667</v>
      </c>
      <c r="DE8" s="624"/>
      <c r="DF8" s="624"/>
      <c r="DG8" s="624"/>
      <c r="DH8" s="624"/>
      <c r="DI8" s="624"/>
      <c r="DJ8" s="624"/>
      <c r="DK8" s="624"/>
      <c r="DL8" s="624"/>
      <c r="DM8" s="624"/>
      <c r="DN8" s="624"/>
      <c r="DO8" s="624"/>
      <c r="DP8" s="625"/>
      <c r="DQ8" s="632">
        <v>1039616</v>
      </c>
      <c r="DR8" s="624"/>
      <c r="DS8" s="624"/>
      <c r="DT8" s="624"/>
      <c r="DU8" s="624"/>
      <c r="DV8" s="624"/>
      <c r="DW8" s="624"/>
      <c r="DX8" s="624"/>
      <c r="DY8" s="624"/>
      <c r="DZ8" s="624"/>
      <c r="EA8" s="624"/>
      <c r="EB8" s="624"/>
      <c r="EC8" s="633"/>
    </row>
    <row r="9" spans="2:143" ht="11.25" customHeight="1" x14ac:dyDescent="0.15">
      <c r="B9" s="620" t="s">
        <v>254</v>
      </c>
      <c r="C9" s="621"/>
      <c r="D9" s="621"/>
      <c r="E9" s="621"/>
      <c r="F9" s="621"/>
      <c r="G9" s="621"/>
      <c r="H9" s="621"/>
      <c r="I9" s="621"/>
      <c r="J9" s="621"/>
      <c r="K9" s="621"/>
      <c r="L9" s="621"/>
      <c r="M9" s="621"/>
      <c r="N9" s="621"/>
      <c r="O9" s="621"/>
      <c r="P9" s="621"/>
      <c r="Q9" s="622"/>
      <c r="R9" s="623">
        <v>1580</v>
      </c>
      <c r="S9" s="624"/>
      <c r="T9" s="624"/>
      <c r="U9" s="624"/>
      <c r="V9" s="624"/>
      <c r="W9" s="624"/>
      <c r="X9" s="624"/>
      <c r="Y9" s="625"/>
      <c r="Z9" s="626">
        <v>0</v>
      </c>
      <c r="AA9" s="626"/>
      <c r="AB9" s="626"/>
      <c r="AC9" s="626"/>
      <c r="AD9" s="627">
        <v>1580</v>
      </c>
      <c r="AE9" s="627"/>
      <c r="AF9" s="627"/>
      <c r="AG9" s="627"/>
      <c r="AH9" s="627"/>
      <c r="AI9" s="627"/>
      <c r="AJ9" s="627"/>
      <c r="AK9" s="627"/>
      <c r="AL9" s="628">
        <v>0</v>
      </c>
      <c r="AM9" s="629"/>
      <c r="AN9" s="629"/>
      <c r="AO9" s="630"/>
      <c r="AP9" s="620" t="s">
        <v>255</v>
      </c>
      <c r="AQ9" s="621"/>
      <c r="AR9" s="621"/>
      <c r="AS9" s="621"/>
      <c r="AT9" s="621"/>
      <c r="AU9" s="621"/>
      <c r="AV9" s="621"/>
      <c r="AW9" s="621"/>
      <c r="AX9" s="621"/>
      <c r="AY9" s="621"/>
      <c r="AZ9" s="621"/>
      <c r="BA9" s="621"/>
      <c r="BB9" s="621"/>
      <c r="BC9" s="621"/>
      <c r="BD9" s="621"/>
      <c r="BE9" s="621"/>
      <c r="BF9" s="622"/>
      <c r="BG9" s="623">
        <v>259110</v>
      </c>
      <c r="BH9" s="624"/>
      <c r="BI9" s="624"/>
      <c r="BJ9" s="624"/>
      <c r="BK9" s="624"/>
      <c r="BL9" s="624"/>
      <c r="BM9" s="624"/>
      <c r="BN9" s="625"/>
      <c r="BO9" s="626">
        <v>31.6</v>
      </c>
      <c r="BP9" s="626"/>
      <c r="BQ9" s="626"/>
      <c r="BR9" s="626"/>
      <c r="BS9" s="627" t="s">
        <v>180</v>
      </c>
      <c r="BT9" s="627"/>
      <c r="BU9" s="627"/>
      <c r="BV9" s="627"/>
      <c r="BW9" s="627"/>
      <c r="BX9" s="627"/>
      <c r="BY9" s="627"/>
      <c r="BZ9" s="627"/>
      <c r="CA9" s="627"/>
      <c r="CB9" s="631"/>
      <c r="CD9" s="620" t="s">
        <v>256</v>
      </c>
      <c r="CE9" s="621"/>
      <c r="CF9" s="621"/>
      <c r="CG9" s="621"/>
      <c r="CH9" s="621"/>
      <c r="CI9" s="621"/>
      <c r="CJ9" s="621"/>
      <c r="CK9" s="621"/>
      <c r="CL9" s="621"/>
      <c r="CM9" s="621"/>
      <c r="CN9" s="621"/>
      <c r="CO9" s="621"/>
      <c r="CP9" s="621"/>
      <c r="CQ9" s="622"/>
      <c r="CR9" s="623">
        <v>903757</v>
      </c>
      <c r="CS9" s="624"/>
      <c r="CT9" s="624"/>
      <c r="CU9" s="624"/>
      <c r="CV9" s="624"/>
      <c r="CW9" s="624"/>
      <c r="CX9" s="624"/>
      <c r="CY9" s="625"/>
      <c r="CZ9" s="626">
        <v>12.7</v>
      </c>
      <c r="DA9" s="626"/>
      <c r="DB9" s="626"/>
      <c r="DC9" s="626"/>
      <c r="DD9" s="632">
        <v>14164</v>
      </c>
      <c r="DE9" s="624"/>
      <c r="DF9" s="624"/>
      <c r="DG9" s="624"/>
      <c r="DH9" s="624"/>
      <c r="DI9" s="624"/>
      <c r="DJ9" s="624"/>
      <c r="DK9" s="624"/>
      <c r="DL9" s="624"/>
      <c r="DM9" s="624"/>
      <c r="DN9" s="624"/>
      <c r="DO9" s="624"/>
      <c r="DP9" s="625"/>
      <c r="DQ9" s="632">
        <v>772941</v>
      </c>
      <c r="DR9" s="624"/>
      <c r="DS9" s="624"/>
      <c r="DT9" s="624"/>
      <c r="DU9" s="624"/>
      <c r="DV9" s="624"/>
      <c r="DW9" s="624"/>
      <c r="DX9" s="624"/>
      <c r="DY9" s="624"/>
      <c r="DZ9" s="624"/>
      <c r="EA9" s="624"/>
      <c r="EB9" s="624"/>
      <c r="EC9" s="633"/>
    </row>
    <row r="10" spans="2:143" ht="11.25" customHeight="1" x14ac:dyDescent="0.15">
      <c r="B10" s="620" t="s">
        <v>257</v>
      </c>
      <c r="C10" s="621"/>
      <c r="D10" s="621"/>
      <c r="E10" s="621"/>
      <c r="F10" s="621"/>
      <c r="G10" s="621"/>
      <c r="H10" s="621"/>
      <c r="I10" s="621"/>
      <c r="J10" s="621"/>
      <c r="K10" s="621"/>
      <c r="L10" s="621"/>
      <c r="M10" s="621"/>
      <c r="N10" s="621"/>
      <c r="O10" s="621"/>
      <c r="P10" s="621"/>
      <c r="Q10" s="622"/>
      <c r="R10" s="623" t="s">
        <v>180</v>
      </c>
      <c r="S10" s="624"/>
      <c r="T10" s="624"/>
      <c r="U10" s="624"/>
      <c r="V10" s="624"/>
      <c r="W10" s="624"/>
      <c r="X10" s="624"/>
      <c r="Y10" s="625"/>
      <c r="Z10" s="626" t="s">
        <v>246</v>
      </c>
      <c r="AA10" s="626"/>
      <c r="AB10" s="626"/>
      <c r="AC10" s="626"/>
      <c r="AD10" s="627" t="s">
        <v>180</v>
      </c>
      <c r="AE10" s="627"/>
      <c r="AF10" s="627"/>
      <c r="AG10" s="627"/>
      <c r="AH10" s="627"/>
      <c r="AI10" s="627"/>
      <c r="AJ10" s="627"/>
      <c r="AK10" s="627"/>
      <c r="AL10" s="628" t="s">
        <v>180</v>
      </c>
      <c r="AM10" s="629"/>
      <c r="AN10" s="629"/>
      <c r="AO10" s="630"/>
      <c r="AP10" s="620" t="s">
        <v>258</v>
      </c>
      <c r="AQ10" s="621"/>
      <c r="AR10" s="621"/>
      <c r="AS10" s="621"/>
      <c r="AT10" s="621"/>
      <c r="AU10" s="621"/>
      <c r="AV10" s="621"/>
      <c r="AW10" s="621"/>
      <c r="AX10" s="621"/>
      <c r="AY10" s="621"/>
      <c r="AZ10" s="621"/>
      <c r="BA10" s="621"/>
      <c r="BB10" s="621"/>
      <c r="BC10" s="621"/>
      <c r="BD10" s="621"/>
      <c r="BE10" s="621"/>
      <c r="BF10" s="622"/>
      <c r="BG10" s="623">
        <v>16355</v>
      </c>
      <c r="BH10" s="624"/>
      <c r="BI10" s="624"/>
      <c r="BJ10" s="624"/>
      <c r="BK10" s="624"/>
      <c r="BL10" s="624"/>
      <c r="BM10" s="624"/>
      <c r="BN10" s="625"/>
      <c r="BO10" s="626">
        <v>2</v>
      </c>
      <c r="BP10" s="626"/>
      <c r="BQ10" s="626"/>
      <c r="BR10" s="626"/>
      <c r="BS10" s="627" t="s">
        <v>180</v>
      </c>
      <c r="BT10" s="627"/>
      <c r="BU10" s="627"/>
      <c r="BV10" s="627"/>
      <c r="BW10" s="627"/>
      <c r="BX10" s="627"/>
      <c r="BY10" s="627"/>
      <c r="BZ10" s="627"/>
      <c r="CA10" s="627"/>
      <c r="CB10" s="631"/>
      <c r="CD10" s="620" t="s">
        <v>259</v>
      </c>
      <c r="CE10" s="621"/>
      <c r="CF10" s="621"/>
      <c r="CG10" s="621"/>
      <c r="CH10" s="621"/>
      <c r="CI10" s="621"/>
      <c r="CJ10" s="621"/>
      <c r="CK10" s="621"/>
      <c r="CL10" s="621"/>
      <c r="CM10" s="621"/>
      <c r="CN10" s="621"/>
      <c r="CO10" s="621"/>
      <c r="CP10" s="621"/>
      <c r="CQ10" s="622"/>
      <c r="CR10" s="623">
        <v>2629</v>
      </c>
      <c r="CS10" s="624"/>
      <c r="CT10" s="624"/>
      <c r="CU10" s="624"/>
      <c r="CV10" s="624"/>
      <c r="CW10" s="624"/>
      <c r="CX10" s="624"/>
      <c r="CY10" s="625"/>
      <c r="CZ10" s="626">
        <v>0</v>
      </c>
      <c r="DA10" s="626"/>
      <c r="DB10" s="626"/>
      <c r="DC10" s="626"/>
      <c r="DD10" s="632" t="s">
        <v>180</v>
      </c>
      <c r="DE10" s="624"/>
      <c r="DF10" s="624"/>
      <c r="DG10" s="624"/>
      <c r="DH10" s="624"/>
      <c r="DI10" s="624"/>
      <c r="DJ10" s="624"/>
      <c r="DK10" s="624"/>
      <c r="DL10" s="624"/>
      <c r="DM10" s="624"/>
      <c r="DN10" s="624"/>
      <c r="DO10" s="624"/>
      <c r="DP10" s="625"/>
      <c r="DQ10" s="632">
        <v>2629</v>
      </c>
      <c r="DR10" s="624"/>
      <c r="DS10" s="624"/>
      <c r="DT10" s="624"/>
      <c r="DU10" s="624"/>
      <c r="DV10" s="624"/>
      <c r="DW10" s="624"/>
      <c r="DX10" s="624"/>
      <c r="DY10" s="624"/>
      <c r="DZ10" s="624"/>
      <c r="EA10" s="624"/>
      <c r="EB10" s="624"/>
      <c r="EC10" s="633"/>
    </row>
    <row r="11" spans="2:143" ht="11.25" customHeight="1" x14ac:dyDescent="0.15">
      <c r="B11" s="620" t="s">
        <v>260</v>
      </c>
      <c r="C11" s="621"/>
      <c r="D11" s="621"/>
      <c r="E11" s="621"/>
      <c r="F11" s="621"/>
      <c r="G11" s="621"/>
      <c r="H11" s="621"/>
      <c r="I11" s="621"/>
      <c r="J11" s="621"/>
      <c r="K11" s="621"/>
      <c r="L11" s="621"/>
      <c r="M11" s="621"/>
      <c r="N11" s="621"/>
      <c r="O11" s="621"/>
      <c r="P11" s="621"/>
      <c r="Q11" s="622"/>
      <c r="R11" s="623">
        <v>206390</v>
      </c>
      <c r="S11" s="624"/>
      <c r="T11" s="624"/>
      <c r="U11" s="624"/>
      <c r="V11" s="624"/>
      <c r="W11" s="624"/>
      <c r="X11" s="624"/>
      <c r="Y11" s="625"/>
      <c r="Z11" s="628">
        <v>2.9</v>
      </c>
      <c r="AA11" s="629"/>
      <c r="AB11" s="629"/>
      <c r="AC11" s="635"/>
      <c r="AD11" s="632">
        <v>206390</v>
      </c>
      <c r="AE11" s="624"/>
      <c r="AF11" s="624"/>
      <c r="AG11" s="624"/>
      <c r="AH11" s="624"/>
      <c r="AI11" s="624"/>
      <c r="AJ11" s="624"/>
      <c r="AK11" s="625"/>
      <c r="AL11" s="628">
        <v>5.7</v>
      </c>
      <c r="AM11" s="629"/>
      <c r="AN11" s="629"/>
      <c r="AO11" s="630"/>
      <c r="AP11" s="620" t="s">
        <v>261</v>
      </c>
      <c r="AQ11" s="621"/>
      <c r="AR11" s="621"/>
      <c r="AS11" s="621"/>
      <c r="AT11" s="621"/>
      <c r="AU11" s="621"/>
      <c r="AV11" s="621"/>
      <c r="AW11" s="621"/>
      <c r="AX11" s="621"/>
      <c r="AY11" s="621"/>
      <c r="AZ11" s="621"/>
      <c r="BA11" s="621"/>
      <c r="BB11" s="621"/>
      <c r="BC11" s="621"/>
      <c r="BD11" s="621"/>
      <c r="BE11" s="621"/>
      <c r="BF11" s="622"/>
      <c r="BG11" s="623">
        <v>20979</v>
      </c>
      <c r="BH11" s="624"/>
      <c r="BI11" s="624"/>
      <c r="BJ11" s="624"/>
      <c r="BK11" s="624"/>
      <c r="BL11" s="624"/>
      <c r="BM11" s="624"/>
      <c r="BN11" s="625"/>
      <c r="BO11" s="626">
        <v>2.6</v>
      </c>
      <c r="BP11" s="626"/>
      <c r="BQ11" s="626"/>
      <c r="BR11" s="626"/>
      <c r="BS11" s="627" t="s">
        <v>142</v>
      </c>
      <c r="BT11" s="627"/>
      <c r="BU11" s="627"/>
      <c r="BV11" s="627"/>
      <c r="BW11" s="627"/>
      <c r="BX11" s="627"/>
      <c r="BY11" s="627"/>
      <c r="BZ11" s="627"/>
      <c r="CA11" s="627"/>
      <c r="CB11" s="631"/>
      <c r="CD11" s="620" t="s">
        <v>262</v>
      </c>
      <c r="CE11" s="621"/>
      <c r="CF11" s="621"/>
      <c r="CG11" s="621"/>
      <c r="CH11" s="621"/>
      <c r="CI11" s="621"/>
      <c r="CJ11" s="621"/>
      <c r="CK11" s="621"/>
      <c r="CL11" s="621"/>
      <c r="CM11" s="621"/>
      <c r="CN11" s="621"/>
      <c r="CO11" s="621"/>
      <c r="CP11" s="621"/>
      <c r="CQ11" s="622"/>
      <c r="CR11" s="623">
        <v>588476</v>
      </c>
      <c r="CS11" s="624"/>
      <c r="CT11" s="624"/>
      <c r="CU11" s="624"/>
      <c r="CV11" s="624"/>
      <c r="CW11" s="624"/>
      <c r="CX11" s="624"/>
      <c r="CY11" s="625"/>
      <c r="CZ11" s="626">
        <v>8.3000000000000007</v>
      </c>
      <c r="DA11" s="626"/>
      <c r="DB11" s="626"/>
      <c r="DC11" s="626"/>
      <c r="DD11" s="632">
        <v>206184</v>
      </c>
      <c r="DE11" s="624"/>
      <c r="DF11" s="624"/>
      <c r="DG11" s="624"/>
      <c r="DH11" s="624"/>
      <c r="DI11" s="624"/>
      <c r="DJ11" s="624"/>
      <c r="DK11" s="624"/>
      <c r="DL11" s="624"/>
      <c r="DM11" s="624"/>
      <c r="DN11" s="624"/>
      <c r="DO11" s="624"/>
      <c r="DP11" s="625"/>
      <c r="DQ11" s="632">
        <v>315795</v>
      </c>
      <c r="DR11" s="624"/>
      <c r="DS11" s="624"/>
      <c r="DT11" s="624"/>
      <c r="DU11" s="624"/>
      <c r="DV11" s="624"/>
      <c r="DW11" s="624"/>
      <c r="DX11" s="624"/>
      <c r="DY11" s="624"/>
      <c r="DZ11" s="624"/>
      <c r="EA11" s="624"/>
      <c r="EB11" s="624"/>
      <c r="EC11" s="633"/>
    </row>
    <row r="12" spans="2:143" ht="11.25" customHeight="1" x14ac:dyDescent="0.15">
      <c r="B12" s="620" t="s">
        <v>263</v>
      </c>
      <c r="C12" s="621"/>
      <c r="D12" s="621"/>
      <c r="E12" s="621"/>
      <c r="F12" s="621"/>
      <c r="G12" s="621"/>
      <c r="H12" s="621"/>
      <c r="I12" s="621"/>
      <c r="J12" s="621"/>
      <c r="K12" s="621"/>
      <c r="L12" s="621"/>
      <c r="M12" s="621"/>
      <c r="N12" s="621"/>
      <c r="O12" s="621"/>
      <c r="P12" s="621"/>
      <c r="Q12" s="622"/>
      <c r="R12" s="623">
        <v>2347</v>
      </c>
      <c r="S12" s="624"/>
      <c r="T12" s="624"/>
      <c r="U12" s="624"/>
      <c r="V12" s="624"/>
      <c r="W12" s="624"/>
      <c r="X12" s="624"/>
      <c r="Y12" s="625"/>
      <c r="Z12" s="626">
        <v>0</v>
      </c>
      <c r="AA12" s="626"/>
      <c r="AB12" s="626"/>
      <c r="AC12" s="626"/>
      <c r="AD12" s="627">
        <v>2347</v>
      </c>
      <c r="AE12" s="627"/>
      <c r="AF12" s="627"/>
      <c r="AG12" s="627"/>
      <c r="AH12" s="627"/>
      <c r="AI12" s="627"/>
      <c r="AJ12" s="627"/>
      <c r="AK12" s="627"/>
      <c r="AL12" s="628">
        <v>0.1</v>
      </c>
      <c r="AM12" s="629"/>
      <c r="AN12" s="629"/>
      <c r="AO12" s="630"/>
      <c r="AP12" s="620" t="s">
        <v>264</v>
      </c>
      <c r="AQ12" s="621"/>
      <c r="AR12" s="621"/>
      <c r="AS12" s="621"/>
      <c r="AT12" s="621"/>
      <c r="AU12" s="621"/>
      <c r="AV12" s="621"/>
      <c r="AW12" s="621"/>
      <c r="AX12" s="621"/>
      <c r="AY12" s="621"/>
      <c r="AZ12" s="621"/>
      <c r="BA12" s="621"/>
      <c r="BB12" s="621"/>
      <c r="BC12" s="621"/>
      <c r="BD12" s="621"/>
      <c r="BE12" s="621"/>
      <c r="BF12" s="622"/>
      <c r="BG12" s="623">
        <v>411715</v>
      </c>
      <c r="BH12" s="624"/>
      <c r="BI12" s="624"/>
      <c r="BJ12" s="624"/>
      <c r="BK12" s="624"/>
      <c r="BL12" s="624"/>
      <c r="BM12" s="624"/>
      <c r="BN12" s="625"/>
      <c r="BO12" s="626">
        <v>50.1</v>
      </c>
      <c r="BP12" s="626"/>
      <c r="BQ12" s="626"/>
      <c r="BR12" s="626"/>
      <c r="BS12" s="627" t="s">
        <v>142</v>
      </c>
      <c r="BT12" s="627"/>
      <c r="BU12" s="627"/>
      <c r="BV12" s="627"/>
      <c r="BW12" s="627"/>
      <c r="BX12" s="627"/>
      <c r="BY12" s="627"/>
      <c r="BZ12" s="627"/>
      <c r="CA12" s="627"/>
      <c r="CB12" s="631"/>
      <c r="CD12" s="620" t="s">
        <v>265</v>
      </c>
      <c r="CE12" s="621"/>
      <c r="CF12" s="621"/>
      <c r="CG12" s="621"/>
      <c r="CH12" s="621"/>
      <c r="CI12" s="621"/>
      <c r="CJ12" s="621"/>
      <c r="CK12" s="621"/>
      <c r="CL12" s="621"/>
      <c r="CM12" s="621"/>
      <c r="CN12" s="621"/>
      <c r="CO12" s="621"/>
      <c r="CP12" s="621"/>
      <c r="CQ12" s="622"/>
      <c r="CR12" s="623">
        <v>393777</v>
      </c>
      <c r="CS12" s="624"/>
      <c r="CT12" s="624"/>
      <c r="CU12" s="624"/>
      <c r="CV12" s="624"/>
      <c r="CW12" s="624"/>
      <c r="CX12" s="624"/>
      <c r="CY12" s="625"/>
      <c r="CZ12" s="626">
        <v>5.5</v>
      </c>
      <c r="DA12" s="626"/>
      <c r="DB12" s="626"/>
      <c r="DC12" s="626"/>
      <c r="DD12" s="632">
        <v>30427</v>
      </c>
      <c r="DE12" s="624"/>
      <c r="DF12" s="624"/>
      <c r="DG12" s="624"/>
      <c r="DH12" s="624"/>
      <c r="DI12" s="624"/>
      <c r="DJ12" s="624"/>
      <c r="DK12" s="624"/>
      <c r="DL12" s="624"/>
      <c r="DM12" s="624"/>
      <c r="DN12" s="624"/>
      <c r="DO12" s="624"/>
      <c r="DP12" s="625"/>
      <c r="DQ12" s="632">
        <v>123119</v>
      </c>
      <c r="DR12" s="624"/>
      <c r="DS12" s="624"/>
      <c r="DT12" s="624"/>
      <c r="DU12" s="624"/>
      <c r="DV12" s="624"/>
      <c r="DW12" s="624"/>
      <c r="DX12" s="624"/>
      <c r="DY12" s="624"/>
      <c r="DZ12" s="624"/>
      <c r="EA12" s="624"/>
      <c r="EB12" s="624"/>
      <c r="EC12" s="633"/>
    </row>
    <row r="13" spans="2:143" ht="11.25" customHeight="1" x14ac:dyDescent="0.15">
      <c r="B13" s="620" t="s">
        <v>266</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267</v>
      </c>
      <c r="AA13" s="626"/>
      <c r="AB13" s="626"/>
      <c r="AC13" s="626"/>
      <c r="AD13" s="627" t="s">
        <v>142</v>
      </c>
      <c r="AE13" s="627"/>
      <c r="AF13" s="627"/>
      <c r="AG13" s="627"/>
      <c r="AH13" s="627"/>
      <c r="AI13" s="627"/>
      <c r="AJ13" s="627"/>
      <c r="AK13" s="627"/>
      <c r="AL13" s="628" t="s">
        <v>142</v>
      </c>
      <c r="AM13" s="629"/>
      <c r="AN13" s="629"/>
      <c r="AO13" s="630"/>
      <c r="AP13" s="620" t="s">
        <v>268</v>
      </c>
      <c r="AQ13" s="621"/>
      <c r="AR13" s="621"/>
      <c r="AS13" s="621"/>
      <c r="AT13" s="621"/>
      <c r="AU13" s="621"/>
      <c r="AV13" s="621"/>
      <c r="AW13" s="621"/>
      <c r="AX13" s="621"/>
      <c r="AY13" s="621"/>
      <c r="AZ13" s="621"/>
      <c r="BA13" s="621"/>
      <c r="BB13" s="621"/>
      <c r="BC13" s="621"/>
      <c r="BD13" s="621"/>
      <c r="BE13" s="621"/>
      <c r="BF13" s="622"/>
      <c r="BG13" s="623">
        <v>400020</v>
      </c>
      <c r="BH13" s="624"/>
      <c r="BI13" s="624"/>
      <c r="BJ13" s="624"/>
      <c r="BK13" s="624"/>
      <c r="BL13" s="624"/>
      <c r="BM13" s="624"/>
      <c r="BN13" s="625"/>
      <c r="BO13" s="626">
        <v>48.7</v>
      </c>
      <c r="BP13" s="626"/>
      <c r="BQ13" s="626"/>
      <c r="BR13" s="626"/>
      <c r="BS13" s="627" t="s">
        <v>142</v>
      </c>
      <c r="BT13" s="627"/>
      <c r="BU13" s="627"/>
      <c r="BV13" s="627"/>
      <c r="BW13" s="627"/>
      <c r="BX13" s="627"/>
      <c r="BY13" s="627"/>
      <c r="BZ13" s="627"/>
      <c r="CA13" s="627"/>
      <c r="CB13" s="631"/>
      <c r="CD13" s="620" t="s">
        <v>269</v>
      </c>
      <c r="CE13" s="621"/>
      <c r="CF13" s="621"/>
      <c r="CG13" s="621"/>
      <c r="CH13" s="621"/>
      <c r="CI13" s="621"/>
      <c r="CJ13" s="621"/>
      <c r="CK13" s="621"/>
      <c r="CL13" s="621"/>
      <c r="CM13" s="621"/>
      <c r="CN13" s="621"/>
      <c r="CO13" s="621"/>
      <c r="CP13" s="621"/>
      <c r="CQ13" s="622"/>
      <c r="CR13" s="623">
        <v>333572</v>
      </c>
      <c r="CS13" s="624"/>
      <c r="CT13" s="624"/>
      <c r="CU13" s="624"/>
      <c r="CV13" s="624"/>
      <c r="CW13" s="624"/>
      <c r="CX13" s="624"/>
      <c r="CY13" s="625"/>
      <c r="CZ13" s="626">
        <v>4.7</v>
      </c>
      <c r="DA13" s="626"/>
      <c r="DB13" s="626"/>
      <c r="DC13" s="626"/>
      <c r="DD13" s="632">
        <v>214112</v>
      </c>
      <c r="DE13" s="624"/>
      <c r="DF13" s="624"/>
      <c r="DG13" s="624"/>
      <c r="DH13" s="624"/>
      <c r="DI13" s="624"/>
      <c r="DJ13" s="624"/>
      <c r="DK13" s="624"/>
      <c r="DL13" s="624"/>
      <c r="DM13" s="624"/>
      <c r="DN13" s="624"/>
      <c r="DO13" s="624"/>
      <c r="DP13" s="625"/>
      <c r="DQ13" s="632">
        <v>84552</v>
      </c>
      <c r="DR13" s="624"/>
      <c r="DS13" s="624"/>
      <c r="DT13" s="624"/>
      <c r="DU13" s="624"/>
      <c r="DV13" s="624"/>
      <c r="DW13" s="624"/>
      <c r="DX13" s="624"/>
      <c r="DY13" s="624"/>
      <c r="DZ13" s="624"/>
      <c r="EA13" s="624"/>
      <c r="EB13" s="624"/>
      <c r="EC13" s="633"/>
    </row>
    <row r="14" spans="2:143" ht="11.25" customHeight="1" x14ac:dyDescent="0.15">
      <c r="B14" s="620" t="s">
        <v>270</v>
      </c>
      <c r="C14" s="621"/>
      <c r="D14" s="621"/>
      <c r="E14" s="621"/>
      <c r="F14" s="621"/>
      <c r="G14" s="621"/>
      <c r="H14" s="621"/>
      <c r="I14" s="621"/>
      <c r="J14" s="621"/>
      <c r="K14" s="621"/>
      <c r="L14" s="621"/>
      <c r="M14" s="621"/>
      <c r="N14" s="621"/>
      <c r="O14" s="621"/>
      <c r="P14" s="621"/>
      <c r="Q14" s="622"/>
      <c r="R14" s="623" t="s">
        <v>142</v>
      </c>
      <c r="S14" s="624"/>
      <c r="T14" s="624"/>
      <c r="U14" s="624"/>
      <c r="V14" s="624"/>
      <c r="W14" s="624"/>
      <c r="X14" s="624"/>
      <c r="Y14" s="625"/>
      <c r="Z14" s="626" t="s">
        <v>142</v>
      </c>
      <c r="AA14" s="626"/>
      <c r="AB14" s="626"/>
      <c r="AC14" s="626"/>
      <c r="AD14" s="627" t="s">
        <v>180</v>
      </c>
      <c r="AE14" s="627"/>
      <c r="AF14" s="627"/>
      <c r="AG14" s="627"/>
      <c r="AH14" s="627"/>
      <c r="AI14" s="627"/>
      <c r="AJ14" s="627"/>
      <c r="AK14" s="627"/>
      <c r="AL14" s="628" t="s">
        <v>142</v>
      </c>
      <c r="AM14" s="629"/>
      <c r="AN14" s="629"/>
      <c r="AO14" s="630"/>
      <c r="AP14" s="620" t="s">
        <v>271</v>
      </c>
      <c r="AQ14" s="621"/>
      <c r="AR14" s="621"/>
      <c r="AS14" s="621"/>
      <c r="AT14" s="621"/>
      <c r="AU14" s="621"/>
      <c r="AV14" s="621"/>
      <c r="AW14" s="621"/>
      <c r="AX14" s="621"/>
      <c r="AY14" s="621"/>
      <c r="AZ14" s="621"/>
      <c r="BA14" s="621"/>
      <c r="BB14" s="621"/>
      <c r="BC14" s="621"/>
      <c r="BD14" s="621"/>
      <c r="BE14" s="621"/>
      <c r="BF14" s="622"/>
      <c r="BG14" s="623">
        <v>45912</v>
      </c>
      <c r="BH14" s="624"/>
      <c r="BI14" s="624"/>
      <c r="BJ14" s="624"/>
      <c r="BK14" s="624"/>
      <c r="BL14" s="624"/>
      <c r="BM14" s="624"/>
      <c r="BN14" s="625"/>
      <c r="BO14" s="626">
        <v>5.6</v>
      </c>
      <c r="BP14" s="626"/>
      <c r="BQ14" s="626"/>
      <c r="BR14" s="626"/>
      <c r="BS14" s="627" t="s">
        <v>180</v>
      </c>
      <c r="BT14" s="627"/>
      <c r="BU14" s="627"/>
      <c r="BV14" s="627"/>
      <c r="BW14" s="627"/>
      <c r="BX14" s="627"/>
      <c r="BY14" s="627"/>
      <c r="BZ14" s="627"/>
      <c r="CA14" s="627"/>
      <c r="CB14" s="631"/>
      <c r="CD14" s="620" t="s">
        <v>272</v>
      </c>
      <c r="CE14" s="621"/>
      <c r="CF14" s="621"/>
      <c r="CG14" s="621"/>
      <c r="CH14" s="621"/>
      <c r="CI14" s="621"/>
      <c r="CJ14" s="621"/>
      <c r="CK14" s="621"/>
      <c r="CL14" s="621"/>
      <c r="CM14" s="621"/>
      <c r="CN14" s="621"/>
      <c r="CO14" s="621"/>
      <c r="CP14" s="621"/>
      <c r="CQ14" s="622"/>
      <c r="CR14" s="623">
        <v>204918</v>
      </c>
      <c r="CS14" s="624"/>
      <c r="CT14" s="624"/>
      <c r="CU14" s="624"/>
      <c r="CV14" s="624"/>
      <c r="CW14" s="624"/>
      <c r="CX14" s="624"/>
      <c r="CY14" s="625"/>
      <c r="CZ14" s="626">
        <v>2.9</v>
      </c>
      <c r="DA14" s="626"/>
      <c r="DB14" s="626"/>
      <c r="DC14" s="626"/>
      <c r="DD14" s="632">
        <v>5807</v>
      </c>
      <c r="DE14" s="624"/>
      <c r="DF14" s="624"/>
      <c r="DG14" s="624"/>
      <c r="DH14" s="624"/>
      <c r="DI14" s="624"/>
      <c r="DJ14" s="624"/>
      <c r="DK14" s="624"/>
      <c r="DL14" s="624"/>
      <c r="DM14" s="624"/>
      <c r="DN14" s="624"/>
      <c r="DO14" s="624"/>
      <c r="DP14" s="625"/>
      <c r="DQ14" s="632">
        <v>190053</v>
      </c>
      <c r="DR14" s="624"/>
      <c r="DS14" s="624"/>
      <c r="DT14" s="624"/>
      <c r="DU14" s="624"/>
      <c r="DV14" s="624"/>
      <c r="DW14" s="624"/>
      <c r="DX14" s="624"/>
      <c r="DY14" s="624"/>
      <c r="DZ14" s="624"/>
      <c r="EA14" s="624"/>
      <c r="EB14" s="624"/>
      <c r="EC14" s="633"/>
    </row>
    <row r="15" spans="2:143" ht="11.25" customHeight="1" x14ac:dyDescent="0.15">
      <c r="B15" s="620" t="s">
        <v>273</v>
      </c>
      <c r="C15" s="621"/>
      <c r="D15" s="621"/>
      <c r="E15" s="621"/>
      <c r="F15" s="621"/>
      <c r="G15" s="621"/>
      <c r="H15" s="621"/>
      <c r="I15" s="621"/>
      <c r="J15" s="621"/>
      <c r="K15" s="621"/>
      <c r="L15" s="621"/>
      <c r="M15" s="621"/>
      <c r="N15" s="621"/>
      <c r="O15" s="621"/>
      <c r="P15" s="621"/>
      <c r="Q15" s="622"/>
      <c r="R15" s="623" t="s">
        <v>180</v>
      </c>
      <c r="S15" s="624"/>
      <c r="T15" s="624"/>
      <c r="U15" s="624"/>
      <c r="V15" s="624"/>
      <c r="W15" s="624"/>
      <c r="X15" s="624"/>
      <c r="Y15" s="625"/>
      <c r="Z15" s="626" t="s">
        <v>142</v>
      </c>
      <c r="AA15" s="626"/>
      <c r="AB15" s="626"/>
      <c r="AC15" s="626"/>
      <c r="AD15" s="627" t="s">
        <v>180</v>
      </c>
      <c r="AE15" s="627"/>
      <c r="AF15" s="627"/>
      <c r="AG15" s="627"/>
      <c r="AH15" s="627"/>
      <c r="AI15" s="627"/>
      <c r="AJ15" s="627"/>
      <c r="AK15" s="627"/>
      <c r="AL15" s="628" t="s">
        <v>180</v>
      </c>
      <c r="AM15" s="629"/>
      <c r="AN15" s="629"/>
      <c r="AO15" s="630"/>
      <c r="AP15" s="620" t="s">
        <v>274</v>
      </c>
      <c r="AQ15" s="621"/>
      <c r="AR15" s="621"/>
      <c r="AS15" s="621"/>
      <c r="AT15" s="621"/>
      <c r="AU15" s="621"/>
      <c r="AV15" s="621"/>
      <c r="AW15" s="621"/>
      <c r="AX15" s="621"/>
      <c r="AY15" s="621"/>
      <c r="AZ15" s="621"/>
      <c r="BA15" s="621"/>
      <c r="BB15" s="621"/>
      <c r="BC15" s="621"/>
      <c r="BD15" s="621"/>
      <c r="BE15" s="621"/>
      <c r="BF15" s="622"/>
      <c r="BG15" s="623">
        <v>52436</v>
      </c>
      <c r="BH15" s="624"/>
      <c r="BI15" s="624"/>
      <c r="BJ15" s="624"/>
      <c r="BK15" s="624"/>
      <c r="BL15" s="624"/>
      <c r="BM15" s="624"/>
      <c r="BN15" s="625"/>
      <c r="BO15" s="626">
        <v>6.4</v>
      </c>
      <c r="BP15" s="626"/>
      <c r="BQ15" s="626"/>
      <c r="BR15" s="626"/>
      <c r="BS15" s="627" t="s">
        <v>180</v>
      </c>
      <c r="BT15" s="627"/>
      <c r="BU15" s="627"/>
      <c r="BV15" s="627"/>
      <c r="BW15" s="627"/>
      <c r="BX15" s="627"/>
      <c r="BY15" s="627"/>
      <c r="BZ15" s="627"/>
      <c r="CA15" s="627"/>
      <c r="CB15" s="631"/>
      <c r="CD15" s="620" t="s">
        <v>275</v>
      </c>
      <c r="CE15" s="621"/>
      <c r="CF15" s="621"/>
      <c r="CG15" s="621"/>
      <c r="CH15" s="621"/>
      <c r="CI15" s="621"/>
      <c r="CJ15" s="621"/>
      <c r="CK15" s="621"/>
      <c r="CL15" s="621"/>
      <c r="CM15" s="621"/>
      <c r="CN15" s="621"/>
      <c r="CO15" s="621"/>
      <c r="CP15" s="621"/>
      <c r="CQ15" s="622"/>
      <c r="CR15" s="623">
        <v>584756</v>
      </c>
      <c r="CS15" s="624"/>
      <c r="CT15" s="624"/>
      <c r="CU15" s="624"/>
      <c r="CV15" s="624"/>
      <c r="CW15" s="624"/>
      <c r="CX15" s="624"/>
      <c r="CY15" s="625"/>
      <c r="CZ15" s="626">
        <v>8.1999999999999993</v>
      </c>
      <c r="DA15" s="626"/>
      <c r="DB15" s="626"/>
      <c r="DC15" s="626"/>
      <c r="DD15" s="632">
        <v>45494</v>
      </c>
      <c r="DE15" s="624"/>
      <c r="DF15" s="624"/>
      <c r="DG15" s="624"/>
      <c r="DH15" s="624"/>
      <c r="DI15" s="624"/>
      <c r="DJ15" s="624"/>
      <c r="DK15" s="624"/>
      <c r="DL15" s="624"/>
      <c r="DM15" s="624"/>
      <c r="DN15" s="624"/>
      <c r="DO15" s="624"/>
      <c r="DP15" s="625"/>
      <c r="DQ15" s="632">
        <v>356925</v>
      </c>
      <c r="DR15" s="624"/>
      <c r="DS15" s="624"/>
      <c r="DT15" s="624"/>
      <c r="DU15" s="624"/>
      <c r="DV15" s="624"/>
      <c r="DW15" s="624"/>
      <c r="DX15" s="624"/>
      <c r="DY15" s="624"/>
      <c r="DZ15" s="624"/>
      <c r="EA15" s="624"/>
      <c r="EB15" s="624"/>
      <c r="EC15" s="633"/>
    </row>
    <row r="16" spans="2:143" ht="11.25" customHeight="1" x14ac:dyDescent="0.15">
      <c r="B16" s="620" t="s">
        <v>276</v>
      </c>
      <c r="C16" s="621"/>
      <c r="D16" s="621"/>
      <c r="E16" s="621"/>
      <c r="F16" s="621"/>
      <c r="G16" s="621"/>
      <c r="H16" s="621"/>
      <c r="I16" s="621"/>
      <c r="J16" s="621"/>
      <c r="K16" s="621"/>
      <c r="L16" s="621"/>
      <c r="M16" s="621"/>
      <c r="N16" s="621"/>
      <c r="O16" s="621"/>
      <c r="P16" s="621"/>
      <c r="Q16" s="622"/>
      <c r="R16" s="623">
        <v>4021</v>
      </c>
      <c r="S16" s="624"/>
      <c r="T16" s="624"/>
      <c r="U16" s="624"/>
      <c r="V16" s="624"/>
      <c r="W16" s="624"/>
      <c r="X16" s="624"/>
      <c r="Y16" s="625"/>
      <c r="Z16" s="626">
        <v>0.1</v>
      </c>
      <c r="AA16" s="626"/>
      <c r="AB16" s="626"/>
      <c r="AC16" s="626"/>
      <c r="AD16" s="627">
        <v>4021</v>
      </c>
      <c r="AE16" s="627"/>
      <c r="AF16" s="627"/>
      <c r="AG16" s="627"/>
      <c r="AH16" s="627"/>
      <c r="AI16" s="627"/>
      <c r="AJ16" s="627"/>
      <c r="AK16" s="627"/>
      <c r="AL16" s="628">
        <v>0.1</v>
      </c>
      <c r="AM16" s="629"/>
      <c r="AN16" s="629"/>
      <c r="AO16" s="630"/>
      <c r="AP16" s="620" t="s">
        <v>277</v>
      </c>
      <c r="AQ16" s="621"/>
      <c r="AR16" s="621"/>
      <c r="AS16" s="621"/>
      <c r="AT16" s="621"/>
      <c r="AU16" s="621"/>
      <c r="AV16" s="621"/>
      <c r="AW16" s="621"/>
      <c r="AX16" s="621"/>
      <c r="AY16" s="621"/>
      <c r="AZ16" s="621"/>
      <c r="BA16" s="621"/>
      <c r="BB16" s="621"/>
      <c r="BC16" s="621"/>
      <c r="BD16" s="621"/>
      <c r="BE16" s="621"/>
      <c r="BF16" s="622"/>
      <c r="BG16" s="623" t="s">
        <v>180</v>
      </c>
      <c r="BH16" s="624"/>
      <c r="BI16" s="624"/>
      <c r="BJ16" s="624"/>
      <c r="BK16" s="624"/>
      <c r="BL16" s="624"/>
      <c r="BM16" s="624"/>
      <c r="BN16" s="625"/>
      <c r="BO16" s="626" t="s">
        <v>180</v>
      </c>
      <c r="BP16" s="626"/>
      <c r="BQ16" s="626"/>
      <c r="BR16" s="626"/>
      <c r="BS16" s="627" t="s">
        <v>142</v>
      </c>
      <c r="BT16" s="627"/>
      <c r="BU16" s="627"/>
      <c r="BV16" s="627"/>
      <c r="BW16" s="627"/>
      <c r="BX16" s="627"/>
      <c r="BY16" s="627"/>
      <c r="BZ16" s="627"/>
      <c r="CA16" s="627"/>
      <c r="CB16" s="631"/>
      <c r="CD16" s="620" t="s">
        <v>278</v>
      </c>
      <c r="CE16" s="621"/>
      <c r="CF16" s="621"/>
      <c r="CG16" s="621"/>
      <c r="CH16" s="621"/>
      <c r="CI16" s="621"/>
      <c r="CJ16" s="621"/>
      <c r="CK16" s="621"/>
      <c r="CL16" s="621"/>
      <c r="CM16" s="621"/>
      <c r="CN16" s="621"/>
      <c r="CO16" s="621"/>
      <c r="CP16" s="621"/>
      <c r="CQ16" s="622"/>
      <c r="CR16" s="623">
        <v>62049</v>
      </c>
      <c r="CS16" s="624"/>
      <c r="CT16" s="624"/>
      <c r="CU16" s="624"/>
      <c r="CV16" s="624"/>
      <c r="CW16" s="624"/>
      <c r="CX16" s="624"/>
      <c r="CY16" s="625"/>
      <c r="CZ16" s="626">
        <v>0.9</v>
      </c>
      <c r="DA16" s="626"/>
      <c r="DB16" s="626"/>
      <c r="DC16" s="626"/>
      <c r="DD16" s="632" t="s">
        <v>180</v>
      </c>
      <c r="DE16" s="624"/>
      <c r="DF16" s="624"/>
      <c r="DG16" s="624"/>
      <c r="DH16" s="624"/>
      <c r="DI16" s="624"/>
      <c r="DJ16" s="624"/>
      <c r="DK16" s="624"/>
      <c r="DL16" s="624"/>
      <c r="DM16" s="624"/>
      <c r="DN16" s="624"/>
      <c r="DO16" s="624"/>
      <c r="DP16" s="625"/>
      <c r="DQ16" s="632">
        <v>13982</v>
      </c>
      <c r="DR16" s="624"/>
      <c r="DS16" s="624"/>
      <c r="DT16" s="624"/>
      <c r="DU16" s="624"/>
      <c r="DV16" s="624"/>
      <c r="DW16" s="624"/>
      <c r="DX16" s="624"/>
      <c r="DY16" s="624"/>
      <c r="DZ16" s="624"/>
      <c r="EA16" s="624"/>
      <c r="EB16" s="624"/>
      <c r="EC16" s="633"/>
    </row>
    <row r="17" spans="2:133" ht="11.25" customHeight="1" x14ac:dyDescent="0.15">
      <c r="B17" s="620" t="s">
        <v>279</v>
      </c>
      <c r="C17" s="621"/>
      <c r="D17" s="621"/>
      <c r="E17" s="621"/>
      <c r="F17" s="621"/>
      <c r="G17" s="621"/>
      <c r="H17" s="621"/>
      <c r="I17" s="621"/>
      <c r="J17" s="621"/>
      <c r="K17" s="621"/>
      <c r="L17" s="621"/>
      <c r="M17" s="621"/>
      <c r="N17" s="621"/>
      <c r="O17" s="621"/>
      <c r="P17" s="621"/>
      <c r="Q17" s="622"/>
      <c r="R17" s="623">
        <v>9885</v>
      </c>
      <c r="S17" s="624"/>
      <c r="T17" s="624"/>
      <c r="U17" s="624"/>
      <c r="V17" s="624"/>
      <c r="W17" s="624"/>
      <c r="X17" s="624"/>
      <c r="Y17" s="625"/>
      <c r="Z17" s="626">
        <v>0.1</v>
      </c>
      <c r="AA17" s="626"/>
      <c r="AB17" s="626"/>
      <c r="AC17" s="626"/>
      <c r="AD17" s="627">
        <v>9885</v>
      </c>
      <c r="AE17" s="627"/>
      <c r="AF17" s="627"/>
      <c r="AG17" s="627"/>
      <c r="AH17" s="627"/>
      <c r="AI17" s="627"/>
      <c r="AJ17" s="627"/>
      <c r="AK17" s="627"/>
      <c r="AL17" s="628">
        <v>0.3</v>
      </c>
      <c r="AM17" s="629"/>
      <c r="AN17" s="629"/>
      <c r="AO17" s="630"/>
      <c r="AP17" s="620" t="s">
        <v>280</v>
      </c>
      <c r="AQ17" s="621"/>
      <c r="AR17" s="621"/>
      <c r="AS17" s="621"/>
      <c r="AT17" s="621"/>
      <c r="AU17" s="621"/>
      <c r="AV17" s="621"/>
      <c r="AW17" s="621"/>
      <c r="AX17" s="621"/>
      <c r="AY17" s="621"/>
      <c r="AZ17" s="621"/>
      <c r="BA17" s="621"/>
      <c r="BB17" s="621"/>
      <c r="BC17" s="621"/>
      <c r="BD17" s="621"/>
      <c r="BE17" s="621"/>
      <c r="BF17" s="622"/>
      <c r="BG17" s="623" t="s">
        <v>246</v>
      </c>
      <c r="BH17" s="624"/>
      <c r="BI17" s="624"/>
      <c r="BJ17" s="624"/>
      <c r="BK17" s="624"/>
      <c r="BL17" s="624"/>
      <c r="BM17" s="624"/>
      <c r="BN17" s="625"/>
      <c r="BO17" s="626" t="s">
        <v>142</v>
      </c>
      <c r="BP17" s="626"/>
      <c r="BQ17" s="626"/>
      <c r="BR17" s="626"/>
      <c r="BS17" s="627" t="s">
        <v>180</v>
      </c>
      <c r="BT17" s="627"/>
      <c r="BU17" s="627"/>
      <c r="BV17" s="627"/>
      <c r="BW17" s="627"/>
      <c r="BX17" s="627"/>
      <c r="BY17" s="627"/>
      <c r="BZ17" s="627"/>
      <c r="CA17" s="627"/>
      <c r="CB17" s="631"/>
      <c r="CD17" s="620" t="s">
        <v>281</v>
      </c>
      <c r="CE17" s="621"/>
      <c r="CF17" s="621"/>
      <c r="CG17" s="621"/>
      <c r="CH17" s="621"/>
      <c r="CI17" s="621"/>
      <c r="CJ17" s="621"/>
      <c r="CK17" s="621"/>
      <c r="CL17" s="621"/>
      <c r="CM17" s="621"/>
      <c r="CN17" s="621"/>
      <c r="CO17" s="621"/>
      <c r="CP17" s="621"/>
      <c r="CQ17" s="622"/>
      <c r="CR17" s="623">
        <v>560232</v>
      </c>
      <c r="CS17" s="624"/>
      <c r="CT17" s="624"/>
      <c r="CU17" s="624"/>
      <c r="CV17" s="624"/>
      <c r="CW17" s="624"/>
      <c r="CX17" s="624"/>
      <c r="CY17" s="625"/>
      <c r="CZ17" s="626">
        <v>7.9</v>
      </c>
      <c r="DA17" s="626"/>
      <c r="DB17" s="626"/>
      <c r="DC17" s="626"/>
      <c r="DD17" s="632" t="s">
        <v>180</v>
      </c>
      <c r="DE17" s="624"/>
      <c r="DF17" s="624"/>
      <c r="DG17" s="624"/>
      <c r="DH17" s="624"/>
      <c r="DI17" s="624"/>
      <c r="DJ17" s="624"/>
      <c r="DK17" s="624"/>
      <c r="DL17" s="624"/>
      <c r="DM17" s="624"/>
      <c r="DN17" s="624"/>
      <c r="DO17" s="624"/>
      <c r="DP17" s="625"/>
      <c r="DQ17" s="632">
        <v>542665</v>
      </c>
      <c r="DR17" s="624"/>
      <c r="DS17" s="624"/>
      <c r="DT17" s="624"/>
      <c r="DU17" s="624"/>
      <c r="DV17" s="624"/>
      <c r="DW17" s="624"/>
      <c r="DX17" s="624"/>
      <c r="DY17" s="624"/>
      <c r="DZ17" s="624"/>
      <c r="EA17" s="624"/>
      <c r="EB17" s="624"/>
      <c r="EC17" s="633"/>
    </row>
    <row r="18" spans="2:133" ht="11.25" customHeight="1" x14ac:dyDescent="0.15">
      <c r="B18" s="620" t="s">
        <v>282</v>
      </c>
      <c r="C18" s="621"/>
      <c r="D18" s="621"/>
      <c r="E18" s="621"/>
      <c r="F18" s="621"/>
      <c r="G18" s="621"/>
      <c r="H18" s="621"/>
      <c r="I18" s="621"/>
      <c r="J18" s="621"/>
      <c r="K18" s="621"/>
      <c r="L18" s="621"/>
      <c r="M18" s="621"/>
      <c r="N18" s="621"/>
      <c r="O18" s="621"/>
      <c r="P18" s="621"/>
      <c r="Q18" s="622"/>
      <c r="R18" s="623">
        <v>11028</v>
      </c>
      <c r="S18" s="624"/>
      <c r="T18" s="624"/>
      <c r="U18" s="624"/>
      <c r="V18" s="624"/>
      <c r="W18" s="624"/>
      <c r="X18" s="624"/>
      <c r="Y18" s="625"/>
      <c r="Z18" s="626">
        <v>0.2</v>
      </c>
      <c r="AA18" s="626"/>
      <c r="AB18" s="626"/>
      <c r="AC18" s="626"/>
      <c r="AD18" s="627">
        <v>11028</v>
      </c>
      <c r="AE18" s="627"/>
      <c r="AF18" s="627"/>
      <c r="AG18" s="627"/>
      <c r="AH18" s="627"/>
      <c r="AI18" s="627"/>
      <c r="AJ18" s="627"/>
      <c r="AK18" s="627"/>
      <c r="AL18" s="628">
        <v>0.3</v>
      </c>
      <c r="AM18" s="629"/>
      <c r="AN18" s="629"/>
      <c r="AO18" s="630"/>
      <c r="AP18" s="620" t="s">
        <v>283</v>
      </c>
      <c r="AQ18" s="621"/>
      <c r="AR18" s="621"/>
      <c r="AS18" s="621"/>
      <c r="AT18" s="621"/>
      <c r="AU18" s="621"/>
      <c r="AV18" s="621"/>
      <c r="AW18" s="621"/>
      <c r="AX18" s="621"/>
      <c r="AY18" s="621"/>
      <c r="AZ18" s="621"/>
      <c r="BA18" s="621"/>
      <c r="BB18" s="621"/>
      <c r="BC18" s="621"/>
      <c r="BD18" s="621"/>
      <c r="BE18" s="621"/>
      <c r="BF18" s="622"/>
      <c r="BG18" s="623" t="s">
        <v>142</v>
      </c>
      <c r="BH18" s="624"/>
      <c r="BI18" s="624"/>
      <c r="BJ18" s="624"/>
      <c r="BK18" s="624"/>
      <c r="BL18" s="624"/>
      <c r="BM18" s="624"/>
      <c r="BN18" s="625"/>
      <c r="BO18" s="626" t="s">
        <v>246</v>
      </c>
      <c r="BP18" s="626"/>
      <c r="BQ18" s="626"/>
      <c r="BR18" s="626"/>
      <c r="BS18" s="627" t="s">
        <v>142</v>
      </c>
      <c r="BT18" s="627"/>
      <c r="BU18" s="627"/>
      <c r="BV18" s="627"/>
      <c r="BW18" s="627"/>
      <c r="BX18" s="627"/>
      <c r="BY18" s="627"/>
      <c r="BZ18" s="627"/>
      <c r="CA18" s="627"/>
      <c r="CB18" s="631"/>
      <c r="CD18" s="620" t="s">
        <v>284</v>
      </c>
      <c r="CE18" s="621"/>
      <c r="CF18" s="621"/>
      <c r="CG18" s="621"/>
      <c r="CH18" s="621"/>
      <c r="CI18" s="621"/>
      <c r="CJ18" s="621"/>
      <c r="CK18" s="621"/>
      <c r="CL18" s="621"/>
      <c r="CM18" s="621"/>
      <c r="CN18" s="621"/>
      <c r="CO18" s="621"/>
      <c r="CP18" s="621"/>
      <c r="CQ18" s="622"/>
      <c r="CR18" s="623" t="s">
        <v>180</v>
      </c>
      <c r="CS18" s="624"/>
      <c r="CT18" s="624"/>
      <c r="CU18" s="624"/>
      <c r="CV18" s="624"/>
      <c r="CW18" s="624"/>
      <c r="CX18" s="624"/>
      <c r="CY18" s="625"/>
      <c r="CZ18" s="626" t="s">
        <v>246</v>
      </c>
      <c r="DA18" s="626"/>
      <c r="DB18" s="626"/>
      <c r="DC18" s="626"/>
      <c r="DD18" s="632" t="s">
        <v>180</v>
      </c>
      <c r="DE18" s="624"/>
      <c r="DF18" s="624"/>
      <c r="DG18" s="624"/>
      <c r="DH18" s="624"/>
      <c r="DI18" s="624"/>
      <c r="DJ18" s="624"/>
      <c r="DK18" s="624"/>
      <c r="DL18" s="624"/>
      <c r="DM18" s="624"/>
      <c r="DN18" s="624"/>
      <c r="DO18" s="624"/>
      <c r="DP18" s="625"/>
      <c r="DQ18" s="632" t="s">
        <v>180</v>
      </c>
      <c r="DR18" s="624"/>
      <c r="DS18" s="624"/>
      <c r="DT18" s="624"/>
      <c r="DU18" s="624"/>
      <c r="DV18" s="624"/>
      <c r="DW18" s="624"/>
      <c r="DX18" s="624"/>
      <c r="DY18" s="624"/>
      <c r="DZ18" s="624"/>
      <c r="EA18" s="624"/>
      <c r="EB18" s="624"/>
      <c r="EC18" s="633"/>
    </row>
    <row r="19" spans="2:133" ht="11.25" customHeight="1" x14ac:dyDescent="0.15">
      <c r="B19" s="620" t="s">
        <v>285</v>
      </c>
      <c r="C19" s="621"/>
      <c r="D19" s="621"/>
      <c r="E19" s="621"/>
      <c r="F19" s="621"/>
      <c r="G19" s="621"/>
      <c r="H19" s="621"/>
      <c r="I19" s="621"/>
      <c r="J19" s="621"/>
      <c r="K19" s="621"/>
      <c r="L19" s="621"/>
      <c r="M19" s="621"/>
      <c r="N19" s="621"/>
      <c r="O19" s="621"/>
      <c r="P19" s="621"/>
      <c r="Q19" s="622"/>
      <c r="R19" s="623">
        <v>6091</v>
      </c>
      <c r="S19" s="624"/>
      <c r="T19" s="624"/>
      <c r="U19" s="624"/>
      <c r="V19" s="624"/>
      <c r="W19" s="624"/>
      <c r="X19" s="624"/>
      <c r="Y19" s="625"/>
      <c r="Z19" s="626">
        <v>0.1</v>
      </c>
      <c r="AA19" s="626"/>
      <c r="AB19" s="626"/>
      <c r="AC19" s="626"/>
      <c r="AD19" s="627">
        <v>6091</v>
      </c>
      <c r="AE19" s="627"/>
      <c r="AF19" s="627"/>
      <c r="AG19" s="627"/>
      <c r="AH19" s="627"/>
      <c r="AI19" s="627"/>
      <c r="AJ19" s="627"/>
      <c r="AK19" s="627"/>
      <c r="AL19" s="628">
        <v>0.2</v>
      </c>
      <c r="AM19" s="629"/>
      <c r="AN19" s="629"/>
      <c r="AO19" s="630"/>
      <c r="AP19" s="620" t="s">
        <v>286</v>
      </c>
      <c r="AQ19" s="621"/>
      <c r="AR19" s="621"/>
      <c r="AS19" s="621"/>
      <c r="AT19" s="621"/>
      <c r="AU19" s="621"/>
      <c r="AV19" s="621"/>
      <c r="AW19" s="621"/>
      <c r="AX19" s="621"/>
      <c r="AY19" s="621"/>
      <c r="AZ19" s="621"/>
      <c r="BA19" s="621"/>
      <c r="BB19" s="621"/>
      <c r="BC19" s="621"/>
      <c r="BD19" s="621"/>
      <c r="BE19" s="621"/>
      <c r="BF19" s="622"/>
      <c r="BG19" s="623">
        <v>658</v>
      </c>
      <c r="BH19" s="624"/>
      <c r="BI19" s="624"/>
      <c r="BJ19" s="624"/>
      <c r="BK19" s="624"/>
      <c r="BL19" s="624"/>
      <c r="BM19" s="624"/>
      <c r="BN19" s="625"/>
      <c r="BO19" s="626">
        <v>0.1</v>
      </c>
      <c r="BP19" s="626"/>
      <c r="BQ19" s="626"/>
      <c r="BR19" s="626"/>
      <c r="BS19" s="627" t="s">
        <v>246</v>
      </c>
      <c r="BT19" s="627"/>
      <c r="BU19" s="627"/>
      <c r="BV19" s="627"/>
      <c r="BW19" s="627"/>
      <c r="BX19" s="627"/>
      <c r="BY19" s="627"/>
      <c r="BZ19" s="627"/>
      <c r="CA19" s="627"/>
      <c r="CB19" s="631"/>
      <c r="CD19" s="620" t="s">
        <v>287</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180</v>
      </c>
      <c r="DA19" s="626"/>
      <c r="DB19" s="626"/>
      <c r="DC19" s="626"/>
      <c r="DD19" s="632" t="s">
        <v>180</v>
      </c>
      <c r="DE19" s="624"/>
      <c r="DF19" s="624"/>
      <c r="DG19" s="624"/>
      <c r="DH19" s="624"/>
      <c r="DI19" s="624"/>
      <c r="DJ19" s="624"/>
      <c r="DK19" s="624"/>
      <c r="DL19" s="624"/>
      <c r="DM19" s="624"/>
      <c r="DN19" s="624"/>
      <c r="DO19" s="624"/>
      <c r="DP19" s="625"/>
      <c r="DQ19" s="632" t="s">
        <v>180</v>
      </c>
      <c r="DR19" s="624"/>
      <c r="DS19" s="624"/>
      <c r="DT19" s="624"/>
      <c r="DU19" s="624"/>
      <c r="DV19" s="624"/>
      <c r="DW19" s="624"/>
      <c r="DX19" s="624"/>
      <c r="DY19" s="624"/>
      <c r="DZ19" s="624"/>
      <c r="EA19" s="624"/>
      <c r="EB19" s="624"/>
      <c r="EC19" s="633"/>
    </row>
    <row r="20" spans="2:133" ht="11.25" customHeight="1" x14ac:dyDescent="0.15">
      <c r="B20" s="636" t="s">
        <v>288</v>
      </c>
      <c r="C20" s="637"/>
      <c r="D20" s="637"/>
      <c r="E20" s="637"/>
      <c r="F20" s="637"/>
      <c r="G20" s="637"/>
      <c r="H20" s="637"/>
      <c r="I20" s="637"/>
      <c r="J20" s="637"/>
      <c r="K20" s="637"/>
      <c r="L20" s="637"/>
      <c r="M20" s="637"/>
      <c r="N20" s="637"/>
      <c r="O20" s="637"/>
      <c r="P20" s="637"/>
      <c r="Q20" s="638"/>
      <c r="R20" s="623">
        <v>4937</v>
      </c>
      <c r="S20" s="624"/>
      <c r="T20" s="624"/>
      <c r="U20" s="624"/>
      <c r="V20" s="624"/>
      <c r="W20" s="624"/>
      <c r="X20" s="624"/>
      <c r="Y20" s="625"/>
      <c r="Z20" s="626">
        <v>0.1</v>
      </c>
      <c r="AA20" s="626"/>
      <c r="AB20" s="626"/>
      <c r="AC20" s="626"/>
      <c r="AD20" s="627">
        <v>4937</v>
      </c>
      <c r="AE20" s="627"/>
      <c r="AF20" s="627"/>
      <c r="AG20" s="627"/>
      <c r="AH20" s="627"/>
      <c r="AI20" s="627"/>
      <c r="AJ20" s="627"/>
      <c r="AK20" s="627"/>
      <c r="AL20" s="628">
        <v>0.1</v>
      </c>
      <c r="AM20" s="629"/>
      <c r="AN20" s="629"/>
      <c r="AO20" s="630"/>
      <c r="AP20" s="620" t="s">
        <v>289</v>
      </c>
      <c r="AQ20" s="621"/>
      <c r="AR20" s="621"/>
      <c r="AS20" s="621"/>
      <c r="AT20" s="621"/>
      <c r="AU20" s="621"/>
      <c r="AV20" s="621"/>
      <c r="AW20" s="621"/>
      <c r="AX20" s="621"/>
      <c r="AY20" s="621"/>
      <c r="AZ20" s="621"/>
      <c r="BA20" s="621"/>
      <c r="BB20" s="621"/>
      <c r="BC20" s="621"/>
      <c r="BD20" s="621"/>
      <c r="BE20" s="621"/>
      <c r="BF20" s="622"/>
      <c r="BG20" s="623">
        <v>658</v>
      </c>
      <c r="BH20" s="624"/>
      <c r="BI20" s="624"/>
      <c r="BJ20" s="624"/>
      <c r="BK20" s="624"/>
      <c r="BL20" s="624"/>
      <c r="BM20" s="624"/>
      <c r="BN20" s="625"/>
      <c r="BO20" s="626">
        <v>0.1</v>
      </c>
      <c r="BP20" s="626"/>
      <c r="BQ20" s="626"/>
      <c r="BR20" s="626"/>
      <c r="BS20" s="627" t="s">
        <v>246</v>
      </c>
      <c r="BT20" s="627"/>
      <c r="BU20" s="627"/>
      <c r="BV20" s="627"/>
      <c r="BW20" s="627"/>
      <c r="BX20" s="627"/>
      <c r="BY20" s="627"/>
      <c r="BZ20" s="627"/>
      <c r="CA20" s="627"/>
      <c r="CB20" s="631"/>
      <c r="CD20" s="620" t="s">
        <v>290</v>
      </c>
      <c r="CE20" s="621"/>
      <c r="CF20" s="621"/>
      <c r="CG20" s="621"/>
      <c r="CH20" s="621"/>
      <c r="CI20" s="621"/>
      <c r="CJ20" s="621"/>
      <c r="CK20" s="621"/>
      <c r="CL20" s="621"/>
      <c r="CM20" s="621"/>
      <c r="CN20" s="621"/>
      <c r="CO20" s="621"/>
      <c r="CP20" s="621"/>
      <c r="CQ20" s="622"/>
      <c r="CR20" s="623">
        <v>7099301</v>
      </c>
      <c r="CS20" s="624"/>
      <c r="CT20" s="624"/>
      <c r="CU20" s="624"/>
      <c r="CV20" s="624"/>
      <c r="CW20" s="624"/>
      <c r="CX20" s="624"/>
      <c r="CY20" s="625"/>
      <c r="CZ20" s="626">
        <v>100</v>
      </c>
      <c r="DA20" s="626"/>
      <c r="DB20" s="626"/>
      <c r="DC20" s="626"/>
      <c r="DD20" s="632">
        <v>654490</v>
      </c>
      <c r="DE20" s="624"/>
      <c r="DF20" s="624"/>
      <c r="DG20" s="624"/>
      <c r="DH20" s="624"/>
      <c r="DI20" s="624"/>
      <c r="DJ20" s="624"/>
      <c r="DK20" s="624"/>
      <c r="DL20" s="624"/>
      <c r="DM20" s="624"/>
      <c r="DN20" s="624"/>
      <c r="DO20" s="624"/>
      <c r="DP20" s="625"/>
      <c r="DQ20" s="632">
        <v>4412504</v>
      </c>
      <c r="DR20" s="624"/>
      <c r="DS20" s="624"/>
      <c r="DT20" s="624"/>
      <c r="DU20" s="624"/>
      <c r="DV20" s="624"/>
      <c r="DW20" s="624"/>
      <c r="DX20" s="624"/>
      <c r="DY20" s="624"/>
      <c r="DZ20" s="624"/>
      <c r="EA20" s="624"/>
      <c r="EB20" s="624"/>
      <c r="EC20" s="633"/>
    </row>
    <row r="21" spans="2:133" ht="11.25" customHeight="1" x14ac:dyDescent="0.15">
      <c r="B21" s="620" t="s">
        <v>291</v>
      </c>
      <c r="C21" s="621"/>
      <c r="D21" s="621"/>
      <c r="E21" s="621"/>
      <c r="F21" s="621"/>
      <c r="G21" s="621"/>
      <c r="H21" s="621"/>
      <c r="I21" s="621"/>
      <c r="J21" s="621"/>
      <c r="K21" s="621"/>
      <c r="L21" s="621"/>
      <c r="M21" s="621"/>
      <c r="N21" s="621"/>
      <c r="O21" s="621"/>
      <c r="P21" s="621"/>
      <c r="Q21" s="622"/>
      <c r="R21" s="623">
        <v>2832886</v>
      </c>
      <c r="S21" s="624"/>
      <c r="T21" s="624"/>
      <c r="U21" s="624"/>
      <c r="V21" s="624"/>
      <c r="W21" s="624"/>
      <c r="X21" s="624"/>
      <c r="Y21" s="625"/>
      <c r="Z21" s="626">
        <v>39.4</v>
      </c>
      <c r="AA21" s="626"/>
      <c r="AB21" s="626"/>
      <c r="AC21" s="626"/>
      <c r="AD21" s="627">
        <v>2478639</v>
      </c>
      <c r="AE21" s="627"/>
      <c r="AF21" s="627"/>
      <c r="AG21" s="627"/>
      <c r="AH21" s="627"/>
      <c r="AI21" s="627"/>
      <c r="AJ21" s="627"/>
      <c r="AK21" s="627"/>
      <c r="AL21" s="628">
        <v>68.3</v>
      </c>
      <c r="AM21" s="629"/>
      <c r="AN21" s="629"/>
      <c r="AO21" s="630"/>
      <c r="AP21" s="620" t="s">
        <v>292</v>
      </c>
      <c r="AQ21" s="639"/>
      <c r="AR21" s="639"/>
      <c r="AS21" s="639"/>
      <c r="AT21" s="639"/>
      <c r="AU21" s="639"/>
      <c r="AV21" s="639"/>
      <c r="AW21" s="639"/>
      <c r="AX21" s="639"/>
      <c r="AY21" s="639"/>
      <c r="AZ21" s="639"/>
      <c r="BA21" s="639"/>
      <c r="BB21" s="639"/>
      <c r="BC21" s="639"/>
      <c r="BD21" s="639"/>
      <c r="BE21" s="639"/>
      <c r="BF21" s="640"/>
      <c r="BG21" s="623">
        <v>658</v>
      </c>
      <c r="BH21" s="624"/>
      <c r="BI21" s="624"/>
      <c r="BJ21" s="624"/>
      <c r="BK21" s="624"/>
      <c r="BL21" s="624"/>
      <c r="BM21" s="624"/>
      <c r="BN21" s="625"/>
      <c r="BO21" s="626">
        <v>0.1</v>
      </c>
      <c r="BP21" s="626"/>
      <c r="BQ21" s="626"/>
      <c r="BR21" s="626"/>
      <c r="BS21" s="627" t="s">
        <v>180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293</v>
      </c>
      <c r="C22" s="621"/>
      <c r="D22" s="621"/>
      <c r="E22" s="621"/>
      <c r="F22" s="621"/>
      <c r="G22" s="621"/>
      <c r="H22" s="621"/>
      <c r="I22" s="621"/>
      <c r="J22" s="621"/>
      <c r="K22" s="621"/>
      <c r="L22" s="621"/>
      <c r="M22" s="621"/>
      <c r="N22" s="621"/>
      <c r="O22" s="621"/>
      <c r="P22" s="621"/>
      <c r="Q22" s="622"/>
      <c r="R22" s="623">
        <v>2478639</v>
      </c>
      <c r="S22" s="624"/>
      <c r="T22" s="624"/>
      <c r="U22" s="624"/>
      <c r="V22" s="624"/>
      <c r="W22" s="624"/>
      <c r="X22" s="624"/>
      <c r="Y22" s="625"/>
      <c r="Z22" s="626">
        <v>34.5</v>
      </c>
      <c r="AA22" s="626"/>
      <c r="AB22" s="626"/>
      <c r="AC22" s="626"/>
      <c r="AD22" s="627">
        <v>2478639</v>
      </c>
      <c r="AE22" s="627"/>
      <c r="AF22" s="627"/>
      <c r="AG22" s="627"/>
      <c r="AH22" s="627"/>
      <c r="AI22" s="627"/>
      <c r="AJ22" s="627"/>
      <c r="AK22" s="627"/>
      <c r="AL22" s="628">
        <v>68.3</v>
      </c>
      <c r="AM22" s="629"/>
      <c r="AN22" s="629"/>
      <c r="AO22" s="630"/>
      <c r="AP22" s="620" t="s">
        <v>294</v>
      </c>
      <c r="AQ22" s="639"/>
      <c r="AR22" s="639"/>
      <c r="AS22" s="639"/>
      <c r="AT22" s="639"/>
      <c r="AU22" s="639"/>
      <c r="AV22" s="639"/>
      <c r="AW22" s="639"/>
      <c r="AX22" s="639"/>
      <c r="AY22" s="639"/>
      <c r="AZ22" s="639"/>
      <c r="BA22" s="639"/>
      <c r="BB22" s="639"/>
      <c r="BC22" s="639"/>
      <c r="BD22" s="639"/>
      <c r="BE22" s="639"/>
      <c r="BF22" s="640"/>
      <c r="BG22" s="623" t="s">
        <v>180</v>
      </c>
      <c r="BH22" s="624"/>
      <c r="BI22" s="624"/>
      <c r="BJ22" s="624"/>
      <c r="BK22" s="624"/>
      <c r="BL22" s="624"/>
      <c r="BM22" s="624"/>
      <c r="BN22" s="625"/>
      <c r="BO22" s="626" t="s">
        <v>180</v>
      </c>
      <c r="BP22" s="626"/>
      <c r="BQ22" s="626"/>
      <c r="BR22" s="626"/>
      <c r="BS22" s="627" t="s">
        <v>180</v>
      </c>
      <c r="BT22" s="627"/>
      <c r="BU22" s="627"/>
      <c r="BV22" s="627"/>
      <c r="BW22" s="627"/>
      <c r="BX22" s="627"/>
      <c r="BY22" s="627"/>
      <c r="BZ22" s="627"/>
      <c r="CA22" s="627"/>
      <c r="CB22" s="631"/>
      <c r="CD22" s="605" t="s">
        <v>295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296</v>
      </c>
      <c r="C23" s="621"/>
      <c r="D23" s="621"/>
      <c r="E23" s="621"/>
      <c r="F23" s="621"/>
      <c r="G23" s="621"/>
      <c r="H23" s="621"/>
      <c r="I23" s="621"/>
      <c r="J23" s="621"/>
      <c r="K23" s="621"/>
      <c r="L23" s="621"/>
      <c r="M23" s="621"/>
      <c r="N23" s="621"/>
      <c r="O23" s="621"/>
      <c r="P23" s="621"/>
      <c r="Q23" s="622"/>
      <c r="R23" s="623">
        <v>354247</v>
      </c>
      <c r="S23" s="624"/>
      <c r="T23" s="624"/>
      <c r="U23" s="624"/>
      <c r="V23" s="624"/>
      <c r="W23" s="624"/>
      <c r="X23" s="624"/>
      <c r="Y23" s="625"/>
      <c r="Z23" s="626">
        <v>4.9000000000000004</v>
      </c>
      <c r="AA23" s="626"/>
      <c r="AB23" s="626"/>
      <c r="AC23" s="626"/>
      <c r="AD23" s="627" t="s">
        <v>180</v>
      </c>
      <c r="AE23" s="627"/>
      <c r="AF23" s="627"/>
      <c r="AG23" s="627"/>
      <c r="AH23" s="627"/>
      <c r="AI23" s="627"/>
      <c r="AJ23" s="627"/>
      <c r="AK23" s="627"/>
      <c r="AL23" s="628" t="s">
        <v>246</v>
      </c>
      <c r="AM23" s="629"/>
      <c r="AN23" s="629"/>
      <c r="AO23" s="630"/>
      <c r="AP23" s="620" t="s">
        <v>297</v>
      </c>
      <c r="AQ23" s="639"/>
      <c r="AR23" s="639"/>
      <c r="AS23" s="639"/>
      <c r="AT23" s="639"/>
      <c r="AU23" s="639"/>
      <c r="AV23" s="639"/>
      <c r="AW23" s="639"/>
      <c r="AX23" s="639"/>
      <c r="AY23" s="639"/>
      <c r="AZ23" s="639"/>
      <c r="BA23" s="639"/>
      <c r="BB23" s="639"/>
      <c r="BC23" s="639"/>
      <c r="BD23" s="639"/>
      <c r="BE23" s="639"/>
      <c r="BF23" s="640"/>
      <c r="BG23" s="623" t="s">
        <v>180</v>
      </c>
      <c r="BH23" s="624"/>
      <c r="BI23" s="624"/>
      <c r="BJ23" s="624"/>
      <c r="BK23" s="624"/>
      <c r="BL23" s="624"/>
      <c r="BM23" s="624"/>
      <c r="BN23" s="625"/>
      <c r="BO23" s="626" t="s">
        <v>142</v>
      </c>
      <c r="BP23" s="626"/>
      <c r="BQ23" s="626"/>
      <c r="BR23" s="626"/>
      <c r="BS23" s="627" t="s">
        <v>142</v>
      </c>
      <c r="BT23" s="627"/>
      <c r="BU23" s="627"/>
      <c r="BV23" s="627"/>
      <c r="BW23" s="627"/>
      <c r="BX23" s="627"/>
      <c r="BY23" s="627"/>
      <c r="BZ23" s="627"/>
      <c r="CA23" s="627"/>
      <c r="CB23" s="631"/>
      <c r="CD23" s="605" t="s">
        <v>235</v>
      </c>
      <c r="CE23" s="606"/>
      <c r="CF23" s="606"/>
      <c r="CG23" s="606"/>
      <c r="CH23" s="606"/>
      <c r="CI23" s="606"/>
      <c r="CJ23" s="606"/>
      <c r="CK23" s="606"/>
      <c r="CL23" s="606"/>
      <c r="CM23" s="606"/>
      <c r="CN23" s="606"/>
      <c r="CO23" s="606"/>
      <c r="CP23" s="606"/>
      <c r="CQ23" s="607"/>
      <c r="CR23" s="605" t="s">
        <v>298</v>
      </c>
      <c r="CS23" s="606"/>
      <c r="CT23" s="606"/>
      <c r="CU23" s="606"/>
      <c r="CV23" s="606"/>
      <c r="CW23" s="606"/>
      <c r="CX23" s="606"/>
      <c r="CY23" s="607"/>
      <c r="CZ23" s="605" t="s">
        <v>299</v>
      </c>
      <c r="DA23" s="606"/>
      <c r="DB23" s="606"/>
      <c r="DC23" s="607"/>
      <c r="DD23" s="605" t="s">
        <v>300</v>
      </c>
      <c r="DE23" s="606"/>
      <c r="DF23" s="606"/>
      <c r="DG23" s="606"/>
      <c r="DH23" s="606"/>
      <c r="DI23" s="606"/>
      <c r="DJ23" s="606"/>
      <c r="DK23" s="607"/>
      <c r="DL23" s="650" t="s">
        <v>301</v>
      </c>
      <c r="DM23" s="651"/>
      <c r="DN23" s="651"/>
      <c r="DO23" s="651"/>
      <c r="DP23" s="651"/>
      <c r="DQ23" s="651"/>
      <c r="DR23" s="651"/>
      <c r="DS23" s="651"/>
      <c r="DT23" s="651"/>
      <c r="DU23" s="651"/>
      <c r="DV23" s="652"/>
      <c r="DW23" s="605" t="s">
        <v>302</v>
      </c>
      <c r="DX23" s="606"/>
      <c r="DY23" s="606"/>
      <c r="DZ23" s="606"/>
      <c r="EA23" s="606"/>
      <c r="EB23" s="606"/>
      <c r="EC23" s="607"/>
    </row>
    <row r="24" spans="2:133" ht="11.25" customHeight="1" x14ac:dyDescent="0.15">
      <c r="B24" s="620" t="s">
        <v>303</v>
      </c>
      <c r="C24" s="621"/>
      <c r="D24" s="621"/>
      <c r="E24" s="621"/>
      <c r="F24" s="621"/>
      <c r="G24" s="621"/>
      <c r="H24" s="621"/>
      <c r="I24" s="621"/>
      <c r="J24" s="621"/>
      <c r="K24" s="621"/>
      <c r="L24" s="621"/>
      <c r="M24" s="621"/>
      <c r="N24" s="621"/>
      <c r="O24" s="621"/>
      <c r="P24" s="621"/>
      <c r="Q24" s="622"/>
      <c r="R24" s="623" t="s">
        <v>180</v>
      </c>
      <c r="S24" s="624"/>
      <c r="T24" s="624"/>
      <c r="U24" s="624"/>
      <c r="V24" s="624"/>
      <c r="W24" s="624"/>
      <c r="X24" s="624"/>
      <c r="Y24" s="625"/>
      <c r="Z24" s="626" t="s">
        <v>246</v>
      </c>
      <c r="AA24" s="626"/>
      <c r="AB24" s="626"/>
      <c r="AC24" s="626"/>
      <c r="AD24" s="627" t="s">
        <v>142</v>
      </c>
      <c r="AE24" s="627"/>
      <c r="AF24" s="627"/>
      <c r="AG24" s="627"/>
      <c r="AH24" s="627"/>
      <c r="AI24" s="627"/>
      <c r="AJ24" s="627"/>
      <c r="AK24" s="627"/>
      <c r="AL24" s="628" t="s">
        <v>246</v>
      </c>
      <c r="AM24" s="629"/>
      <c r="AN24" s="629"/>
      <c r="AO24" s="630"/>
      <c r="AP24" s="620" t="s">
        <v>304</v>
      </c>
      <c r="AQ24" s="639"/>
      <c r="AR24" s="639"/>
      <c r="AS24" s="639"/>
      <c r="AT24" s="639"/>
      <c r="AU24" s="639"/>
      <c r="AV24" s="639"/>
      <c r="AW24" s="639"/>
      <c r="AX24" s="639"/>
      <c r="AY24" s="639"/>
      <c r="AZ24" s="639"/>
      <c r="BA24" s="639"/>
      <c r="BB24" s="639"/>
      <c r="BC24" s="639"/>
      <c r="BD24" s="639"/>
      <c r="BE24" s="639"/>
      <c r="BF24" s="640"/>
      <c r="BG24" s="623" t="s">
        <v>180</v>
      </c>
      <c r="BH24" s="624"/>
      <c r="BI24" s="624"/>
      <c r="BJ24" s="624"/>
      <c r="BK24" s="624"/>
      <c r="BL24" s="624"/>
      <c r="BM24" s="624"/>
      <c r="BN24" s="625"/>
      <c r="BO24" s="626" t="s">
        <v>180</v>
      </c>
      <c r="BP24" s="626"/>
      <c r="BQ24" s="626"/>
      <c r="BR24" s="626"/>
      <c r="BS24" s="627" t="s">
        <v>246</v>
      </c>
      <c r="BT24" s="627"/>
      <c r="BU24" s="627"/>
      <c r="BV24" s="627"/>
      <c r="BW24" s="627"/>
      <c r="BX24" s="627"/>
      <c r="BY24" s="627"/>
      <c r="BZ24" s="627"/>
      <c r="CA24" s="627"/>
      <c r="CB24" s="631"/>
      <c r="CD24" s="609" t="s">
        <v>305</v>
      </c>
      <c r="CE24" s="610"/>
      <c r="CF24" s="610"/>
      <c r="CG24" s="610"/>
      <c r="CH24" s="610"/>
      <c r="CI24" s="610"/>
      <c r="CJ24" s="610"/>
      <c r="CK24" s="610"/>
      <c r="CL24" s="610"/>
      <c r="CM24" s="610"/>
      <c r="CN24" s="610"/>
      <c r="CO24" s="610"/>
      <c r="CP24" s="610"/>
      <c r="CQ24" s="611"/>
      <c r="CR24" s="612">
        <v>2576428</v>
      </c>
      <c r="CS24" s="613"/>
      <c r="CT24" s="613"/>
      <c r="CU24" s="613"/>
      <c r="CV24" s="613"/>
      <c r="CW24" s="613"/>
      <c r="CX24" s="613"/>
      <c r="CY24" s="614"/>
      <c r="CZ24" s="617">
        <v>36.299999999999997</v>
      </c>
      <c r="DA24" s="618"/>
      <c r="DB24" s="618"/>
      <c r="DC24" s="634"/>
      <c r="DD24" s="658">
        <v>1815972</v>
      </c>
      <c r="DE24" s="613"/>
      <c r="DF24" s="613"/>
      <c r="DG24" s="613"/>
      <c r="DH24" s="613"/>
      <c r="DI24" s="613"/>
      <c r="DJ24" s="613"/>
      <c r="DK24" s="614"/>
      <c r="DL24" s="658">
        <v>1779812</v>
      </c>
      <c r="DM24" s="613"/>
      <c r="DN24" s="613"/>
      <c r="DO24" s="613"/>
      <c r="DP24" s="613"/>
      <c r="DQ24" s="613"/>
      <c r="DR24" s="613"/>
      <c r="DS24" s="613"/>
      <c r="DT24" s="613"/>
      <c r="DU24" s="613"/>
      <c r="DV24" s="614"/>
      <c r="DW24" s="617">
        <v>48.5</v>
      </c>
      <c r="DX24" s="618"/>
      <c r="DY24" s="618"/>
      <c r="DZ24" s="618"/>
      <c r="EA24" s="618"/>
      <c r="EB24" s="618"/>
      <c r="EC24" s="619"/>
    </row>
    <row r="25" spans="2:133" ht="11.25" customHeight="1" x14ac:dyDescent="0.15">
      <c r="B25" s="620" t="s">
        <v>306</v>
      </c>
      <c r="C25" s="621"/>
      <c r="D25" s="621"/>
      <c r="E25" s="621"/>
      <c r="F25" s="621"/>
      <c r="G25" s="621"/>
      <c r="H25" s="621"/>
      <c r="I25" s="621"/>
      <c r="J25" s="621"/>
      <c r="K25" s="621"/>
      <c r="L25" s="621"/>
      <c r="M25" s="621"/>
      <c r="N25" s="621"/>
      <c r="O25" s="621"/>
      <c r="P25" s="621"/>
      <c r="Q25" s="622"/>
      <c r="R25" s="623">
        <v>3974989</v>
      </c>
      <c r="S25" s="624"/>
      <c r="T25" s="624"/>
      <c r="U25" s="624"/>
      <c r="V25" s="624"/>
      <c r="W25" s="624"/>
      <c r="X25" s="624"/>
      <c r="Y25" s="625"/>
      <c r="Z25" s="626">
        <v>55.3</v>
      </c>
      <c r="AA25" s="626"/>
      <c r="AB25" s="626"/>
      <c r="AC25" s="626"/>
      <c r="AD25" s="627">
        <v>3620742</v>
      </c>
      <c r="AE25" s="627"/>
      <c r="AF25" s="627"/>
      <c r="AG25" s="627"/>
      <c r="AH25" s="627"/>
      <c r="AI25" s="627"/>
      <c r="AJ25" s="627"/>
      <c r="AK25" s="627"/>
      <c r="AL25" s="628">
        <v>99.7</v>
      </c>
      <c r="AM25" s="629"/>
      <c r="AN25" s="629"/>
      <c r="AO25" s="630"/>
      <c r="AP25" s="620" t="s">
        <v>307</v>
      </c>
      <c r="AQ25" s="639"/>
      <c r="AR25" s="639"/>
      <c r="AS25" s="639"/>
      <c r="AT25" s="639"/>
      <c r="AU25" s="639"/>
      <c r="AV25" s="639"/>
      <c r="AW25" s="639"/>
      <c r="AX25" s="639"/>
      <c r="AY25" s="639"/>
      <c r="AZ25" s="639"/>
      <c r="BA25" s="639"/>
      <c r="BB25" s="639"/>
      <c r="BC25" s="639"/>
      <c r="BD25" s="639"/>
      <c r="BE25" s="639"/>
      <c r="BF25" s="640"/>
      <c r="BG25" s="623" t="s">
        <v>180</v>
      </c>
      <c r="BH25" s="624"/>
      <c r="BI25" s="624"/>
      <c r="BJ25" s="624"/>
      <c r="BK25" s="624"/>
      <c r="BL25" s="624"/>
      <c r="BM25" s="624"/>
      <c r="BN25" s="625"/>
      <c r="BO25" s="626" t="s">
        <v>246</v>
      </c>
      <c r="BP25" s="626"/>
      <c r="BQ25" s="626"/>
      <c r="BR25" s="626"/>
      <c r="BS25" s="627" t="s">
        <v>142</v>
      </c>
      <c r="BT25" s="627"/>
      <c r="BU25" s="627"/>
      <c r="BV25" s="627"/>
      <c r="BW25" s="627"/>
      <c r="BX25" s="627"/>
      <c r="BY25" s="627"/>
      <c r="BZ25" s="627"/>
      <c r="CA25" s="627"/>
      <c r="CB25" s="631"/>
      <c r="CD25" s="620" t="s">
        <v>308</v>
      </c>
      <c r="CE25" s="621"/>
      <c r="CF25" s="621"/>
      <c r="CG25" s="621"/>
      <c r="CH25" s="621"/>
      <c r="CI25" s="621"/>
      <c r="CJ25" s="621"/>
      <c r="CK25" s="621"/>
      <c r="CL25" s="621"/>
      <c r="CM25" s="621"/>
      <c r="CN25" s="621"/>
      <c r="CO25" s="621"/>
      <c r="CP25" s="621"/>
      <c r="CQ25" s="622"/>
      <c r="CR25" s="623">
        <v>1068924</v>
      </c>
      <c r="CS25" s="655"/>
      <c r="CT25" s="655"/>
      <c r="CU25" s="655"/>
      <c r="CV25" s="655"/>
      <c r="CW25" s="655"/>
      <c r="CX25" s="655"/>
      <c r="CY25" s="656"/>
      <c r="CZ25" s="628">
        <v>15.1</v>
      </c>
      <c r="DA25" s="653"/>
      <c r="DB25" s="653"/>
      <c r="DC25" s="657"/>
      <c r="DD25" s="632">
        <v>991934</v>
      </c>
      <c r="DE25" s="655"/>
      <c r="DF25" s="655"/>
      <c r="DG25" s="655"/>
      <c r="DH25" s="655"/>
      <c r="DI25" s="655"/>
      <c r="DJ25" s="655"/>
      <c r="DK25" s="656"/>
      <c r="DL25" s="632">
        <v>959052</v>
      </c>
      <c r="DM25" s="655"/>
      <c r="DN25" s="655"/>
      <c r="DO25" s="655"/>
      <c r="DP25" s="655"/>
      <c r="DQ25" s="655"/>
      <c r="DR25" s="655"/>
      <c r="DS25" s="655"/>
      <c r="DT25" s="655"/>
      <c r="DU25" s="655"/>
      <c r="DV25" s="656"/>
      <c r="DW25" s="628">
        <v>26.2</v>
      </c>
      <c r="DX25" s="653"/>
      <c r="DY25" s="653"/>
      <c r="DZ25" s="653"/>
      <c r="EA25" s="653"/>
      <c r="EB25" s="653"/>
      <c r="EC25" s="654"/>
    </row>
    <row r="26" spans="2:133" ht="11.25" customHeight="1" x14ac:dyDescent="0.15">
      <c r="B26" s="620" t="s">
        <v>309</v>
      </c>
      <c r="C26" s="621"/>
      <c r="D26" s="621"/>
      <c r="E26" s="621"/>
      <c r="F26" s="621"/>
      <c r="G26" s="621"/>
      <c r="H26" s="621"/>
      <c r="I26" s="621"/>
      <c r="J26" s="621"/>
      <c r="K26" s="621"/>
      <c r="L26" s="621"/>
      <c r="M26" s="621"/>
      <c r="N26" s="621"/>
      <c r="O26" s="621"/>
      <c r="P26" s="621"/>
      <c r="Q26" s="622"/>
      <c r="R26" s="623">
        <v>1411</v>
      </c>
      <c r="S26" s="624"/>
      <c r="T26" s="624"/>
      <c r="U26" s="624"/>
      <c r="V26" s="624"/>
      <c r="W26" s="624"/>
      <c r="X26" s="624"/>
      <c r="Y26" s="625"/>
      <c r="Z26" s="626">
        <v>0</v>
      </c>
      <c r="AA26" s="626"/>
      <c r="AB26" s="626"/>
      <c r="AC26" s="626"/>
      <c r="AD26" s="627">
        <v>1411</v>
      </c>
      <c r="AE26" s="627"/>
      <c r="AF26" s="627"/>
      <c r="AG26" s="627"/>
      <c r="AH26" s="627"/>
      <c r="AI26" s="627"/>
      <c r="AJ26" s="627"/>
      <c r="AK26" s="627"/>
      <c r="AL26" s="628">
        <v>0</v>
      </c>
      <c r="AM26" s="629"/>
      <c r="AN26" s="629"/>
      <c r="AO26" s="630"/>
      <c r="AP26" s="620" t="s">
        <v>310</v>
      </c>
      <c r="AQ26" s="639"/>
      <c r="AR26" s="639"/>
      <c r="AS26" s="639"/>
      <c r="AT26" s="639"/>
      <c r="AU26" s="639"/>
      <c r="AV26" s="639"/>
      <c r="AW26" s="639"/>
      <c r="AX26" s="639"/>
      <c r="AY26" s="639"/>
      <c r="AZ26" s="639"/>
      <c r="BA26" s="639"/>
      <c r="BB26" s="639"/>
      <c r="BC26" s="639"/>
      <c r="BD26" s="639"/>
      <c r="BE26" s="639"/>
      <c r="BF26" s="640"/>
      <c r="BG26" s="623" t="s">
        <v>142</v>
      </c>
      <c r="BH26" s="624"/>
      <c r="BI26" s="624"/>
      <c r="BJ26" s="624"/>
      <c r="BK26" s="624"/>
      <c r="BL26" s="624"/>
      <c r="BM26" s="624"/>
      <c r="BN26" s="625"/>
      <c r="BO26" s="626" t="s">
        <v>180</v>
      </c>
      <c r="BP26" s="626"/>
      <c r="BQ26" s="626"/>
      <c r="BR26" s="626"/>
      <c r="BS26" s="627" t="s">
        <v>142</v>
      </c>
      <c r="BT26" s="627"/>
      <c r="BU26" s="627"/>
      <c r="BV26" s="627"/>
      <c r="BW26" s="627"/>
      <c r="BX26" s="627"/>
      <c r="BY26" s="627"/>
      <c r="BZ26" s="627"/>
      <c r="CA26" s="627"/>
      <c r="CB26" s="631"/>
      <c r="CD26" s="620" t="s">
        <v>311</v>
      </c>
      <c r="CE26" s="621"/>
      <c r="CF26" s="621"/>
      <c r="CG26" s="621"/>
      <c r="CH26" s="621"/>
      <c r="CI26" s="621"/>
      <c r="CJ26" s="621"/>
      <c r="CK26" s="621"/>
      <c r="CL26" s="621"/>
      <c r="CM26" s="621"/>
      <c r="CN26" s="621"/>
      <c r="CO26" s="621"/>
      <c r="CP26" s="621"/>
      <c r="CQ26" s="622"/>
      <c r="CR26" s="623">
        <v>638390</v>
      </c>
      <c r="CS26" s="624"/>
      <c r="CT26" s="624"/>
      <c r="CU26" s="624"/>
      <c r="CV26" s="624"/>
      <c r="CW26" s="624"/>
      <c r="CX26" s="624"/>
      <c r="CY26" s="625"/>
      <c r="CZ26" s="628">
        <v>9</v>
      </c>
      <c r="DA26" s="653"/>
      <c r="DB26" s="653"/>
      <c r="DC26" s="657"/>
      <c r="DD26" s="632">
        <v>619236</v>
      </c>
      <c r="DE26" s="624"/>
      <c r="DF26" s="624"/>
      <c r="DG26" s="624"/>
      <c r="DH26" s="624"/>
      <c r="DI26" s="624"/>
      <c r="DJ26" s="624"/>
      <c r="DK26" s="625"/>
      <c r="DL26" s="632" t="s">
        <v>180</v>
      </c>
      <c r="DM26" s="624"/>
      <c r="DN26" s="624"/>
      <c r="DO26" s="624"/>
      <c r="DP26" s="624"/>
      <c r="DQ26" s="624"/>
      <c r="DR26" s="624"/>
      <c r="DS26" s="624"/>
      <c r="DT26" s="624"/>
      <c r="DU26" s="624"/>
      <c r="DV26" s="625"/>
      <c r="DW26" s="628" t="s">
        <v>180</v>
      </c>
      <c r="DX26" s="653"/>
      <c r="DY26" s="653"/>
      <c r="DZ26" s="653"/>
      <c r="EA26" s="653"/>
      <c r="EB26" s="653"/>
      <c r="EC26" s="654"/>
    </row>
    <row r="27" spans="2:133" ht="11.25" customHeight="1" x14ac:dyDescent="0.15">
      <c r="B27" s="620" t="s">
        <v>312</v>
      </c>
      <c r="C27" s="621"/>
      <c r="D27" s="621"/>
      <c r="E27" s="621"/>
      <c r="F27" s="621"/>
      <c r="G27" s="621"/>
      <c r="H27" s="621"/>
      <c r="I27" s="621"/>
      <c r="J27" s="621"/>
      <c r="K27" s="621"/>
      <c r="L27" s="621"/>
      <c r="M27" s="621"/>
      <c r="N27" s="621"/>
      <c r="O27" s="621"/>
      <c r="P27" s="621"/>
      <c r="Q27" s="622"/>
      <c r="R27" s="623">
        <v>63654</v>
      </c>
      <c r="S27" s="624"/>
      <c r="T27" s="624"/>
      <c r="U27" s="624"/>
      <c r="V27" s="624"/>
      <c r="W27" s="624"/>
      <c r="X27" s="624"/>
      <c r="Y27" s="625"/>
      <c r="Z27" s="626">
        <v>0.9</v>
      </c>
      <c r="AA27" s="626"/>
      <c r="AB27" s="626"/>
      <c r="AC27" s="626"/>
      <c r="AD27" s="627" t="s">
        <v>180</v>
      </c>
      <c r="AE27" s="627"/>
      <c r="AF27" s="627"/>
      <c r="AG27" s="627"/>
      <c r="AH27" s="627"/>
      <c r="AI27" s="627"/>
      <c r="AJ27" s="627"/>
      <c r="AK27" s="627"/>
      <c r="AL27" s="628" t="s">
        <v>246</v>
      </c>
      <c r="AM27" s="629"/>
      <c r="AN27" s="629"/>
      <c r="AO27" s="630"/>
      <c r="AP27" s="620" t="s">
        <v>313</v>
      </c>
      <c r="AQ27" s="621"/>
      <c r="AR27" s="621"/>
      <c r="AS27" s="621"/>
      <c r="AT27" s="621"/>
      <c r="AU27" s="621"/>
      <c r="AV27" s="621"/>
      <c r="AW27" s="621"/>
      <c r="AX27" s="621"/>
      <c r="AY27" s="621"/>
      <c r="AZ27" s="621"/>
      <c r="BA27" s="621"/>
      <c r="BB27" s="621"/>
      <c r="BC27" s="621"/>
      <c r="BD27" s="621"/>
      <c r="BE27" s="621"/>
      <c r="BF27" s="622"/>
      <c r="BG27" s="623">
        <v>821129</v>
      </c>
      <c r="BH27" s="624"/>
      <c r="BI27" s="624"/>
      <c r="BJ27" s="624"/>
      <c r="BK27" s="624"/>
      <c r="BL27" s="624"/>
      <c r="BM27" s="624"/>
      <c r="BN27" s="625"/>
      <c r="BO27" s="626">
        <v>100</v>
      </c>
      <c r="BP27" s="626"/>
      <c r="BQ27" s="626"/>
      <c r="BR27" s="626"/>
      <c r="BS27" s="627" t="s">
        <v>180</v>
      </c>
      <c r="BT27" s="627"/>
      <c r="BU27" s="627"/>
      <c r="BV27" s="627"/>
      <c r="BW27" s="627"/>
      <c r="BX27" s="627"/>
      <c r="BY27" s="627"/>
      <c r="BZ27" s="627"/>
      <c r="CA27" s="627"/>
      <c r="CB27" s="631"/>
      <c r="CD27" s="620" t="s">
        <v>314</v>
      </c>
      <c r="CE27" s="621"/>
      <c r="CF27" s="621"/>
      <c r="CG27" s="621"/>
      <c r="CH27" s="621"/>
      <c r="CI27" s="621"/>
      <c r="CJ27" s="621"/>
      <c r="CK27" s="621"/>
      <c r="CL27" s="621"/>
      <c r="CM27" s="621"/>
      <c r="CN27" s="621"/>
      <c r="CO27" s="621"/>
      <c r="CP27" s="621"/>
      <c r="CQ27" s="622"/>
      <c r="CR27" s="623">
        <v>947272</v>
      </c>
      <c r="CS27" s="655"/>
      <c r="CT27" s="655"/>
      <c r="CU27" s="655"/>
      <c r="CV27" s="655"/>
      <c r="CW27" s="655"/>
      <c r="CX27" s="655"/>
      <c r="CY27" s="656"/>
      <c r="CZ27" s="628">
        <v>13.3</v>
      </c>
      <c r="DA27" s="653"/>
      <c r="DB27" s="653"/>
      <c r="DC27" s="657"/>
      <c r="DD27" s="632">
        <v>281373</v>
      </c>
      <c r="DE27" s="655"/>
      <c r="DF27" s="655"/>
      <c r="DG27" s="655"/>
      <c r="DH27" s="655"/>
      <c r="DI27" s="655"/>
      <c r="DJ27" s="655"/>
      <c r="DK27" s="656"/>
      <c r="DL27" s="632">
        <v>278095</v>
      </c>
      <c r="DM27" s="655"/>
      <c r="DN27" s="655"/>
      <c r="DO27" s="655"/>
      <c r="DP27" s="655"/>
      <c r="DQ27" s="655"/>
      <c r="DR27" s="655"/>
      <c r="DS27" s="655"/>
      <c r="DT27" s="655"/>
      <c r="DU27" s="655"/>
      <c r="DV27" s="656"/>
      <c r="DW27" s="628">
        <v>7.6</v>
      </c>
      <c r="DX27" s="653"/>
      <c r="DY27" s="653"/>
      <c r="DZ27" s="653"/>
      <c r="EA27" s="653"/>
      <c r="EB27" s="653"/>
      <c r="EC27" s="654"/>
    </row>
    <row r="28" spans="2:133" ht="11.25" customHeight="1" x14ac:dyDescent="0.15">
      <c r="B28" s="620" t="s">
        <v>315</v>
      </c>
      <c r="C28" s="621"/>
      <c r="D28" s="621"/>
      <c r="E28" s="621"/>
      <c r="F28" s="621"/>
      <c r="G28" s="621"/>
      <c r="H28" s="621"/>
      <c r="I28" s="621"/>
      <c r="J28" s="621"/>
      <c r="K28" s="621"/>
      <c r="L28" s="621"/>
      <c r="M28" s="621"/>
      <c r="N28" s="621"/>
      <c r="O28" s="621"/>
      <c r="P28" s="621"/>
      <c r="Q28" s="622"/>
      <c r="R28" s="623">
        <v>45377</v>
      </c>
      <c r="S28" s="624"/>
      <c r="T28" s="624"/>
      <c r="U28" s="624"/>
      <c r="V28" s="624"/>
      <c r="W28" s="624"/>
      <c r="X28" s="624"/>
      <c r="Y28" s="625"/>
      <c r="Z28" s="626">
        <v>0.6</v>
      </c>
      <c r="AA28" s="626"/>
      <c r="AB28" s="626"/>
      <c r="AC28" s="626"/>
      <c r="AD28" s="627">
        <v>3342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316</v>
      </c>
      <c r="CE28" s="621"/>
      <c r="CF28" s="621"/>
      <c r="CG28" s="621"/>
      <c r="CH28" s="621"/>
      <c r="CI28" s="621"/>
      <c r="CJ28" s="621"/>
      <c r="CK28" s="621"/>
      <c r="CL28" s="621"/>
      <c r="CM28" s="621"/>
      <c r="CN28" s="621"/>
      <c r="CO28" s="621"/>
      <c r="CP28" s="621"/>
      <c r="CQ28" s="622"/>
      <c r="CR28" s="623">
        <v>560232</v>
      </c>
      <c r="CS28" s="624"/>
      <c r="CT28" s="624"/>
      <c r="CU28" s="624"/>
      <c r="CV28" s="624"/>
      <c r="CW28" s="624"/>
      <c r="CX28" s="624"/>
      <c r="CY28" s="625"/>
      <c r="CZ28" s="628">
        <v>7.9</v>
      </c>
      <c r="DA28" s="653"/>
      <c r="DB28" s="653"/>
      <c r="DC28" s="657"/>
      <c r="DD28" s="632">
        <v>542665</v>
      </c>
      <c r="DE28" s="624"/>
      <c r="DF28" s="624"/>
      <c r="DG28" s="624"/>
      <c r="DH28" s="624"/>
      <c r="DI28" s="624"/>
      <c r="DJ28" s="624"/>
      <c r="DK28" s="625"/>
      <c r="DL28" s="632">
        <v>542665</v>
      </c>
      <c r="DM28" s="624"/>
      <c r="DN28" s="624"/>
      <c r="DO28" s="624"/>
      <c r="DP28" s="624"/>
      <c r="DQ28" s="624"/>
      <c r="DR28" s="624"/>
      <c r="DS28" s="624"/>
      <c r="DT28" s="624"/>
      <c r="DU28" s="624"/>
      <c r="DV28" s="625"/>
      <c r="DW28" s="628">
        <v>14.8</v>
      </c>
      <c r="DX28" s="653"/>
      <c r="DY28" s="653"/>
      <c r="DZ28" s="653"/>
      <c r="EA28" s="653"/>
      <c r="EB28" s="653"/>
      <c r="EC28" s="654"/>
    </row>
    <row r="29" spans="2:133" ht="11.25" customHeight="1" x14ac:dyDescent="0.15">
      <c r="B29" s="620" t="s">
        <v>317</v>
      </c>
      <c r="C29" s="621"/>
      <c r="D29" s="621"/>
      <c r="E29" s="621"/>
      <c r="F29" s="621"/>
      <c r="G29" s="621"/>
      <c r="H29" s="621"/>
      <c r="I29" s="621"/>
      <c r="J29" s="621"/>
      <c r="K29" s="621"/>
      <c r="L29" s="621"/>
      <c r="M29" s="621"/>
      <c r="N29" s="621"/>
      <c r="O29" s="621"/>
      <c r="P29" s="621"/>
      <c r="Q29" s="622"/>
      <c r="R29" s="623">
        <v>8404</v>
      </c>
      <c r="S29" s="624"/>
      <c r="T29" s="624"/>
      <c r="U29" s="624"/>
      <c r="V29" s="624"/>
      <c r="W29" s="624"/>
      <c r="X29" s="624"/>
      <c r="Y29" s="625"/>
      <c r="Z29" s="626">
        <v>0.1</v>
      </c>
      <c r="AA29" s="626"/>
      <c r="AB29" s="626"/>
      <c r="AC29" s="626"/>
      <c r="AD29" s="627" t="s">
        <v>180</v>
      </c>
      <c r="AE29" s="627"/>
      <c r="AF29" s="627"/>
      <c r="AG29" s="627"/>
      <c r="AH29" s="627"/>
      <c r="AI29" s="627"/>
      <c r="AJ29" s="627"/>
      <c r="AK29" s="627"/>
      <c r="AL29" s="628" t="s">
        <v>142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318</v>
      </c>
      <c r="CE29" s="660"/>
      <c r="CF29" s="620" t="s">
        <v>72</v>
      </c>
      <c r="CG29" s="621"/>
      <c r="CH29" s="621"/>
      <c r="CI29" s="621"/>
      <c r="CJ29" s="621"/>
      <c r="CK29" s="621"/>
      <c r="CL29" s="621"/>
      <c r="CM29" s="621"/>
      <c r="CN29" s="621"/>
      <c r="CO29" s="621"/>
      <c r="CP29" s="621"/>
      <c r="CQ29" s="622"/>
      <c r="CR29" s="623">
        <v>560232</v>
      </c>
      <c r="CS29" s="655"/>
      <c r="CT29" s="655"/>
      <c r="CU29" s="655"/>
      <c r="CV29" s="655"/>
      <c r="CW29" s="655"/>
      <c r="CX29" s="655"/>
      <c r="CY29" s="656"/>
      <c r="CZ29" s="628">
        <v>7.9</v>
      </c>
      <c r="DA29" s="653"/>
      <c r="DB29" s="653"/>
      <c r="DC29" s="657"/>
      <c r="DD29" s="632">
        <v>542665</v>
      </c>
      <c r="DE29" s="655"/>
      <c r="DF29" s="655"/>
      <c r="DG29" s="655"/>
      <c r="DH29" s="655"/>
      <c r="DI29" s="655"/>
      <c r="DJ29" s="655"/>
      <c r="DK29" s="656"/>
      <c r="DL29" s="632">
        <v>542665</v>
      </c>
      <c r="DM29" s="655"/>
      <c r="DN29" s="655"/>
      <c r="DO29" s="655"/>
      <c r="DP29" s="655"/>
      <c r="DQ29" s="655"/>
      <c r="DR29" s="655"/>
      <c r="DS29" s="655"/>
      <c r="DT29" s="655"/>
      <c r="DU29" s="655"/>
      <c r="DV29" s="656"/>
      <c r="DW29" s="628">
        <v>14.8</v>
      </c>
      <c r="DX29" s="653"/>
      <c r="DY29" s="653"/>
      <c r="DZ29" s="653"/>
      <c r="EA29" s="653"/>
      <c r="EB29" s="653"/>
      <c r="EC29" s="654"/>
    </row>
    <row r="30" spans="2:133" ht="11.25" customHeight="1" x14ac:dyDescent="0.15">
      <c r="B30" s="620" t="s">
        <v>319</v>
      </c>
      <c r="C30" s="621"/>
      <c r="D30" s="621"/>
      <c r="E30" s="621"/>
      <c r="F30" s="621"/>
      <c r="G30" s="621"/>
      <c r="H30" s="621"/>
      <c r="I30" s="621"/>
      <c r="J30" s="621"/>
      <c r="K30" s="621"/>
      <c r="L30" s="621"/>
      <c r="M30" s="621"/>
      <c r="N30" s="621"/>
      <c r="O30" s="621"/>
      <c r="P30" s="621"/>
      <c r="Q30" s="622"/>
      <c r="R30" s="623">
        <v>1051719</v>
      </c>
      <c r="S30" s="624"/>
      <c r="T30" s="624"/>
      <c r="U30" s="624"/>
      <c r="V30" s="624"/>
      <c r="W30" s="624"/>
      <c r="X30" s="624"/>
      <c r="Y30" s="625"/>
      <c r="Z30" s="626">
        <v>14.6</v>
      </c>
      <c r="AA30" s="626"/>
      <c r="AB30" s="626"/>
      <c r="AC30" s="626"/>
      <c r="AD30" s="627" t="s">
        <v>180</v>
      </c>
      <c r="AE30" s="627"/>
      <c r="AF30" s="627"/>
      <c r="AG30" s="627"/>
      <c r="AH30" s="627"/>
      <c r="AI30" s="627"/>
      <c r="AJ30" s="627"/>
      <c r="AK30" s="627"/>
      <c r="AL30" s="628" t="s">
        <v>180</v>
      </c>
      <c r="AM30" s="629"/>
      <c r="AN30" s="629"/>
      <c r="AO30" s="630"/>
      <c r="AP30" s="605" t="s">
        <v>235</v>
      </c>
      <c r="AQ30" s="606"/>
      <c r="AR30" s="606"/>
      <c r="AS30" s="606"/>
      <c r="AT30" s="606"/>
      <c r="AU30" s="606"/>
      <c r="AV30" s="606"/>
      <c r="AW30" s="606"/>
      <c r="AX30" s="606"/>
      <c r="AY30" s="606"/>
      <c r="AZ30" s="606"/>
      <c r="BA30" s="606"/>
      <c r="BB30" s="606"/>
      <c r="BC30" s="606"/>
      <c r="BD30" s="606"/>
      <c r="BE30" s="606"/>
      <c r="BF30" s="607"/>
      <c r="BG30" s="605" t="s">
        <v>320</v>
      </c>
      <c r="BH30" s="665"/>
      <c r="BI30" s="665"/>
      <c r="BJ30" s="665"/>
      <c r="BK30" s="665"/>
      <c r="BL30" s="665"/>
      <c r="BM30" s="665"/>
      <c r="BN30" s="665"/>
      <c r="BO30" s="665"/>
      <c r="BP30" s="665"/>
      <c r="BQ30" s="666"/>
      <c r="BR30" s="605" t="s">
        <v>321</v>
      </c>
      <c r="BS30" s="665"/>
      <c r="BT30" s="665"/>
      <c r="BU30" s="665"/>
      <c r="BV30" s="665"/>
      <c r="BW30" s="665"/>
      <c r="BX30" s="665"/>
      <c r="BY30" s="665"/>
      <c r="BZ30" s="665"/>
      <c r="CA30" s="665"/>
      <c r="CB30" s="666"/>
      <c r="CD30" s="661"/>
      <c r="CE30" s="662"/>
      <c r="CF30" s="620" t="s">
        <v>322</v>
      </c>
      <c r="CG30" s="621"/>
      <c r="CH30" s="621"/>
      <c r="CI30" s="621"/>
      <c r="CJ30" s="621"/>
      <c r="CK30" s="621"/>
      <c r="CL30" s="621"/>
      <c r="CM30" s="621"/>
      <c r="CN30" s="621"/>
      <c r="CO30" s="621"/>
      <c r="CP30" s="621"/>
      <c r="CQ30" s="622"/>
      <c r="CR30" s="623">
        <v>546662</v>
      </c>
      <c r="CS30" s="624"/>
      <c r="CT30" s="624"/>
      <c r="CU30" s="624"/>
      <c r="CV30" s="624"/>
      <c r="CW30" s="624"/>
      <c r="CX30" s="624"/>
      <c r="CY30" s="625"/>
      <c r="CZ30" s="628">
        <v>7.7</v>
      </c>
      <c r="DA30" s="653"/>
      <c r="DB30" s="653"/>
      <c r="DC30" s="657"/>
      <c r="DD30" s="632">
        <v>530087</v>
      </c>
      <c r="DE30" s="624"/>
      <c r="DF30" s="624"/>
      <c r="DG30" s="624"/>
      <c r="DH30" s="624"/>
      <c r="DI30" s="624"/>
      <c r="DJ30" s="624"/>
      <c r="DK30" s="625"/>
      <c r="DL30" s="632">
        <v>530087</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15">
      <c r="B31" s="636" t="s">
        <v>323</v>
      </c>
      <c r="C31" s="637"/>
      <c r="D31" s="637"/>
      <c r="E31" s="637"/>
      <c r="F31" s="637"/>
      <c r="G31" s="637"/>
      <c r="H31" s="637"/>
      <c r="I31" s="637"/>
      <c r="J31" s="637"/>
      <c r="K31" s="637"/>
      <c r="L31" s="637"/>
      <c r="M31" s="637"/>
      <c r="N31" s="637"/>
      <c r="O31" s="637"/>
      <c r="P31" s="637"/>
      <c r="Q31" s="638"/>
      <c r="R31" s="623" t="s">
        <v>142</v>
      </c>
      <c r="S31" s="624"/>
      <c r="T31" s="624"/>
      <c r="U31" s="624"/>
      <c r="V31" s="624"/>
      <c r="W31" s="624"/>
      <c r="X31" s="624"/>
      <c r="Y31" s="625"/>
      <c r="Z31" s="626" t="s">
        <v>180</v>
      </c>
      <c r="AA31" s="626"/>
      <c r="AB31" s="626"/>
      <c r="AC31" s="626"/>
      <c r="AD31" s="627" t="s">
        <v>180</v>
      </c>
      <c r="AE31" s="627"/>
      <c r="AF31" s="627"/>
      <c r="AG31" s="627"/>
      <c r="AH31" s="627"/>
      <c r="AI31" s="627"/>
      <c r="AJ31" s="627"/>
      <c r="AK31" s="627"/>
      <c r="AL31" s="628" t="s">
        <v>142</v>
      </c>
      <c r="AM31" s="629"/>
      <c r="AN31" s="629"/>
      <c r="AO31" s="630"/>
      <c r="AP31" s="669" t="s">
        <v>324</v>
      </c>
      <c r="AQ31" s="670"/>
      <c r="AR31" s="670"/>
      <c r="AS31" s="670"/>
      <c r="AT31" s="675" t="s">
        <v>325</v>
      </c>
      <c r="AU31" s="218"/>
      <c r="AV31" s="218"/>
      <c r="AW31" s="218"/>
      <c r="AX31" s="609" t="s">
        <v>197</v>
      </c>
      <c r="AY31" s="610"/>
      <c r="AZ31" s="610"/>
      <c r="BA31" s="610"/>
      <c r="BB31" s="610"/>
      <c r="BC31" s="610"/>
      <c r="BD31" s="610"/>
      <c r="BE31" s="610"/>
      <c r="BF31" s="611"/>
      <c r="BG31" s="679">
        <v>99.3</v>
      </c>
      <c r="BH31" s="667"/>
      <c r="BI31" s="667"/>
      <c r="BJ31" s="667"/>
      <c r="BK31" s="667"/>
      <c r="BL31" s="667"/>
      <c r="BM31" s="618">
        <v>95.4</v>
      </c>
      <c r="BN31" s="667"/>
      <c r="BO31" s="667"/>
      <c r="BP31" s="667"/>
      <c r="BQ31" s="668"/>
      <c r="BR31" s="679">
        <v>99.1</v>
      </c>
      <c r="BS31" s="667"/>
      <c r="BT31" s="667"/>
      <c r="BU31" s="667"/>
      <c r="BV31" s="667"/>
      <c r="BW31" s="667"/>
      <c r="BX31" s="618">
        <v>94.4</v>
      </c>
      <c r="BY31" s="667"/>
      <c r="BZ31" s="667"/>
      <c r="CA31" s="667"/>
      <c r="CB31" s="668"/>
      <c r="CD31" s="661"/>
      <c r="CE31" s="662"/>
      <c r="CF31" s="620" t="s">
        <v>326</v>
      </c>
      <c r="CG31" s="621"/>
      <c r="CH31" s="621"/>
      <c r="CI31" s="621"/>
      <c r="CJ31" s="621"/>
      <c r="CK31" s="621"/>
      <c r="CL31" s="621"/>
      <c r="CM31" s="621"/>
      <c r="CN31" s="621"/>
      <c r="CO31" s="621"/>
      <c r="CP31" s="621"/>
      <c r="CQ31" s="622"/>
      <c r="CR31" s="623">
        <v>13570</v>
      </c>
      <c r="CS31" s="655"/>
      <c r="CT31" s="655"/>
      <c r="CU31" s="655"/>
      <c r="CV31" s="655"/>
      <c r="CW31" s="655"/>
      <c r="CX31" s="655"/>
      <c r="CY31" s="656"/>
      <c r="CZ31" s="628">
        <v>0.2</v>
      </c>
      <c r="DA31" s="653"/>
      <c r="DB31" s="653"/>
      <c r="DC31" s="657"/>
      <c r="DD31" s="632">
        <v>12578</v>
      </c>
      <c r="DE31" s="655"/>
      <c r="DF31" s="655"/>
      <c r="DG31" s="655"/>
      <c r="DH31" s="655"/>
      <c r="DI31" s="655"/>
      <c r="DJ31" s="655"/>
      <c r="DK31" s="656"/>
      <c r="DL31" s="632">
        <v>12578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327</v>
      </c>
      <c r="C32" s="621"/>
      <c r="D32" s="621"/>
      <c r="E32" s="621"/>
      <c r="F32" s="621"/>
      <c r="G32" s="621"/>
      <c r="H32" s="621"/>
      <c r="I32" s="621"/>
      <c r="J32" s="621"/>
      <c r="K32" s="621"/>
      <c r="L32" s="621"/>
      <c r="M32" s="621"/>
      <c r="N32" s="621"/>
      <c r="O32" s="621"/>
      <c r="P32" s="621"/>
      <c r="Q32" s="622"/>
      <c r="R32" s="623">
        <v>538366</v>
      </c>
      <c r="S32" s="624"/>
      <c r="T32" s="624"/>
      <c r="U32" s="624"/>
      <c r="V32" s="624"/>
      <c r="W32" s="624"/>
      <c r="X32" s="624"/>
      <c r="Y32" s="625"/>
      <c r="Z32" s="626">
        <v>7.5</v>
      </c>
      <c r="AA32" s="626"/>
      <c r="AB32" s="626"/>
      <c r="AC32" s="626"/>
      <c r="AD32" s="627" t="s">
        <v>180</v>
      </c>
      <c r="AE32" s="627"/>
      <c r="AF32" s="627"/>
      <c r="AG32" s="627"/>
      <c r="AH32" s="627"/>
      <c r="AI32" s="627"/>
      <c r="AJ32" s="627"/>
      <c r="AK32" s="627"/>
      <c r="AL32" s="628" t="s">
        <v>142</v>
      </c>
      <c r="AM32" s="629"/>
      <c r="AN32" s="629"/>
      <c r="AO32" s="630"/>
      <c r="AP32" s="671"/>
      <c r="AQ32" s="672"/>
      <c r="AR32" s="672"/>
      <c r="AS32" s="672"/>
      <c r="AT32" s="676"/>
      <c r="AU32" s="214" t="s">
        <v>328</v>
      </c>
      <c r="AX32" s="620" t="s">
        <v>329</v>
      </c>
      <c r="AY32" s="621"/>
      <c r="AZ32" s="621"/>
      <c r="BA32" s="621"/>
      <c r="BB32" s="621"/>
      <c r="BC32" s="621"/>
      <c r="BD32" s="621"/>
      <c r="BE32" s="621"/>
      <c r="BF32" s="622"/>
      <c r="BG32" s="680">
        <v>99.5</v>
      </c>
      <c r="BH32" s="655"/>
      <c r="BI32" s="655"/>
      <c r="BJ32" s="655"/>
      <c r="BK32" s="655"/>
      <c r="BL32" s="655"/>
      <c r="BM32" s="629">
        <v>96.7</v>
      </c>
      <c r="BN32" s="655"/>
      <c r="BO32" s="655"/>
      <c r="BP32" s="655"/>
      <c r="BQ32" s="678"/>
      <c r="BR32" s="680">
        <v>99.3</v>
      </c>
      <c r="BS32" s="655"/>
      <c r="BT32" s="655"/>
      <c r="BU32" s="655"/>
      <c r="BV32" s="655"/>
      <c r="BW32" s="655"/>
      <c r="BX32" s="629">
        <v>96.2</v>
      </c>
      <c r="BY32" s="655"/>
      <c r="BZ32" s="655"/>
      <c r="CA32" s="655"/>
      <c r="CB32" s="678"/>
      <c r="CD32" s="663"/>
      <c r="CE32" s="664"/>
      <c r="CF32" s="620" t="s">
        <v>330</v>
      </c>
      <c r="CG32" s="621"/>
      <c r="CH32" s="621"/>
      <c r="CI32" s="621"/>
      <c r="CJ32" s="621"/>
      <c r="CK32" s="621"/>
      <c r="CL32" s="621"/>
      <c r="CM32" s="621"/>
      <c r="CN32" s="621"/>
      <c r="CO32" s="621"/>
      <c r="CP32" s="621"/>
      <c r="CQ32" s="622"/>
      <c r="CR32" s="623" t="s">
        <v>180</v>
      </c>
      <c r="CS32" s="624"/>
      <c r="CT32" s="624"/>
      <c r="CU32" s="624"/>
      <c r="CV32" s="624"/>
      <c r="CW32" s="624"/>
      <c r="CX32" s="624"/>
      <c r="CY32" s="625"/>
      <c r="CZ32" s="628" t="s">
        <v>180</v>
      </c>
      <c r="DA32" s="653"/>
      <c r="DB32" s="653"/>
      <c r="DC32" s="657"/>
      <c r="DD32" s="632" t="s">
        <v>180</v>
      </c>
      <c r="DE32" s="624"/>
      <c r="DF32" s="624"/>
      <c r="DG32" s="624"/>
      <c r="DH32" s="624"/>
      <c r="DI32" s="624"/>
      <c r="DJ32" s="624"/>
      <c r="DK32" s="625"/>
      <c r="DL32" s="632" t="s">
        <v>180</v>
      </c>
      <c r="DM32" s="624"/>
      <c r="DN32" s="624"/>
      <c r="DO32" s="624"/>
      <c r="DP32" s="624"/>
      <c r="DQ32" s="624"/>
      <c r="DR32" s="624"/>
      <c r="DS32" s="624"/>
      <c r="DT32" s="624"/>
      <c r="DU32" s="624"/>
      <c r="DV32" s="625"/>
      <c r="DW32" s="628" t="s">
        <v>246</v>
      </c>
      <c r="DX32" s="653"/>
      <c r="DY32" s="653"/>
      <c r="DZ32" s="653"/>
      <c r="EA32" s="653"/>
      <c r="EB32" s="653"/>
      <c r="EC32" s="654"/>
    </row>
    <row r="33" spans="2:133" ht="11.25" customHeight="1" x14ac:dyDescent="0.15">
      <c r="B33" s="620" t="s">
        <v>331</v>
      </c>
      <c r="C33" s="621"/>
      <c r="D33" s="621"/>
      <c r="E33" s="621"/>
      <c r="F33" s="621"/>
      <c r="G33" s="621"/>
      <c r="H33" s="621"/>
      <c r="I33" s="621"/>
      <c r="J33" s="621"/>
      <c r="K33" s="621"/>
      <c r="L33" s="621"/>
      <c r="M33" s="621"/>
      <c r="N33" s="621"/>
      <c r="O33" s="621"/>
      <c r="P33" s="621"/>
      <c r="Q33" s="622"/>
      <c r="R33" s="623">
        <v>55648</v>
      </c>
      <c r="S33" s="624"/>
      <c r="T33" s="624"/>
      <c r="U33" s="624"/>
      <c r="V33" s="624"/>
      <c r="W33" s="624"/>
      <c r="X33" s="624"/>
      <c r="Y33" s="625"/>
      <c r="Z33" s="626">
        <v>0.8</v>
      </c>
      <c r="AA33" s="626"/>
      <c r="AB33" s="626"/>
      <c r="AC33" s="626"/>
      <c r="AD33" s="627" t="s">
        <v>142</v>
      </c>
      <c r="AE33" s="627"/>
      <c r="AF33" s="627"/>
      <c r="AG33" s="627"/>
      <c r="AH33" s="627"/>
      <c r="AI33" s="627"/>
      <c r="AJ33" s="627"/>
      <c r="AK33" s="627"/>
      <c r="AL33" s="628" t="s">
        <v>246</v>
      </c>
      <c r="AM33" s="629"/>
      <c r="AN33" s="629"/>
      <c r="AO33" s="630"/>
      <c r="AP33" s="673"/>
      <c r="AQ33" s="674"/>
      <c r="AR33" s="674"/>
      <c r="AS33" s="674"/>
      <c r="AT33" s="677"/>
      <c r="AU33" s="219"/>
      <c r="AV33" s="219"/>
      <c r="AW33" s="219"/>
      <c r="AX33" s="644" t="s">
        <v>332</v>
      </c>
      <c r="AY33" s="645"/>
      <c r="AZ33" s="645"/>
      <c r="BA33" s="645"/>
      <c r="BB33" s="645"/>
      <c r="BC33" s="645"/>
      <c r="BD33" s="645"/>
      <c r="BE33" s="645"/>
      <c r="BF33" s="646"/>
      <c r="BG33" s="681">
        <v>99.1</v>
      </c>
      <c r="BH33" s="682"/>
      <c r="BI33" s="682"/>
      <c r="BJ33" s="682"/>
      <c r="BK33" s="682"/>
      <c r="BL33" s="682"/>
      <c r="BM33" s="683">
        <v>93.6</v>
      </c>
      <c r="BN33" s="682"/>
      <c r="BO33" s="682"/>
      <c r="BP33" s="682"/>
      <c r="BQ33" s="684"/>
      <c r="BR33" s="681">
        <v>98.9</v>
      </c>
      <c r="BS33" s="682"/>
      <c r="BT33" s="682"/>
      <c r="BU33" s="682"/>
      <c r="BV33" s="682"/>
      <c r="BW33" s="682"/>
      <c r="BX33" s="683">
        <v>91.9</v>
      </c>
      <c r="BY33" s="682"/>
      <c r="BZ33" s="682"/>
      <c r="CA33" s="682"/>
      <c r="CB33" s="684"/>
      <c r="CD33" s="620" t="s">
        <v>333</v>
      </c>
      <c r="CE33" s="621"/>
      <c r="CF33" s="621"/>
      <c r="CG33" s="621"/>
      <c r="CH33" s="621"/>
      <c r="CI33" s="621"/>
      <c r="CJ33" s="621"/>
      <c r="CK33" s="621"/>
      <c r="CL33" s="621"/>
      <c r="CM33" s="621"/>
      <c r="CN33" s="621"/>
      <c r="CO33" s="621"/>
      <c r="CP33" s="621"/>
      <c r="CQ33" s="622"/>
      <c r="CR33" s="623">
        <v>3806334</v>
      </c>
      <c r="CS33" s="655"/>
      <c r="CT33" s="655"/>
      <c r="CU33" s="655"/>
      <c r="CV33" s="655"/>
      <c r="CW33" s="655"/>
      <c r="CX33" s="655"/>
      <c r="CY33" s="656"/>
      <c r="CZ33" s="628">
        <v>53.6</v>
      </c>
      <c r="DA33" s="653"/>
      <c r="DB33" s="653"/>
      <c r="DC33" s="657"/>
      <c r="DD33" s="632">
        <v>2499510</v>
      </c>
      <c r="DE33" s="655"/>
      <c r="DF33" s="655"/>
      <c r="DG33" s="655"/>
      <c r="DH33" s="655"/>
      <c r="DI33" s="655"/>
      <c r="DJ33" s="655"/>
      <c r="DK33" s="656"/>
      <c r="DL33" s="632">
        <v>1623020</v>
      </c>
      <c r="DM33" s="655"/>
      <c r="DN33" s="655"/>
      <c r="DO33" s="655"/>
      <c r="DP33" s="655"/>
      <c r="DQ33" s="655"/>
      <c r="DR33" s="655"/>
      <c r="DS33" s="655"/>
      <c r="DT33" s="655"/>
      <c r="DU33" s="655"/>
      <c r="DV33" s="656"/>
      <c r="DW33" s="628">
        <v>44.3</v>
      </c>
      <c r="DX33" s="653"/>
      <c r="DY33" s="653"/>
      <c r="DZ33" s="653"/>
      <c r="EA33" s="653"/>
      <c r="EB33" s="653"/>
      <c r="EC33" s="654"/>
    </row>
    <row r="34" spans="2:133" ht="11.25" customHeight="1" x14ac:dyDescent="0.15">
      <c r="B34" s="620" t="s">
        <v>334</v>
      </c>
      <c r="C34" s="621"/>
      <c r="D34" s="621"/>
      <c r="E34" s="621"/>
      <c r="F34" s="621"/>
      <c r="G34" s="621"/>
      <c r="H34" s="621"/>
      <c r="I34" s="621"/>
      <c r="J34" s="621"/>
      <c r="K34" s="621"/>
      <c r="L34" s="621"/>
      <c r="M34" s="621"/>
      <c r="N34" s="621"/>
      <c r="O34" s="621"/>
      <c r="P34" s="621"/>
      <c r="Q34" s="622"/>
      <c r="R34" s="623">
        <v>471044</v>
      </c>
      <c r="S34" s="624"/>
      <c r="T34" s="624"/>
      <c r="U34" s="624"/>
      <c r="V34" s="624"/>
      <c r="W34" s="624"/>
      <c r="X34" s="624"/>
      <c r="Y34" s="625"/>
      <c r="Z34" s="626">
        <v>6.5</v>
      </c>
      <c r="AA34" s="626"/>
      <c r="AB34" s="626"/>
      <c r="AC34" s="626"/>
      <c r="AD34" s="627" t="s">
        <v>180</v>
      </c>
      <c r="AE34" s="627"/>
      <c r="AF34" s="627"/>
      <c r="AG34" s="627"/>
      <c r="AH34" s="627"/>
      <c r="AI34" s="627"/>
      <c r="AJ34" s="627"/>
      <c r="AK34" s="627"/>
      <c r="AL34" s="628" t="s">
        <v>180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335</v>
      </c>
      <c r="CE34" s="621"/>
      <c r="CF34" s="621"/>
      <c r="CG34" s="621"/>
      <c r="CH34" s="621"/>
      <c r="CI34" s="621"/>
      <c r="CJ34" s="621"/>
      <c r="CK34" s="621"/>
      <c r="CL34" s="621"/>
      <c r="CM34" s="621"/>
      <c r="CN34" s="621"/>
      <c r="CO34" s="621"/>
      <c r="CP34" s="621"/>
      <c r="CQ34" s="622"/>
      <c r="CR34" s="623">
        <v>982268</v>
      </c>
      <c r="CS34" s="624"/>
      <c r="CT34" s="624"/>
      <c r="CU34" s="624"/>
      <c r="CV34" s="624"/>
      <c r="CW34" s="624"/>
      <c r="CX34" s="624"/>
      <c r="CY34" s="625"/>
      <c r="CZ34" s="628">
        <v>13.8</v>
      </c>
      <c r="DA34" s="653"/>
      <c r="DB34" s="653"/>
      <c r="DC34" s="657"/>
      <c r="DD34" s="632">
        <v>633380</v>
      </c>
      <c r="DE34" s="624"/>
      <c r="DF34" s="624"/>
      <c r="DG34" s="624"/>
      <c r="DH34" s="624"/>
      <c r="DI34" s="624"/>
      <c r="DJ34" s="624"/>
      <c r="DK34" s="625"/>
      <c r="DL34" s="632">
        <v>455456</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15">
      <c r="B35" s="620" t="s">
        <v>336</v>
      </c>
      <c r="C35" s="621"/>
      <c r="D35" s="621"/>
      <c r="E35" s="621"/>
      <c r="F35" s="621"/>
      <c r="G35" s="621"/>
      <c r="H35" s="621"/>
      <c r="I35" s="621"/>
      <c r="J35" s="621"/>
      <c r="K35" s="621"/>
      <c r="L35" s="621"/>
      <c r="M35" s="621"/>
      <c r="N35" s="621"/>
      <c r="O35" s="621"/>
      <c r="P35" s="621"/>
      <c r="Q35" s="622"/>
      <c r="R35" s="623">
        <v>352161</v>
      </c>
      <c r="S35" s="624"/>
      <c r="T35" s="624"/>
      <c r="U35" s="624"/>
      <c r="V35" s="624"/>
      <c r="W35" s="624"/>
      <c r="X35" s="624"/>
      <c r="Y35" s="625"/>
      <c r="Z35" s="626">
        <v>4.9000000000000004</v>
      </c>
      <c r="AA35" s="626"/>
      <c r="AB35" s="626"/>
      <c r="AC35" s="626"/>
      <c r="AD35" s="627" t="s">
        <v>142</v>
      </c>
      <c r="AE35" s="627"/>
      <c r="AF35" s="627"/>
      <c r="AG35" s="627"/>
      <c r="AH35" s="627"/>
      <c r="AI35" s="627"/>
      <c r="AJ35" s="627"/>
      <c r="AK35" s="627"/>
      <c r="AL35" s="628" t="s">
        <v>246</v>
      </c>
      <c r="AM35" s="629"/>
      <c r="AN35" s="629"/>
      <c r="AO35" s="630"/>
      <c r="AP35" s="222"/>
      <c r="AQ35" s="605" t="s">
        <v>337</v>
      </c>
      <c r="AR35" s="606"/>
      <c r="AS35" s="606"/>
      <c r="AT35" s="606"/>
      <c r="AU35" s="606"/>
      <c r="AV35" s="606"/>
      <c r="AW35" s="606"/>
      <c r="AX35" s="606"/>
      <c r="AY35" s="606"/>
      <c r="AZ35" s="606"/>
      <c r="BA35" s="606"/>
      <c r="BB35" s="606"/>
      <c r="BC35" s="606"/>
      <c r="BD35" s="606"/>
      <c r="BE35" s="606"/>
      <c r="BF35" s="607"/>
      <c r="BG35" s="605" t="s">
        <v>338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339</v>
      </c>
      <c r="CE35" s="621"/>
      <c r="CF35" s="621"/>
      <c r="CG35" s="621"/>
      <c r="CH35" s="621"/>
      <c r="CI35" s="621"/>
      <c r="CJ35" s="621"/>
      <c r="CK35" s="621"/>
      <c r="CL35" s="621"/>
      <c r="CM35" s="621"/>
      <c r="CN35" s="621"/>
      <c r="CO35" s="621"/>
      <c r="CP35" s="621"/>
      <c r="CQ35" s="622"/>
      <c r="CR35" s="623">
        <v>79456</v>
      </c>
      <c r="CS35" s="655"/>
      <c r="CT35" s="655"/>
      <c r="CU35" s="655"/>
      <c r="CV35" s="655"/>
      <c r="CW35" s="655"/>
      <c r="CX35" s="655"/>
      <c r="CY35" s="656"/>
      <c r="CZ35" s="628">
        <v>1.1000000000000001</v>
      </c>
      <c r="DA35" s="653"/>
      <c r="DB35" s="653"/>
      <c r="DC35" s="657"/>
      <c r="DD35" s="632">
        <v>73071</v>
      </c>
      <c r="DE35" s="655"/>
      <c r="DF35" s="655"/>
      <c r="DG35" s="655"/>
      <c r="DH35" s="655"/>
      <c r="DI35" s="655"/>
      <c r="DJ35" s="655"/>
      <c r="DK35" s="656"/>
      <c r="DL35" s="632">
        <v>73071</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15">
      <c r="B36" s="620" t="s">
        <v>340</v>
      </c>
      <c r="C36" s="621"/>
      <c r="D36" s="621"/>
      <c r="E36" s="621"/>
      <c r="F36" s="621"/>
      <c r="G36" s="621"/>
      <c r="H36" s="621"/>
      <c r="I36" s="621"/>
      <c r="J36" s="621"/>
      <c r="K36" s="621"/>
      <c r="L36" s="621"/>
      <c r="M36" s="621"/>
      <c r="N36" s="621"/>
      <c r="O36" s="621"/>
      <c r="P36" s="621"/>
      <c r="Q36" s="622"/>
      <c r="R36" s="623">
        <v>97151</v>
      </c>
      <c r="S36" s="624"/>
      <c r="T36" s="624"/>
      <c r="U36" s="624"/>
      <c r="V36" s="624"/>
      <c r="W36" s="624"/>
      <c r="X36" s="624"/>
      <c r="Y36" s="625"/>
      <c r="Z36" s="626">
        <v>1.4</v>
      </c>
      <c r="AA36" s="626"/>
      <c r="AB36" s="626"/>
      <c r="AC36" s="626"/>
      <c r="AD36" s="627" t="s">
        <v>180</v>
      </c>
      <c r="AE36" s="627"/>
      <c r="AF36" s="627"/>
      <c r="AG36" s="627"/>
      <c r="AH36" s="627"/>
      <c r="AI36" s="627"/>
      <c r="AJ36" s="627"/>
      <c r="AK36" s="627"/>
      <c r="AL36" s="628" t="s">
        <v>246</v>
      </c>
      <c r="AM36" s="629"/>
      <c r="AN36" s="629"/>
      <c r="AO36" s="630"/>
      <c r="AP36" s="222"/>
      <c r="AQ36" s="689" t="s">
        <v>341</v>
      </c>
      <c r="AR36" s="690"/>
      <c r="AS36" s="690"/>
      <c r="AT36" s="690"/>
      <c r="AU36" s="690"/>
      <c r="AV36" s="690"/>
      <c r="AW36" s="690"/>
      <c r="AX36" s="690"/>
      <c r="AY36" s="691"/>
      <c r="AZ36" s="612">
        <v>1083907</v>
      </c>
      <c r="BA36" s="613"/>
      <c r="BB36" s="613"/>
      <c r="BC36" s="613"/>
      <c r="BD36" s="613"/>
      <c r="BE36" s="613"/>
      <c r="BF36" s="685"/>
      <c r="BG36" s="609" t="s">
        <v>342</v>
      </c>
      <c r="BH36" s="610"/>
      <c r="BI36" s="610"/>
      <c r="BJ36" s="610"/>
      <c r="BK36" s="610"/>
      <c r="BL36" s="610"/>
      <c r="BM36" s="610"/>
      <c r="BN36" s="610"/>
      <c r="BO36" s="610"/>
      <c r="BP36" s="610"/>
      <c r="BQ36" s="610"/>
      <c r="BR36" s="610"/>
      <c r="BS36" s="610"/>
      <c r="BT36" s="610"/>
      <c r="BU36" s="611"/>
      <c r="BV36" s="612">
        <v>26277</v>
      </c>
      <c r="BW36" s="613"/>
      <c r="BX36" s="613"/>
      <c r="BY36" s="613"/>
      <c r="BZ36" s="613"/>
      <c r="CA36" s="613"/>
      <c r="CB36" s="685"/>
      <c r="CD36" s="620" t="s">
        <v>343</v>
      </c>
      <c r="CE36" s="621"/>
      <c r="CF36" s="621"/>
      <c r="CG36" s="621"/>
      <c r="CH36" s="621"/>
      <c r="CI36" s="621"/>
      <c r="CJ36" s="621"/>
      <c r="CK36" s="621"/>
      <c r="CL36" s="621"/>
      <c r="CM36" s="621"/>
      <c r="CN36" s="621"/>
      <c r="CO36" s="621"/>
      <c r="CP36" s="621"/>
      <c r="CQ36" s="622"/>
      <c r="CR36" s="623">
        <v>1514729</v>
      </c>
      <c r="CS36" s="624"/>
      <c r="CT36" s="624"/>
      <c r="CU36" s="624"/>
      <c r="CV36" s="624"/>
      <c r="CW36" s="624"/>
      <c r="CX36" s="624"/>
      <c r="CY36" s="625"/>
      <c r="CZ36" s="628">
        <v>21.3</v>
      </c>
      <c r="DA36" s="653"/>
      <c r="DB36" s="653"/>
      <c r="DC36" s="657"/>
      <c r="DD36" s="632">
        <v>1064900</v>
      </c>
      <c r="DE36" s="624"/>
      <c r="DF36" s="624"/>
      <c r="DG36" s="624"/>
      <c r="DH36" s="624"/>
      <c r="DI36" s="624"/>
      <c r="DJ36" s="624"/>
      <c r="DK36" s="625"/>
      <c r="DL36" s="632">
        <v>621166</v>
      </c>
      <c r="DM36" s="624"/>
      <c r="DN36" s="624"/>
      <c r="DO36" s="624"/>
      <c r="DP36" s="624"/>
      <c r="DQ36" s="624"/>
      <c r="DR36" s="624"/>
      <c r="DS36" s="624"/>
      <c r="DT36" s="624"/>
      <c r="DU36" s="624"/>
      <c r="DV36" s="625"/>
      <c r="DW36" s="628">
        <v>16.899999999999999</v>
      </c>
      <c r="DX36" s="653"/>
      <c r="DY36" s="653"/>
      <c r="DZ36" s="653"/>
      <c r="EA36" s="653"/>
      <c r="EB36" s="653"/>
      <c r="EC36" s="654"/>
    </row>
    <row r="37" spans="2:133" ht="11.25" customHeight="1" x14ac:dyDescent="0.15">
      <c r="B37" s="620" t="s">
        <v>344</v>
      </c>
      <c r="C37" s="621"/>
      <c r="D37" s="621"/>
      <c r="E37" s="621"/>
      <c r="F37" s="621"/>
      <c r="G37" s="621"/>
      <c r="H37" s="621"/>
      <c r="I37" s="621"/>
      <c r="J37" s="621"/>
      <c r="K37" s="621"/>
      <c r="L37" s="621"/>
      <c r="M37" s="621"/>
      <c r="N37" s="621"/>
      <c r="O37" s="621"/>
      <c r="P37" s="621"/>
      <c r="Q37" s="622"/>
      <c r="R37" s="623">
        <v>151415</v>
      </c>
      <c r="S37" s="624"/>
      <c r="T37" s="624"/>
      <c r="U37" s="624"/>
      <c r="V37" s="624"/>
      <c r="W37" s="624"/>
      <c r="X37" s="624"/>
      <c r="Y37" s="625"/>
      <c r="Z37" s="626">
        <v>2.1</v>
      </c>
      <c r="AA37" s="626"/>
      <c r="AB37" s="626"/>
      <c r="AC37" s="626"/>
      <c r="AD37" s="627">
        <v>4448</v>
      </c>
      <c r="AE37" s="627"/>
      <c r="AF37" s="627"/>
      <c r="AG37" s="627"/>
      <c r="AH37" s="627"/>
      <c r="AI37" s="627"/>
      <c r="AJ37" s="627"/>
      <c r="AK37" s="627"/>
      <c r="AL37" s="628">
        <v>0.1</v>
      </c>
      <c r="AM37" s="629"/>
      <c r="AN37" s="629"/>
      <c r="AO37" s="630"/>
      <c r="AQ37" s="686" t="s">
        <v>345</v>
      </c>
      <c r="AR37" s="687"/>
      <c r="AS37" s="687"/>
      <c r="AT37" s="687"/>
      <c r="AU37" s="687"/>
      <c r="AV37" s="687"/>
      <c r="AW37" s="687"/>
      <c r="AX37" s="687"/>
      <c r="AY37" s="688"/>
      <c r="AZ37" s="623">
        <v>455391</v>
      </c>
      <c r="BA37" s="624"/>
      <c r="BB37" s="624"/>
      <c r="BC37" s="624"/>
      <c r="BD37" s="655"/>
      <c r="BE37" s="655"/>
      <c r="BF37" s="678"/>
      <c r="BG37" s="620" t="s">
        <v>346</v>
      </c>
      <c r="BH37" s="621"/>
      <c r="BI37" s="621"/>
      <c r="BJ37" s="621"/>
      <c r="BK37" s="621"/>
      <c r="BL37" s="621"/>
      <c r="BM37" s="621"/>
      <c r="BN37" s="621"/>
      <c r="BO37" s="621"/>
      <c r="BP37" s="621"/>
      <c r="BQ37" s="621"/>
      <c r="BR37" s="621"/>
      <c r="BS37" s="621"/>
      <c r="BT37" s="621"/>
      <c r="BU37" s="622"/>
      <c r="BV37" s="623">
        <v>4507</v>
      </c>
      <c r="BW37" s="624"/>
      <c r="BX37" s="624"/>
      <c r="BY37" s="624"/>
      <c r="BZ37" s="624"/>
      <c r="CA37" s="624"/>
      <c r="CB37" s="633"/>
      <c r="CD37" s="620" t="s">
        <v>347</v>
      </c>
      <c r="CE37" s="621"/>
      <c r="CF37" s="621"/>
      <c r="CG37" s="621"/>
      <c r="CH37" s="621"/>
      <c r="CI37" s="621"/>
      <c r="CJ37" s="621"/>
      <c r="CK37" s="621"/>
      <c r="CL37" s="621"/>
      <c r="CM37" s="621"/>
      <c r="CN37" s="621"/>
      <c r="CO37" s="621"/>
      <c r="CP37" s="621"/>
      <c r="CQ37" s="622"/>
      <c r="CR37" s="623">
        <v>171925</v>
      </c>
      <c r="CS37" s="655"/>
      <c r="CT37" s="655"/>
      <c r="CU37" s="655"/>
      <c r="CV37" s="655"/>
      <c r="CW37" s="655"/>
      <c r="CX37" s="655"/>
      <c r="CY37" s="656"/>
      <c r="CZ37" s="628">
        <v>2.4</v>
      </c>
      <c r="DA37" s="653"/>
      <c r="DB37" s="653"/>
      <c r="DC37" s="657"/>
      <c r="DD37" s="632">
        <v>167991</v>
      </c>
      <c r="DE37" s="655"/>
      <c r="DF37" s="655"/>
      <c r="DG37" s="655"/>
      <c r="DH37" s="655"/>
      <c r="DI37" s="655"/>
      <c r="DJ37" s="655"/>
      <c r="DK37" s="656"/>
      <c r="DL37" s="632">
        <v>167983</v>
      </c>
      <c r="DM37" s="655"/>
      <c r="DN37" s="655"/>
      <c r="DO37" s="655"/>
      <c r="DP37" s="655"/>
      <c r="DQ37" s="655"/>
      <c r="DR37" s="655"/>
      <c r="DS37" s="655"/>
      <c r="DT37" s="655"/>
      <c r="DU37" s="655"/>
      <c r="DV37" s="656"/>
      <c r="DW37" s="628">
        <v>4.5999999999999996</v>
      </c>
      <c r="DX37" s="653"/>
      <c r="DY37" s="653"/>
      <c r="DZ37" s="653"/>
      <c r="EA37" s="653"/>
      <c r="EB37" s="653"/>
      <c r="EC37" s="654"/>
    </row>
    <row r="38" spans="2:133" ht="11.25" customHeight="1" x14ac:dyDescent="0.15">
      <c r="B38" s="620" t="s">
        <v>348</v>
      </c>
      <c r="C38" s="621"/>
      <c r="D38" s="621"/>
      <c r="E38" s="621"/>
      <c r="F38" s="621"/>
      <c r="G38" s="621"/>
      <c r="H38" s="621"/>
      <c r="I38" s="621"/>
      <c r="J38" s="621"/>
      <c r="K38" s="621"/>
      <c r="L38" s="621"/>
      <c r="M38" s="621"/>
      <c r="N38" s="621"/>
      <c r="O38" s="621"/>
      <c r="P38" s="621"/>
      <c r="Q38" s="622"/>
      <c r="R38" s="623">
        <v>382099</v>
      </c>
      <c r="S38" s="624"/>
      <c r="T38" s="624"/>
      <c r="U38" s="624"/>
      <c r="V38" s="624"/>
      <c r="W38" s="624"/>
      <c r="X38" s="624"/>
      <c r="Y38" s="625"/>
      <c r="Z38" s="626">
        <v>5.3</v>
      </c>
      <c r="AA38" s="626"/>
      <c r="AB38" s="626"/>
      <c r="AC38" s="626"/>
      <c r="AD38" s="627" t="s">
        <v>142</v>
      </c>
      <c r="AE38" s="627"/>
      <c r="AF38" s="627"/>
      <c r="AG38" s="627"/>
      <c r="AH38" s="627"/>
      <c r="AI38" s="627"/>
      <c r="AJ38" s="627"/>
      <c r="AK38" s="627"/>
      <c r="AL38" s="628" t="s">
        <v>142</v>
      </c>
      <c r="AM38" s="629"/>
      <c r="AN38" s="629"/>
      <c r="AO38" s="630"/>
      <c r="AQ38" s="686" t="s">
        <v>349</v>
      </c>
      <c r="AR38" s="687"/>
      <c r="AS38" s="687"/>
      <c r="AT38" s="687"/>
      <c r="AU38" s="687"/>
      <c r="AV38" s="687"/>
      <c r="AW38" s="687"/>
      <c r="AX38" s="687"/>
      <c r="AY38" s="688"/>
      <c r="AZ38" s="623">
        <v>14485</v>
      </c>
      <c r="BA38" s="624"/>
      <c r="BB38" s="624"/>
      <c r="BC38" s="624"/>
      <c r="BD38" s="655"/>
      <c r="BE38" s="655"/>
      <c r="BF38" s="678"/>
      <c r="BG38" s="620" t="s">
        <v>350</v>
      </c>
      <c r="BH38" s="621"/>
      <c r="BI38" s="621"/>
      <c r="BJ38" s="621"/>
      <c r="BK38" s="621"/>
      <c r="BL38" s="621"/>
      <c r="BM38" s="621"/>
      <c r="BN38" s="621"/>
      <c r="BO38" s="621"/>
      <c r="BP38" s="621"/>
      <c r="BQ38" s="621"/>
      <c r="BR38" s="621"/>
      <c r="BS38" s="621"/>
      <c r="BT38" s="621"/>
      <c r="BU38" s="622"/>
      <c r="BV38" s="623">
        <v>1502</v>
      </c>
      <c r="BW38" s="624"/>
      <c r="BX38" s="624"/>
      <c r="BY38" s="624"/>
      <c r="BZ38" s="624"/>
      <c r="CA38" s="624"/>
      <c r="CB38" s="633"/>
      <c r="CD38" s="620" t="s">
        <v>351</v>
      </c>
      <c r="CE38" s="621"/>
      <c r="CF38" s="621"/>
      <c r="CG38" s="621"/>
      <c r="CH38" s="621"/>
      <c r="CI38" s="621"/>
      <c r="CJ38" s="621"/>
      <c r="CK38" s="621"/>
      <c r="CL38" s="621"/>
      <c r="CM38" s="621"/>
      <c r="CN38" s="621"/>
      <c r="CO38" s="621"/>
      <c r="CP38" s="621"/>
      <c r="CQ38" s="622"/>
      <c r="CR38" s="623">
        <v>616719</v>
      </c>
      <c r="CS38" s="624"/>
      <c r="CT38" s="624"/>
      <c r="CU38" s="624"/>
      <c r="CV38" s="624"/>
      <c r="CW38" s="624"/>
      <c r="CX38" s="624"/>
      <c r="CY38" s="625"/>
      <c r="CZ38" s="628">
        <v>8.6999999999999993</v>
      </c>
      <c r="DA38" s="653"/>
      <c r="DB38" s="653"/>
      <c r="DC38" s="657"/>
      <c r="DD38" s="632">
        <v>495715</v>
      </c>
      <c r="DE38" s="624"/>
      <c r="DF38" s="624"/>
      <c r="DG38" s="624"/>
      <c r="DH38" s="624"/>
      <c r="DI38" s="624"/>
      <c r="DJ38" s="624"/>
      <c r="DK38" s="625"/>
      <c r="DL38" s="632">
        <v>473327</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B39" s="620" t="s">
        <v>352</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142</v>
      </c>
      <c r="AA39" s="626"/>
      <c r="AB39" s="626"/>
      <c r="AC39" s="626"/>
      <c r="AD39" s="627" t="s">
        <v>142</v>
      </c>
      <c r="AE39" s="627"/>
      <c r="AF39" s="627"/>
      <c r="AG39" s="627"/>
      <c r="AH39" s="627"/>
      <c r="AI39" s="627"/>
      <c r="AJ39" s="627"/>
      <c r="AK39" s="627"/>
      <c r="AL39" s="628" t="s">
        <v>180</v>
      </c>
      <c r="AM39" s="629"/>
      <c r="AN39" s="629"/>
      <c r="AO39" s="630"/>
      <c r="AQ39" s="686" t="s">
        <v>353</v>
      </c>
      <c r="AR39" s="687"/>
      <c r="AS39" s="687"/>
      <c r="AT39" s="687"/>
      <c r="AU39" s="687"/>
      <c r="AV39" s="687"/>
      <c r="AW39" s="687"/>
      <c r="AX39" s="687"/>
      <c r="AY39" s="688"/>
      <c r="AZ39" s="623">
        <v>9806</v>
      </c>
      <c r="BA39" s="624"/>
      <c r="BB39" s="624"/>
      <c r="BC39" s="624"/>
      <c r="BD39" s="655"/>
      <c r="BE39" s="655"/>
      <c r="BF39" s="678"/>
      <c r="BG39" s="620" t="s">
        <v>354</v>
      </c>
      <c r="BH39" s="621"/>
      <c r="BI39" s="621"/>
      <c r="BJ39" s="621"/>
      <c r="BK39" s="621"/>
      <c r="BL39" s="621"/>
      <c r="BM39" s="621"/>
      <c r="BN39" s="621"/>
      <c r="BO39" s="621"/>
      <c r="BP39" s="621"/>
      <c r="BQ39" s="621"/>
      <c r="BR39" s="621"/>
      <c r="BS39" s="621"/>
      <c r="BT39" s="621"/>
      <c r="BU39" s="622"/>
      <c r="BV39" s="623">
        <v>2316</v>
      </c>
      <c r="BW39" s="624"/>
      <c r="BX39" s="624"/>
      <c r="BY39" s="624"/>
      <c r="BZ39" s="624"/>
      <c r="CA39" s="624"/>
      <c r="CB39" s="633"/>
      <c r="CD39" s="620" t="s">
        <v>355</v>
      </c>
      <c r="CE39" s="621"/>
      <c r="CF39" s="621"/>
      <c r="CG39" s="621"/>
      <c r="CH39" s="621"/>
      <c r="CI39" s="621"/>
      <c r="CJ39" s="621"/>
      <c r="CK39" s="621"/>
      <c r="CL39" s="621"/>
      <c r="CM39" s="621"/>
      <c r="CN39" s="621"/>
      <c r="CO39" s="621"/>
      <c r="CP39" s="621"/>
      <c r="CQ39" s="622"/>
      <c r="CR39" s="623">
        <v>535662</v>
      </c>
      <c r="CS39" s="655"/>
      <c r="CT39" s="655"/>
      <c r="CU39" s="655"/>
      <c r="CV39" s="655"/>
      <c r="CW39" s="655"/>
      <c r="CX39" s="655"/>
      <c r="CY39" s="656"/>
      <c r="CZ39" s="628">
        <v>7.5</v>
      </c>
      <c r="DA39" s="653"/>
      <c r="DB39" s="653"/>
      <c r="DC39" s="657"/>
      <c r="DD39" s="632">
        <v>232444</v>
      </c>
      <c r="DE39" s="655"/>
      <c r="DF39" s="655"/>
      <c r="DG39" s="655"/>
      <c r="DH39" s="655"/>
      <c r="DI39" s="655"/>
      <c r="DJ39" s="655"/>
      <c r="DK39" s="656"/>
      <c r="DL39" s="632" t="s">
        <v>180</v>
      </c>
      <c r="DM39" s="655"/>
      <c r="DN39" s="655"/>
      <c r="DO39" s="655"/>
      <c r="DP39" s="655"/>
      <c r="DQ39" s="655"/>
      <c r="DR39" s="655"/>
      <c r="DS39" s="655"/>
      <c r="DT39" s="655"/>
      <c r="DU39" s="655"/>
      <c r="DV39" s="656"/>
      <c r="DW39" s="628" t="s">
        <v>142</v>
      </c>
      <c r="DX39" s="653"/>
      <c r="DY39" s="653"/>
      <c r="DZ39" s="653"/>
      <c r="EA39" s="653"/>
      <c r="EB39" s="653"/>
      <c r="EC39" s="654"/>
    </row>
    <row r="40" spans="2:133" ht="11.25" customHeight="1" x14ac:dyDescent="0.15">
      <c r="B40" s="620" t="s">
        <v>356</v>
      </c>
      <c r="C40" s="621"/>
      <c r="D40" s="621"/>
      <c r="E40" s="621"/>
      <c r="F40" s="621"/>
      <c r="G40" s="621"/>
      <c r="H40" s="621"/>
      <c r="I40" s="621"/>
      <c r="J40" s="621"/>
      <c r="K40" s="621"/>
      <c r="L40" s="621"/>
      <c r="M40" s="621"/>
      <c r="N40" s="621"/>
      <c r="O40" s="621"/>
      <c r="P40" s="621"/>
      <c r="Q40" s="622"/>
      <c r="R40" s="623">
        <v>35999</v>
      </c>
      <c r="S40" s="624"/>
      <c r="T40" s="624"/>
      <c r="U40" s="624"/>
      <c r="V40" s="624"/>
      <c r="W40" s="624"/>
      <c r="X40" s="624"/>
      <c r="Y40" s="625"/>
      <c r="Z40" s="626">
        <v>0.5</v>
      </c>
      <c r="AA40" s="626"/>
      <c r="AB40" s="626"/>
      <c r="AC40" s="626"/>
      <c r="AD40" s="627" t="s">
        <v>142</v>
      </c>
      <c r="AE40" s="627"/>
      <c r="AF40" s="627"/>
      <c r="AG40" s="627"/>
      <c r="AH40" s="627"/>
      <c r="AI40" s="627"/>
      <c r="AJ40" s="627"/>
      <c r="AK40" s="627"/>
      <c r="AL40" s="628" t="s">
        <v>142</v>
      </c>
      <c r="AM40" s="629"/>
      <c r="AN40" s="629"/>
      <c r="AO40" s="630"/>
      <c r="AQ40" s="686" t="s">
        <v>357</v>
      </c>
      <c r="AR40" s="687"/>
      <c r="AS40" s="687"/>
      <c r="AT40" s="687"/>
      <c r="AU40" s="687"/>
      <c r="AV40" s="687"/>
      <c r="AW40" s="687"/>
      <c r="AX40" s="687"/>
      <c r="AY40" s="688"/>
      <c r="AZ40" s="623">
        <v>1991</v>
      </c>
      <c r="BA40" s="624"/>
      <c r="BB40" s="624"/>
      <c r="BC40" s="624"/>
      <c r="BD40" s="655"/>
      <c r="BE40" s="655"/>
      <c r="BF40" s="678"/>
      <c r="BG40" s="671" t="s">
        <v>358</v>
      </c>
      <c r="BH40" s="672"/>
      <c r="BI40" s="672"/>
      <c r="BJ40" s="672"/>
      <c r="BK40" s="672"/>
      <c r="BL40" s="223"/>
      <c r="BM40" s="621" t="s">
        <v>359</v>
      </c>
      <c r="BN40" s="621"/>
      <c r="BO40" s="621"/>
      <c r="BP40" s="621"/>
      <c r="BQ40" s="621"/>
      <c r="BR40" s="621"/>
      <c r="BS40" s="621"/>
      <c r="BT40" s="621"/>
      <c r="BU40" s="622"/>
      <c r="BV40" s="623">
        <v>112</v>
      </c>
      <c r="BW40" s="624"/>
      <c r="BX40" s="624"/>
      <c r="BY40" s="624"/>
      <c r="BZ40" s="624"/>
      <c r="CA40" s="624"/>
      <c r="CB40" s="633"/>
      <c r="CD40" s="620" t="s">
        <v>360</v>
      </c>
      <c r="CE40" s="621"/>
      <c r="CF40" s="621"/>
      <c r="CG40" s="621"/>
      <c r="CH40" s="621"/>
      <c r="CI40" s="621"/>
      <c r="CJ40" s="621"/>
      <c r="CK40" s="621"/>
      <c r="CL40" s="621"/>
      <c r="CM40" s="621"/>
      <c r="CN40" s="621"/>
      <c r="CO40" s="621"/>
      <c r="CP40" s="621"/>
      <c r="CQ40" s="622"/>
      <c r="CR40" s="623">
        <v>77500</v>
      </c>
      <c r="CS40" s="624"/>
      <c r="CT40" s="624"/>
      <c r="CU40" s="624"/>
      <c r="CV40" s="624"/>
      <c r="CW40" s="624"/>
      <c r="CX40" s="624"/>
      <c r="CY40" s="625"/>
      <c r="CZ40" s="628">
        <v>1.1000000000000001</v>
      </c>
      <c r="DA40" s="653"/>
      <c r="DB40" s="653"/>
      <c r="DC40" s="657"/>
      <c r="DD40" s="632" t="s">
        <v>246</v>
      </c>
      <c r="DE40" s="624"/>
      <c r="DF40" s="624"/>
      <c r="DG40" s="624"/>
      <c r="DH40" s="624"/>
      <c r="DI40" s="624"/>
      <c r="DJ40" s="624"/>
      <c r="DK40" s="625"/>
      <c r="DL40" s="632" t="s">
        <v>180</v>
      </c>
      <c r="DM40" s="624"/>
      <c r="DN40" s="624"/>
      <c r="DO40" s="624"/>
      <c r="DP40" s="624"/>
      <c r="DQ40" s="624"/>
      <c r="DR40" s="624"/>
      <c r="DS40" s="624"/>
      <c r="DT40" s="624"/>
      <c r="DU40" s="624"/>
      <c r="DV40" s="625"/>
      <c r="DW40" s="628" t="s">
        <v>142</v>
      </c>
      <c r="DX40" s="653"/>
      <c r="DY40" s="653"/>
      <c r="DZ40" s="653"/>
      <c r="EA40" s="653"/>
      <c r="EB40" s="653"/>
      <c r="EC40" s="654"/>
    </row>
    <row r="41" spans="2:133" ht="11.25" customHeight="1" x14ac:dyDescent="0.15">
      <c r="B41" s="644" t="s">
        <v>361</v>
      </c>
      <c r="C41" s="645"/>
      <c r="D41" s="645"/>
      <c r="E41" s="645"/>
      <c r="F41" s="645"/>
      <c r="G41" s="645"/>
      <c r="H41" s="645"/>
      <c r="I41" s="645"/>
      <c r="J41" s="645"/>
      <c r="K41" s="645"/>
      <c r="L41" s="645"/>
      <c r="M41" s="645"/>
      <c r="N41" s="645"/>
      <c r="O41" s="645"/>
      <c r="P41" s="645"/>
      <c r="Q41" s="646"/>
      <c r="R41" s="695">
        <v>7193438</v>
      </c>
      <c r="S41" s="696"/>
      <c r="T41" s="696"/>
      <c r="U41" s="696"/>
      <c r="V41" s="696"/>
      <c r="W41" s="696"/>
      <c r="X41" s="696"/>
      <c r="Y41" s="700"/>
      <c r="Z41" s="701">
        <v>100</v>
      </c>
      <c r="AA41" s="701"/>
      <c r="AB41" s="701"/>
      <c r="AC41" s="701"/>
      <c r="AD41" s="702">
        <v>3629943</v>
      </c>
      <c r="AE41" s="702"/>
      <c r="AF41" s="702"/>
      <c r="AG41" s="702"/>
      <c r="AH41" s="702"/>
      <c r="AI41" s="702"/>
      <c r="AJ41" s="702"/>
      <c r="AK41" s="702"/>
      <c r="AL41" s="703">
        <v>100</v>
      </c>
      <c r="AM41" s="683"/>
      <c r="AN41" s="683"/>
      <c r="AO41" s="704"/>
      <c r="AQ41" s="686" t="s">
        <v>362</v>
      </c>
      <c r="AR41" s="687"/>
      <c r="AS41" s="687"/>
      <c r="AT41" s="687"/>
      <c r="AU41" s="687"/>
      <c r="AV41" s="687"/>
      <c r="AW41" s="687"/>
      <c r="AX41" s="687"/>
      <c r="AY41" s="688"/>
      <c r="AZ41" s="623">
        <v>144315</v>
      </c>
      <c r="BA41" s="624"/>
      <c r="BB41" s="624"/>
      <c r="BC41" s="624"/>
      <c r="BD41" s="655"/>
      <c r="BE41" s="655"/>
      <c r="BF41" s="678"/>
      <c r="BG41" s="671"/>
      <c r="BH41" s="672"/>
      <c r="BI41" s="672"/>
      <c r="BJ41" s="672"/>
      <c r="BK41" s="672"/>
      <c r="BL41" s="223"/>
      <c r="BM41" s="621" t="s">
        <v>363</v>
      </c>
      <c r="BN41" s="621"/>
      <c r="BO41" s="621"/>
      <c r="BP41" s="621"/>
      <c r="BQ41" s="621"/>
      <c r="BR41" s="621"/>
      <c r="BS41" s="621"/>
      <c r="BT41" s="621"/>
      <c r="BU41" s="622"/>
      <c r="BV41" s="623" t="s">
        <v>142</v>
      </c>
      <c r="BW41" s="624"/>
      <c r="BX41" s="624"/>
      <c r="BY41" s="624"/>
      <c r="BZ41" s="624"/>
      <c r="CA41" s="624"/>
      <c r="CB41" s="633"/>
      <c r="CD41" s="620" t="s">
        <v>364</v>
      </c>
      <c r="CE41" s="621"/>
      <c r="CF41" s="621"/>
      <c r="CG41" s="621"/>
      <c r="CH41" s="621"/>
      <c r="CI41" s="621"/>
      <c r="CJ41" s="621"/>
      <c r="CK41" s="621"/>
      <c r="CL41" s="621"/>
      <c r="CM41" s="621"/>
      <c r="CN41" s="621"/>
      <c r="CO41" s="621"/>
      <c r="CP41" s="621"/>
      <c r="CQ41" s="622"/>
      <c r="CR41" s="623" t="s">
        <v>246</v>
      </c>
      <c r="CS41" s="655"/>
      <c r="CT41" s="655"/>
      <c r="CU41" s="655"/>
      <c r="CV41" s="655"/>
      <c r="CW41" s="655"/>
      <c r="CX41" s="655"/>
      <c r="CY41" s="656"/>
      <c r="CZ41" s="628" t="s">
        <v>246</v>
      </c>
      <c r="DA41" s="653"/>
      <c r="DB41" s="653"/>
      <c r="DC41" s="657"/>
      <c r="DD41" s="632" t="s">
        <v>142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365</v>
      </c>
      <c r="AR42" s="693"/>
      <c r="AS42" s="693"/>
      <c r="AT42" s="693"/>
      <c r="AU42" s="693"/>
      <c r="AV42" s="693"/>
      <c r="AW42" s="693"/>
      <c r="AX42" s="693"/>
      <c r="AY42" s="694"/>
      <c r="AZ42" s="695">
        <v>457919</v>
      </c>
      <c r="BA42" s="696"/>
      <c r="BB42" s="696"/>
      <c r="BC42" s="696"/>
      <c r="BD42" s="682"/>
      <c r="BE42" s="682"/>
      <c r="BF42" s="684"/>
      <c r="BG42" s="673"/>
      <c r="BH42" s="674"/>
      <c r="BI42" s="674"/>
      <c r="BJ42" s="674"/>
      <c r="BK42" s="674"/>
      <c r="BL42" s="224"/>
      <c r="BM42" s="645" t="s">
        <v>366</v>
      </c>
      <c r="BN42" s="645"/>
      <c r="BO42" s="645"/>
      <c r="BP42" s="645"/>
      <c r="BQ42" s="645"/>
      <c r="BR42" s="645"/>
      <c r="BS42" s="645"/>
      <c r="BT42" s="645"/>
      <c r="BU42" s="646"/>
      <c r="BV42" s="695">
        <v>421</v>
      </c>
      <c r="BW42" s="696"/>
      <c r="BX42" s="696"/>
      <c r="BY42" s="696"/>
      <c r="BZ42" s="696"/>
      <c r="CA42" s="696"/>
      <c r="CB42" s="705"/>
      <c r="CD42" s="620" t="s">
        <v>367</v>
      </c>
      <c r="CE42" s="621"/>
      <c r="CF42" s="621"/>
      <c r="CG42" s="621"/>
      <c r="CH42" s="621"/>
      <c r="CI42" s="621"/>
      <c r="CJ42" s="621"/>
      <c r="CK42" s="621"/>
      <c r="CL42" s="621"/>
      <c r="CM42" s="621"/>
      <c r="CN42" s="621"/>
      <c r="CO42" s="621"/>
      <c r="CP42" s="621"/>
      <c r="CQ42" s="622"/>
      <c r="CR42" s="623">
        <v>716539</v>
      </c>
      <c r="CS42" s="655"/>
      <c r="CT42" s="655"/>
      <c r="CU42" s="655"/>
      <c r="CV42" s="655"/>
      <c r="CW42" s="655"/>
      <c r="CX42" s="655"/>
      <c r="CY42" s="656"/>
      <c r="CZ42" s="628">
        <v>10.1</v>
      </c>
      <c r="DA42" s="653"/>
      <c r="DB42" s="653"/>
      <c r="DC42" s="657"/>
      <c r="DD42" s="632">
        <v>97022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368</v>
      </c>
      <c r="CD43" s="620" t="s">
        <v>369</v>
      </c>
      <c r="CE43" s="621"/>
      <c r="CF43" s="621"/>
      <c r="CG43" s="621"/>
      <c r="CH43" s="621"/>
      <c r="CI43" s="621"/>
      <c r="CJ43" s="621"/>
      <c r="CK43" s="621"/>
      <c r="CL43" s="621"/>
      <c r="CM43" s="621"/>
      <c r="CN43" s="621"/>
      <c r="CO43" s="621"/>
      <c r="CP43" s="621"/>
      <c r="CQ43" s="622"/>
      <c r="CR43" s="623">
        <v>5523</v>
      </c>
      <c r="CS43" s="655"/>
      <c r="CT43" s="655"/>
      <c r="CU43" s="655"/>
      <c r="CV43" s="655"/>
      <c r="CW43" s="655"/>
      <c r="CX43" s="655"/>
      <c r="CY43" s="656"/>
      <c r="CZ43" s="628">
        <v>0.1</v>
      </c>
      <c r="DA43" s="653"/>
      <c r="DB43" s="653"/>
      <c r="DC43" s="657"/>
      <c r="DD43" s="632">
        <v>4981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370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318</v>
      </c>
      <c r="CE44" s="660"/>
      <c r="CF44" s="620" t="s">
        <v>371</v>
      </c>
      <c r="CG44" s="621"/>
      <c r="CH44" s="621"/>
      <c r="CI44" s="621"/>
      <c r="CJ44" s="621"/>
      <c r="CK44" s="621"/>
      <c r="CL44" s="621"/>
      <c r="CM44" s="621"/>
      <c r="CN44" s="621"/>
      <c r="CO44" s="621"/>
      <c r="CP44" s="621"/>
      <c r="CQ44" s="622"/>
      <c r="CR44" s="623">
        <v>654490</v>
      </c>
      <c r="CS44" s="624"/>
      <c r="CT44" s="624"/>
      <c r="CU44" s="624"/>
      <c r="CV44" s="624"/>
      <c r="CW44" s="624"/>
      <c r="CX44" s="624"/>
      <c r="CY44" s="625"/>
      <c r="CZ44" s="628">
        <v>9.1999999999999993</v>
      </c>
      <c r="DA44" s="629"/>
      <c r="DB44" s="629"/>
      <c r="DC44" s="635"/>
      <c r="DD44" s="632">
        <v>83040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372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373</v>
      </c>
      <c r="CG45" s="621"/>
      <c r="CH45" s="621"/>
      <c r="CI45" s="621"/>
      <c r="CJ45" s="621"/>
      <c r="CK45" s="621"/>
      <c r="CL45" s="621"/>
      <c r="CM45" s="621"/>
      <c r="CN45" s="621"/>
      <c r="CO45" s="621"/>
      <c r="CP45" s="621"/>
      <c r="CQ45" s="622"/>
      <c r="CR45" s="623">
        <v>398942</v>
      </c>
      <c r="CS45" s="655"/>
      <c r="CT45" s="655"/>
      <c r="CU45" s="655"/>
      <c r="CV45" s="655"/>
      <c r="CW45" s="655"/>
      <c r="CX45" s="655"/>
      <c r="CY45" s="656"/>
      <c r="CZ45" s="628">
        <v>5.6</v>
      </c>
      <c r="DA45" s="653"/>
      <c r="DB45" s="653"/>
      <c r="DC45" s="657"/>
      <c r="DD45" s="632">
        <v>7992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374</v>
      </c>
      <c r="CG46" s="621"/>
      <c r="CH46" s="621"/>
      <c r="CI46" s="621"/>
      <c r="CJ46" s="621"/>
      <c r="CK46" s="621"/>
      <c r="CL46" s="621"/>
      <c r="CM46" s="621"/>
      <c r="CN46" s="621"/>
      <c r="CO46" s="621"/>
      <c r="CP46" s="621"/>
      <c r="CQ46" s="622"/>
      <c r="CR46" s="623">
        <v>164328</v>
      </c>
      <c r="CS46" s="624"/>
      <c r="CT46" s="624"/>
      <c r="CU46" s="624"/>
      <c r="CV46" s="624"/>
      <c r="CW46" s="624"/>
      <c r="CX46" s="624"/>
      <c r="CY46" s="625"/>
      <c r="CZ46" s="628">
        <v>2.2999999999999998</v>
      </c>
      <c r="DA46" s="629"/>
      <c r="DB46" s="629"/>
      <c r="DC46" s="635"/>
      <c r="DD46" s="632">
        <v>35928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375</v>
      </c>
      <c r="CG47" s="621"/>
      <c r="CH47" s="621"/>
      <c r="CI47" s="621"/>
      <c r="CJ47" s="621"/>
      <c r="CK47" s="621"/>
      <c r="CL47" s="621"/>
      <c r="CM47" s="621"/>
      <c r="CN47" s="621"/>
      <c r="CO47" s="621"/>
      <c r="CP47" s="621"/>
      <c r="CQ47" s="622"/>
      <c r="CR47" s="623">
        <v>62049</v>
      </c>
      <c r="CS47" s="655"/>
      <c r="CT47" s="655"/>
      <c r="CU47" s="655"/>
      <c r="CV47" s="655"/>
      <c r="CW47" s="655"/>
      <c r="CX47" s="655"/>
      <c r="CY47" s="656"/>
      <c r="CZ47" s="628">
        <v>0.9</v>
      </c>
      <c r="DA47" s="653"/>
      <c r="DB47" s="653"/>
      <c r="DC47" s="657"/>
      <c r="DD47" s="632">
        <v>13982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376</v>
      </c>
      <c r="CG48" s="621"/>
      <c r="CH48" s="621"/>
      <c r="CI48" s="621"/>
      <c r="CJ48" s="621"/>
      <c r="CK48" s="621"/>
      <c r="CL48" s="621"/>
      <c r="CM48" s="621"/>
      <c r="CN48" s="621"/>
      <c r="CO48" s="621"/>
      <c r="CP48" s="621"/>
      <c r="CQ48" s="622"/>
      <c r="CR48" s="623" t="s">
        <v>180</v>
      </c>
      <c r="CS48" s="624"/>
      <c r="CT48" s="624"/>
      <c r="CU48" s="624"/>
      <c r="CV48" s="624"/>
      <c r="CW48" s="624"/>
      <c r="CX48" s="624"/>
      <c r="CY48" s="625"/>
      <c r="CZ48" s="628" t="s">
        <v>142</v>
      </c>
      <c r="DA48" s="629"/>
      <c r="DB48" s="629"/>
      <c r="DC48" s="635"/>
      <c r="DD48" s="632" t="s">
        <v>142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377</v>
      </c>
      <c r="CE49" s="645"/>
      <c r="CF49" s="645"/>
      <c r="CG49" s="645"/>
      <c r="CH49" s="645"/>
      <c r="CI49" s="645"/>
      <c r="CJ49" s="645"/>
      <c r="CK49" s="645"/>
      <c r="CL49" s="645"/>
      <c r="CM49" s="645"/>
      <c r="CN49" s="645"/>
      <c r="CO49" s="645"/>
      <c r="CP49" s="645"/>
      <c r="CQ49" s="646"/>
      <c r="CR49" s="695">
        <v>7099301</v>
      </c>
      <c r="CS49" s="682"/>
      <c r="CT49" s="682"/>
      <c r="CU49" s="682"/>
      <c r="CV49" s="682"/>
      <c r="CW49" s="682"/>
      <c r="CX49" s="682"/>
      <c r="CY49" s="711"/>
      <c r="CZ49" s="703">
        <v>100</v>
      </c>
      <c r="DA49" s="712"/>
      <c r="DB49" s="712"/>
      <c r="DC49" s="713"/>
      <c r="DD49" s="714">
        <v>4412504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70uYLszOVSAbrH1KU0zx2DsMTZMQNI9SkHMl+YwHFi+1fgD/cyh3vJpgDVd5MIJEXaIFiYyt+N7gnMcPjHghA==" saltValue="a51gwXXT9lTeRbNh80AX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55000000000000004"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379</v>
      </c>
      <c r="DK2" s="723"/>
      <c r="DL2" s="723"/>
      <c r="DM2" s="723"/>
      <c r="DN2" s="723"/>
      <c r="DO2" s="724"/>
      <c r="DP2" s="228"/>
      <c r="DQ2" s="722" t="s">
        <v>380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381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382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383</v>
      </c>
      <c r="B5" s="728"/>
      <c r="C5" s="728"/>
      <c r="D5" s="728"/>
      <c r="E5" s="728"/>
      <c r="F5" s="728"/>
      <c r="G5" s="728"/>
      <c r="H5" s="728"/>
      <c r="I5" s="728"/>
      <c r="J5" s="728"/>
      <c r="K5" s="728"/>
      <c r="L5" s="728"/>
      <c r="M5" s="728"/>
      <c r="N5" s="728"/>
      <c r="O5" s="728"/>
      <c r="P5" s="729"/>
      <c r="Q5" s="733" t="s">
        <v>384</v>
      </c>
      <c r="R5" s="734"/>
      <c r="S5" s="734"/>
      <c r="T5" s="734"/>
      <c r="U5" s="735"/>
      <c r="V5" s="733" t="s">
        <v>385</v>
      </c>
      <c r="W5" s="734"/>
      <c r="X5" s="734"/>
      <c r="Y5" s="734"/>
      <c r="Z5" s="735"/>
      <c r="AA5" s="733" t="s">
        <v>386</v>
      </c>
      <c r="AB5" s="734"/>
      <c r="AC5" s="734"/>
      <c r="AD5" s="734"/>
      <c r="AE5" s="734"/>
      <c r="AF5" s="739" t="s">
        <v>387</v>
      </c>
      <c r="AG5" s="734"/>
      <c r="AH5" s="734"/>
      <c r="AI5" s="734"/>
      <c r="AJ5" s="740"/>
      <c r="AK5" s="734" t="s">
        <v>388</v>
      </c>
      <c r="AL5" s="734"/>
      <c r="AM5" s="734"/>
      <c r="AN5" s="734"/>
      <c r="AO5" s="735"/>
      <c r="AP5" s="733" t="s">
        <v>389</v>
      </c>
      <c r="AQ5" s="734"/>
      <c r="AR5" s="734"/>
      <c r="AS5" s="734"/>
      <c r="AT5" s="735"/>
      <c r="AU5" s="733" t="s">
        <v>390</v>
      </c>
      <c r="AV5" s="734"/>
      <c r="AW5" s="734"/>
      <c r="AX5" s="734"/>
      <c r="AY5" s="740"/>
      <c r="AZ5" s="232"/>
      <c r="BA5" s="232"/>
      <c r="BB5" s="232"/>
      <c r="BC5" s="232"/>
      <c r="BD5" s="232"/>
      <c r="BE5" s="233"/>
      <c r="BF5" s="233"/>
      <c r="BG5" s="233"/>
      <c r="BH5" s="233"/>
      <c r="BI5" s="233"/>
      <c r="BJ5" s="233"/>
      <c r="BK5" s="233"/>
      <c r="BL5" s="233"/>
      <c r="BM5" s="233"/>
      <c r="BN5" s="233"/>
      <c r="BO5" s="233"/>
      <c r="BP5" s="233"/>
      <c r="BQ5" s="727" t="s">
        <v>391</v>
      </c>
      <c r="BR5" s="728"/>
      <c r="BS5" s="728"/>
      <c r="BT5" s="728"/>
      <c r="BU5" s="728"/>
      <c r="BV5" s="728"/>
      <c r="BW5" s="728"/>
      <c r="BX5" s="728"/>
      <c r="BY5" s="728"/>
      <c r="BZ5" s="728"/>
      <c r="CA5" s="728"/>
      <c r="CB5" s="728"/>
      <c r="CC5" s="728"/>
      <c r="CD5" s="728"/>
      <c r="CE5" s="728"/>
      <c r="CF5" s="728"/>
      <c r="CG5" s="729"/>
      <c r="CH5" s="733" t="s">
        <v>392</v>
      </c>
      <c r="CI5" s="734"/>
      <c r="CJ5" s="734"/>
      <c r="CK5" s="734"/>
      <c r="CL5" s="735"/>
      <c r="CM5" s="733" t="s">
        <v>393</v>
      </c>
      <c r="CN5" s="734"/>
      <c r="CO5" s="734"/>
      <c r="CP5" s="734"/>
      <c r="CQ5" s="735"/>
      <c r="CR5" s="733" t="s">
        <v>394</v>
      </c>
      <c r="CS5" s="734"/>
      <c r="CT5" s="734"/>
      <c r="CU5" s="734"/>
      <c r="CV5" s="735"/>
      <c r="CW5" s="733" t="s">
        <v>395</v>
      </c>
      <c r="CX5" s="734"/>
      <c r="CY5" s="734"/>
      <c r="CZ5" s="734"/>
      <c r="DA5" s="735"/>
      <c r="DB5" s="733" t="s">
        <v>396</v>
      </c>
      <c r="DC5" s="734"/>
      <c r="DD5" s="734"/>
      <c r="DE5" s="734"/>
      <c r="DF5" s="735"/>
      <c r="DG5" s="763" t="s">
        <v>397</v>
      </c>
      <c r="DH5" s="764"/>
      <c r="DI5" s="764"/>
      <c r="DJ5" s="764"/>
      <c r="DK5" s="765"/>
      <c r="DL5" s="763" t="s">
        <v>398</v>
      </c>
      <c r="DM5" s="764"/>
      <c r="DN5" s="764"/>
      <c r="DO5" s="764"/>
      <c r="DP5" s="765"/>
      <c r="DQ5" s="733" t="s">
        <v>399</v>
      </c>
      <c r="DR5" s="734"/>
      <c r="DS5" s="734"/>
      <c r="DT5" s="734"/>
      <c r="DU5" s="735"/>
      <c r="DV5" s="733" t="s">
        <v>390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400</v>
      </c>
      <c r="C7" s="750"/>
      <c r="D7" s="750"/>
      <c r="E7" s="750"/>
      <c r="F7" s="750"/>
      <c r="G7" s="750"/>
      <c r="H7" s="750"/>
      <c r="I7" s="750"/>
      <c r="J7" s="750"/>
      <c r="K7" s="750"/>
      <c r="L7" s="750"/>
      <c r="M7" s="750"/>
      <c r="N7" s="750"/>
      <c r="O7" s="750"/>
      <c r="P7" s="751"/>
      <c r="Q7" s="752">
        <v>7194</v>
      </c>
      <c r="R7" s="753"/>
      <c r="S7" s="753"/>
      <c r="T7" s="753"/>
      <c r="U7" s="753"/>
      <c r="V7" s="753">
        <v>7100</v>
      </c>
      <c r="W7" s="753"/>
      <c r="X7" s="753"/>
      <c r="Y7" s="753"/>
      <c r="Z7" s="753"/>
      <c r="AA7" s="753">
        <v>94</v>
      </c>
      <c r="AB7" s="753"/>
      <c r="AC7" s="753"/>
      <c r="AD7" s="753"/>
      <c r="AE7" s="754"/>
      <c r="AF7" s="755">
        <v>90</v>
      </c>
      <c r="AG7" s="756"/>
      <c r="AH7" s="756"/>
      <c r="AI7" s="756"/>
      <c r="AJ7" s="757"/>
      <c r="AK7" s="758">
        <v>353</v>
      </c>
      <c r="AL7" s="759"/>
      <c r="AM7" s="759"/>
      <c r="AN7" s="759"/>
      <c r="AO7" s="759"/>
      <c r="AP7" s="759">
        <v>4998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613</v>
      </c>
      <c r="BT7" s="747"/>
      <c r="BU7" s="747"/>
      <c r="BV7" s="747"/>
      <c r="BW7" s="747"/>
      <c r="BX7" s="747"/>
      <c r="BY7" s="747"/>
      <c r="BZ7" s="747"/>
      <c r="CA7" s="747"/>
      <c r="CB7" s="747"/>
      <c r="CC7" s="747"/>
      <c r="CD7" s="747"/>
      <c r="CE7" s="747"/>
      <c r="CF7" s="747"/>
      <c r="CG7" s="762"/>
      <c r="CH7" s="743">
        <v>3</v>
      </c>
      <c r="CI7" s="744"/>
      <c r="CJ7" s="744"/>
      <c r="CK7" s="744"/>
      <c r="CL7" s="745"/>
      <c r="CM7" s="743">
        <v>-0.01</v>
      </c>
      <c r="CN7" s="744"/>
      <c r="CO7" s="744"/>
      <c r="CP7" s="744"/>
      <c r="CQ7" s="745"/>
      <c r="CR7" s="743">
        <v>6</v>
      </c>
      <c r="CS7" s="744"/>
      <c r="CT7" s="744"/>
      <c r="CU7" s="744"/>
      <c r="CV7" s="745"/>
      <c r="CW7" s="743">
        <v>229</v>
      </c>
      <c r="CX7" s="744"/>
      <c r="CY7" s="744"/>
      <c r="CZ7" s="744"/>
      <c r="DA7" s="745"/>
      <c r="DB7" s="743" t="s">
        <v>606</v>
      </c>
      <c r="DC7" s="744"/>
      <c r="DD7" s="744"/>
      <c r="DE7" s="744"/>
      <c r="DF7" s="745"/>
      <c r="DG7" s="743" t="s">
        <v>606</v>
      </c>
      <c r="DH7" s="744"/>
      <c r="DI7" s="744"/>
      <c r="DJ7" s="744"/>
      <c r="DK7" s="745"/>
      <c r="DL7" s="743" t="s">
        <v>606</v>
      </c>
      <c r="DM7" s="744"/>
      <c r="DN7" s="744"/>
      <c r="DO7" s="744"/>
      <c r="DP7" s="745"/>
      <c r="DQ7" s="743" t="s">
        <v>606</v>
      </c>
      <c r="DR7" s="744"/>
      <c r="DS7" s="744"/>
      <c r="DT7" s="744"/>
      <c r="DU7" s="745"/>
      <c r="DV7" s="746"/>
      <c r="DW7" s="747"/>
      <c r="DX7" s="747"/>
      <c r="DY7" s="747"/>
      <c r="DZ7" s="748"/>
      <c r="EA7" s="234"/>
    </row>
    <row r="8" spans="1:131" s="235" customFormat="1" ht="26.25" customHeight="1" x14ac:dyDescent="0.15">
      <c r="A8" s="238">
        <v>2</v>
      </c>
      <c r="B8" s="780" t="s">
        <v>401</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402</v>
      </c>
      <c r="AG8" s="787"/>
      <c r="AH8" s="787"/>
      <c r="AI8" s="787"/>
      <c r="AJ8" s="788"/>
      <c r="AK8" s="769">
        <v>0</v>
      </c>
      <c r="AL8" s="770"/>
      <c r="AM8" s="770"/>
      <c r="AN8" s="770"/>
      <c r="AO8" s="770"/>
      <c r="AP8" s="770" t="s">
        <v>606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403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404</v>
      </c>
      <c r="B23" s="789" t="s">
        <v>405</v>
      </c>
      <c r="C23" s="790"/>
      <c r="D23" s="790"/>
      <c r="E23" s="790"/>
      <c r="F23" s="790"/>
      <c r="G23" s="790"/>
      <c r="H23" s="790"/>
      <c r="I23" s="790"/>
      <c r="J23" s="790"/>
      <c r="K23" s="790"/>
      <c r="L23" s="790"/>
      <c r="M23" s="790"/>
      <c r="N23" s="790"/>
      <c r="O23" s="790"/>
      <c r="P23" s="791"/>
      <c r="Q23" s="792">
        <v>7193</v>
      </c>
      <c r="R23" s="793"/>
      <c r="S23" s="793"/>
      <c r="T23" s="793"/>
      <c r="U23" s="793"/>
      <c r="V23" s="793">
        <v>7099</v>
      </c>
      <c r="W23" s="793"/>
      <c r="X23" s="793"/>
      <c r="Y23" s="793"/>
      <c r="Z23" s="793"/>
      <c r="AA23" s="793">
        <v>94</v>
      </c>
      <c r="AB23" s="793"/>
      <c r="AC23" s="793"/>
      <c r="AD23" s="793"/>
      <c r="AE23" s="794"/>
      <c r="AF23" s="795">
        <v>90</v>
      </c>
      <c r="AG23" s="793"/>
      <c r="AH23" s="793"/>
      <c r="AI23" s="793"/>
      <c r="AJ23" s="796"/>
      <c r="AK23" s="797"/>
      <c r="AL23" s="798"/>
      <c r="AM23" s="798"/>
      <c r="AN23" s="798"/>
      <c r="AO23" s="798"/>
      <c r="AP23" s="793">
        <v>4998</v>
      </c>
      <c r="AQ23" s="793"/>
      <c r="AR23" s="793"/>
      <c r="AS23" s="793"/>
      <c r="AT23" s="793"/>
      <c r="AU23" s="809"/>
      <c r="AV23" s="809"/>
      <c r="AW23" s="809"/>
      <c r="AX23" s="809"/>
      <c r="AY23" s="810"/>
      <c r="AZ23" s="811" t="s">
        <v>406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383</v>
      </c>
      <c r="B26" s="728"/>
      <c r="C26" s="728"/>
      <c r="D26" s="728"/>
      <c r="E26" s="728"/>
      <c r="F26" s="728"/>
      <c r="G26" s="728"/>
      <c r="H26" s="728"/>
      <c r="I26" s="728"/>
      <c r="J26" s="728"/>
      <c r="K26" s="728"/>
      <c r="L26" s="728"/>
      <c r="M26" s="728"/>
      <c r="N26" s="728"/>
      <c r="O26" s="728"/>
      <c r="P26" s="729"/>
      <c r="Q26" s="733" t="s">
        <v>409</v>
      </c>
      <c r="R26" s="734"/>
      <c r="S26" s="734"/>
      <c r="T26" s="734"/>
      <c r="U26" s="735"/>
      <c r="V26" s="733" t="s">
        <v>410</v>
      </c>
      <c r="W26" s="734"/>
      <c r="X26" s="734"/>
      <c r="Y26" s="734"/>
      <c r="Z26" s="735"/>
      <c r="AA26" s="733" t="s">
        <v>411</v>
      </c>
      <c r="AB26" s="734"/>
      <c r="AC26" s="734"/>
      <c r="AD26" s="734"/>
      <c r="AE26" s="734"/>
      <c r="AF26" s="814" t="s">
        <v>412</v>
      </c>
      <c r="AG26" s="815"/>
      <c r="AH26" s="815"/>
      <c r="AI26" s="815"/>
      <c r="AJ26" s="816"/>
      <c r="AK26" s="734" t="s">
        <v>413</v>
      </c>
      <c r="AL26" s="734"/>
      <c r="AM26" s="734"/>
      <c r="AN26" s="734"/>
      <c r="AO26" s="735"/>
      <c r="AP26" s="733" t="s">
        <v>414</v>
      </c>
      <c r="AQ26" s="734"/>
      <c r="AR26" s="734"/>
      <c r="AS26" s="734"/>
      <c r="AT26" s="735"/>
      <c r="AU26" s="733" t="s">
        <v>415</v>
      </c>
      <c r="AV26" s="734"/>
      <c r="AW26" s="734"/>
      <c r="AX26" s="734"/>
      <c r="AY26" s="735"/>
      <c r="AZ26" s="733" t="s">
        <v>416</v>
      </c>
      <c r="BA26" s="734"/>
      <c r="BB26" s="734"/>
      <c r="BC26" s="734"/>
      <c r="BD26" s="735"/>
      <c r="BE26" s="733" t="s">
        <v>390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417</v>
      </c>
      <c r="C28" s="750"/>
      <c r="D28" s="750"/>
      <c r="E28" s="750"/>
      <c r="F28" s="750"/>
      <c r="G28" s="750"/>
      <c r="H28" s="750"/>
      <c r="I28" s="750"/>
      <c r="J28" s="750"/>
      <c r="K28" s="750"/>
      <c r="L28" s="750"/>
      <c r="M28" s="750"/>
      <c r="N28" s="750"/>
      <c r="O28" s="750"/>
      <c r="P28" s="751"/>
      <c r="Q28" s="822">
        <v>1455</v>
      </c>
      <c r="R28" s="823"/>
      <c r="S28" s="823"/>
      <c r="T28" s="823"/>
      <c r="U28" s="823"/>
      <c r="V28" s="823">
        <v>1444</v>
      </c>
      <c r="W28" s="823"/>
      <c r="X28" s="823"/>
      <c r="Y28" s="823"/>
      <c r="Z28" s="823"/>
      <c r="AA28" s="823">
        <v>11</v>
      </c>
      <c r="AB28" s="823"/>
      <c r="AC28" s="823"/>
      <c r="AD28" s="823"/>
      <c r="AE28" s="824"/>
      <c r="AF28" s="825">
        <v>11</v>
      </c>
      <c r="AG28" s="823"/>
      <c r="AH28" s="823"/>
      <c r="AI28" s="823"/>
      <c r="AJ28" s="826"/>
      <c r="AK28" s="827">
        <v>129</v>
      </c>
      <c r="AL28" s="828"/>
      <c r="AM28" s="828"/>
      <c r="AN28" s="828"/>
      <c r="AO28" s="828"/>
      <c r="AP28" s="828" t="s">
        <v>606</v>
      </c>
      <c r="AQ28" s="828"/>
      <c r="AR28" s="828"/>
      <c r="AS28" s="828"/>
      <c r="AT28" s="828"/>
      <c r="AU28" s="828" t="s">
        <v>606</v>
      </c>
      <c r="AV28" s="828"/>
      <c r="AW28" s="828"/>
      <c r="AX28" s="828"/>
      <c r="AY28" s="828"/>
      <c r="AZ28" s="829" t="s">
        <v>606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418</v>
      </c>
      <c r="C29" s="781"/>
      <c r="D29" s="781"/>
      <c r="E29" s="781"/>
      <c r="F29" s="781"/>
      <c r="G29" s="781"/>
      <c r="H29" s="781"/>
      <c r="I29" s="781"/>
      <c r="J29" s="781"/>
      <c r="K29" s="781"/>
      <c r="L29" s="781"/>
      <c r="M29" s="781"/>
      <c r="N29" s="781"/>
      <c r="O29" s="781"/>
      <c r="P29" s="782"/>
      <c r="Q29" s="783">
        <v>1409</v>
      </c>
      <c r="R29" s="784"/>
      <c r="S29" s="784"/>
      <c r="T29" s="784"/>
      <c r="U29" s="784"/>
      <c r="V29" s="784">
        <v>1312</v>
      </c>
      <c r="W29" s="784"/>
      <c r="X29" s="784"/>
      <c r="Y29" s="784"/>
      <c r="Z29" s="784"/>
      <c r="AA29" s="784">
        <v>98</v>
      </c>
      <c r="AB29" s="784"/>
      <c r="AC29" s="784"/>
      <c r="AD29" s="784"/>
      <c r="AE29" s="785"/>
      <c r="AF29" s="786">
        <v>98</v>
      </c>
      <c r="AG29" s="787"/>
      <c r="AH29" s="787"/>
      <c r="AI29" s="787"/>
      <c r="AJ29" s="788"/>
      <c r="AK29" s="834">
        <v>228</v>
      </c>
      <c r="AL29" s="830"/>
      <c r="AM29" s="830"/>
      <c r="AN29" s="830"/>
      <c r="AO29" s="830"/>
      <c r="AP29" s="830" t="s">
        <v>606</v>
      </c>
      <c r="AQ29" s="830"/>
      <c r="AR29" s="830"/>
      <c r="AS29" s="830"/>
      <c r="AT29" s="830"/>
      <c r="AU29" s="830" t="s">
        <v>606</v>
      </c>
      <c r="AV29" s="830"/>
      <c r="AW29" s="830"/>
      <c r="AX29" s="830"/>
      <c r="AY29" s="830"/>
      <c r="AZ29" s="831" t="s">
        <v>606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419</v>
      </c>
      <c r="C30" s="781"/>
      <c r="D30" s="781"/>
      <c r="E30" s="781"/>
      <c r="F30" s="781"/>
      <c r="G30" s="781"/>
      <c r="H30" s="781"/>
      <c r="I30" s="781"/>
      <c r="J30" s="781"/>
      <c r="K30" s="781"/>
      <c r="L30" s="781"/>
      <c r="M30" s="781"/>
      <c r="N30" s="781"/>
      <c r="O30" s="781"/>
      <c r="P30" s="782"/>
      <c r="Q30" s="783">
        <v>6</v>
      </c>
      <c r="R30" s="784"/>
      <c r="S30" s="784"/>
      <c r="T30" s="784"/>
      <c r="U30" s="784"/>
      <c r="V30" s="784">
        <v>5</v>
      </c>
      <c r="W30" s="784"/>
      <c r="X30" s="784"/>
      <c r="Y30" s="784"/>
      <c r="Z30" s="784"/>
      <c r="AA30" s="784">
        <v>1</v>
      </c>
      <c r="AB30" s="784"/>
      <c r="AC30" s="784"/>
      <c r="AD30" s="784"/>
      <c r="AE30" s="785"/>
      <c r="AF30" s="786">
        <v>1</v>
      </c>
      <c r="AG30" s="787"/>
      <c r="AH30" s="787"/>
      <c r="AI30" s="787"/>
      <c r="AJ30" s="788"/>
      <c r="AK30" s="834">
        <v>0</v>
      </c>
      <c r="AL30" s="830"/>
      <c r="AM30" s="830"/>
      <c r="AN30" s="830"/>
      <c r="AO30" s="830"/>
      <c r="AP30" s="830" t="s">
        <v>606</v>
      </c>
      <c r="AQ30" s="830"/>
      <c r="AR30" s="830"/>
      <c r="AS30" s="830"/>
      <c r="AT30" s="830"/>
      <c r="AU30" s="830" t="s">
        <v>606</v>
      </c>
      <c r="AV30" s="830"/>
      <c r="AW30" s="830"/>
      <c r="AX30" s="830"/>
      <c r="AY30" s="830"/>
      <c r="AZ30" s="831" t="s">
        <v>606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420</v>
      </c>
      <c r="C31" s="781"/>
      <c r="D31" s="781"/>
      <c r="E31" s="781"/>
      <c r="F31" s="781"/>
      <c r="G31" s="781"/>
      <c r="H31" s="781"/>
      <c r="I31" s="781"/>
      <c r="J31" s="781"/>
      <c r="K31" s="781"/>
      <c r="L31" s="781"/>
      <c r="M31" s="781"/>
      <c r="N31" s="781"/>
      <c r="O31" s="781"/>
      <c r="P31" s="782"/>
      <c r="Q31" s="783">
        <v>306</v>
      </c>
      <c r="R31" s="784"/>
      <c r="S31" s="784"/>
      <c r="T31" s="784"/>
      <c r="U31" s="784"/>
      <c r="V31" s="784">
        <v>304</v>
      </c>
      <c r="W31" s="784"/>
      <c r="X31" s="784"/>
      <c r="Y31" s="784"/>
      <c r="Z31" s="784"/>
      <c r="AA31" s="784">
        <v>1</v>
      </c>
      <c r="AB31" s="784"/>
      <c r="AC31" s="784"/>
      <c r="AD31" s="784"/>
      <c r="AE31" s="785"/>
      <c r="AF31" s="786">
        <v>1</v>
      </c>
      <c r="AG31" s="787"/>
      <c r="AH31" s="787"/>
      <c r="AI31" s="787"/>
      <c r="AJ31" s="788"/>
      <c r="AK31" s="834">
        <v>204</v>
      </c>
      <c r="AL31" s="830"/>
      <c r="AM31" s="830"/>
      <c r="AN31" s="830"/>
      <c r="AO31" s="830"/>
      <c r="AP31" s="830" t="s">
        <v>606</v>
      </c>
      <c r="AQ31" s="830"/>
      <c r="AR31" s="830"/>
      <c r="AS31" s="830"/>
      <c r="AT31" s="830"/>
      <c r="AU31" s="830" t="s">
        <v>606</v>
      </c>
      <c r="AV31" s="830"/>
      <c r="AW31" s="830"/>
      <c r="AX31" s="830"/>
      <c r="AY31" s="830"/>
      <c r="AZ31" s="831" t="s">
        <v>606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421</v>
      </c>
      <c r="C32" s="781"/>
      <c r="D32" s="781"/>
      <c r="E32" s="781"/>
      <c r="F32" s="781"/>
      <c r="G32" s="781"/>
      <c r="H32" s="781"/>
      <c r="I32" s="781"/>
      <c r="J32" s="781"/>
      <c r="K32" s="781"/>
      <c r="L32" s="781"/>
      <c r="M32" s="781"/>
      <c r="N32" s="781"/>
      <c r="O32" s="781"/>
      <c r="P32" s="782"/>
      <c r="Q32" s="783">
        <v>186</v>
      </c>
      <c r="R32" s="784"/>
      <c r="S32" s="784"/>
      <c r="T32" s="784"/>
      <c r="U32" s="784"/>
      <c r="V32" s="784">
        <v>185</v>
      </c>
      <c r="W32" s="784"/>
      <c r="X32" s="784"/>
      <c r="Y32" s="784"/>
      <c r="Z32" s="784"/>
      <c r="AA32" s="784">
        <v>1</v>
      </c>
      <c r="AB32" s="784"/>
      <c r="AC32" s="784"/>
      <c r="AD32" s="784"/>
      <c r="AE32" s="785"/>
      <c r="AF32" s="786">
        <v>229</v>
      </c>
      <c r="AG32" s="787"/>
      <c r="AH32" s="787"/>
      <c r="AI32" s="787"/>
      <c r="AJ32" s="788"/>
      <c r="AK32" s="834">
        <v>10</v>
      </c>
      <c r="AL32" s="830"/>
      <c r="AM32" s="830"/>
      <c r="AN32" s="830"/>
      <c r="AO32" s="830"/>
      <c r="AP32" s="830">
        <v>701</v>
      </c>
      <c r="AQ32" s="830"/>
      <c r="AR32" s="830"/>
      <c r="AS32" s="830"/>
      <c r="AT32" s="830"/>
      <c r="AU32" s="830">
        <v>22</v>
      </c>
      <c r="AV32" s="830"/>
      <c r="AW32" s="830"/>
      <c r="AX32" s="830"/>
      <c r="AY32" s="830"/>
      <c r="AZ32" s="831" t="s">
        <v>606</v>
      </c>
      <c r="BA32" s="831"/>
      <c r="BB32" s="831"/>
      <c r="BC32" s="831"/>
      <c r="BD32" s="831"/>
      <c r="BE32" s="832" t="s">
        <v>422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423</v>
      </c>
      <c r="C33" s="781"/>
      <c r="D33" s="781"/>
      <c r="E33" s="781"/>
      <c r="F33" s="781"/>
      <c r="G33" s="781"/>
      <c r="H33" s="781"/>
      <c r="I33" s="781"/>
      <c r="J33" s="781"/>
      <c r="K33" s="781"/>
      <c r="L33" s="781"/>
      <c r="M33" s="781"/>
      <c r="N33" s="781"/>
      <c r="O33" s="781"/>
      <c r="P33" s="782"/>
      <c r="Q33" s="783">
        <v>1003</v>
      </c>
      <c r="R33" s="784"/>
      <c r="S33" s="784"/>
      <c r="T33" s="784"/>
      <c r="U33" s="784"/>
      <c r="V33" s="784">
        <v>937</v>
      </c>
      <c r="W33" s="784"/>
      <c r="X33" s="784"/>
      <c r="Y33" s="784"/>
      <c r="Z33" s="784"/>
      <c r="AA33" s="784">
        <v>67</v>
      </c>
      <c r="AB33" s="784"/>
      <c r="AC33" s="784"/>
      <c r="AD33" s="784"/>
      <c r="AE33" s="785"/>
      <c r="AF33" s="786">
        <v>123</v>
      </c>
      <c r="AG33" s="787"/>
      <c r="AH33" s="787"/>
      <c r="AI33" s="787"/>
      <c r="AJ33" s="788"/>
      <c r="AK33" s="834">
        <v>460</v>
      </c>
      <c r="AL33" s="830"/>
      <c r="AM33" s="830"/>
      <c r="AN33" s="830"/>
      <c r="AO33" s="830"/>
      <c r="AP33" s="830">
        <v>738</v>
      </c>
      <c r="AQ33" s="830"/>
      <c r="AR33" s="830"/>
      <c r="AS33" s="830"/>
      <c r="AT33" s="830"/>
      <c r="AU33" s="830">
        <v>574</v>
      </c>
      <c r="AV33" s="830"/>
      <c r="AW33" s="830"/>
      <c r="AX33" s="830"/>
      <c r="AY33" s="830"/>
      <c r="AZ33" s="831" t="s">
        <v>606</v>
      </c>
      <c r="BA33" s="831"/>
      <c r="BB33" s="831"/>
      <c r="BC33" s="831"/>
      <c r="BD33" s="831"/>
      <c r="BE33" s="832" t="s">
        <v>424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425</v>
      </c>
      <c r="C34" s="781"/>
      <c r="D34" s="781"/>
      <c r="E34" s="781"/>
      <c r="F34" s="781"/>
      <c r="G34" s="781"/>
      <c r="H34" s="781"/>
      <c r="I34" s="781"/>
      <c r="J34" s="781"/>
      <c r="K34" s="781"/>
      <c r="L34" s="781"/>
      <c r="M34" s="781"/>
      <c r="N34" s="781"/>
      <c r="O34" s="781"/>
      <c r="P34" s="782"/>
      <c r="Q34" s="783" t="s">
        <v>620</v>
      </c>
      <c r="R34" s="784"/>
      <c r="S34" s="784"/>
      <c r="T34" s="784"/>
      <c r="U34" s="784"/>
      <c r="V34" s="784" t="s">
        <v>620</v>
      </c>
      <c r="W34" s="784"/>
      <c r="X34" s="784"/>
      <c r="Y34" s="784"/>
      <c r="Z34" s="784"/>
      <c r="AA34" s="784" t="s">
        <v>620</v>
      </c>
      <c r="AB34" s="784"/>
      <c r="AC34" s="784"/>
      <c r="AD34" s="784"/>
      <c r="AE34" s="785"/>
      <c r="AF34" s="786" t="s">
        <v>426</v>
      </c>
      <c r="AG34" s="787"/>
      <c r="AH34" s="787"/>
      <c r="AI34" s="787"/>
      <c r="AJ34" s="788"/>
      <c r="AK34" s="834">
        <v>2</v>
      </c>
      <c r="AL34" s="830"/>
      <c r="AM34" s="830"/>
      <c r="AN34" s="830"/>
      <c r="AO34" s="830"/>
      <c r="AP34" s="830">
        <v>9</v>
      </c>
      <c r="AQ34" s="830"/>
      <c r="AR34" s="830"/>
      <c r="AS34" s="830"/>
      <c r="AT34" s="830"/>
      <c r="AU34" s="830">
        <v>9</v>
      </c>
      <c r="AV34" s="830"/>
      <c r="AW34" s="830"/>
      <c r="AX34" s="830"/>
      <c r="AY34" s="830"/>
      <c r="AZ34" s="831" t="s">
        <v>606</v>
      </c>
      <c r="BA34" s="831"/>
      <c r="BB34" s="831"/>
      <c r="BC34" s="831"/>
      <c r="BD34" s="831"/>
      <c r="BE34" s="832" t="s">
        <v>427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428</v>
      </c>
      <c r="C35" s="781"/>
      <c r="D35" s="781"/>
      <c r="E35" s="781"/>
      <c r="F35" s="781"/>
      <c r="G35" s="781"/>
      <c r="H35" s="781"/>
      <c r="I35" s="781"/>
      <c r="J35" s="781"/>
      <c r="K35" s="781"/>
      <c r="L35" s="781"/>
      <c r="M35" s="781"/>
      <c r="N35" s="781"/>
      <c r="O35" s="781"/>
      <c r="P35" s="782"/>
      <c r="Q35" s="783">
        <v>28</v>
      </c>
      <c r="R35" s="784"/>
      <c r="S35" s="784"/>
      <c r="T35" s="784"/>
      <c r="U35" s="784"/>
      <c r="V35" s="784">
        <v>24</v>
      </c>
      <c r="W35" s="784"/>
      <c r="X35" s="784"/>
      <c r="Y35" s="784"/>
      <c r="Z35" s="784"/>
      <c r="AA35" s="784">
        <v>3</v>
      </c>
      <c r="AB35" s="784"/>
      <c r="AC35" s="784"/>
      <c r="AD35" s="784"/>
      <c r="AE35" s="785"/>
      <c r="AF35" s="786">
        <v>3</v>
      </c>
      <c r="AG35" s="787"/>
      <c r="AH35" s="787"/>
      <c r="AI35" s="787"/>
      <c r="AJ35" s="788"/>
      <c r="AK35" s="834">
        <v>14</v>
      </c>
      <c r="AL35" s="830"/>
      <c r="AM35" s="830"/>
      <c r="AN35" s="830"/>
      <c r="AO35" s="830"/>
      <c r="AP35" s="830">
        <v>27</v>
      </c>
      <c r="AQ35" s="830"/>
      <c r="AR35" s="830"/>
      <c r="AS35" s="830"/>
      <c r="AT35" s="830"/>
      <c r="AU35" s="830">
        <v>27</v>
      </c>
      <c r="AV35" s="830"/>
      <c r="AW35" s="830"/>
      <c r="AX35" s="830"/>
      <c r="AY35" s="830"/>
      <c r="AZ35" s="831" t="s">
        <v>606</v>
      </c>
      <c r="BA35" s="831"/>
      <c r="BB35" s="831"/>
      <c r="BC35" s="831"/>
      <c r="BD35" s="831"/>
      <c r="BE35" s="832" t="s">
        <v>429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430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404</v>
      </c>
      <c r="B63" s="789" t="s">
        <v>431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466</v>
      </c>
      <c r="AG63" s="844"/>
      <c r="AH63" s="844"/>
      <c r="AI63" s="844"/>
      <c r="AJ63" s="845"/>
      <c r="AK63" s="846"/>
      <c r="AL63" s="841"/>
      <c r="AM63" s="841"/>
      <c r="AN63" s="841"/>
      <c r="AO63" s="841"/>
      <c r="AP63" s="844">
        <v>1475</v>
      </c>
      <c r="AQ63" s="844"/>
      <c r="AR63" s="844"/>
      <c r="AS63" s="844"/>
      <c r="AT63" s="844"/>
      <c r="AU63" s="844">
        <v>632</v>
      </c>
      <c r="AV63" s="844"/>
      <c r="AW63" s="844"/>
      <c r="AX63" s="844"/>
      <c r="AY63" s="844"/>
      <c r="AZ63" s="848"/>
      <c r="BA63" s="848"/>
      <c r="BB63" s="848"/>
      <c r="BC63" s="848"/>
      <c r="BD63" s="848"/>
      <c r="BE63" s="849"/>
      <c r="BF63" s="849"/>
      <c r="BG63" s="849"/>
      <c r="BH63" s="849"/>
      <c r="BI63" s="850"/>
      <c r="BJ63" s="851" t="s">
        <v>432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433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434</v>
      </c>
      <c r="B66" s="728"/>
      <c r="C66" s="728"/>
      <c r="D66" s="728"/>
      <c r="E66" s="728"/>
      <c r="F66" s="728"/>
      <c r="G66" s="728"/>
      <c r="H66" s="728"/>
      <c r="I66" s="728"/>
      <c r="J66" s="728"/>
      <c r="K66" s="728"/>
      <c r="L66" s="728"/>
      <c r="M66" s="728"/>
      <c r="N66" s="728"/>
      <c r="O66" s="728"/>
      <c r="P66" s="729"/>
      <c r="Q66" s="733" t="s">
        <v>435</v>
      </c>
      <c r="R66" s="734"/>
      <c r="S66" s="734"/>
      <c r="T66" s="734"/>
      <c r="U66" s="735"/>
      <c r="V66" s="733" t="s">
        <v>436</v>
      </c>
      <c r="W66" s="734"/>
      <c r="X66" s="734"/>
      <c r="Y66" s="734"/>
      <c r="Z66" s="735"/>
      <c r="AA66" s="733" t="s">
        <v>437</v>
      </c>
      <c r="AB66" s="734"/>
      <c r="AC66" s="734"/>
      <c r="AD66" s="734"/>
      <c r="AE66" s="735"/>
      <c r="AF66" s="854" t="s">
        <v>438</v>
      </c>
      <c r="AG66" s="815"/>
      <c r="AH66" s="815"/>
      <c r="AI66" s="815"/>
      <c r="AJ66" s="855"/>
      <c r="AK66" s="733" t="s">
        <v>439</v>
      </c>
      <c r="AL66" s="728"/>
      <c r="AM66" s="728"/>
      <c r="AN66" s="728"/>
      <c r="AO66" s="729"/>
      <c r="AP66" s="733" t="s">
        <v>440</v>
      </c>
      <c r="AQ66" s="734"/>
      <c r="AR66" s="734"/>
      <c r="AS66" s="734"/>
      <c r="AT66" s="735"/>
      <c r="AU66" s="733" t="s">
        <v>441</v>
      </c>
      <c r="AV66" s="734"/>
      <c r="AW66" s="734"/>
      <c r="AX66" s="734"/>
      <c r="AY66" s="735"/>
      <c r="AZ66" s="733" t="s">
        <v>390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607</v>
      </c>
      <c r="C68" s="870"/>
      <c r="D68" s="870"/>
      <c r="E68" s="870"/>
      <c r="F68" s="870"/>
      <c r="G68" s="870"/>
      <c r="H68" s="870"/>
      <c r="I68" s="870"/>
      <c r="J68" s="870"/>
      <c r="K68" s="870"/>
      <c r="L68" s="870"/>
      <c r="M68" s="870"/>
      <c r="N68" s="870"/>
      <c r="O68" s="870"/>
      <c r="P68" s="871"/>
      <c r="Q68" s="872">
        <v>1996</v>
      </c>
      <c r="R68" s="866"/>
      <c r="S68" s="866"/>
      <c r="T68" s="866"/>
      <c r="U68" s="866"/>
      <c r="V68" s="866">
        <v>1779</v>
      </c>
      <c r="W68" s="866"/>
      <c r="X68" s="866"/>
      <c r="Y68" s="866"/>
      <c r="Z68" s="866"/>
      <c r="AA68" s="866">
        <v>217</v>
      </c>
      <c r="AB68" s="866"/>
      <c r="AC68" s="866"/>
      <c r="AD68" s="866"/>
      <c r="AE68" s="866"/>
      <c r="AF68" s="866">
        <v>217</v>
      </c>
      <c r="AG68" s="866"/>
      <c r="AH68" s="866"/>
      <c r="AI68" s="866"/>
      <c r="AJ68" s="866"/>
      <c r="AK68" s="866">
        <v>58</v>
      </c>
      <c r="AL68" s="866"/>
      <c r="AM68" s="866"/>
      <c r="AN68" s="866"/>
      <c r="AO68" s="866"/>
      <c r="AP68" s="866" t="s">
        <v>606</v>
      </c>
      <c r="AQ68" s="866"/>
      <c r="AR68" s="866"/>
      <c r="AS68" s="866"/>
      <c r="AT68" s="866"/>
      <c r="AU68" s="866" t="s">
        <v>606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608</v>
      </c>
      <c r="C69" s="874"/>
      <c r="D69" s="874"/>
      <c r="E69" s="874"/>
      <c r="F69" s="874"/>
      <c r="G69" s="874"/>
      <c r="H69" s="874"/>
      <c r="I69" s="874"/>
      <c r="J69" s="874"/>
      <c r="K69" s="874"/>
      <c r="L69" s="874"/>
      <c r="M69" s="874"/>
      <c r="N69" s="874"/>
      <c r="O69" s="874"/>
      <c r="P69" s="875"/>
      <c r="Q69" s="876">
        <v>45</v>
      </c>
      <c r="R69" s="830"/>
      <c r="S69" s="830"/>
      <c r="T69" s="830"/>
      <c r="U69" s="830"/>
      <c r="V69" s="830">
        <v>40</v>
      </c>
      <c r="W69" s="830"/>
      <c r="X69" s="830"/>
      <c r="Y69" s="830"/>
      <c r="Z69" s="830"/>
      <c r="AA69" s="830">
        <v>5</v>
      </c>
      <c r="AB69" s="830"/>
      <c r="AC69" s="830"/>
      <c r="AD69" s="830"/>
      <c r="AE69" s="830"/>
      <c r="AF69" s="830">
        <v>5</v>
      </c>
      <c r="AG69" s="830"/>
      <c r="AH69" s="830"/>
      <c r="AI69" s="830"/>
      <c r="AJ69" s="830"/>
      <c r="AK69" s="830">
        <v>28</v>
      </c>
      <c r="AL69" s="830"/>
      <c r="AM69" s="830"/>
      <c r="AN69" s="830"/>
      <c r="AO69" s="830"/>
      <c r="AP69" s="830" t="s">
        <v>606</v>
      </c>
      <c r="AQ69" s="830"/>
      <c r="AR69" s="830"/>
      <c r="AS69" s="830"/>
      <c r="AT69" s="830"/>
      <c r="AU69" s="830" t="s">
        <v>606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609</v>
      </c>
      <c r="C70" s="874"/>
      <c r="D70" s="874"/>
      <c r="E70" s="874"/>
      <c r="F70" s="874"/>
      <c r="G70" s="874"/>
      <c r="H70" s="874"/>
      <c r="I70" s="874"/>
      <c r="J70" s="874"/>
      <c r="K70" s="874"/>
      <c r="L70" s="874"/>
      <c r="M70" s="874"/>
      <c r="N70" s="874"/>
      <c r="O70" s="874"/>
      <c r="P70" s="875"/>
      <c r="Q70" s="876">
        <v>22</v>
      </c>
      <c r="R70" s="830"/>
      <c r="S70" s="830"/>
      <c r="T70" s="830"/>
      <c r="U70" s="830"/>
      <c r="V70" s="830">
        <v>18</v>
      </c>
      <c r="W70" s="830"/>
      <c r="X70" s="830"/>
      <c r="Y70" s="830"/>
      <c r="Z70" s="830"/>
      <c r="AA70" s="830">
        <v>3</v>
      </c>
      <c r="AB70" s="830"/>
      <c r="AC70" s="830"/>
      <c r="AD70" s="830"/>
      <c r="AE70" s="830"/>
      <c r="AF70" s="830">
        <v>3</v>
      </c>
      <c r="AG70" s="830"/>
      <c r="AH70" s="830"/>
      <c r="AI70" s="830"/>
      <c r="AJ70" s="830"/>
      <c r="AK70" s="830" t="s">
        <v>606</v>
      </c>
      <c r="AL70" s="830"/>
      <c r="AM70" s="830"/>
      <c r="AN70" s="830"/>
      <c r="AO70" s="830"/>
      <c r="AP70" s="830" t="s">
        <v>606</v>
      </c>
      <c r="AQ70" s="830"/>
      <c r="AR70" s="830"/>
      <c r="AS70" s="830"/>
      <c r="AT70" s="830"/>
      <c r="AU70" s="830" t="s">
        <v>606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610</v>
      </c>
      <c r="C71" s="874"/>
      <c r="D71" s="874"/>
      <c r="E71" s="874"/>
      <c r="F71" s="874"/>
      <c r="G71" s="874"/>
      <c r="H71" s="874"/>
      <c r="I71" s="874"/>
      <c r="J71" s="874"/>
      <c r="K71" s="874"/>
      <c r="L71" s="874"/>
      <c r="M71" s="874"/>
      <c r="N71" s="874"/>
      <c r="O71" s="874"/>
      <c r="P71" s="875"/>
      <c r="Q71" s="876">
        <v>112</v>
      </c>
      <c r="R71" s="830"/>
      <c r="S71" s="830"/>
      <c r="T71" s="830"/>
      <c r="U71" s="830"/>
      <c r="V71" s="830">
        <v>107</v>
      </c>
      <c r="W71" s="830"/>
      <c r="X71" s="830"/>
      <c r="Y71" s="830"/>
      <c r="Z71" s="830"/>
      <c r="AA71" s="830">
        <v>5</v>
      </c>
      <c r="AB71" s="830"/>
      <c r="AC71" s="830"/>
      <c r="AD71" s="830"/>
      <c r="AE71" s="830"/>
      <c r="AF71" s="830">
        <v>5</v>
      </c>
      <c r="AG71" s="830"/>
      <c r="AH71" s="830"/>
      <c r="AI71" s="830"/>
      <c r="AJ71" s="830"/>
      <c r="AK71" s="830">
        <v>6</v>
      </c>
      <c r="AL71" s="830"/>
      <c r="AM71" s="830"/>
      <c r="AN71" s="830"/>
      <c r="AO71" s="830"/>
      <c r="AP71" s="830" t="s">
        <v>606</v>
      </c>
      <c r="AQ71" s="830"/>
      <c r="AR71" s="830"/>
      <c r="AS71" s="830"/>
      <c r="AT71" s="830"/>
      <c r="AU71" s="830" t="s">
        <v>606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611</v>
      </c>
      <c r="C72" s="874"/>
      <c r="D72" s="874"/>
      <c r="E72" s="874"/>
      <c r="F72" s="874"/>
      <c r="G72" s="874"/>
      <c r="H72" s="874"/>
      <c r="I72" s="874"/>
      <c r="J72" s="874"/>
      <c r="K72" s="874"/>
      <c r="L72" s="874"/>
      <c r="M72" s="874"/>
      <c r="N72" s="874"/>
      <c r="O72" s="874"/>
      <c r="P72" s="875"/>
      <c r="Q72" s="876">
        <v>165450</v>
      </c>
      <c r="R72" s="830"/>
      <c r="S72" s="830"/>
      <c r="T72" s="830"/>
      <c r="U72" s="830"/>
      <c r="V72" s="830">
        <v>160836</v>
      </c>
      <c r="W72" s="830"/>
      <c r="X72" s="830"/>
      <c r="Y72" s="830"/>
      <c r="Z72" s="830"/>
      <c r="AA72" s="830">
        <v>4614</v>
      </c>
      <c r="AB72" s="830"/>
      <c r="AC72" s="830"/>
      <c r="AD72" s="830"/>
      <c r="AE72" s="830"/>
      <c r="AF72" s="830">
        <v>4614</v>
      </c>
      <c r="AG72" s="830"/>
      <c r="AH72" s="830"/>
      <c r="AI72" s="830"/>
      <c r="AJ72" s="830"/>
      <c r="AK72" s="830">
        <v>1067</v>
      </c>
      <c r="AL72" s="830"/>
      <c r="AM72" s="830"/>
      <c r="AN72" s="830"/>
      <c r="AO72" s="830"/>
      <c r="AP72" s="830" t="s">
        <v>606</v>
      </c>
      <c r="AQ72" s="830"/>
      <c r="AR72" s="830"/>
      <c r="AS72" s="830"/>
      <c r="AT72" s="830"/>
      <c r="AU72" s="830" t="s">
        <v>606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612</v>
      </c>
      <c r="C73" s="874"/>
      <c r="D73" s="874"/>
      <c r="E73" s="874"/>
      <c r="F73" s="874"/>
      <c r="G73" s="874"/>
      <c r="H73" s="874"/>
      <c r="I73" s="874"/>
      <c r="J73" s="874"/>
      <c r="K73" s="874"/>
      <c r="L73" s="874"/>
      <c r="M73" s="874"/>
      <c r="N73" s="874"/>
      <c r="O73" s="874"/>
      <c r="P73" s="875"/>
      <c r="Q73" s="876">
        <v>1279</v>
      </c>
      <c r="R73" s="830"/>
      <c r="S73" s="830"/>
      <c r="T73" s="830"/>
      <c r="U73" s="830"/>
      <c r="V73" s="830">
        <v>1243</v>
      </c>
      <c r="W73" s="830"/>
      <c r="X73" s="830"/>
      <c r="Y73" s="830"/>
      <c r="Z73" s="830"/>
      <c r="AA73" s="830">
        <v>36</v>
      </c>
      <c r="AB73" s="830"/>
      <c r="AC73" s="830"/>
      <c r="AD73" s="830"/>
      <c r="AE73" s="830"/>
      <c r="AF73" s="830">
        <v>36</v>
      </c>
      <c r="AG73" s="830"/>
      <c r="AH73" s="830"/>
      <c r="AI73" s="830"/>
      <c r="AJ73" s="830"/>
      <c r="AK73" s="830">
        <v>1</v>
      </c>
      <c r="AL73" s="830"/>
      <c r="AM73" s="830"/>
      <c r="AN73" s="830"/>
      <c r="AO73" s="830"/>
      <c r="AP73" s="830">
        <v>28</v>
      </c>
      <c r="AQ73" s="830"/>
      <c r="AR73" s="830"/>
      <c r="AS73" s="830"/>
      <c r="AT73" s="830"/>
      <c r="AU73" s="830">
        <v>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404</v>
      </c>
      <c r="B88" s="789" t="s">
        <v>442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4880</v>
      </c>
      <c r="AG88" s="844"/>
      <c r="AH88" s="844"/>
      <c r="AI88" s="844"/>
      <c r="AJ88" s="844"/>
      <c r="AK88" s="841"/>
      <c r="AL88" s="841"/>
      <c r="AM88" s="841"/>
      <c r="AN88" s="841"/>
      <c r="AO88" s="841"/>
      <c r="AP88" s="844">
        <v>28</v>
      </c>
      <c r="AQ88" s="844"/>
      <c r="AR88" s="844"/>
      <c r="AS88" s="844"/>
      <c r="AT88" s="844"/>
      <c r="AU88" s="844">
        <v>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404</v>
      </c>
      <c r="BR102" s="789" t="s">
        <v>443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v>229</v>
      </c>
      <c r="CX102" s="852"/>
      <c r="CY102" s="852"/>
      <c r="CZ102" s="852"/>
      <c r="DA102" s="891"/>
      <c r="DB102" s="890" t="s">
        <v>619</v>
      </c>
      <c r="DC102" s="852"/>
      <c r="DD102" s="852"/>
      <c r="DE102" s="852"/>
      <c r="DF102" s="891"/>
      <c r="DG102" s="890" t="s">
        <v>619</v>
      </c>
      <c r="DH102" s="852"/>
      <c r="DI102" s="852"/>
      <c r="DJ102" s="852"/>
      <c r="DK102" s="891"/>
      <c r="DL102" s="890" t="s">
        <v>619</v>
      </c>
      <c r="DM102" s="852"/>
      <c r="DN102" s="852"/>
      <c r="DO102" s="852"/>
      <c r="DP102" s="891"/>
      <c r="DQ102" s="890" t="s">
        <v>619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450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451</v>
      </c>
      <c r="AB109" s="893"/>
      <c r="AC109" s="893"/>
      <c r="AD109" s="893"/>
      <c r="AE109" s="894"/>
      <c r="AF109" s="892" t="s">
        <v>452</v>
      </c>
      <c r="AG109" s="893"/>
      <c r="AH109" s="893"/>
      <c r="AI109" s="893"/>
      <c r="AJ109" s="894"/>
      <c r="AK109" s="892" t="s">
        <v>320</v>
      </c>
      <c r="AL109" s="893"/>
      <c r="AM109" s="893"/>
      <c r="AN109" s="893"/>
      <c r="AO109" s="894"/>
      <c r="AP109" s="892" t="s">
        <v>453</v>
      </c>
      <c r="AQ109" s="893"/>
      <c r="AR109" s="893"/>
      <c r="AS109" s="893"/>
      <c r="AT109" s="895"/>
      <c r="AU109" s="912" t="s">
        <v>450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451</v>
      </c>
      <c r="BR109" s="893"/>
      <c r="BS109" s="893"/>
      <c r="BT109" s="893"/>
      <c r="BU109" s="894"/>
      <c r="BV109" s="892" t="s">
        <v>452</v>
      </c>
      <c r="BW109" s="893"/>
      <c r="BX109" s="893"/>
      <c r="BY109" s="893"/>
      <c r="BZ109" s="894"/>
      <c r="CA109" s="892" t="s">
        <v>320</v>
      </c>
      <c r="CB109" s="893"/>
      <c r="CC109" s="893"/>
      <c r="CD109" s="893"/>
      <c r="CE109" s="894"/>
      <c r="CF109" s="913" t="s">
        <v>453</v>
      </c>
      <c r="CG109" s="913"/>
      <c r="CH109" s="913"/>
      <c r="CI109" s="913"/>
      <c r="CJ109" s="913"/>
      <c r="CK109" s="892" t="s">
        <v>454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451</v>
      </c>
      <c r="DH109" s="893"/>
      <c r="DI109" s="893"/>
      <c r="DJ109" s="893"/>
      <c r="DK109" s="894"/>
      <c r="DL109" s="892" t="s">
        <v>452</v>
      </c>
      <c r="DM109" s="893"/>
      <c r="DN109" s="893"/>
      <c r="DO109" s="893"/>
      <c r="DP109" s="894"/>
      <c r="DQ109" s="892" t="s">
        <v>320</v>
      </c>
      <c r="DR109" s="893"/>
      <c r="DS109" s="893"/>
      <c r="DT109" s="893"/>
      <c r="DU109" s="894"/>
      <c r="DV109" s="892" t="s">
        <v>453</v>
      </c>
      <c r="DW109" s="893"/>
      <c r="DX109" s="893"/>
      <c r="DY109" s="893"/>
      <c r="DZ109" s="895"/>
    </row>
    <row r="110" spans="1:131" s="230" customFormat="1" ht="26.25" customHeight="1" x14ac:dyDescent="0.15">
      <c r="A110" s="896" t="s">
        <v>455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615527</v>
      </c>
      <c r="AB110" s="900"/>
      <c r="AC110" s="900"/>
      <c r="AD110" s="900"/>
      <c r="AE110" s="901"/>
      <c r="AF110" s="902">
        <v>589950</v>
      </c>
      <c r="AG110" s="900"/>
      <c r="AH110" s="900"/>
      <c r="AI110" s="900"/>
      <c r="AJ110" s="901"/>
      <c r="AK110" s="902">
        <v>560232</v>
      </c>
      <c r="AL110" s="900"/>
      <c r="AM110" s="900"/>
      <c r="AN110" s="900"/>
      <c r="AO110" s="901"/>
      <c r="AP110" s="903">
        <v>17.2</v>
      </c>
      <c r="AQ110" s="904"/>
      <c r="AR110" s="904"/>
      <c r="AS110" s="904"/>
      <c r="AT110" s="905"/>
      <c r="AU110" s="906" t="s">
        <v>75</v>
      </c>
      <c r="AV110" s="907"/>
      <c r="AW110" s="907"/>
      <c r="AX110" s="907"/>
      <c r="AY110" s="907"/>
      <c r="AZ110" s="929" t="s">
        <v>456</v>
      </c>
      <c r="BA110" s="897"/>
      <c r="BB110" s="897"/>
      <c r="BC110" s="897"/>
      <c r="BD110" s="897"/>
      <c r="BE110" s="897"/>
      <c r="BF110" s="897"/>
      <c r="BG110" s="897"/>
      <c r="BH110" s="897"/>
      <c r="BI110" s="897"/>
      <c r="BJ110" s="897"/>
      <c r="BK110" s="897"/>
      <c r="BL110" s="897"/>
      <c r="BM110" s="897"/>
      <c r="BN110" s="897"/>
      <c r="BO110" s="897"/>
      <c r="BP110" s="898"/>
      <c r="BQ110" s="930">
        <v>5054499</v>
      </c>
      <c r="BR110" s="931"/>
      <c r="BS110" s="931"/>
      <c r="BT110" s="931"/>
      <c r="BU110" s="931"/>
      <c r="BV110" s="931">
        <v>5162606</v>
      </c>
      <c r="BW110" s="931"/>
      <c r="BX110" s="931"/>
      <c r="BY110" s="931"/>
      <c r="BZ110" s="931"/>
      <c r="CA110" s="931">
        <v>4998045</v>
      </c>
      <c r="CB110" s="931"/>
      <c r="CC110" s="931"/>
      <c r="CD110" s="931"/>
      <c r="CE110" s="931"/>
      <c r="CF110" s="944">
        <v>153.6</v>
      </c>
      <c r="CG110" s="945"/>
      <c r="CH110" s="945"/>
      <c r="CI110" s="945"/>
      <c r="CJ110" s="945"/>
      <c r="CK110" s="946" t="s">
        <v>457</v>
      </c>
      <c r="CL110" s="947"/>
      <c r="CM110" s="929" t="s">
        <v>458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459</v>
      </c>
      <c r="DH110" s="931"/>
      <c r="DI110" s="931"/>
      <c r="DJ110" s="931"/>
      <c r="DK110" s="931"/>
      <c r="DL110" s="931" t="s">
        <v>460</v>
      </c>
      <c r="DM110" s="931"/>
      <c r="DN110" s="931"/>
      <c r="DO110" s="931"/>
      <c r="DP110" s="931"/>
      <c r="DQ110" s="931" t="s">
        <v>460</v>
      </c>
      <c r="DR110" s="931"/>
      <c r="DS110" s="931"/>
      <c r="DT110" s="931"/>
      <c r="DU110" s="931"/>
      <c r="DV110" s="932" t="s">
        <v>461</v>
      </c>
      <c r="DW110" s="932"/>
      <c r="DX110" s="932"/>
      <c r="DY110" s="932"/>
      <c r="DZ110" s="933"/>
    </row>
    <row r="111" spans="1:131" s="230" customFormat="1" ht="26.25" customHeight="1" x14ac:dyDescent="0.15">
      <c r="A111" s="934" t="s">
        <v>462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432</v>
      </c>
      <c r="AB111" s="938"/>
      <c r="AC111" s="938"/>
      <c r="AD111" s="938"/>
      <c r="AE111" s="939"/>
      <c r="AF111" s="940" t="s">
        <v>432</v>
      </c>
      <c r="AG111" s="938"/>
      <c r="AH111" s="938"/>
      <c r="AI111" s="938"/>
      <c r="AJ111" s="939"/>
      <c r="AK111" s="940" t="s">
        <v>461</v>
      </c>
      <c r="AL111" s="938"/>
      <c r="AM111" s="938"/>
      <c r="AN111" s="938"/>
      <c r="AO111" s="939"/>
      <c r="AP111" s="941" t="s">
        <v>463</v>
      </c>
      <c r="AQ111" s="942"/>
      <c r="AR111" s="942"/>
      <c r="AS111" s="942"/>
      <c r="AT111" s="943"/>
      <c r="AU111" s="908"/>
      <c r="AV111" s="909"/>
      <c r="AW111" s="909"/>
      <c r="AX111" s="909"/>
      <c r="AY111" s="909"/>
      <c r="AZ111" s="922" t="s">
        <v>464</v>
      </c>
      <c r="BA111" s="923"/>
      <c r="BB111" s="923"/>
      <c r="BC111" s="923"/>
      <c r="BD111" s="923"/>
      <c r="BE111" s="923"/>
      <c r="BF111" s="923"/>
      <c r="BG111" s="923"/>
      <c r="BH111" s="923"/>
      <c r="BI111" s="923"/>
      <c r="BJ111" s="923"/>
      <c r="BK111" s="923"/>
      <c r="BL111" s="923"/>
      <c r="BM111" s="923"/>
      <c r="BN111" s="923"/>
      <c r="BO111" s="923"/>
      <c r="BP111" s="924"/>
      <c r="BQ111" s="925" t="s">
        <v>460</v>
      </c>
      <c r="BR111" s="926"/>
      <c r="BS111" s="926"/>
      <c r="BT111" s="926"/>
      <c r="BU111" s="926"/>
      <c r="BV111" s="926" t="s">
        <v>460</v>
      </c>
      <c r="BW111" s="926"/>
      <c r="BX111" s="926"/>
      <c r="BY111" s="926"/>
      <c r="BZ111" s="926"/>
      <c r="CA111" s="926" t="s">
        <v>460</v>
      </c>
      <c r="CB111" s="926"/>
      <c r="CC111" s="926"/>
      <c r="CD111" s="926"/>
      <c r="CE111" s="926"/>
      <c r="CF111" s="920" t="s">
        <v>461</v>
      </c>
      <c r="CG111" s="921"/>
      <c r="CH111" s="921"/>
      <c r="CI111" s="921"/>
      <c r="CJ111" s="921"/>
      <c r="CK111" s="948"/>
      <c r="CL111" s="949"/>
      <c r="CM111" s="922" t="s">
        <v>465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432</v>
      </c>
      <c r="DH111" s="926"/>
      <c r="DI111" s="926"/>
      <c r="DJ111" s="926"/>
      <c r="DK111" s="926"/>
      <c r="DL111" s="926" t="s">
        <v>432</v>
      </c>
      <c r="DM111" s="926"/>
      <c r="DN111" s="926"/>
      <c r="DO111" s="926"/>
      <c r="DP111" s="926"/>
      <c r="DQ111" s="926" t="s">
        <v>426</v>
      </c>
      <c r="DR111" s="926"/>
      <c r="DS111" s="926"/>
      <c r="DT111" s="926"/>
      <c r="DU111" s="926"/>
      <c r="DV111" s="927" t="s">
        <v>426</v>
      </c>
      <c r="DW111" s="927"/>
      <c r="DX111" s="927"/>
      <c r="DY111" s="927"/>
      <c r="DZ111" s="928"/>
    </row>
    <row r="112" spans="1:131" s="230" customFormat="1" ht="26.25" customHeight="1" x14ac:dyDescent="0.15">
      <c r="A112" s="952" t="s">
        <v>466</v>
      </c>
      <c r="B112" s="953"/>
      <c r="C112" s="923" t="s">
        <v>467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460</v>
      </c>
      <c r="AB112" s="959"/>
      <c r="AC112" s="959"/>
      <c r="AD112" s="959"/>
      <c r="AE112" s="960"/>
      <c r="AF112" s="961" t="s">
        <v>432</v>
      </c>
      <c r="AG112" s="959"/>
      <c r="AH112" s="959"/>
      <c r="AI112" s="959"/>
      <c r="AJ112" s="960"/>
      <c r="AK112" s="961" t="s">
        <v>460</v>
      </c>
      <c r="AL112" s="959"/>
      <c r="AM112" s="959"/>
      <c r="AN112" s="959"/>
      <c r="AO112" s="960"/>
      <c r="AP112" s="962" t="s">
        <v>460</v>
      </c>
      <c r="AQ112" s="963"/>
      <c r="AR112" s="963"/>
      <c r="AS112" s="963"/>
      <c r="AT112" s="964"/>
      <c r="AU112" s="908"/>
      <c r="AV112" s="909"/>
      <c r="AW112" s="909"/>
      <c r="AX112" s="909"/>
      <c r="AY112" s="909"/>
      <c r="AZ112" s="922" t="s">
        <v>468</v>
      </c>
      <c r="BA112" s="923"/>
      <c r="BB112" s="923"/>
      <c r="BC112" s="923"/>
      <c r="BD112" s="923"/>
      <c r="BE112" s="923"/>
      <c r="BF112" s="923"/>
      <c r="BG112" s="923"/>
      <c r="BH112" s="923"/>
      <c r="BI112" s="923"/>
      <c r="BJ112" s="923"/>
      <c r="BK112" s="923"/>
      <c r="BL112" s="923"/>
      <c r="BM112" s="923"/>
      <c r="BN112" s="923"/>
      <c r="BO112" s="923"/>
      <c r="BP112" s="924"/>
      <c r="BQ112" s="925">
        <v>558142</v>
      </c>
      <c r="BR112" s="926"/>
      <c r="BS112" s="926"/>
      <c r="BT112" s="926"/>
      <c r="BU112" s="926"/>
      <c r="BV112" s="926">
        <v>569072</v>
      </c>
      <c r="BW112" s="926"/>
      <c r="BX112" s="926"/>
      <c r="BY112" s="926"/>
      <c r="BZ112" s="926"/>
      <c r="CA112" s="926">
        <v>631609</v>
      </c>
      <c r="CB112" s="926"/>
      <c r="CC112" s="926"/>
      <c r="CD112" s="926"/>
      <c r="CE112" s="926"/>
      <c r="CF112" s="920">
        <v>19.399999999999999</v>
      </c>
      <c r="CG112" s="921"/>
      <c r="CH112" s="921"/>
      <c r="CI112" s="921"/>
      <c r="CJ112" s="921"/>
      <c r="CK112" s="948"/>
      <c r="CL112" s="949"/>
      <c r="CM112" s="922" t="s">
        <v>469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426</v>
      </c>
      <c r="DH112" s="926"/>
      <c r="DI112" s="926"/>
      <c r="DJ112" s="926"/>
      <c r="DK112" s="926"/>
      <c r="DL112" s="926" t="s">
        <v>460</v>
      </c>
      <c r="DM112" s="926"/>
      <c r="DN112" s="926"/>
      <c r="DO112" s="926"/>
      <c r="DP112" s="926"/>
      <c r="DQ112" s="926" t="s">
        <v>460</v>
      </c>
      <c r="DR112" s="926"/>
      <c r="DS112" s="926"/>
      <c r="DT112" s="926"/>
      <c r="DU112" s="926"/>
      <c r="DV112" s="927" t="s">
        <v>459</v>
      </c>
      <c r="DW112" s="927"/>
      <c r="DX112" s="927"/>
      <c r="DY112" s="927"/>
      <c r="DZ112" s="928"/>
    </row>
    <row r="113" spans="1:130" s="230" customFormat="1" ht="26.25" customHeight="1" x14ac:dyDescent="0.15">
      <c r="A113" s="954"/>
      <c r="B113" s="955"/>
      <c r="C113" s="923" t="s">
        <v>470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52274</v>
      </c>
      <c r="AB113" s="938"/>
      <c r="AC113" s="938"/>
      <c r="AD113" s="938"/>
      <c r="AE113" s="939"/>
      <c r="AF113" s="940">
        <v>61999</v>
      </c>
      <c r="AG113" s="938"/>
      <c r="AH113" s="938"/>
      <c r="AI113" s="938"/>
      <c r="AJ113" s="939"/>
      <c r="AK113" s="940">
        <v>74394</v>
      </c>
      <c r="AL113" s="938"/>
      <c r="AM113" s="938"/>
      <c r="AN113" s="938"/>
      <c r="AO113" s="939"/>
      <c r="AP113" s="941">
        <v>2.2999999999999998</v>
      </c>
      <c r="AQ113" s="942"/>
      <c r="AR113" s="942"/>
      <c r="AS113" s="942"/>
      <c r="AT113" s="943"/>
      <c r="AU113" s="908"/>
      <c r="AV113" s="909"/>
      <c r="AW113" s="909"/>
      <c r="AX113" s="909"/>
      <c r="AY113" s="909"/>
      <c r="AZ113" s="922" t="s">
        <v>471</v>
      </c>
      <c r="BA113" s="923"/>
      <c r="BB113" s="923"/>
      <c r="BC113" s="923"/>
      <c r="BD113" s="923"/>
      <c r="BE113" s="923"/>
      <c r="BF113" s="923"/>
      <c r="BG113" s="923"/>
      <c r="BH113" s="923"/>
      <c r="BI113" s="923"/>
      <c r="BJ113" s="923"/>
      <c r="BK113" s="923"/>
      <c r="BL113" s="923"/>
      <c r="BM113" s="923"/>
      <c r="BN113" s="923"/>
      <c r="BO113" s="923"/>
      <c r="BP113" s="924"/>
      <c r="BQ113" s="925">
        <v>22884</v>
      </c>
      <c r="BR113" s="926"/>
      <c r="BS113" s="926"/>
      <c r="BT113" s="926"/>
      <c r="BU113" s="926"/>
      <c r="BV113" s="926">
        <v>13303</v>
      </c>
      <c r="BW113" s="926"/>
      <c r="BX113" s="926"/>
      <c r="BY113" s="926"/>
      <c r="BZ113" s="926"/>
      <c r="CA113" s="926">
        <v>3864</v>
      </c>
      <c r="CB113" s="926"/>
      <c r="CC113" s="926"/>
      <c r="CD113" s="926"/>
      <c r="CE113" s="926"/>
      <c r="CF113" s="920">
        <v>0.1</v>
      </c>
      <c r="CG113" s="921"/>
      <c r="CH113" s="921"/>
      <c r="CI113" s="921"/>
      <c r="CJ113" s="921"/>
      <c r="CK113" s="948"/>
      <c r="CL113" s="949"/>
      <c r="CM113" s="922" t="s">
        <v>472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460</v>
      </c>
      <c r="DH113" s="959"/>
      <c r="DI113" s="959"/>
      <c r="DJ113" s="959"/>
      <c r="DK113" s="960"/>
      <c r="DL113" s="961" t="s">
        <v>460</v>
      </c>
      <c r="DM113" s="959"/>
      <c r="DN113" s="959"/>
      <c r="DO113" s="959"/>
      <c r="DP113" s="960"/>
      <c r="DQ113" s="961" t="s">
        <v>460</v>
      </c>
      <c r="DR113" s="959"/>
      <c r="DS113" s="959"/>
      <c r="DT113" s="959"/>
      <c r="DU113" s="960"/>
      <c r="DV113" s="962" t="s">
        <v>432</v>
      </c>
      <c r="DW113" s="963"/>
      <c r="DX113" s="963"/>
      <c r="DY113" s="963"/>
      <c r="DZ113" s="964"/>
    </row>
    <row r="114" spans="1:130" s="230" customFormat="1" ht="26.25" customHeight="1" x14ac:dyDescent="0.15">
      <c r="A114" s="954"/>
      <c r="B114" s="955"/>
      <c r="C114" s="923" t="s">
        <v>473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10608</v>
      </c>
      <c r="AB114" s="959"/>
      <c r="AC114" s="959"/>
      <c r="AD114" s="959"/>
      <c r="AE114" s="960"/>
      <c r="AF114" s="961">
        <v>9649</v>
      </c>
      <c r="AG114" s="959"/>
      <c r="AH114" s="959"/>
      <c r="AI114" s="959"/>
      <c r="AJ114" s="960"/>
      <c r="AK114" s="961">
        <v>9473</v>
      </c>
      <c r="AL114" s="959"/>
      <c r="AM114" s="959"/>
      <c r="AN114" s="959"/>
      <c r="AO114" s="960"/>
      <c r="AP114" s="962">
        <v>0.3</v>
      </c>
      <c r="AQ114" s="963"/>
      <c r="AR114" s="963"/>
      <c r="AS114" s="963"/>
      <c r="AT114" s="964"/>
      <c r="AU114" s="908"/>
      <c r="AV114" s="909"/>
      <c r="AW114" s="909"/>
      <c r="AX114" s="909"/>
      <c r="AY114" s="909"/>
      <c r="AZ114" s="922" t="s">
        <v>474</v>
      </c>
      <c r="BA114" s="923"/>
      <c r="BB114" s="923"/>
      <c r="BC114" s="923"/>
      <c r="BD114" s="923"/>
      <c r="BE114" s="923"/>
      <c r="BF114" s="923"/>
      <c r="BG114" s="923"/>
      <c r="BH114" s="923"/>
      <c r="BI114" s="923"/>
      <c r="BJ114" s="923"/>
      <c r="BK114" s="923"/>
      <c r="BL114" s="923"/>
      <c r="BM114" s="923"/>
      <c r="BN114" s="923"/>
      <c r="BO114" s="923"/>
      <c r="BP114" s="924"/>
      <c r="BQ114" s="925">
        <v>347919</v>
      </c>
      <c r="BR114" s="926"/>
      <c r="BS114" s="926"/>
      <c r="BT114" s="926"/>
      <c r="BU114" s="926"/>
      <c r="BV114" s="926">
        <v>369245</v>
      </c>
      <c r="BW114" s="926"/>
      <c r="BX114" s="926"/>
      <c r="BY114" s="926"/>
      <c r="BZ114" s="926"/>
      <c r="CA114" s="926">
        <v>340061</v>
      </c>
      <c r="CB114" s="926"/>
      <c r="CC114" s="926"/>
      <c r="CD114" s="926"/>
      <c r="CE114" s="926"/>
      <c r="CF114" s="920">
        <v>10.4</v>
      </c>
      <c r="CG114" s="921"/>
      <c r="CH114" s="921"/>
      <c r="CI114" s="921"/>
      <c r="CJ114" s="921"/>
      <c r="CK114" s="948"/>
      <c r="CL114" s="949"/>
      <c r="CM114" s="922" t="s">
        <v>475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432</v>
      </c>
      <c r="DH114" s="959"/>
      <c r="DI114" s="959"/>
      <c r="DJ114" s="959"/>
      <c r="DK114" s="960"/>
      <c r="DL114" s="961" t="s">
        <v>432</v>
      </c>
      <c r="DM114" s="959"/>
      <c r="DN114" s="959"/>
      <c r="DO114" s="959"/>
      <c r="DP114" s="960"/>
      <c r="DQ114" s="961" t="s">
        <v>460</v>
      </c>
      <c r="DR114" s="959"/>
      <c r="DS114" s="959"/>
      <c r="DT114" s="959"/>
      <c r="DU114" s="960"/>
      <c r="DV114" s="962" t="s">
        <v>460</v>
      </c>
      <c r="DW114" s="963"/>
      <c r="DX114" s="963"/>
      <c r="DY114" s="963"/>
      <c r="DZ114" s="964"/>
    </row>
    <row r="115" spans="1:130" s="230" customFormat="1" ht="26.25" customHeight="1" x14ac:dyDescent="0.15">
      <c r="A115" s="954"/>
      <c r="B115" s="955"/>
      <c r="C115" s="923" t="s">
        <v>476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460</v>
      </c>
      <c r="AB115" s="938"/>
      <c r="AC115" s="938"/>
      <c r="AD115" s="938"/>
      <c r="AE115" s="939"/>
      <c r="AF115" s="940" t="s">
        <v>460</v>
      </c>
      <c r="AG115" s="938"/>
      <c r="AH115" s="938"/>
      <c r="AI115" s="938"/>
      <c r="AJ115" s="939"/>
      <c r="AK115" s="940" t="s">
        <v>460</v>
      </c>
      <c r="AL115" s="938"/>
      <c r="AM115" s="938"/>
      <c r="AN115" s="938"/>
      <c r="AO115" s="939"/>
      <c r="AP115" s="941" t="s">
        <v>460</v>
      </c>
      <c r="AQ115" s="942"/>
      <c r="AR115" s="942"/>
      <c r="AS115" s="942"/>
      <c r="AT115" s="943"/>
      <c r="AU115" s="908"/>
      <c r="AV115" s="909"/>
      <c r="AW115" s="909"/>
      <c r="AX115" s="909"/>
      <c r="AY115" s="909"/>
      <c r="AZ115" s="922" t="s">
        <v>477</v>
      </c>
      <c r="BA115" s="923"/>
      <c r="BB115" s="923"/>
      <c r="BC115" s="923"/>
      <c r="BD115" s="923"/>
      <c r="BE115" s="923"/>
      <c r="BF115" s="923"/>
      <c r="BG115" s="923"/>
      <c r="BH115" s="923"/>
      <c r="BI115" s="923"/>
      <c r="BJ115" s="923"/>
      <c r="BK115" s="923"/>
      <c r="BL115" s="923"/>
      <c r="BM115" s="923"/>
      <c r="BN115" s="923"/>
      <c r="BO115" s="923"/>
      <c r="BP115" s="924"/>
      <c r="BQ115" s="925" t="s">
        <v>460</v>
      </c>
      <c r="BR115" s="926"/>
      <c r="BS115" s="926"/>
      <c r="BT115" s="926"/>
      <c r="BU115" s="926"/>
      <c r="BV115" s="926" t="s">
        <v>460</v>
      </c>
      <c r="BW115" s="926"/>
      <c r="BX115" s="926"/>
      <c r="BY115" s="926"/>
      <c r="BZ115" s="926"/>
      <c r="CA115" s="926" t="s">
        <v>460</v>
      </c>
      <c r="CB115" s="926"/>
      <c r="CC115" s="926"/>
      <c r="CD115" s="926"/>
      <c r="CE115" s="926"/>
      <c r="CF115" s="920" t="s">
        <v>460</v>
      </c>
      <c r="CG115" s="921"/>
      <c r="CH115" s="921"/>
      <c r="CI115" s="921"/>
      <c r="CJ115" s="921"/>
      <c r="CK115" s="948"/>
      <c r="CL115" s="949"/>
      <c r="CM115" s="922" t="s">
        <v>478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460</v>
      </c>
      <c r="DH115" s="959"/>
      <c r="DI115" s="959"/>
      <c r="DJ115" s="959"/>
      <c r="DK115" s="960"/>
      <c r="DL115" s="961" t="s">
        <v>460</v>
      </c>
      <c r="DM115" s="959"/>
      <c r="DN115" s="959"/>
      <c r="DO115" s="959"/>
      <c r="DP115" s="960"/>
      <c r="DQ115" s="961" t="s">
        <v>460</v>
      </c>
      <c r="DR115" s="959"/>
      <c r="DS115" s="959"/>
      <c r="DT115" s="959"/>
      <c r="DU115" s="960"/>
      <c r="DV115" s="962" t="s">
        <v>432</v>
      </c>
      <c r="DW115" s="963"/>
      <c r="DX115" s="963"/>
      <c r="DY115" s="963"/>
      <c r="DZ115" s="964"/>
    </row>
    <row r="116" spans="1:130" s="230" customFormat="1" ht="26.25" customHeight="1" x14ac:dyDescent="0.15">
      <c r="A116" s="956"/>
      <c r="B116" s="957"/>
      <c r="C116" s="965" t="s">
        <v>479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460</v>
      </c>
      <c r="AB116" s="959"/>
      <c r="AC116" s="959"/>
      <c r="AD116" s="959"/>
      <c r="AE116" s="960"/>
      <c r="AF116" s="961" t="s">
        <v>432</v>
      </c>
      <c r="AG116" s="959"/>
      <c r="AH116" s="959"/>
      <c r="AI116" s="959"/>
      <c r="AJ116" s="960"/>
      <c r="AK116" s="961" t="s">
        <v>460</v>
      </c>
      <c r="AL116" s="959"/>
      <c r="AM116" s="959"/>
      <c r="AN116" s="959"/>
      <c r="AO116" s="960"/>
      <c r="AP116" s="962" t="s">
        <v>460</v>
      </c>
      <c r="AQ116" s="963"/>
      <c r="AR116" s="963"/>
      <c r="AS116" s="963"/>
      <c r="AT116" s="964"/>
      <c r="AU116" s="908"/>
      <c r="AV116" s="909"/>
      <c r="AW116" s="909"/>
      <c r="AX116" s="909"/>
      <c r="AY116" s="909"/>
      <c r="AZ116" s="967" t="s">
        <v>480</v>
      </c>
      <c r="BA116" s="968"/>
      <c r="BB116" s="968"/>
      <c r="BC116" s="968"/>
      <c r="BD116" s="968"/>
      <c r="BE116" s="968"/>
      <c r="BF116" s="968"/>
      <c r="BG116" s="968"/>
      <c r="BH116" s="968"/>
      <c r="BI116" s="968"/>
      <c r="BJ116" s="968"/>
      <c r="BK116" s="968"/>
      <c r="BL116" s="968"/>
      <c r="BM116" s="968"/>
      <c r="BN116" s="968"/>
      <c r="BO116" s="968"/>
      <c r="BP116" s="969"/>
      <c r="BQ116" s="925" t="s">
        <v>460</v>
      </c>
      <c r="BR116" s="926"/>
      <c r="BS116" s="926"/>
      <c r="BT116" s="926"/>
      <c r="BU116" s="926"/>
      <c r="BV116" s="926" t="s">
        <v>426</v>
      </c>
      <c r="BW116" s="926"/>
      <c r="BX116" s="926"/>
      <c r="BY116" s="926"/>
      <c r="BZ116" s="926"/>
      <c r="CA116" s="926" t="s">
        <v>460</v>
      </c>
      <c r="CB116" s="926"/>
      <c r="CC116" s="926"/>
      <c r="CD116" s="926"/>
      <c r="CE116" s="926"/>
      <c r="CF116" s="920" t="s">
        <v>432</v>
      </c>
      <c r="CG116" s="921"/>
      <c r="CH116" s="921"/>
      <c r="CI116" s="921"/>
      <c r="CJ116" s="921"/>
      <c r="CK116" s="948"/>
      <c r="CL116" s="949"/>
      <c r="CM116" s="922" t="s">
        <v>481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460</v>
      </c>
      <c r="DH116" s="959"/>
      <c r="DI116" s="959"/>
      <c r="DJ116" s="959"/>
      <c r="DK116" s="960"/>
      <c r="DL116" s="961" t="s">
        <v>460</v>
      </c>
      <c r="DM116" s="959"/>
      <c r="DN116" s="959"/>
      <c r="DO116" s="959"/>
      <c r="DP116" s="960"/>
      <c r="DQ116" s="961" t="s">
        <v>432</v>
      </c>
      <c r="DR116" s="959"/>
      <c r="DS116" s="959"/>
      <c r="DT116" s="959"/>
      <c r="DU116" s="960"/>
      <c r="DV116" s="962" t="s">
        <v>426</v>
      </c>
      <c r="DW116" s="963"/>
      <c r="DX116" s="963"/>
      <c r="DY116" s="963"/>
      <c r="DZ116" s="964"/>
    </row>
    <row r="117" spans="1:130" s="230" customFormat="1" ht="26.25" customHeight="1" x14ac:dyDescent="0.15">
      <c r="A117" s="912" t="s">
        <v>197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482</v>
      </c>
      <c r="Z117" s="894"/>
      <c r="AA117" s="978">
        <v>678409</v>
      </c>
      <c r="AB117" s="979"/>
      <c r="AC117" s="979"/>
      <c r="AD117" s="979"/>
      <c r="AE117" s="980"/>
      <c r="AF117" s="981">
        <v>661598</v>
      </c>
      <c r="AG117" s="979"/>
      <c r="AH117" s="979"/>
      <c r="AI117" s="979"/>
      <c r="AJ117" s="980"/>
      <c r="AK117" s="981">
        <v>644099</v>
      </c>
      <c r="AL117" s="979"/>
      <c r="AM117" s="979"/>
      <c r="AN117" s="979"/>
      <c r="AO117" s="980"/>
      <c r="AP117" s="982"/>
      <c r="AQ117" s="983"/>
      <c r="AR117" s="983"/>
      <c r="AS117" s="983"/>
      <c r="AT117" s="984"/>
      <c r="AU117" s="908"/>
      <c r="AV117" s="909"/>
      <c r="AW117" s="909"/>
      <c r="AX117" s="909"/>
      <c r="AY117" s="909"/>
      <c r="AZ117" s="974" t="s">
        <v>483</v>
      </c>
      <c r="BA117" s="975"/>
      <c r="BB117" s="975"/>
      <c r="BC117" s="975"/>
      <c r="BD117" s="975"/>
      <c r="BE117" s="975"/>
      <c r="BF117" s="975"/>
      <c r="BG117" s="975"/>
      <c r="BH117" s="975"/>
      <c r="BI117" s="975"/>
      <c r="BJ117" s="975"/>
      <c r="BK117" s="975"/>
      <c r="BL117" s="975"/>
      <c r="BM117" s="975"/>
      <c r="BN117" s="975"/>
      <c r="BO117" s="975"/>
      <c r="BP117" s="976"/>
      <c r="BQ117" s="925" t="s">
        <v>426</v>
      </c>
      <c r="BR117" s="926"/>
      <c r="BS117" s="926"/>
      <c r="BT117" s="926"/>
      <c r="BU117" s="926"/>
      <c r="BV117" s="926" t="s">
        <v>460</v>
      </c>
      <c r="BW117" s="926"/>
      <c r="BX117" s="926"/>
      <c r="BY117" s="926"/>
      <c r="BZ117" s="926"/>
      <c r="CA117" s="926" t="s">
        <v>460</v>
      </c>
      <c r="CB117" s="926"/>
      <c r="CC117" s="926"/>
      <c r="CD117" s="926"/>
      <c r="CE117" s="926"/>
      <c r="CF117" s="920" t="s">
        <v>460</v>
      </c>
      <c r="CG117" s="921"/>
      <c r="CH117" s="921"/>
      <c r="CI117" s="921"/>
      <c r="CJ117" s="921"/>
      <c r="CK117" s="948"/>
      <c r="CL117" s="949"/>
      <c r="CM117" s="922" t="s">
        <v>484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460</v>
      </c>
      <c r="DH117" s="959"/>
      <c r="DI117" s="959"/>
      <c r="DJ117" s="959"/>
      <c r="DK117" s="960"/>
      <c r="DL117" s="961" t="s">
        <v>460</v>
      </c>
      <c r="DM117" s="959"/>
      <c r="DN117" s="959"/>
      <c r="DO117" s="959"/>
      <c r="DP117" s="960"/>
      <c r="DQ117" s="961" t="s">
        <v>460</v>
      </c>
      <c r="DR117" s="959"/>
      <c r="DS117" s="959"/>
      <c r="DT117" s="959"/>
      <c r="DU117" s="960"/>
      <c r="DV117" s="962" t="s">
        <v>460</v>
      </c>
      <c r="DW117" s="963"/>
      <c r="DX117" s="963"/>
      <c r="DY117" s="963"/>
      <c r="DZ117" s="964"/>
    </row>
    <row r="118" spans="1:130" s="230" customFormat="1" ht="26.25" customHeight="1" x14ac:dyDescent="0.15">
      <c r="A118" s="912" t="s">
        <v>454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451</v>
      </c>
      <c r="AB118" s="893"/>
      <c r="AC118" s="893"/>
      <c r="AD118" s="893"/>
      <c r="AE118" s="894"/>
      <c r="AF118" s="892" t="s">
        <v>452</v>
      </c>
      <c r="AG118" s="893"/>
      <c r="AH118" s="893"/>
      <c r="AI118" s="893"/>
      <c r="AJ118" s="894"/>
      <c r="AK118" s="892" t="s">
        <v>320</v>
      </c>
      <c r="AL118" s="893"/>
      <c r="AM118" s="893"/>
      <c r="AN118" s="893"/>
      <c r="AO118" s="894"/>
      <c r="AP118" s="970" t="s">
        <v>453</v>
      </c>
      <c r="AQ118" s="971"/>
      <c r="AR118" s="971"/>
      <c r="AS118" s="971"/>
      <c r="AT118" s="972"/>
      <c r="AU118" s="908"/>
      <c r="AV118" s="909"/>
      <c r="AW118" s="909"/>
      <c r="AX118" s="909"/>
      <c r="AY118" s="909"/>
      <c r="AZ118" s="973" t="s">
        <v>485</v>
      </c>
      <c r="BA118" s="965"/>
      <c r="BB118" s="965"/>
      <c r="BC118" s="965"/>
      <c r="BD118" s="965"/>
      <c r="BE118" s="965"/>
      <c r="BF118" s="965"/>
      <c r="BG118" s="965"/>
      <c r="BH118" s="965"/>
      <c r="BI118" s="965"/>
      <c r="BJ118" s="965"/>
      <c r="BK118" s="965"/>
      <c r="BL118" s="965"/>
      <c r="BM118" s="965"/>
      <c r="BN118" s="965"/>
      <c r="BO118" s="965"/>
      <c r="BP118" s="966"/>
      <c r="BQ118" s="999" t="s">
        <v>426</v>
      </c>
      <c r="BR118" s="1000"/>
      <c r="BS118" s="1000"/>
      <c r="BT118" s="1000"/>
      <c r="BU118" s="1000"/>
      <c r="BV118" s="1000" t="s">
        <v>426</v>
      </c>
      <c r="BW118" s="1000"/>
      <c r="BX118" s="1000"/>
      <c r="BY118" s="1000"/>
      <c r="BZ118" s="1000"/>
      <c r="CA118" s="1000" t="s">
        <v>426</v>
      </c>
      <c r="CB118" s="1000"/>
      <c r="CC118" s="1000"/>
      <c r="CD118" s="1000"/>
      <c r="CE118" s="1000"/>
      <c r="CF118" s="920" t="s">
        <v>426</v>
      </c>
      <c r="CG118" s="921"/>
      <c r="CH118" s="921"/>
      <c r="CI118" s="921"/>
      <c r="CJ118" s="921"/>
      <c r="CK118" s="948"/>
      <c r="CL118" s="949"/>
      <c r="CM118" s="922" t="s">
        <v>486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426</v>
      </c>
      <c r="DH118" s="959"/>
      <c r="DI118" s="959"/>
      <c r="DJ118" s="959"/>
      <c r="DK118" s="960"/>
      <c r="DL118" s="961" t="s">
        <v>426</v>
      </c>
      <c r="DM118" s="959"/>
      <c r="DN118" s="959"/>
      <c r="DO118" s="959"/>
      <c r="DP118" s="960"/>
      <c r="DQ118" s="961" t="s">
        <v>426</v>
      </c>
      <c r="DR118" s="959"/>
      <c r="DS118" s="959"/>
      <c r="DT118" s="959"/>
      <c r="DU118" s="960"/>
      <c r="DV118" s="962" t="s">
        <v>460</v>
      </c>
      <c r="DW118" s="963"/>
      <c r="DX118" s="963"/>
      <c r="DY118" s="963"/>
      <c r="DZ118" s="964"/>
    </row>
    <row r="119" spans="1:130" s="230" customFormat="1" ht="26.25" customHeight="1" x14ac:dyDescent="0.15">
      <c r="A119" s="1056" t="s">
        <v>457</v>
      </c>
      <c r="B119" s="947"/>
      <c r="C119" s="929" t="s">
        <v>458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426</v>
      </c>
      <c r="AB119" s="900"/>
      <c r="AC119" s="900"/>
      <c r="AD119" s="900"/>
      <c r="AE119" s="901"/>
      <c r="AF119" s="902" t="s">
        <v>426</v>
      </c>
      <c r="AG119" s="900"/>
      <c r="AH119" s="900"/>
      <c r="AI119" s="900"/>
      <c r="AJ119" s="901"/>
      <c r="AK119" s="902" t="s">
        <v>426</v>
      </c>
      <c r="AL119" s="900"/>
      <c r="AM119" s="900"/>
      <c r="AN119" s="900"/>
      <c r="AO119" s="901"/>
      <c r="AP119" s="903" t="s">
        <v>426</v>
      </c>
      <c r="AQ119" s="904"/>
      <c r="AR119" s="904"/>
      <c r="AS119" s="904"/>
      <c r="AT119" s="905"/>
      <c r="AU119" s="910"/>
      <c r="AV119" s="911"/>
      <c r="AW119" s="911"/>
      <c r="AX119" s="911"/>
      <c r="AY119" s="911"/>
      <c r="AZ119" s="251" t="s">
        <v>197</v>
      </c>
      <c r="BA119" s="251"/>
      <c r="BB119" s="251"/>
      <c r="BC119" s="251"/>
      <c r="BD119" s="251"/>
      <c r="BE119" s="251"/>
      <c r="BF119" s="251"/>
      <c r="BG119" s="251"/>
      <c r="BH119" s="251"/>
      <c r="BI119" s="251"/>
      <c r="BJ119" s="251"/>
      <c r="BK119" s="251"/>
      <c r="BL119" s="251"/>
      <c r="BM119" s="251"/>
      <c r="BN119" s="251"/>
      <c r="BO119" s="977" t="s">
        <v>487</v>
      </c>
      <c r="BP119" s="1005"/>
      <c r="BQ119" s="999">
        <v>5983444</v>
      </c>
      <c r="BR119" s="1000"/>
      <c r="BS119" s="1000"/>
      <c r="BT119" s="1000"/>
      <c r="BU119" s="1000"/>
      <c r="BV119" s="1000">
        <v>6114226</v>
      </c>
      <c r="BW119" s="1000"/>
      <c r="BX119" s="1000"/>
      <c r="BY119" s="1000"/>
      <c r="BZ119" s="1000"/>
      <c r="CA119" s="1000">
        <v>5973579</v>
      </c>
      <c r="CB119" s="1000"/>
      <c r="CC119" s="1000"/>
      <c r="CD119" s="1000"/>
      <c r="CE119" s="1000"/>
      <c r="CF119" s="1001"/>
      <c r="CG119" s="1002"/>
      <c r="CH119" s="1002"/>
      <c r="CI119" s="1002"/>
      <c r="CJ119" s="1003"/>
      <c r="CK119" s="950"/>
      <c r="CL119" s="951"/>
      <c r="CM119" s="973" t="s">
        <v>488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459</v>
      </c>
      <c r="DH119" s="986"/>
      <c r="DI119" s="986"/>
      <c r="DJ119" s="986"/>
      <c r="DK119" s="987"/>
      <c r="DL119" s="985" t="s">
        <v>459</v>
      </c>
      <c r="DM119" s="986"/>
      <c r="DN119" s="986"/>
      <c r="DO119" s="986"/>
      <c r="DP119" s="987"/>
      <c r="DQ119" s="985" t="s">
        <v>459</v>
      </c>
      <c r="DR119" s="986"/>
      <c r="DS119" s="986"/>
      <c r="DT119" s="986"/>
      <c r="DU119" s="987"/>
      <c r="DV119" s="988" t="s">
        <v>459</v>
      </c>
      <c r="DW119" s="989"/>
      <c r="DX119" s="989"/>
      <c r="DY119" s="989"/>
      <c r="DZ119" s="990"/>
    </row>
    <row r="120" spans="1:130" s="230" customFormat="1" ht="26.25" customHeight="1" x14ac:dyDescent="0.15">
      <c r="A120" s="1057"/>
      <c r="B120" s="949"/>
      <c r="C120" s="922" t="s">
        <v>465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459</v>
      </c>
      <c r="AB120" s="959"/>
      <c r="AC120" s="959"/>
      <c r="AD120" s="959"/>
      <c r="AE120" s="960"/>
      <c r="AF120" s="961" t="s">
        <v>459</v>
      </c>
      <c r="AG120" s="959"/>
      <c r="AH120" s="959"/>
      <c r="AI120" s="959"/>
      <c r="AJ120" s="960"/>
      <c r="AK120" s="961" t="s">
        <v>459</v>
      </c>
      <c r="AL120" s="959"/>
      <c r="AM120" s="959"/>
      <c r="AN120" s="959"/>
      <c r="AO120" s="960"/>
      <c r="AP120" s="962" t="s">
        <v>426</v>
      </c>
      <c r="AQ120" s="963"/>
      <c r="AR120" s="963"/>
      <c r="AS120" s="963"/>
      <c r="AT120" s="964"/>
      <c r="AU120" s="991" t="s">
        <v>489</v>
      </c>
      <c r="AV120" s="992"/>
      <c r="AW120" s="992"/>
      <c r="AX120" s="992"/>
      <c r="AY120" s="993"/>
      <c r="AZ120" s="929" t="s">
        <v>490</v>
      </c>
      <c r="BA120" s="897"/>
      <c r="BB120" s="897"/>
      <c r="BC120" s="897"/>
      <c r="BD120" s="897"/>
      <c r="BE120" s="897"/>
      <c r="BF120" s="897"/>
      <c r="BG120" s="897"/>
      <c r="BH120" s="897"/>
      <c r="BI120" s="897"/>
      <c r="BJ120" s="897"/>
      <c r="BK120" s="897"/>
      <c r="BL120" s="897"/>
      <c r="BM120" s="897"/>
      <c r="BN120" s="897"/>
      <c r="BO120" s="897"/>
      <c r="BP120" s="898"/>
      <c r="BQ120" s="930">
        <v>2268704</v>
      </c>
      <c r="BR120" s="931"/>
      <c r="BS120" s="931"/>
      <c r="BT120" s="931"/>
      <c r="BU120" s="931"/>
      <c r="BV120" s="931">
        <v>2992195</v>
      </c>
      <c r="BW120" s="931"/>
      <c r="BX120" s="931"/>
      <c r="BY120" s="931"/>
      <c r="BZ120" s="931"/>
      <c r="CA120" s="931">
        <v>3347380</v>
      </c>
      <c r="CB120" s="931"/>
      <c r="CC120" s="931"/>
      <c r="CD120" s="931"/>
      <c r="CE120" s="931"/>
      <c r="CF120" s="944">
        <v>102.9</v>
      </c>
      <c r="CG120" s="945"/>
      <c r="CH120" s="945"/>
      <c r="CI120" s="945"/>
      <c r="CJ120" s="945"/>
      <c r="CK120" s="1006" t="s">
        <v>491</v>
      </c>
      <c r="CL120" s="1007"/>
      <c r="CM120" s="1007"/>
      <c r="CN120" s="1007"/>
      <c r="CO120" s="1008"/>
      <c r="CP120" s="1014" t="s">
        <v>492</v>
      </c>
      <c r="CQ120" s="1015"/>
      <c r="CR120" s="1015"/>
      <c r="CS120" s="1015"/>
      <c r="CT120" s="1015"/>
      <c r="CU120" s="1015"/>
      <c r="CV120" s="1015"/>
      <c r="CW120" s="1015"/>
      <c r="CX120" s="1015"/>
      <c r="CY120" s="1015"/>
      <c r="CZ120" s="1015"/>
      <c r="DA120" s="1015"/>
      <c r="DB120" s="1015"/>
      <c r="DC120" s="1015"/>
      <c r="DD120" s="1015"/>
      <c r="DE120" s="1015"/>
      <c r="DF120" s="1016"/>
      <c r="DG120" s="930">
        <v>469894</v>
      </c>
      <c r="DH120" s="931"/>
      <c r="DI120" s="931"/>
      <c r="DJ120" s="931"/>
      <c r="DK120" s="931"/>
      <c r="DL120" s="931">
        <v>497889</v>
      </c>
      <c r="DM120" s="931"/>
      <c r="DN120" s="931"/>
      <c r="DO120" s="931"/>
      <c r="DP120" s="931"/>
      <c r="DQ120" s="931">
        <v>573526</v>
      </c>
      <c r="DR120" s="931"/>
      <c r="DS120" s="931"/>
      <c r="DT120" s="931"/>
      <c r="DU120" s="931"/>
      <c r="DV120" s="932">
        <v>17.600000000000001</v>
      </c>
      <c r="DW120" s="932"/>
      <c r="DX120" s="932"/>
      <c r="DY120" s="932"/>
      <c r="DZ120" s="933"/>
    </row>
    <row r="121" spans="1:130" s="230" customFormat="1" ht="26.25" customHeight="1" x14ac:dyDescent="0.15">
      <c r="A121" s="1057"/>
      <c r="B121" s="949"/>
      <c r="C121" s="974" t="s">
        <v>493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426</v>
      </c>
      <c r="AB121" s="959"/>
      <c r="AC121" s="959"/>
      <c r="AD121" s="959"/>
      <c r="AE121" s="960"/>
      <c r="AF121" s="961" t="s">
        <v>459</v>
      </c>
      <c r="AG121" s="959"/>
      <c r="AH121" s="959"/>
      <c r="AI121" s="959"/>
      <c r="AJ121" s="960"/>
      <c r="AK121" s="961" t="s">
        <v>459</v>
      </c>
      <c r="AL121" s="959"/>
      <c r="AM121" s="959"/>
      <c r="AN121" s="959"/>
      <c r="AO121" s="960"/>
      <c r="AP121" s="962" t="s">
        <v>459</v>
      </c>
      <c r="AQ121" s="963"/>
      <c r="AR121" s="963"/>
      <c r="AS121" s="963"/>
      <c r="AT121" s="964"/>
      <c r="AU121" s="994"/>
      <c r="AV121" s="995"/>
      <c r="AW121" s="995"/>
      <c r="AX121" s="995"/>
      <c r="AY121" s="996"/>
      <c r="AZ121" s="922" t="s">
        <v>494</v>
      </c>
      <c r="BA121" s="923"/>
      <c r="BB121" s="923"/>
      <c r="BC121" s="923"/>
      <c r="BD121" s="923"/>
      <c r="BE121" s="923"/>
      <c r="BF121" s="923"/>
      <c r="BG121" s="923"/>
      <c r="BH121" s="923"/>
      <c r="BI121" s="923"/>
      <c r="BJ121" s="923"/>
      <c r="BK121" s="923"/>
      <c r="BL121" s="923"/>
      <c r="BM121" s="923"/>
      <c r="BN121" s="923"/>
      <c r="BO121" s="923"/>
      <c r="BP121" s="924"/>
      <c r="BQ121" s="925">
        <v>188369</v>
      </c>
      <c r="BR121" s="926"/>
      <c r="BS121" s="926"/>
      <c r="BT121" s="926"/>
      <c r="BU121" s="926"/>
      <c r="BV121" s="926">
        <v>166064</v>
      </c>
      <c r="BW121" s="926"/>
      <c r="BX121" s="926"/>
      <c r="BY121" s="926"/>
      <c r="BZ121" s="926"/>
      <c r="CA121" s="926">
        <v>129695</v>
      </c>
      <c r="CB121" s="926"/>
      <c r="CC121" s="926"/>
      <c r="CD121" s="926"/>
      <c r="CE121" s="926"/>
      <c r="CF121" s="920">
        <v>4</v>
      </c>
      <c r="CG121" s="921"/>
      <c r="CH121" s="921"/>
      <c r="CI121" s="921"/>
      <c r="CJ121" s="921"/>
      <c r="CK121" s="1009"/>
      <c r="CL121" s="1010"/>
      <c r="CM121" s="1010"/>
      <c r="CN121" s="1010"/>
      <c r="CO121" s="1011"/>
      <c r="CP121" s="1019" t="s">
        <v>495</v>
      </c>
      <c r="CQ121" s="1020"/>
      <c r="CR121" s="1020"/>
      <c r="CS121" s="1020"/>
      <c r="CT121" s="1020"/>
      <c r="CU121" s="1020"/>
      <c r="CV121" s="1020"/>
      <c r="CW121" s="1020"/>
      <c r="CX121" s="1020"/>
      <c r="CY121" s="1020"/>
      <c r="CZ121" s="1020"/>
      <c r="DA121" s="1020"/>
      <c r="DB121" s="1020"/>
      <c r="DC121" s="1020"/>
      <c r="DD121" s="1020"/>
      <c r="DE121" s="1020"/>
      <c r="DF121" s="1021"/>
      <c r="DG121" s="925">
        <v>51860</v>
      </c>
      <c r="DH121" s="926"/>
      <c r="DI121" s="926"/>
      <c r="DJ121" s="926"/>
      <c r="DK121" s="926"/>
      <c r="DL121" s="926">
        <v>39125</v>
      </c>
      <c r="DM121" s="926"/>
      <c r="DN121" s="926"/>
      <c r="DO121" s="926"/>
      <c r="DP121" s="926"/>
      <c r="DQ121" s="926">
        <v>27341</v>
      </c>
      <c r="DR121" s="926"/>
      <c r="DS121" s="926"/>
      <c r="DT121" s="926"/>
      <c r="DU121" s="926"/>
      <c r="DV121" s="927">
        <v>0.8</v>
      </c>
      <c r="DW121" s="927"/>
      <c r="DX121" s="927"/>
      <c r="DY121" s="927"/>
      <c r="DZ121" s="928"/>
    </row>
    <row r="122" spans="1:130" s="230" customFormat="1" ht="26.25" customHeight="1" x14ac:dyDescent="0.15">
      <c r="A122" s="1057"/>
      <c r="B122" s="949"/>
      <c r="C122" s="922" t="s">
        <v>475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459</v>
      </c>
      <c r="AB122" s="959"/>
      <c r="AC122" s="959"/>
      <c r="AD122" s="959"/>
      <c r="AE122" s="960"/>
      <c r="AF122" s="961" t="s">
        <v>459</v>
      </c>
      <c r="AG122" s="959"/>
      <c r="AH122" s="959"/>
      <c r="AI122" s="959"/>
      <c r="AJ122" s="960"/>
      <c r="AK122" s="961" t="s">
        <v>459</v>
      </c>
      <c r="AL122" s="959"/>
      <c r="AM122" s="959"/>
      <c r="AN122" s="959"/>
      <c r="AO122" s="960"/>
      <c r="AP122" s="962" t="s">
        <v>459</v>
      </c>
      <c r="AQ122" s="963"/>
      <c r="AR122" s="963"/>
      <c r="AS122" s="963"/>
      <c r="AT122" s="964"/>
      <c r="AU122" s="994"/>
      <c r="AV122" s="995"/>
      <c r="AW122" s="995"/>
      <c r="AX122" s="995"/>
      <c r="AY122" s="996"/>
      <c r="AZ122" s="973" t="s">
        <v>496</v>
      </c>
      <c r="BA122" s="965"/>
      <c r="BB122" s="965"/>
      <c r="BC122" s="965"/>
      <c r="BD122" s="965"/>
      <c r="BE122" s="965"/>
      <c r="BF122" s="965"/>
      <c r="BG122" s="965"/>
      <c r="BH122" s="965"/>
      <c r="BI122" s="965"/>
      <c r="BJ122" s="965"/>
      <c r="BK122" s="965"/>
      <c r="BL122" s="965"/>
      <c r="BM122" s="965"/>
      <c r="BN122" s="965"/>
      <c r="BO122" s="965"/>
      <c r="BP122" s="966"/>
      <c r="BQ122" s="999">
        <v>3993541</v>
      </c>
      <c r="BR122" s="1000"/>
      <c r="BS122" s="1000"/>
      <c r="BT122" s="1000"/>
      <c r="BU122" s="1000"/>
      <c r="BV122" s="1000">
        <v>3958449</v>
      </c>
      <c r="BW122" s="1000"/>
      <c r="BX122" s="1000"/>
      <c r="BY122" s="1000"/>
      <c r="BZ122" s="1000"/>
      <c r="CA122" s="1000">
        <v>4020529</v>
      </c>
      <c r="CB122" s="1000"/>
      <c r="CC122" s="1000"/>
      <c r="CD122" s="1000"/>
      <c r="CE122" s="1000"/>
      <c r="CF122" s="1017">
        <v>123.5</v>
      </c>
      <c r="CG122" s="1018"/>
      <c r="CH122" s="1018"/>
      <c r="CI122" s="1018"/>
      <c r="CJ122" s="1018"/>
      <c r="CK122" s="1009"/>
      <c r="CL122" s="1010"/>
      <c r="CM122" s="1010"/>
      <c r="CN122" s="1010"/>
      <c r="CO122" s="1011"/>
      <c r="CP122" s="1019" t="s">
        <v>497</v>
      </c>
      <c r="CQ122" s="1020"/>
      <c r="CR122" s="1020"/>
      <c r="CS122" s="1020"/>
      <c r="CT122" s="1020"/>
      <c r="CU122" s="1020"/>
      <c r="CV122" s="1020"/>
      <c r="CW122" s="1020"/>
      <c r="CX122" s="1020"/>
      <c r="CY122" s="1020"/>
      <c r="CZ122" s="1020"/>
      <c r="DA122" s="1020"/>
      <c r="DB122" s="1020"/>
      <c r="DC122" s="1020"/>
      <c r="DD122" s="1020"/>
      <c r="DE122" s="1020"/>
      <c r="DF122" s="1021"/>
      <c r="DG122" s="925">
        <v>23996</v>
      </c>
      <c r="DH122" s="926"/>
      <c r="DI122" s="926"/>
      <c r="DJ122" s="926"/>
      <c r="DK122" s="926"/>
      <c r="DL122" s="926">
        <v>21332</v>
      </c>
      <c r="DM122" s="926"/>
      <c r="DN122" s="926"/>
      <c r="DO122" s="926"/>
      <c r="DP122" s="926"/>
      <c r="DQ122" s="926">
        <v>21716</v>
      </c>
      <c r="DR122" s="926"/>
      <c r="DS122" s="926"/>
      <c r="DT122" s="926"/>
      <c r="DU122" s="926"/>
      <c r="DV122" s="927">
        <v>0.7</v>
      </c>
      <c r="DW122" s="927"/>
      <c r="DX122" s="927"/>
      <c r="DY122" s="927"/>
      <c r="DZ122" s="928"/>
    </row>
    <row r="123" spans="1:130" s="230" customFormat="1" ht="26.25" customHeight="1" x14ac:dyDescent="0.15">
      <c r="A123" s="1057"/>
      <c r="B123" s="949"/>
      <c r="C123" s="922" t="s">
        <v>481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498</v>
      </c>
      <c r="AB123" s="959"/>
      <c r="AC123" s="959"/>
      <c r="AD123" s="959"/>
      <c r="AE123" s="960"/>
      <c r="AF123" s="961" t="s">
        <v>499</v>
      </c>
      <c r="AG123" s="959"/>
      <c r="AH123" s="959"/>
      <c r="AI123" s="959"/>
      <c r="AJ123" s="960"/>
      <c r="AK123" s="961" t="s">
        <v>432</v>
      </c>
      <c r="AL123" s="959"/>
      <c r="AM123" s="959"/>
      <c r="AN123" s="959"/>
      <c r="AO123" s="960"/>
      <c r="AP123" s="962" t="s">
        <v>499</v>
      </c>
      <c r="AQ123" s="963"/>
      <c r="AR123" s="963"/>
      <c r="AS123" s="963"/>
      <c r="AT123" s="964"/>
      <c r="AU123" s="997"/>
      <c r="AV123" s="998"/>
      <c r="AW123" s="998"/>
      <c r="AX123" s="998"/>
      <c r="AY123" s="998"/>
      <c r="AZ123" s="251" t="s">
        <v>197</v>
      </c>
      <c r="BA123" s="251"/>
      <c r="BB123" s="251"/>
      <c r="BC123" s="251"/>
      <c r="BD123" s="251"/>
      <c r="BE123" s="251"/>
      <c r="BF123" s="251"/>
      <c r="BG123" s="251"/>
      <c r="BH123" s="251"/>
      <c r="BI123" s="251"/>
      <c r="BJ123" s="251"/>
      <c r="BK123" s="251"/>
      <c r="BL123" s="251"/>
      <c r="BM123" s="251"/>
      <c r="BN123" s="251"/>
      <c r="BO123" s="977" t="s">
        <v>500</v>
      </c>
      <c r="BP123" s="1005"/>
      <c r="BQ123" s="1063">
        <v>6450614</v>
      </c>
      <c r="BR123" s="1064"/>
      <c r="BS123" s="1064"/>
      <c r="BT123" s="1064"/>
      <c r="BU123" s="1064"/>
      <c r="BV123" s="1064">
        <v>7116708</v>
      </c>
      <c r="BW123" s="1064"/>
      <c r="BX123" s="1064"/>
      <c r="BY123" s="1064"/>
      <c r="BZ123" s="1064"/>
      <c r="CA123" s="1064">
        <v>7497604</v>
      </c>
      <c r="CB123" s="1064"/>
      <c r="CC123" s="1064"/>
      <c r="CD123" s="1064"/>
      <c r="CE123" s="1064"/>
      <c r="CF123" s="1001"/>
      <c r="CG123" s="1002"/>
      <c r="CH123" s="1002"/>
      <c r="CI123" s="1002"/>
      <c r="CJ123" s="1003"/>
      <c r="CK123" s="1009"/>
      <c r="CL123" s="1010"/>
      <c r="CM123" s="1010"/>
      <c r="CN123" s="1010"/>
      <c r="CO123" s="1011"/>
      <c r="CP123" s="1019" t="s">
        <v>501</v>
      </c>
      <c r="CQ123" s="1020"/>
      <c r="CR123" s="1020"/>
      <c r="CS123" s="1020"/>
      <c r="CT123" s="1020"/>
      <c r="CU123" s="1020"/>
      <c r="CV123" s="1020"/>
      <c r="CW123" s="1020"/>
      <c r="CX123" s="1020"/>
      <c r="CY123" s="1020"/>
      <c r="CZ123" s="1020"/>
      <c r="DA123" s="1020"/>
      <c r="DB123" s="1020"/>
      <c r="DC123" s="1020"/>
      <c r="DD123" s="1020"/>
      <c r="DE123" s="1020"/>
      <c r="DF123" s="1021"/>
      <c r="DG123" s="958">
        <v>12392</v>
      </c>
      <c r="DH123" s="959"/>
      <c r="DI123" s="959"/>
      <c r="DJ123" s="959"/>
      <c r="DK123" s="960"/>
      <c r="DL123" s="961">
        <v>10726</v>
      </c>
      <c r="DM123" s="959"/>
      <c r="DN123" s="959"/>
      <c r="DO123" s="959"/>
      <c r="DP123" s="960"/>
      <c r="DQ123" s="961">
        <v>9026</v>
      </c>
      <c r="DR123" s="959"/>
      <c r="DS123" s="959"/>
      <c r="DT123" s="959"/>
      <c r="DU123" s="960"/>
      <c r="DV123" s="962">
        <v>0.3</v>
      </c>
      <c r="DW123" s="963"/>
      <c r="DX123" s="963"/>
      <c r="DY123" s="963"/>
      <c r="DZ123" s="964"/>
    </row>
    <row r="124" spans="1:130" s="230" customFormat="1" ht="26.25" customHeight="1" thickBot="1" x14ac:dyDescent="0.2">
      <c r="A124" s="1057"/>
      <c r="B124" s="949"/>
      <c r="C124" s="922" t="s">
        <v>484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432</v>
      </c>
      <c r="AB124" s="959"/>
      <c r="AC124" s="959"/>
      <c r="AD124" s="959"/>
      <c r="AE124" s="960"/>
      <c r="AF124" s="961" t="s">
        <v>432</v>
      </c>
      <c r="AG124" s="959"/>
      <c r="AH124" s="959"/>
      <c r="AI124" s="959"/>
      <c r="AJ124" s="960"/>
      <c r="AK124" s="961" t="s">
        <v>498</v>
      </c>
      <c r="AL124" s="959"/>
      <c r="AM124" s="959"/>
      <c r="AN124" s="959"/>
      <c r="AO124" s="960"/>
      <c r="AP124" s="962" t="s">
        <v>502</v>
      </c>
      <c r="AQ124" s="963"/>
      <c r="AR124" s="963"/>
      <c r="AS124" s="963"/>
      <c r="AT124" s="964"/>
      <c r="AU124" s="1059" t="s">
        <v>503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504</v>
      </c>
      <c r="BR124" s="1027"/>
      <c r="BS124" s="1027"/>
      <c r="BT124" s="1027"/>
      <c r="BU124" s="1027"/>
      <c r="BV124" s="1027" t="s">
        <v>432</v>
      </c>
      <c r="BW124" s="1027"/>
      <c r="BX124" s="1027"/>
      <c r="BY124" s="1027"/>
      <c r="BZ124" s="1027"/>
      <c r="CA124" s="1027" t="s">
        <v>498</v>
      </c>
      <c r="CB124" s="1027"/>
      <c r="CC124" s="1027"/>
      <c r="CD124" s="1027"/>
      <c r="CE124" s="1027"/>
      <c r="CF124" s="1028"/>
      <c r="CG124" s="1029"/>
      <c r="CH124" s="1029"/>
      <c r="CI124" s="1029"/>
      <c r="CJ124" s="1030"/>
      <c r="CK124" s="1012"/>
      <c r="CL124" s="1012"/>
      <c r="CM124" s="1012"/>
      <c r="CN124" s="1012"/>
      <c r="CO124" s="1013"/>
      <c r="CP124" s="1019" t="s">
        <v>505</v>
      </c>
      <c r="CQ124" s="1020"/>
      <c r="CR124" s="1020"/>
      <c r="CS124" s="1020"/>
      <c r="CT124" s="1020"/>
      <c r="CU124" s="1020"/>
      <c r="CV124" s="1020"/>
      <c r="CW124" s="1020"/>
      <c r="CX124" s="1020"/>
      <c r="CY124" s="1020"/>
      <c r="CZ124" s="1020"/>
      <c r="DA124" s="1020"/>
      <c r="DB124" s="1020"/>
      <c r="DC124" s="1020"/>
      <c r="DD124" s="1020"/>
      <c r="DE124" s="1020"/>
      <c r="DF124" s="1021"/>
      <c r="DG124" s="1004" t="s">
        <v>432</v>
      </c>
      <c r="DH124" s="986"/>
      <c r="DI124" s="986"/>
      <c r="DJ124" s="986"/>
      <c r="DK124" s="987"/>
      <c r="DL124" s="985" t="s">
        <v>499</v>
      </c>
      <c r="DM124" s="986"/>
      <c r="DN124" s="986"/>
      <c r="DO124" s="986"/>
      <c r="DP124" s="987"/>
      <c r="DQ124" s="985" t="s">
        <v>499</v>
      </c>
      <c r="DR124" s="986"/>
      <c r="DS124" s="986"/>
      <c r="DT124" s="986"/>
      <c r="DU124" s="987"/>
      <c r="DV124" s="988" t="s">
        <v>432</v>
      </c>
      <c r="DW124" s="989"/>
      <c r="DX124" s="989"/>
      <c r="DY124" s="989"/>
      <c r="DZ124" s="990"/>
    </row>
    <row r="125" spans="1:130" s="230" customFormat="1" ht="26.25" customHeight="1" x14ac:dyDescent="0.15">
      <c r="A125" s="1057"/>
      <c r="B125" s="949"/>
      <c r="C125" s="922" t="s">
        <v>486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499</v>
      </c>
      <c r="AB125" s="959"/>
      <c r="AC125" s="959"/>
      <c r="AD125" s="959"/>
      <c r="AE125" s="960"/>
      <c r="AF125" s="961" t="s">
        <v>432</v>
      </c>
      <c r="AG125" s="959"/>
      <c r="AH125" s="959"/>
      <c r="AI125" s="959"/>
      <c r="AJ125" s="960"/>
      <c r="AK125" s="961" t="s">
        <v>499</v>
      </c>
      <c r="AL125" s="959"/>
      <c r="AM125" s="959"/>
      <c r="AN125" s="959"/>
      <c r="AO125" s="960"/>
      <c r="AP125" s="962" t="s">
        <v>499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506</v>
      </c>
      <c r="CL125" s="1007"/>
      <c r="CM125" s="1007"/>
      <c r="CN125" s="1007"/>
      <c r="CO125" s="1008"/>
      <c r="CP125" s="929" t="s">
        <v>507</v>
      </c>
      <c r="CQ125" s="897"/>
      <c r="CR125" s="897"/>
      <c r="CS125" s="897"/>
      <c r="CT125" s="897"/>
      <c r="CU125" s="897"/>
      <c r="CV125" s="897"/>
      <c r="CW125" s="897"/>
      <c r="CX125" s="897"/>
      <c r="CY125" s="897"/>
      <c r="CZ125" s="897"/>
      <c r="DA125" s="897"/>
      <c r="DB125" s="897"/>
      <c r="DC125" s="897"/>
      <c r="DD125" s="897"/>
      <c r="DE125" s="897"/>
      <c r="DF125" s="898"/>
      <c r="DG125" s="930" t="s">
        <v>426</v>
      </c>
      <c r="DH125" s="931"/>
      <c r="DI125" s="931"/>
      <c r="DJ125" s="931"/>
      <c r="DK125" s="931"/>
      <c r="DL125" s="931" t="s">
        <v>432</v>
      </c>
      <c r="DM125" s="931"/>
      <c r="DN125" s="931"/>
      <c r="DO125" s="931"/>
      <c r="DP125" s="931"/>
      <c r="DQ125" s="931" t="s">
        <v>504</v>
      </c>
      <c r="DR125" s="931"/>
      <c r="DS125" s="931"/>
      <c r="DT125" s="931"/>
      <c r="DU125" s="931"/>
      <c r="DV125" s="932" t="s">
        <v>432</v>
      </c>
      <c r="DW125" s="932"/>
      <c r="DX125" s="932"/>
      <c r="DY125" s="932"/>
      <c r="DZ125" s="933"/>
    </row>
    <row r="126" spans="1:130" s="230" customFormat="1" ht="26.25" customHeight="1" thickBot="1" x14ac:dyDescent="0.2">
      <c r="A126" s="1057"/>
      <c r="B126" s="949"/>
      <c r="C126" s="922" t="s">
        <v>488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432</v>
      </c>
      <c r="AB126" s="959"/>
      <c r="AC126" s="959"/>
      <c r="AD126" s="959"/>
      <c r="AE126" s="960"/>
      <c r="AF126" s="961" t="s">
        <v>432</v>
      </c>
      <c r="AG126" s="959"/>
      <c r="AH126" s="959"/>
      <c r="AI126" s="959"/>
      <c r="AJ126" s="960"/>
      <c r="AK126" s="961" t="s">
        <v>432</v>
      </c>
      <c r="AL126" s="959"/>
      <c r="AM126" s="959"/>
      <c r="AN126" s="959"/>
      <c r="AO126" s="960"/>
      <c r="AP126" s="962" t="s">
        <v>498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508</v>
      </c>
      <c r="CQ126" s="923"/>
      <c r="CR126" s="923"/>
      <c r="CS126" s="923"/>
      <c r="CT126" s="923"/>
      <c r="CU126" s="923"/>
      <c r="CV126" s="923"/>
      <c r="CW126" s="923"/>
      <c r="CX126" s="923"/>
      <c r="CY126" s="923"/>
      <c r="CZ126" s="923"/>
      <c r="DA126" s="923"/>
      <c r="DB126" s="923"/>
      <c r="DC126" s="923"/>
      <c r="DD126" s="923"/>
      <c r="DE126" s="923"/>
      <c r="DF126" s="924"/>
      <c r="DG126" s="925" t="s">
        <v>432</v>
      </c>
      <c r="DH126" s="926"/>
      <c r="DI126" s="926"/>
      <c r="DJ126" s="926"/>
      <c r="DK126" s="926"/>
      <c r="DL126" s="926" t="s">
        <v>432</v>
      </c>
      <c r="DM126" s="926"/>
      <c r="DN126" s="926"/>
      <c r="DO126" s="926"/>
      <c r="DP126" s="926"/>
      <c r="DQ126" s="926" t="s">
        <v>504</v>
      </c>
      <c r="DR126" s="926"/>
      <c r="DS126" s="926"/>
      <c r="DT126" s="926"/>
      <c r="DU126" s="926"/>
      <c r="DV126" s="927" t="s">
        <v>432</v>
      </c>
      <c r="DW126" s="927"/>
      <c r="DX126" s="927"/>
      <c r="DY126" s="927"/>
      <c r="DZ126" s="928"/>
    </row>
    <row r="127" spans="1:130" s="230" customFormat="1" ht="26.25" customHeight="1" x14ac:dyDescent="0.15">
      <c r="A127" s="1058"/>
      <c r="B127" s="951"/>
      <c r="C127" s="973" t="s">
        <v>509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432</v>
      </c>
      <c r="AB127" s="959"/>
      <c r="AC127" s="959"/>
      <c r="AD127" s="959"/>
      <c r="AE127" s="960"/>
      <c r="AF127" s="961" t="s">
        <v>499</v>
      </c>
      <c r="AG127" s="959"/>
      <c r="AH127" s="959"/>
      <c r="AI127" s="959"/>
      <c r="AJ127" s="960"/>
      <c r="AK127" s="961" t="s">
        <v>426</v>
      </c>
      <c r="AL127" s="959"/>
      <c r="AM127" s="959"/>
      <c r="AN127" s="959"/>
      <c r="AO127" s="960"/>
      <c r="AP127" s="962" t="s">
        <v>432</v>
      </c>
      <c r="AQ127" s="963"/>
      <c r="AR127" s="963"/>
      <c r="AS127" s="963"/>
      <c r="AT127" s="964"/>
      <c r="AU127" s="232"/>
      <c r="AV127" s="232"/>
      <c r="AW127" s="232"/>
      <c r="AX127" s="1031" t="s">
        <v>510</v>
      </c>
      <c r="AY127" s="1032"/>
      <c r="AZ127" s="1032"/>
      <c r="BA127" s="1032"/>
      <c r="BB127" s="1032"/>
      <c r="BC127" s="1032"/>
      <c r="BD127" s="1032"/>
      <c r="BE127" s="1033"/>
      <c r="BF127" s="1034" t="s">
        <v>511</v>
      </c>
      <c r="BG127" s="1032"/>
      <c r="BH127" s="1032"/>
      <c r="BI127" s="1032"/>
      <c r="BJ127" s="1032"/>
      <c r="BK127" s="1032"/>
      <c r="BL127" s="1033"/>
      <c r="BM127" s="1034" t="s">
        <v>512</v>
      </c>
      <c r="BN127" s="1032"/>
      <c r="BO127" s="1032"/>
      <c r="BP127" s="1032"/>
      <c r="BQ127" s="1032"/>
      <c r="BR127" s="1032"/>
      <c r="BS127" s="1033"/>
      <c r="BT127" s="1034" t="s">
        <v>513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514</v>
      </c>
      <c r="CQ127" s="923"/>
      <c r="CR127" s="923"/>
      <c r="CS127" s="923"/>
      <c r="CT127" s="923"/>
      <c r="CU127" s="923"/>
      <c r="CV127" s="923"/>
      <c r="CW127" s="923"/>
      <c r="CX127" s="923"/>
      <c r="CY127" s="923"/>
      <c r="CZ127" s="923"/>
      <c r="DA127" s="923"/>
      <c r="DB127" s="923"/>
      <c r="DC127" s="923"/>
      <c r="DD127" s="923"/>
      <c r="DE127" s="923"/>
      <c r="DF127" s="924"/>
      <c r="DG127" s="925" t="s">
        <v>499</v>
      </c>
      <c r="DH127" s="926"/>
      <c r="DI127" s="926"/>
      <c r="DJ127" s="926"/>
      <c r="DK127" s="926"/>
      <c r="DL127" s="926" t="s">
        <v>432</v>
      </c>
      <c r="DM127" s="926"/>
      <c r="DN127" s="926"/>
      <c r="DO127" s="926"/>
      <c r="DP127" s="926"/>
      <c r="DQ127" s="926" t="s">
        <v>499</v>
      </c>
      <c r="DR127" s="926"/>
      <c r="DS127" s="926"/>
      <c r="DT127" s="926"/>
      <c r="DU127" s="926"/>
      <c r="DV127" s="927" t="s">
        <v>498</v>
      </c>
      <c r="DW127" s="927"/>
      <c r="DX127" s="927"/>
      <c r="DY127" s="927"/>
      <c r="DZ127" s="928"/>
    </row>
    <row r="128" spans="1:130" s="230" customFormat="1" ht="26.25" customHeight="1" thickBot="1" x14ac:dyDescent="0.2">
      <c r="A128" s="1041" t="s">
        <v>515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516</v>
      </c>
      <c r="X128" s="1043"/>
      <c r="Y128" s="1043"/>
      <c r="Z128" s="1044"/>
      <c r="AA128" s="1045">
        <v>27430</v>
      </c>
      <c r="AB128" s="1046"/>
      <c r="AC128" s="1046"/>
      <c r="AD128" s="1046"/>
      <c r="AE128" s="1047"/>
      <c r="AF128" s="1048">
        <v>28587</v>
      </c>
      <c r="AG128" s="1046"/>
      <c r="AH128" s="1046"/>
      <c r="AI128" s="1046"/>
      <c r="AJ128" s="1047"/>
      <c r="AK128" s="1048">
        <v>16631</v>
      </c>
      <c r="AL128" s="1046"/>
      <c r="AM128" s="1046"/>
      <c r="AN128" s="1046"/>
      <c r="AO128" s="1047"/>
      <c r="AP128" s="1049"/>
      <c r="AQ128" s="1050"/>
      <c r="AR128" s="1050"/>
      <c r="AS128" s="1050"/>
      <c r="AT128" s="1051"/>
      <c r="AU128" s="232"/>
      <c r="AV128" s="232"/>
      <c r="AW128" s="232"/>
      <c r="AX128" s="896" t="s">
        <v>517</v>
      </c>
      <c r="AY128" s="897"/>
      <c r="AZ128" s="897"/>
      <c r="BA128" s="897"/>
      <c r="BB128" s="897"/>
      <c r="BC128" s="897"/>
      <c r="BD128" s="897"/>
      <c r="BE128" s="898"/>
      <c r="BF128" s="1052" t="s">
        <v>499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518</v>
      </c>
      <c r="CQ128" s="726"/>
      <c r="CR128" s="726"/>
      <c r="CS128" s="726"/>
      <c r="CT128" s="726"/>
      <c r="CU128" s="726"/>
      <c r="CV128" s="726"/>
      <c r="CW128" s="726"/>
      <c r="CX128" s="726"/>
      <c r="CY128" s="726"/>
      <c r="CZ128" s="726"/>
      <c r="DA128" s="726"/>
      <c r="DB128" s="726"/>
      <c r="DC128" s="726"/>
      <c r="DD128" s="726"/>
      <c r="DE128" s="726"/>
      <c r="DF128" s="1036"/>
      <c r="DG128" s="1037" t="s">
        <v>432</v>
      </c>
      <c r="DH128" s="1038"/>
      <c r="DI128" s="1038"/>
      <c r="DJ128" s="1038"/>
      <c r="DK128" s="1038"/>
      <c r="DL128" s="1038" t="s">
        <v>432</v>
      </c>
      <c r="DM128" s="1038"/>
      <c r="DN128" s="1038"/>
      <c r="DO128" s="1038"/>
      <c r="DP128" s="1038"/>
      <c r="DQ128" s="1038" t="s">
        <v>432</v>
      </c>
      <c r="DR128" s="1038"/>
      <c r="DS128" s="1038"/>
      <c r="DT128" s="1038"/>
      <c r="DU128" s="1038"/>
      <c r="DV128" s="1039" t="s">
        <v>426</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519</v>
      </c>
      <c r="X129" s="1071"/>
      <c r="Y129" s="1071"/>
      <c r="Z129" s="1072"/>
      <c r="AA129" s="958">
        <v>3478603</v>
      </c>
      <c r="AB129" s="959"/>
      <c r="AC129" s="959"/>
      <c r="AD129" s="959"/>
      <c r="AE129" s="960"/>
      <c r="AF129" s="961">
        <v>3769304</v>
      </c>
      <c r="AG129" s="959"/>
      <c r="AH129" s="959"/>
      <c r="AI129" s="959"/>
      <c r="AJ129" s="960"/>
      <c r="AK129" s="961">
        <v>3635254</v>
      </c>
      <c r="AL129" s="959"/>
      <c r="AM129" s="959"/>
      <c r="AN129" s="959"/>
      <c r="AO129" s="960"/>
      <c r="AP129" s="1073"/>
      <c r="AQ129" s="1074"/>
      <c r="AR129" s="1074"/>
      <c r="AS129" s="1074"/>
      <c r="AT129" s="1075"/>
      <c r="AU129" s="233"/>
      <c r="AV129" s="233"/>
      <c r="AW129" s="233"/>
      <c r="AX129" s="1065" t="s">
        <v>520</v>
      </c>
      <c r="AY129" s="923"/>
      <c r="AZ129" s="923"/>
      <c r="BA129" s="923"/>
      <c r="BB129" s="923"/>
      <c r="BC129" s="923"/>
      <c r="BD129" s="923"/>
      <c r="BE129" s="924"/>
      <c r="BF129" s="1066" t="s">
        <v>499</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521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522</v>
      </c>
      <c r="X130" s="1071"/>
      <c r="Y130" s="1071"/>
      <c r="Z130" s="1072"/>
      <c r="AA130" s="958">
        <v>439639</v>
      </c>
      <c r="AB130" s="959"/>
      <c r="AC130" s="959"/>
      <c r="AD130" s="959"/>
      <c r="AE130" s="960"/>
      <c r="AF130" s="961">
        <v>400250</v>
      </c>
      <c r="AG130" s="959"/>
      <c r="AH130" s="959"/>
      <c r="AI130" s="959"/>
      <c r="AJ130" s="960"/>
      <c r="AK130" s="961">
        <v>380773</v>
      </c>
      <c r="AL130" s="959"/>
      <c r="AM130" s="959"/>
      <c r="AN130" s="959"/>
      <c r="AO130" s="960"/>
      <c r="AP130" s="1073"/>
      <c r="AQ130" s="1074"/>
      <c r="AR130" s="1074"/>
      <c r="AS130" s="1074"/>
      <c r="AT130" s="1075"/>
      <c r="AU130" s="233"/>
      <c r="AV130" s="233"/>
      <c r="AW130" s="233"/>
      <c r="AX130" s="1065" t="s">
        <v>523</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524</v>
      </c>
      <c r="X131" s="1108"/>
      <c r="Y131" s="1108"/>
      <c r="Z131" s="1109"/>
      <c r="AA131" s="1004">
        <v>3038964</v>
      </c>
      <c r="AB131" s="986"/>
      <c r="AC131" s="986"/>
      <c r="AD131" s="986"/>
      <c r="AE131" s="987"/>
      <c r="AF131" s="985">
        <v>3369054</v>
      </c>
      <c r="AG131" s="986"/>
      <c r="AH131" s="986"/>
      <c r="AI131" s="986"/>
      <c r="AJ131" s="987"/>
      <c r="AK131" s="985">
        <v>3254481</v>
      </c>
      <c r="AL131" s="986"/>
      <c r="AM131" s="986"/>
      <c r="AN131" s="986"/>
      <c r="AO131" s="987"/>
      <c r="AP131" s="1110"/>
      <c r="AQ131" s="1111"/>
      <c r="AR131" s="1111"/>
      <c r="AS131" s="1111"/>
      <c r="AT131" s="1112"/>
      <c r="AU131" s="233"/>
      <c r="AV131" s="233"/>
      <c r="AW131" s="233"/>
      <c r="AX131" s="1083" t="s">
        <v>525</v>
      </c>
      <c r="AY131" s="726"/>
      <c r="AZ131" s="726"/>
      <c r="BA131" s="726"/>
      <c r="BB131" s="726"/>
      <c r="BC131" s="726"/>
      <c r="BD131" s="726"/>
      <c r="BE131" s="1036"/>
      <c r="BF131" s="1084" t="s">
        <v>432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527</v>
      </c>
      <c r="W132" s="1094"/>
      <c r="X132" s="1094"/>
      <c r="Y132" s="1094"/>
      <c r="Z132" s="1095"/>
      <c r="AA132" s="1096">
        <v>6.9543436510000003</v>
      </c>
      <c r="AB132" s="1097"/>
      <c r="AC132" s="1097"/>
      <c r="AD132" s="1097"/>
      <c r="AE132" s="1098"/>
      <c r="AF132" s="1099">
        <v>6.9087939819999997</v>
      </c>
      <c r="AG132" s="1097"/>
      <c r="AH132" s="1097"/>
      <c r="AI132" s="1097"/>
      <c r="AJ132" s="1098"/>
      <c r="AK132" s="1099">
        <v>7.5801640880000001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528</v>
      </c>
      <c r="W133" s="1077"/>
      <c r="X133" s="1077"/>
      <c r="Y133" s="1077"/>
      <c r="Z133" s="1078"/>
      <c r="AA133" s="1079">
        <v>7.7</v>
      </c>
      <c r="AB133" s="1080"/>
      <c r="AC133" s="1080"/>
      <c r="AD133" s="1080"/>
      <c r="AE133" s="1081"/>
      <c r="AF133" s="1079">
        <v>7.4</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O8rP+CCYnA5xnw8B1fr24dPkyiiCN9LJLp1Fn1owm+ApUXgmkig0fWkhZT5lOG+4YYZIdWx+uJqpkd9zTqyjQ==" saltValue="GVxpTKTlGE2G88+cN/lx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709A-609C-4536-95D5-B9C7B837D82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hY1uy90E09rDbzpuUaAz6vaUcY7N7Wc96HidRvRXn4Lt0wgUXTlTLx6nmFsAUt42u4TjDzAt2Yf74vnNntRaQ==" saltValue="3A7EfjYQETDnyvffW+UV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nLgw8fqD9C6xobbYBToyty2773tEDi14MW93JnsSHJml8EGsmxkewofjZqxZTOkTVzvVGMRvecrEBNRdHKAQg==" saltValue="Of8y4dn9Fslb+7CD7R2f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532</v>
      </c>
      <c r="AP7" s="272"/>
      <c r="AQ7" s="273" t="s">
        <v>533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534</v>
      </c>
      <c r="AQ8" s="279" t="s">
        <v>535</v>
      </c>
      <c r="AR8" s="280" t="s">
        <v>536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537</v>
      </c>
      <c r="AL9" s="1117"/>
      <c r="AM9" s="1117"/>
      <c r="AN9" s="1118"/>
      <c r="AO9" s="281">
        <v>1068924</v>
      </c>
      <c r="AP9" s="281">
        <v>120946</v>
      </c>
      <c r="AQ9" s="282">
        <v>166998</v>
      </c>
      <c r="AR9" s="283">
        <v>-27.6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538</v>
      </c>
      <c r="AL10" s="1117"/>
      <c r="AM10" s="1117"/>
      <c r="AN10" s="1118"/>
      <c r="AO10" s="284">
        <v>120825</v>
      </c>
      <c r="AP10" s="284">
        <v>13671</v>
      </c>
      <c r="AQ10" s="285">
        <v>26170</v>
      </c>
      <c r="AR10" s="286">
        <v>-47.8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539</v>
      </c>
      <c r="AL11" s="1117"/>
      <c r="AM11" s="1117"/>
      <c r="AN11" s="1118"/>
      <c r="AO11" s="284" t="s">
        <v>540</v>
      </c>
      <c r="AP11" s="284" t="s">
        <v>540</v>
      </c>
      <c r="AQ11" s="285">
        <v>5047</v>
      </c>
      <c r="AR11" s="286" t="s">
        <v>540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541</v>
      </c>
      <c r="AL12" s="1117"/>
      <c r="AM12" s="1117"/>
      <c r="AN12" s="1118"/>
      <c r="AO12" s="284" t="s">
        <v>540</v>
      </c>
      <c r="AP12" s="284" t="s">
        <v>540</v>
      </c>
      <c r="AQ12" s="285" t="s">
        <v>540</v>
      </c>
      <c r="AR12" s="286" t="s">
        <v>540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542</v>
      </c>
      <c r="AL13" s="1117"/>
      <c r="AM13" s="1117"/>
      <c r="AN13" s="1118"/>
      <c r="AO13" s="284">
        <v>68992</v>
      </c>
      <c r="AP13" s="284">
        <v>7806</v>
      </c>
      <c r="AQ13" s="285">
        <v>6466</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543</v>
      </c>
      <c r="AL14" s="1117"/>
      <c r="AM14" s="1117"/>
      <c r="AN14" s="1118"/>
      <c r="AO14" s="284">
        <v>5523</v>
      </c>
      <c r="AP14" s="284">
        <v>625</v>
      </c>
      <c r="AQ14" s="285">
        <v>3589</v>
      </c>
      <c r="AR14" s="286">
        <v>-82.6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544</v>
      </c>
      <c r="AL15" s="1120"/>
      <c r="AM15" s="1120"/>
      <c r="AN15" s="1121"/>
      <c r="AO15" s="284">
        <v>-47234</v>
      </c>
      <c r="AP15" s="284">
        <v>-5344</v>
      </c>
      <c r="AQ15" s="285">
        <v>-12920</v>
      </c>
      <c r="AR15" s="286">
        <v>-58.6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197</v>
      </c>
      <c r="AL16" s="1120"/>
      <c r="AM16" s="1120"/>
      <c r="AN16" s="1121"/>
      <c r="AO16" s="284">
        <v>1217030</v>
      </c>
      <c r="AP16" s="284">
        <v>137704</v>
      </c>
      <c r="AQ16" s="285">
        <v>195349</v>
      </c>
      <c r="AR16" s="286">
        <v>-29.5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546</v>
      </c>
      <c r="AP20" s="293" t="s">
        <v>547</v>
      </c>
      <c r="AQ20" s="294" t="s">
        <v>548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549</v>
      </c>
      <c r="AL21" s="1123"/>
      <c r="AM21" s="1123"/>
      <c r="AN21" s="1124"/>
      <c r="AO21" s="297">
        <v>13.13</v>
      </c>
      <c r="AP21" s="298">
        <v>16.600000000000001</v>
      </c>
      <c r="AQ21" s="299">
        <v>-3.47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550</v>
      </c>
      <c r="AL22" s="1123"/>
      <c r="AM22" s="1123"/>
      <c r="AN22" s="1124"/>
      <c r="AO22" s="302">
        <v>96.6</v>
      </c>
      <c r="AP22" s="303">
        <v>95.6</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551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552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532</v>
      </c>
      <c r="AP30" s="272"/>
      <c r="AQ30" s="273" t="s">
        <v>533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534</v>
      </c>
      <c r="AQ31" s="279" t="s">
        <v>535</v>
      </c>
      <c r="AR31" s="280" t="s">
        <v>536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554</v>
      </c>
      <c r="AL32" s="1131"/>
      <c r="AM32" s="1131"/>
      <c r="AN32" s="1132"/>
      <c r="AO32" s="312">
        <v>560232</v>
      </c>
      <c r="AP32" s="312">
        <v>63389</v>
      </c>
      <c r="AQ32" s="313">
        <v>125145</v>
      </c>
      <c r="AR32" s="314">
        <v>-49.3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555</v>
      </c>
      <c r="AL33" s="1131"/>
      <c r="AM33" s="1131"/>
      <c r="AN33" s="1132"/>
      <c r="AO33" s="312" t="s">
        <v>540</v>
      </c>
      <c r="AP33" s="312" t="s">
        <v>540</v>
      </c>
      <c r="AQ33" s="313">
        <v>142</v>
      </c>
      <c r="AR33" s="314" t="s">
        <v>540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556</v>
      </c>
      <c r="AL34" s="1131"/>
      <c r="AM34" s="1131"/>
      <c r="AN34" s="1132"/>
      <c r="AO34" s="312" t="s">
        <v>540</v>
      </c>
      <c r="AP34" s="312" t="s">
        <v>540</v>
      </c>
      <c r="AQ34" s="313">
        <v>186</v>
      </c>
      <c r="AR34" s="314" t="s">
        <v>540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557</v>
      </c>
      <c r="AL35" s="1131"/>
      <c r="AM35" s="1131"/>
      <c r="AN35" s="1132"/>
      <c r="AO35" s="312">
        <v>74394</v>
      </c>
      <c r="AP35" s="312">
        <v>8418</v>
      </c>
      <c r="AQ35" s="313">
        <v>24116</v>
      </c>
      <c r="AR35" s="314">
        <v>-65.099999999999994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558</v>
      </c>
      <c r="AL36" s="1131"/>
      <c r="AM36" s="1131"/>
      <c r="AN36" s="1132"/>
      <c r="AO36" s="312">
        <v>9473</v>
      </c>
      <c r="AP36" s="312">
        <v>1072</v>
      </c>
      <c r="AQ36" s="313">
        <v>3945</v>
      </c>
      <c r="AR36" s="314">
        <v>-72.8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559</v>
      </c>
      <c r="AL37" s="1131"/>
      <c r="AM37" s="1131"/>
      <c r="AN37" s="1132"/>
      <c r="AO37" s="312" t="s">
        <v>540</v>
      </c>
      <c r="AP37" s="312" t="s">
        <v>540</v>
      </c>
      <c r="AQ37" s="313">
        <v>817</v>
      </c>
      <c r="AR37" s="314" t="s">
        <v>540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560</v>
      </c>
      <c r="AL38" s="1134"/>
      <c r="AM38" s="1134"/>
      <c r="AN38" s="1135"/>
      <c r="AO38" s="315" t="s">
        <v>540</v>
      </c>
      <c r="AP38" s="315" t="s">
        <v>540</v>
      </c>
      <c r="AQ38" s="316">
        <v>16</v>
      </c>
      <c r="AR38" s="304" t="s">
        <v>540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561</v>
      </c>
      <c r="AL39" s="1134"/>
      <c r="AM39" s="1134"/>
      <c r="AN39" s="1135"/>
      <c r="AO39" s="312">
        <v>-16631</v>
      </c>
      <c r="AP39" s="312">
        <v>-1882</v>
      </c>
      <c r="AQ39" s="313">
        <v>-6780</v>
      </c>
      <c r="AR39" s="314">
        <v>-72.2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562</v>
      </c>
      <c r="AL40" s="1131"/>
      <c r="AM40" s="1131"/>
      <c r="AN40" s="1132"/>
      <c r="AO40" s="312">
        <v>-380773</v>
      </c>
      <c r="AP40" s="312">
        <v>-43084</v>
      </c>
      <c r="AQ40" s="313">
        <v>-98746</v>
      </c>
      <c r="AR40" s="314">
        <v>-56.4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313</v>
      </c>
      <c r="AL41" s="1137"/>
      <c r="AM41" s="1137"/>
      <c r="AN41" s="1138"/>
      <c r="AO41" s="312">
        <v>246695</v>
      </c>
      <c r="AP41" s="312">
        <v>27913</v>
      </c>
      <c r="AQ41" s="313">
        <v>48842</v>
      </c>
      <c r="AR41" s="314">
        <v>-42.9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532</v>
      </c>
      <c r="AN49" s="1127" t="s">
        <v>566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567</v>
      </c>
      <c r="AO50" s="329" t="s">
        <v>568</v>
      </c>
      <c r="AP50" s="330" t="s">
        <v>569</v>
      </c>
      <c r="AQ50" s="331" t="s">
        <v>570</v>
      </c>
      <c r="AR50" s="332" t="s">
        <v>571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572</v>
      </c>
      <c r="AL51" s="325"/>
      <c r="AM51" s="333">
        <v>726572</v>
      </c>
      <c r="AN51" s="334">
        <v>77106</v>
      </c>
      <c r="AO51" s="335">
        <v>-3.2</v>
      </c>
      <c r="AP51" s="336">
        <v>167497</v>
      </c>
      <c r="AQ51" s="337">
        <v>-17.399999999999999</v>
      </c>
      <c r="AR51" s="338">
        <v>14.2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573</v>
      </c>
      <c r="AM52" s="341">
        <v>280675</v>
      </c>
      <c r="AN52" s="342">
        <v>29786</v>
      </c>
      <c r="AO52" s="343">
        <v>41.8</v>
      </c>
      <c r="AP52" s="344">
        <v>82571</v>
      </c>
      <c r="AQ52" s="345">
        <v>3.6</v>
      </c>
      <c r="AR52" s="346">
        <v>38.200000000000003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574</v>
      </c>
      <c r="AL53" s="325"/>
      <c r="AM53" s="333">
        <v>2045916</v>
      </c>
      <c r="AN53" s="334">
        <v>220536</v>
      </c>
      <c r="AO53" s="335">
        <v>186</v>
      </c>
      <c r="AP53" s="336">
        <v>190274</v>
      </c>
      <c r="AQ53" s="337">
        <v>13.6</v>
      </c>
      <c r="AR53" s="338">
        <v>172.4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573</v>
      </c>
      <c r="AM54" s="341">
        <v>274210</v>
      </c>
      <c r="AN54" s="342">
        <v>29558</v>
      </c>
      <c r="AO54" s="343">
        <v>-0.8</v>
      </c>
      <c r="AP54" s="344">
        <v>88584</v>
      </c>
      <c r="AQ54" s="345">
        <v>7.3</v>
      </c>
      <c r="AR54" s="346">
        <v>-8.1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575</v>
      </c>
      <c r="AL55" s="325"/>
      <c r="AM55" s="333">
        <v>1213957</v>
      </c>
      <c r="AN55" s="334">
        <v>132964</v>
      </c>
      <c r="AO55" s="335">
        <v>-39.700000000000003</v>
      </c>
      <c r="AP55" s="336">
        <v>200194</v>
      </c>
      <c r="AQ55" s="337">
        <v>5.2</v>
      </c>
      <c r="AR55" s="338">
        <v>-44.9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573</v>
      </c>
      <c r="AM56" s="341">
        <v>228877</v>
      </c>
      <c r="AN56" s="342">
        <v>25069</v>
      </c>
      <c r="AO56" s="343">
        <v>-15.2</v>
      </c>
      <c r="AP56" s="344">
        <v>106422</v>
      </c>
      <c r="AQ56" s="345">
        <v>20.100000000000001</v>
      </c>
      <c r="AR56" s="346">
        <v>-35.299999999999997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576</v>
      </c>
      <c r="AL57" s="325"/>
      <c r="AM57" s="333">
        <v>1128182</v>
      </c>
      <c r="AN57" s="334">
        <v>125228</v>
      </c>
      <c r="AO57" s="335">
        <v>-5.8</v>
      </c>
      <c r="AP57" s="336">
        <v>196914</v>
      </c>
      <c r="AQ57" s="337">
        <v>-1.6</v>
      </c>
      <c r="AR57" s="338">
        <v>-4.2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573</v>
      </c>
      <c r="AM58" s="341">
        <v>341694</v>
      </c>
      <c r="AN58" s="342">
        <v>37928</v>
      </c>
      <c r="AO58" s="343">
        <v>51.3</v>
      </c>
      <c r="AP58" s="344">
        <v>98966</v>
      </c>
      <c r="AQ58" s="345">
        <v>-7</v>
      </c>
      <c r="AR58" s="346">
        <v>58.3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577</v>
      </c>
      <c r="AL59" s="325"/>
      <c r="AM59" s="333">
        <v>654490</v>
      </c>
      <c r="AN59" s="334">
        <v>74054</v>
      </c>
      <c r="AO59" s="335">
        <v>-40.9</v>
      </c>
      <c r="AP59" s="336">
        <v>204757</v>
      </c>
      <c r="AQ59" s="337">
        <v>4</v>
      </c>
      <c r="AR59" s="338">
        <v>-44.9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573</v>
      </c>
      <c r="AM60" s="341">
        <v>164328</v>
      </c>
      <c r="AN60" s="342">
        <v>18593</v>
      </c>
      <c r="AO60" s="343">
        <v>-51</v>
      </c>
      <c r="AP60" s="344">
        <v>106071</v>
      </c>
      <c r="AQ60" s="345">
        <v>7.2</v>
      </c>
      <c r="AR60" s="346">
        <v>-58.2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578</v>
      </c>
      <c r="AL61" s="347"/>
      <c r="AM61" s="348">
        <v>1153823</v>
      </c>
      <c r="AN61" s="349">
        <v>125978</v>
      </c>
      <c r="AO61" s="350">
        <v>19.3</v>
      </c>
      <c r="AP61" s="351">
        <v>191927</v>
      </c>
      <c r="AQ61" s="352">
        <v>0.8</v>
      </c>
      <c r="AR61" s="338">
        <v>18.5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573</v>
      </c>
      <c r="AM62" s="341">
        <v>257957</v>
      </c>
      <c r="AN62" s="342">
        <v>28187</v>
      </c>
      <c r="AO62" s="343">
        <v>5.2</v>
      </c>
      <c r="AP62" s="344">
        <v>96523</v>
      </c>
      <c r="AQ62" s="345">
        <v>6.2</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uMsHBQfP+fSfls/mqBbf/9DzGEPWR1OCLEH108UFnwxY+/o/gqLWb26zD7DF++qermLLmOJSqD19kZhqeT+YA==" saltValue="N1FtrHSAtqQiEDLdZshL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580</v>
      </c>
    </row>
    <row r="120" spans="125:125" ht="13.5" hidden="1" customHeight="1" x14ac:dyDescent="0.15"/>
    <row r="121" spans="125:125" ht="13.5" hidden="1" customHeight="1" x14ac:dyDescent="0.15">
      <c r="DU121" s="259"/>
    </row>
  </sheetData>
  <sheetProtection algorithmName="SHA-512" hashValue="eX8CIglJbXR4yDSmuxM33QXq6pf72LaPpdFbUzS0Q2uDIPJzN4LlnP001L7fjDBxt/BzmkzQ9JJz9UgaZti7gg==" saltValue="Ic4t8ZARLoQi5KOjDNE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581</v>
      </c>
    </row>
  </sheetData>
  <sheetProtection algorithmName="SHA-512" hashValue="wsKsJ7nUorOWTOOLe1Hx3OwfOBQS5dbv0Jzqs9gCzM2X74Sms5hPtA9sLgWfqNlMNzVh/LIdkV1KfP0/rk4AKA==" saltValue="WP+hd+hRAqFqIgFr7Phe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139" t="s">
        <v>3</v>
      </c>
      <c r="D47" s="1139"/>
      <c r="E47" s="1140"/>
      <c r="F47" s="11">
        <v>32.76</v>
      </c>
      <c r="G47" s="12">
        <v>25.19</v>
      </c>
      <c r="H47" s="12">
        <v>25.92</v>
      </c>
      <c r="I47" s="12">
        <v>32.25</v>
      </c>
      <c r="J47" s="13">
        <v>35.67</v>
      </c>
    </row>
    <row r="48" spans="2:10" ht="57.75" customHeight="1" x14ac:dyDescent="0.15">
      <c r="B48" s="14"/>
      <c r="C48" s="1141" t="s">
        <v>4</v>
      </c>
      <c r="D48" s="1141"/>
      <c r="E48" s="1142"/>
      <c r="F48" s="15">
        <v>2.38</v>
      </c>
      <c r="G48" s="16">
        <v>2.7</v>
      </c>
      <c r="H48" s="16">
        <v>2.66</v>
      </c>
      <c r="I48" s="16">
        <v>4.18</v>
      </c>
      <c r="J48" s="17">
        <v>2.48</v>
      </c>
    </row>
    <row r="49" spans="2:10" ht="57.75" customHeight="1" thickBot="1" x14ac:dyDescent="0.2">
      <c r="B49" s="18"/>
      <c r="C49" s="1143" t="s">
        <v>5</v>
      </c>
      <c r="D49" s="1143"/>
      <c r="E49" s="1144"/>
      <c r="F49" s="19" t="s">
        <v>587</v>
      </c>
      <c r="G49" s="20" t="s">
        <v>588</v>
      </c>
      <c r="H49" s="20">
        <v>0.85</v>
      </c>
      <c r="I49" s="20">
        <v>8.73</v>
      </c>
      <c r="J49" s="21" t="s">
        <v>589</v>
      </c>
    </row>
    <row r="50" spans="2:10" x14ac:dyDescent="0.15"/>
  </sheetData>
  <sheetProtection algorithmName="SHA-512" hashValue="azb0IS/G9hHG77NQu6Y4aT1Fwkp84sxOCKm21jREw170OfpAUJQ2YvaeMu32YbctqlKc8l7fWpWYgmY+fy/pfA==" saltValue="dTg9I8MEX+dkOzLD74kc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151" t="s">
        <v>590</v>
      </c>
      <c r="D34" s="1151"/>
      <c r="E34" s="1152"/>
      <c r="F34" s="32">
        <v>6.87</v>
      </c>
      <c r="G34" s="33">
        <v>7.03</v>
      </c>
      <c r="H34" s="33">
        <v>6.87</v>
      </c>
      <c r="I34" s="33">
        <v>6.44</v>
      </c>
      <c r="J34" s="34">
        <v>6.29</v>
      </c>
      <c r="K34" s="22"/>
      <c r="L34" s="22"/>
      <c r="M34" s="22"/>
      <c r="N34" s="22"/>
      <c r="O34" s="22"/>
      <c r="P34" s="22"/>
    </row>
    <row r="35" spans="1:16" ht="39" customHeight="1" x14ac:dyDescent="0.15">
      <c r="A35" s="22"/>
      <c r="B35" s="35"/>
      <c r="C35" s="1145" t="s">
        <v>591</v>
      </c>
      <c r="D35" s="1146"/>
      <c r="E35" s="1147"/>
      <c r="F35" s="36">
        <v>0.34</v>
      </c>
      <c r="G35" s="37">
        <v>1.45</v>
      </c>
      <c r="H35" s="37">
        <v>1.36</v>
      </c>
      <c r="I35" s="37">
        <v>1.59</v>
      </c>
      <c r="J35" s="38">
        <v>3.38</v>
      </c>
      <c r="K35" s="22"/>
      <c r="L35" s="22"/>
      <c r="M35" s="22"/>
      <c r="N35" s="22"/>
      <c r="O35" s="22"/>
      <c r="P35" s="22"/>
    </row>
    <row r="36" spans="1:16" ht="39" customHeight="1" x14ac:dyDescent="0.15">
      <c r="A36" s="22"/>
      <c r="B36" s="35"/>
      <c r="C36" s="1145" t="s">
        <v>592</v>
      </c>
      <c r="D36" s="1146"/>
      <c r="E36" s="1147"/>
      <c r="F36" s="36">
        <v>1.22</v>
      </c>
      <c r="G36" s="37">
        <v>1.18</v>
      </c>
      <c r="H36" s="37">
        <v>1.5</v>
      </c>
      <c r="I36" s="37">
        <v>2.4300000000000002</v>
      </c>
      <c r="J36" s="38">
        <v>2.68</v>
      </c>
      <c r="K36" s="22"/>
      <c r="L36" s="22"/>
      <c r="M36" s="22"/>
      <c r="N36" s="22"/>
      <c r="O36" s="22"/>
      <c r="P36" s="22"/>
    </row>
    <row r="37" spans="1:16" ht="39" customHeight="1" x14ac:dyDescent="0.15">
      <c r="A37" s="22"/>
      <c r="B37" s="35"/>
      <c r="C37" s="1145" t="s">
        <v>593</v>
      </c>
      <c r="D37" s="1146"/>
      <c r="E37" s="1147"/>
      <c r="F37" s="36">
        <v>2.37</v>
      </c>
      <c r="G37" s="37">
        <v>2.69</v>
      </c>
      <c r="H37" s="37">
        <v>2.66</v>
      </c>
      <c r="I37" s="37">
        <v>4.18</v>
      </c>
      <c r="J37" s="38">
        <v>2.4700000000000002</v>
      </c>
      <c r="K37" s="22"/>
      <c r="L37" s="22"/>
      <c r="M37" s="22"/>
      <c r="N37" s="22"/>
      <c r="O37" s="22"/>
      <c r="P37" s="22"/>
    </row>
    <row r="38" spans="1:16" ht="39" customHeight="1" x14ac:dyDescent="0.15">
      <c r="A38" s="22"/>
      <c r="B38" s="35"/>
      <c r="C38" s="1145" t="s">
        <v>594</v>
      </c>
      <c r="D38" s="1146"/>
      <c r="E38" s="1147"/>
      <c r="F38" s="36">
        <v>0.65</v>
      </c>
      <c r="G38" s="37">
        <v>0.26</v>
      </c>
      <c r="H38" s="37">
        <v>0.35</v>
      </c>
      <c r="I38" s="37">
        <v>0.77</v>
      </c>
      <c r="J38" s="38">
        <v>0.28999999999999998</v>
      </c>
      <c r="K38" s="22"/>
      <c r="L38" s="22"/>
      <c r="M38" s="22"/>
      <c r="N38" s="22"/>
      <c r="O38" s="22"/>
      <c r="P38" s="22"/>
    </row>
    <row r="39" spans="1:16" ht="39" customHeight="1" x14ac:dyDescent="0.15">
      <c r="A39" s="22"/>
      <c r="B39" s="35"/>
      <c r="C39" s="1145" t="s">
        <v>595</v>
      </c>
      <c r="D39" s="1146"/>
      <c r="E39" s="1147"/>
      <c r="F39" s="36">
        <v>0.09</v>
      </c>
      <c r="G39" s="37">
        <v>0.12</v>
      </c>
      <c r="H39" s="37">
        <v>0.15</v>
      </c>
      <c r="I39" s="37">
        <v>0.09</v>
      </c>
      <c r="J39" s="38">
        <v>0.09</v>
      </c>
      <c r="K39" s="22"/>
      <c r="L39" s="22"/>
      <c r="M39" s="22"/>
      <c r="N39" s="22"/>
      <c r="O39" s="22"/>
      <c r="P39" s="22"/>
    </row>
    <row r="40" spans="1:16" ht="39" customHeight="1" x14ac:dyDescent="0.15">
      <c r="A40" s="22"/>
      <c r="B40" s="35"/>
      <c r="C40" s="1145" t="s">
        <v>596</v>
      </c>
      <c r="D40" s="1146"/>
      <c r="E40" s="1147"/>
      <c r="F40" s="36">
        <v>0.14000000000000001</v>
      </c>
      <c r="G40" s="37">
        <v>0.2</v>
      </c>
      <c r="H40" s="37">
        <v>0.2</v>
      </c>
      <c r="I40" s="37">
        <v>0.08</v>
      </c>
      <c r="J40" s="38">
        <v>0.03</v>
      </c>
      <c r="K40" s="22"/>
      <c r="L40" s="22"/>
      <c r="M40" s="22"/>
      <c r="N40" s="22"/>
      <c r="O40" s="22"/>
      <c r="P40" s="22"/>
    </row>
    <row r="41" spans="1:16" ht="39" customHeight="1" x14ac:dyDescent="0.15">
      <c r="A41" s="22"/>
      <c r="B41" s="35"/>
      <c r="C41" s="1145" t="s">
        <v>597</v>
      </c>
      <c r="D41" s="1146"/>
      <c r="E41" s="1147"/>
      <c r="F41" s="36">
        <v>0.01</v>
      </c>
      <c r="G41" s="37">
        <v>0.05</v>
      </c>
      <c r="H41" s="37">
        <v>0.09</v>
      </c>
      <c r="I41" s="37">
        <v>0</v>
      </c>
      <c r="J41" s="38">
        <v>0.01</v>
      </c>
      <c r="K41" s="22"/>
      <c r="L41" s="22"/>
      <c r="M41" s="22"/>
      <c r="N41" s="22"/>
      <c r="O41" s="22"/>
      <c r="P41" s="22"/>
    </row>
    <row r="42" spans="1:16" ht="39" customHeight="1" x14ac:dyDescent="0.15">
      <c r="A42" s="22"/>
      <c r="B42" s="39"/>
      <c r="C42" s="1145" t="s">
        <v>598</v>
      </c>
      <c r="D42" s="1146"/>
      <c r="E42" s="1147"/>
      <c r="F42" s="36" t="s">
        <v>540</v>
      </c>
      <c r="G42" s="37" t="s">
        <v>540</v>
      </c>
      <c r="H42" s="37" t="s">
        <v>540</v>
      </c>
      <c r="I42" s="37" t="s">
        <v>540</v>
      </c>
      <c r="J42" s="38" t="s">
        <v>540</v>
      </c>
      <c r="K42" s="22"/>
      <c r="L42" s="22"/>
      <c r="M42" s="22"/>
      <c r="N42" s="22"/>
      <c r="O42" s="22"/>
      <c r="P42" s="22"/>
    </row>
    <row r="43" spans="1:16" ht="39" customHeight="1" thickBot="1" x14ac:dyDescent="0.2">
      <c r="A43" s="22"/>
      <c r="B43" s="40"/>
      <c r="C43" s="1148" t="s">
        <v>599</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Vr8tEjlwYL4hzK+Z7sh4OX7FL80T3FDkSxicvB7RxGMwdrJJDE3L4bQgtARz9ebS1VluE6g+s0BCcEDar7Rag==" saltValue="WCjPNK7dBw4obSn0IWfW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596</v>
      </c>
      <c r="L45" s="60">
        <v>568</v>
      </c>
      <c r="M45" s="60">
        <v>616</v>
      </c>
      <c r="N45" s="60">
        <v>590</v>
      </c>
      <c r="O45" s="61">
        <v>560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540</v>
      </c>
      <c r="L46" s="64" t="s">
        <v>540</v>
      </c>
      <c r="M46" s="64" t="s">
        <v>540</v>
      </c>
      <c r="N46" s="64" t="s">
        <v>540</v>
      </c>
      <c r="O46" s="65" t="s">
        <v>540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540</v>
      </c>
      <c r="L47" s="64" t="s">
        <v>540</v>
      </c>
      <c r="M47" s="64" t="s">
        <v>540</v>
      </c>
      <c r="N47" s="64" t="s">
        <v>540</v>
      </c>
      <c r="O47" s="65" t="s">
        <v>540</v>
      </c>
      <c r="P47" s="48"/>
      <c r="Q47" s="48"/>
      <c r="R47" s="48"/>
      <c r="S47" s="48"/>
      <c r="T47" s="48"/>
      <c r="U47" s="48"/>
    </row>
    <row r="48" spans="1:21" ht="30.75" customHeight="1" x14ac:dyDescent="0.15">
      <c r="A48" s="48"/>
      <c r="B48" s="1155"/>
      <c r="C48" s="1156"/>
      <c r="D48" s="62"/>
      <c r="E48" s="1161" t="s">
        <v>15</v>
      </c>
      <c r="F48" s="1161"/>
      <c r="G48" s="1161"/>
      <c r="H48" s="1161"/>
      <c r="I48" s="1161"/>
      <c r="J48" s="1162"/>
      <c r="K48" s="63">
        <v>68</v>
      </c>
      <c r="L48" s="64">
        <v>70</v>
      </c>
      <c r="M48" s="64">
        <v>52</v>
      </c>
      <c r="N48" s="64">
        <v>62</v>
      </c>
      <c r="O48" s="65">
        <v>74</v>
      </c>
      <c r="P48" s="48"/>
      <c r="Q48" s="48"/>
      <c r="R48" s="48"/>
      <c r="S48" s="48"/>
      <c r="T48" s="48"/>
      <c r="U48" s="48"/>
    </row>
    <row r="49" spans="1:21" ht="30.75" customHeight="1" x14ac:dyDescent="0.15">
      <c r="A49" s="48"/>
      <c r="B49" s="1155"/>
      <c r="C49" s="1156"/>
      <c r="D49" s="62"/>
      <c r="E49" s="1161" t="s">
        <v>16</v>
      </c>
      <c r="F49" s="1161"/>
      <c r="G49" s="1161"/>
      <c r="H49" s="1161"/>
      <c r="I49" s="1161"/>
      <c r="J49" s="1162"/>
      <c r="K49" s="63">
        <v>11</v>
      </c>
      <c r="L49" s="64">
        <v>11</v>
      </c>
      <c r="M49" s="64">
        <v>11</v>
      </c>
      <c r="N49" s="64">
        <v>10</v>
      </c>
      <c r="O49" s="65">
        <v>9</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540</v>
      </c>
      <c r="L50" s="64" t="s">
        <v>540</v>
      </c>
      <c r="M50" s="64" t="s">
        <v>540</v>
      </c>
      <c r="N50" s="64" t="s">
        <v>540</v>
      </c>
      <c r="O50" s="65" t="s">
        <v>540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540</v>
      </c>
      <c r="L51" s="64" t="s">
        <v>540</v>
      </c>
      <c r="M51" s="64" t="s">
        <v>540</v>
      </c>
      <c r="N51" s="64" t="s">
        <v>540</v>
      </c>
      <c r="O51" s="65" t="s">
        <v>540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452</v>
      </c>
      <c r="L52" s="64">
        <v>408</v>
      </c>
      <c r="M52" s="64">
        <v>468</v>
      </c>
      <c r="N52" s="64">
        <v>429</v>
      </c>
      <c r="O52" s="65">
        <v>398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223</v>
      </c>
      <c r="L53" s="69">
        <v>241</v>
      </c>
      <c r="M53" s="69">
        <v>211</v>
      </c>
      <c r="N53" s="69">
        <v>233</v>
      </c>
      <c r="O53" s="70">
        <v>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600</v>
      </c>
      <c r="P56" s="48"/>
      <c r="Q56" s="48"/>
      <c r="R56" s="48"/>
      <c r="S56" s="48"/>
      <c r="T56" s="48"/>
      <c r="U56" s="48"/>
    </row>
    <row r="57" spans="1:21" ht="31.5" customHeight="1" thickBot="1" x14ac:dyDescent="0.2">
      <c r="A57" s="48"/>
      <c r="B57" s="76"/>
      <c r="C57" s="77"/>
      <c r="D57" s="77"/>
      <c r="E57" s="78"/>
      <c r="F57" s="78"/>
      <c r="G57" s="78"/>
      <c r="H57" s="78"/>
      <c r="I57" s="78"/>
      <c r="J57" s="79" t="s">
        <v>2</v>
      </c>
      <c r="K57" s="80" t="s">
        <v>601</v>
      </c>
      <c r="L57" s="81" t="s">
        <v>602</v>
      </c>
      <c r="M57" s="81" t="s">
        <v>603</v>
      </c>
      <c r="N57" s="81" t="s">
        <v>604</v>
      </c>
      <c r="O57" s="82" t="s">
        <v>605</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606</v>
      </c>
      <c r="L58" s="84" t="s">
        <v>606</v>
      </c>
      <c r="M58" s="84" t="s">
        <v>606</v>
      </c>
      <c r="N58" s="84" t="s">
        <v>606</v>
      </c>
      <c r="O58" s="85" t="s">
        <v>606</v>
      </c>
    </row>
    <row r="59" spans="1:21" ht="31.5" customHeight="1" x14ac:dyDescent="0.15">
      <c r="B59" s="1171"/>
      <c r="C59" s="1172"/>
      <c r="D59" s="1178" t="s">
        <v>28</v>
      </c>
      <c r="E59" s="1179"/>
      <c r="F59" s="1179"/>
      <c r="G59" s="1179"/>
      <c r="H59" s="1179"/>
      <c r="I59" s="1179"/>
      <c r="J59" s="1180"/>
      <c r="K59" s="86" t="s">
        <v>606</v>
      </c>
      <c r="L59" s="87" t="s">
        <v>606</v>
      </c>
      <c r="M59" s="87" t="s">
        <v>606</v>
      </c>
      <c r="N59" s="87" t="s">
        <v>606</v>
      </c>
      <c r="O59" s="88" t="s">
        <v>606</v>
      </c>
    </row>
    <row r="60" spans="1:21" ht="31.5" customHeight="1" thickBot="1" x14ac:dyDescent="0.2">
      <c r="B60" s="1173"/>
      <c r="C60" s="1174"/>
      <c r="D60" s="1181" t="s">
        <v>29</v>
      </c>
      <c r="E60" s="1182"/>
      <c r="F60" s="1182"/>
      <c r="G60" s="1182"/>
      <c r="H60" s="1182"/>
      <c r="I60" s="1182"/>
      <c r="J60" s="1183"/>
      <c r="K60" s="89" t="s">
        <v>606</v>
      </c>
      <c r="L60" s="90" t="s">
        <v>606</v>
      </c>
      <c r="M60" s="90" t="s">
        <v>606</v>
      </c>
      <c r="N60" s="90" t="s">
        <v>606</v>
      </c>
      <c r="O60" s="91" t="s">
        <v>606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kEplXxYiHVe/TUjXLUc0O5v6FPSQqIPy5WQrA4cHKefwsD2GM1gxqTJC8G9qrBrBkt3CrLJQsEPZwnaZ0eSg==" saltValue="23C/qLPCj+xoXCQIaqm9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582</v>
      </c>
      <c r="J40" s="103" t="s">
        <v>583</v>
      </c>
      <c r="K40" s="103" t="s">
        <v>584</v>
      </c>
      <c r="L40" s="103" t="s">
        <v>585</v>
      </c>
      <c r="M40" s="104" t="s">
        <v>586</v>
      </c>
    </row>
    <row r="41" spans="2:13" ht="27.75" customHeight="1" x14ac:dyDescent="0.15">
      <c r="B41" s="1184" t="s">
        <v>32</v>
      </c>
      <c r="C41" s="1185"/>
      <c r="D41" s="105"/>
      <c r="E41" s="1190" t="s">
        <v>33</v>
      </c>
      <c r="F41" s="1190"/>
      <c r="G41" s="1190"/>
      <c r="H41" s="1191"/>
      <c r="I41" s="355">
        <v>5341</v>
      </c>
      <c r="J41" s="356">
        <v>5330</v>
      </c>
      <c r="K41" s="356">
        <v>5054</v>
      </c>
      <c r="L41" s="356">
        <v>5163</v>
      </c>
      <c r="M41" s="357">
        <v>4998</v>
      </c>
    </row>
    <row r="42" spans="2:13" ht="27.75" customHeight="1" x14ac:dyDescent="0.15">
      <c r="B42" s="1186"/>
      <c r="C42" s="1187"/>
      <c r="D42" s="106"/>
      <c r="E42" s="1192" t="s">
        <v>34</v>
      </c>
      <c r="F42" s="1192"/>
      <c r="G42" s="1192"/>
      <c r="H42" s="1193"/>
      <c r="I42" s="358" t="s">
        <v>540</v>
      </c>
      <c r="J42" s="359" t="s">
        <v>540</v>
      </c>
      <c r="K42" s="359" t="s">
        <v>540</v>
      </c>
      <c r="L42" s="359" t="s">
        <v>540</v>
      </c>
      <c r="M42" s="360" t="s">
        <v>540</v>
      </c>
    </row>
    <row r="43" spans="2:13" ht="27.75" customHeight="1" x14ac:dyDescent="0.15">
      <c r="B43" s="1186"/>
      <c r="C43" s="1187"/>
      <c r="D43" s="106"/>
      <c r="E43" s="1192" t="s">
        <v>35</v>
      </c>
      <c r="F43" s="1192"/>
      <c r="G43" s="1192"/>
      <c r="H43" s="1193"/>
      <c r="I43" s="358">
        <v>694</v>
      </c>
      <c r="J43" s="359">
        <v>681</v>
      </c>
      <c r="K43" s="359">
        <v>558</v>
      </c>
      <c r="L43" s="359">
        <v>569</v>
      </c>
      <c r="M43" s="360">
        <v>632</v>
      </c>
    </row>
    <row r="44" spans="2:13" ht="27.75" customHeight="1" x14ac:dyDescent="0.15">
      <c r="B44" s="1186"/>
      <c r="C44" s="1187"/>
      <c r="D44" s="106"/>
      <c r="E44" s="1192" t="s">
        <v>36</v>
      </c>
      <c r="F44" s="1192"/>
      <c r="G44" s="1192"/>
      <c r="H44" s="1193"/>
      <c r="I44" s="358">
        <v>44</v>
      </c>
      <c r="J44" s="359">
        <v>33</v>
      </c>
      <c r="K44" s="359">
        <v>23</v>
      </c>
      <c r="L44" s="359">
        <v>13</v>
      </c>
      <c r="M44" s="360">
        <v>4</v>
      </c>
    </row>
    <row r="45" spans="2:13" ht="27.75" customHeight="1" x14ac:dyDescent="0.15">
      <c r="B45" s="1186"/>
      <c r="C45" s="1187"/>
      <c r="D45" s="106"/>
      <c r="E45" s="1192" t="s">
        <v>37</v>
      </c>
      <c r="F45" s="1192"/>
      <c r="G45" s="1192"/>
      <c r="H45" s="1193"/>
      <c r="I45" s="358">
        <v>260</v>
      </c>
      <c r="J45" s="359">
        <v>230</v>
      </c>
      <c r="K45" s="359">
        <v>348</v>
      </c>
      <c r="L45" s="359">
        <v>369</v>
      </c>
      <c r="M45" s="360">
        <v>340</v>
      </c>
    </row>
    <row r="46" spans="2:13" ht="27.75" customHeight="1" x14ac:dyDescent="0.15">
      <c r="B46" s="1186"/>
      <c r="C46" s="1187"/>
      <c r="D46" s="107"/>
      <c r="E46" s="1192" t="s">
        <v>38</v>
      </c>
      <c r="F46" s="1192"/>
      <c r="G46" s="1192"/>
      <c r="H46" s="1193"/>
      <c r="I46" s="358" t="s">
        <v>540</v>
      </c>
      <c r="J46" s="359" t="s">
        <v>540</v>
      </c>
      <c r="K46" s="359" t="s">
        <v>540</v>
      </c>
      <c r="L46" s="359" t="s">
        <v>540</v>
      </c>
      <c r="M46" s="360" t="s">
        <v>540</v>
      </c>
    </row>
    <row r="47" spans="2:13" ht="27.75" customHeight="1" x14ac:dyDescent="0.15">
      <c r="B47" s="1186"/>
      <c r="C47" s="1187"/>
      <c r="D47" s="108"/>
      <c r="E47" s="1194" t="s">
        <v>39</v>
      </c>
      <c r="F47" s="1195"/>
      <c r="G47" s="1195"/>
      <c r="H47" s="1196"/>
      <c r="I47" s="358" t="s">
        <v>540</v>
      </c>
      <c r="J47" s="359" t="s">
        <v>540</v>
      </c>
      <c r="K47" s="359" t="s">
        <v>540</v>
      </c>
      <c r="L47" s="359" t="s">
        <v>540</v>
      </c>
      <c r="M47" s="360" t="s">
        <v>540</v>
      </c>
    </row>
    <row r="48" spans="2:13" ht="27.75" customHeight="1" x14ac:dyDescent="0.15">
      <c r="B48" s="1186"/>
      <c r="C48" s="1187"/>
      <c r="D48" s="106"/>
      <c r="E48" s="1192" t="s">
        <v>40</v>
      </c>
      <c r="F48" s="1192"/>
      <c r="G48" s="1192"/>
      <c r="H48" s="1193"/>
      <c r="I48" s="358" t="s">
        <v>540</v>
      </c>
      <c r="J48" s="359" t="s">
        <v>540</v>
      </c>
      <c r="K48" s="359" t="s">
        <v>540</v>
      </c>
      <c r="L48" s="359" t="s">
        <v>540</v>
      </c>
      <c r="M48" s="360" t="s">
        <v>540</v>
      </c>
    </row>
    <row r="49" spans="2:13" ht="27.75" customHeight="1" x14ac:dyDescent="0.15">
      <c r="B49" s="1188"/>
      <c r="C49" s="1189"/>
      <c r="D49" s="106"/>
      <c r="E49" s="1192" t="s">
        <v>41</v>
      </c>
      <c r="F49" s="1192"/>
      <c r="G49" s="1192"/>
      <c r="H49" s="1193"/>
      <c r="I49" s="358" t="s">
        <v>540</v>
      </c>
      <c r="J49" s="359" t="s">
        <v>540</v>
      </c>
      <c r="K49" s="359" t="s">
        <v>540</v>
      </c>
      <c r="L49" s="359" t="s">
        <v>540</v>
      </c>
      <c r="M49" s="360" t="s">
        <v>540</v>
      </c>
    </row>
    <row r="50" spans="2:13" ht="27.75" customHeight="1" x14ac:dyDescent="0.15">
      <c r="B50" s="1197" t="s">
        <v>42</v>
      </c>
      <c r="C50" s="1198"/>
      <c r="D50" s="109"/>
      <c r="E50" s="1192" t="s">
        <v>43</v>
      </c>
      <c r="F50" s="1192"/>
      <c r="G50" s="1192"/>
      <c r="H50" s="1193"/>
      <c r="I50" s="358">
        <v>2941</v>
      </c>
      <c r="J50" s="359">
        <v>2817</v>
      </c>
      <c r="K50" s="359">
        <v>2269</v>
      </c>
      <c r="L50" s="359">
        <v>2992</v>
      </c>
      <c r="M50" s="360">
        <v>3347</v>
      </c>
    </row>
    <row r="51" spans="2:13" ht="27.75" customHeight="1" x14ac:dyDescent="0.15">
      <c r="B51" s="1186"/>
      <c r="C51" s="1187"/>
      <c r="D51" s="106"/>
      <c r="E51" s="1192" t="s">
        <v>44</v>
      </c>
      <c r="F51" s="1192"/>
      <c r="G51" s="1192"/>
      <c r="H51" s="1193"/>
      <c r="I51" s="358">
        <v>239</v>
      </c>
      <c r="J51" s="359">
        <v>212</v>
      </c>
      <c r="K51" s="359">
        <v>188</v>
      </c>
      <c r="L51" s="359">
        <v>166</v>
      </c>
      <c r="M51" s="360">
        <v>130</v>
      </c>
    </row>
    <row r="52" spans="2:13" ht="27.75" customHeight="1" x14ac:dyDescent="0.15">
      <c r="B52" s="1188"/>
      <c r="C52" s="1189"/>
      <c r="D52" s="106"/>
      <c r="E52" s="1192" t="s">
        <v>45</v>
      </c>
      <c r="F52" s="1192"/>
      <c r="G52" s="1192"/>
      <c r="H52" s="1193"/>
      <c r="I52" s="358">
        <v>4032</v>
      </c>
      <c r="J52" s="359">
        <v>4112</v>
      </c>
      <c r="K52" s="359">
        <v>3994</v>
      </c>
      <c r="L52" s="359">
        <v>3958</v>
      </c>
      <c r="M52" s="360">
        <v>4021</v>
      </c>
    </row>
    <row r="53" spans="2:13" ht="27.75" customHeight="1" thickBot="1" x14ac:dyDescent="0.2">
      <c r="B53" s="1199" t="s">
        <v>46</v>
      </c>
      <c r="C53" s="1200"/>
      <c r="D53" s="110"/>
      <c r="E53" s="1201" t="s">
        <v>47</v>
      </c>
      <c r="F53" s="1201"/>
      <c r="G53" s="1201"/>
      <c r="H53" s="1202"/>
      <c r="I53" s="361">
        <v>-873</v>
      </c>
      <c r="J53" s="362">
        <v>-867</v>
      </c>
      <c r="K53" s="362">
        <v>-467</v>
      </c>
      <c r="L53" s="362">
        <v>-1002</v>
      </c>
      <c r="M53" s="363">
        <v>-1524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6c1UwPTOUqnc5rfRrdv2T9qhEXXPIzW9ulMCOtdfZ1kyUPbM+TQ/YQloQRGn1pHOCoORrZupu4qwJafYNsXEQ==" saltValue="8FoR5ujQi5gOqSzGNDeM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584</v>
      </c>
      <c r="G54" s="119" t="s">
        <v>585</v>
      </c>
      <c r="H54" s="120" t="s">
        <v>586</v>
      </c>
    </row>
    <row r="55" spans="2:8" ht="52.5" customHeight="1" x14ac:dyDescent="0.15">
      <c r="B55" s="121"/>
      <c r="C55" s="1211" t="s">
        <v>50</v>
      </c>
      <c r="D55" s="1211"/>
      <c r="E55" s="1212"/>
      <c r="F55" s="122">
        <v>902</v>
      </c>
      <c r="G55" s="122">
        <v>1216</v>
      </c>
      <c r="H55" s="123">
        <v>1297</v>
      </c>
    </row>
    <row r="56" spans="2:8" ht="52.5" customHeight="1" x14ac:dyDescent="0.15">
      <c r="B56" s="124"/>
      <c r="C56" s="1213" t="s">
        <v>51</v>
      </c>
      <c r="D56" s="1213"/>
      <c r="E56" s="1214"/>
      <c r="F56" s="125">
        <v>2</v>
      </c>
      <c r="G56" s="125">
        <v>39</v>
      </c>
      <c r="H56" s="126">
        <v>2</v>
      </c>
    </row>
    <row r="57" spans="2:8" ht="53.25" customHeight="1" x14ac:dyDescent="0.15">
      <c r="B57" s="124"/>
      <c r="C57" s="1215" t="s">
        <v>52</v>
      </c>
      <c r="D57" s="1215"/>
      <c r="E57" s="1216"/>
      <c r="F57" s="127">
        <v>791</v>
      </c>
      <c r="G57" s="127">
        <v>1190</v>
      </c>
      <c r="H57" s="128">
        <v>1428</v>
      </c>
    </row>
    <row r="58" spans="2:8" ht="45.75" customHeight="1" x14ac:dyDescent="0.15">
      <c r="B58" s="129"/>
      <c r="C58" s="1203" t="s">
        <v>614</v>
      </c>
      <c r="D58" s="1204"/>
      <c r="E58" s="1205"/>
      <c r="F58" s="130">
        <v>155</v>
      </c>
      <c r="G58" s="130">
        <v>418</v>
      </c>
      <c r="H58" s="131">
        <v>485</v>
      </c>
    </row>
    <row r="59" spans="2:8" ht="45.75" customHeight="1" x14ac:dyDescent="0.15">
      <c r="B59" s="129"/>
      <c r="C59" s="1203" t="s">
        <v>615</v>
      </c>
      <c r="D59" s="1204"/>
      <c r="E59" s="1205"/>
      <c r="F59" s="130">
        <v>284</v>
      </c>
      <c r="G59" s="130">
        <v>311</v>
      </c>
      <c r="H59" s="131">
        <v>456</v>
      </c>
    </row>
    <row r="60" spans="2:8" ht="45.75" customHeight="1" x14ac:dyDescent="0.15">
      <c r="B60" s="129"/>
      <c r="C60" s="1203" t="s">
        <v>616</v>
      </c>
      <c r="D60" s="1204"/>
      <c r="E60" s="1205"/>
      <c r="F60" s="130">
        <v>199</v>
      </c>
      <c r="G60" s="130">
        <v>199</v>
      </c>
      <c r="H60" s="131">
        <v>199</v>
      </c>
    </row>
    <row r="61" spans="2:8" ht="45.75" customHeight="1" x14ac:dyDescent="0.15">
      <c r="B61" s="129"/>
      <c r="C61" s="1203" t="s">
        <v>617</v>
      </c>
      <c r="D61" s="1204"/>
      <c r="E61" s="1205"/>
      <c r="F61" s="130">
        <v>68</v>
      </c>
      <c r="G61" s="130">
        <v>68</v>
      </c>
      <c r="H61" s="131">
        <v>68</v>
      </c>
    </row>
    <row r="62" spans="2:8" ht="45.75" customHeight="1" thickBot="1" x14ac:dyDescent="0.2">
      <c r="B62" s="132"/>
      <c r="C62" s="1206" t="s">
        <v>618</v>
      </c>
      <c r="D62" s="1207"/>
      <c r="E62" s="1208"/>
      <c r="F62" s="133">
        <v>6</v>
      </c>
      <c r="G62" s="133">
        <v>51</v>
      </c>
      <c r="H62" s="134">
        <v>66</v>
      </c>
    </row>
    <row r="63" spans="2:8" ht="52.5" customHeight="1" thickBot="1" x14ac:dyDescent="0.2">
      <c r="B63" s="135"/>
      <c r="C63" s="1209" t="s">
        <v>53</v>
      </c>
      <c r="D63" s="1209"/>
      <c r="E63" s="1210"/>
      <c r="F63" s="136">
        <v>1695</v>
      </c>
      <c r="G63" s="136">
        <v>2445</v>
      </c>
      <c r="H63" s="137">
        <v>2727</v>
      </c>
    </row>
    <row r="64" spans="2:8" x14ac:dyDescent="0.15"/>
  </sheetData>
  <sheetProtection algorithmName="SHA-512" hashValue="mOubPb473slcc4y2Yp9GV+UTZ5yDXwio9Q86U6y/NQIx0b3gd6trb1+DpOG9HED9PbjHySBMj7VpbBL49YYc8A==" saltValue="c/TlnYWkklDbPiYthnEF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579</v>
      </c>
      <c r="G2" s="151"/>
      <c r="H2" s="152"/>
    </row>
    <row r="3" spans="1:8" x14ac:dyDescent="0.15">
      <c r="A3" s="148" t="s">
        <v>572</v>
      </c>
      <c r="B3" s="153"/>
      <c r="C3" s="154"/>
      <c r="D3" s="155">
        <v>77106</v>
      </c>
      <c r="E3" s="156"/>
      <c r="F3" s="157">
        <v>167497</v>
      </c>
      <c r="G3" s="158"/>
      <c r="H3" s="159"/>
    </row>
    <row r="4" spans="1:8" x14ac:dyDescent="0.15">
      <c r="A4" s="160"/>
      <c r="B4" s="161"/>
      <c r="C4" s="162"/>
      <c r="D4" s="163">
        <v>29786</v>
      </c>
      <c r="E4" s="164"/>
      <c r="F4" s="165">
        <v>82571</v>
      </c>
      <c r="G4" s="166"/>
      <c r="H4" s="167"/>
    </row>
    <row r="5" spans="1:8" x14ac:dyDescent="0.15">
      <c r="A5" s="148" t="s">
        <v>574</v>
      </c>
      <c r="B5" s="153"/>
      <c r="C5" s="154"/>
      <c r="D5" s="155">
        <v>220536</v>
      </c>
      <c r="E5" s="156"/>
      <c r="F5" s="157">
        <v>190274</v>
      </c>
      <c r="G5" s="158"/>
      <c r="H5" s="159"/>
    </row>
    <row r="6" spans="1:8" x14ac:dyDescent="0.15">
      <c r="A6" s="160"/>
      <c r="B6" s="161"/>
      <c r="C6" s="162"/>
      <c r="D6" s="163">
        <v>29558</v>
      </c>
      <c r="E6" s="164"/>
      <c r="F6" s="165">
        <v>88584</v>
      </c>
      <c r="G6" s="166"/>
      <c r="H6" s="167"/>
    </row>
    <row r="7" spans="1:8" x14ac:dyDescent="0.15">
      <c r="A7" s="148" t="s">
        <v>575</v>
      </c>
      <c r="B7" s="153"/>
      <c r="C7" s="154"/>
      <c r="D7" s="155">
        <v>132964</v>
      </c>
      <c r="E7" s="156"/>
      <c r="F7" s="157">
        <v>200194</v>
      </c>
      <c r="G7" s="158"/>
      <c r="H7" s="159"/>
    </row>
    <row r="8" spans="1:8" x14ac:dyDescent="0.15">
      <c r="A8" s="160"/>
      <c r="B8" s="161"/>
      <c r="C8" s="162"/>
      <c r="D8" s="163">
        <v>25069</v>
      </c>
      <c r="E8" s="164"/>
      <c r="F8" s="165">
        <v>106422</v>
      </c>
      <c r="G8" s="166"/>
      <c r="H8" s="167"/>
    </row>
    <row r="9" spans="1:8" x14ac:dyDescent="0.15">
      <c r="A9" s="148" t="s">
        <v>576</v>
      </c>
      <c r="B9" s="153"/>
      <c r="C9" s="154"/>
      <c r="D9" s="155">
        <v>125228</v>
      </c>
      <c r="E9" s="156"/>
      <c r="F9" s="157">
        <v>196914</v>
      </c>
      <c r="G9" s="158"/>
      <c r="H9" s="159"/>
    </row>
    <row r="10" spans="1:8" x14ac:dyDescent="0.15">
      <c r="A10" s="160"/>
      <c r="B10" s="161"/>
      <c r="C10" s="162"/>
      <c r="D10" s="163">
        <v>37928</v>
      </c>
      <c r="E10" s="164"/>
      <c r="F10" s="165">
        <v>98966</v>
      </c>
      <c r="G10" s="166"/>
      <c r="H10" s="167"/>
    </row>
    <row r="11" spans="1:8" x14ac:dyDescent="0.15">
      <c r="A11" s="148" t="s">
        <v>577</v>
      </c>
      <c r="B11" s="153"/>
      <c r="C11" s="154"/>
      <c r="D11" s="155">
        <v>74054</v>
      </c>
      <c r="E11" s="156"/>
      <c r="F11" s="157">
        <v>204757</v>
      </c>
      <c r="G11" s="158"/>
      <c r="H11" s="159"/>
    </row>
    <row r="12" spans="1:8" x14ac:dyDescent="0.15">
      <c r="A12" s="160"/>
      <c r="B12" s="161"/>
      <c r="C12" s="168"/>
      <c r="D12" s="163">
        <v>18593</v>
      </c>
      <c r="E12" s="164"/>
      <c r="F12" s="165">
        <v>106071</v>
      </c>
      <c r="G12" s="166"/>
      <c r="H12" s="167"/>
    </row>
    <row r="13" spans="1:8" x14ac:dyDescent="0.15">
      <c r="A13" s="148"/>
      <c r="B13" s="153"/>
      <c r="C13" s="169"/>
      <c r="D13" s="170">
        <v>125978</v>
      </c>
      <c r="E13" s="171"/>
      <c r="F13" s="172">
        <v>191927</v>
      </c>
      <c r="G13" s="173"/>
      <c r="H13" s="159"/>
    </row>
    <row r="14" spans="1:8" x14ac:dyDescent="0.15">
      <c r="A14" s="160"/>
      <c r="B14" s="161"/>
      <c r="C14" s="162"/>
      <c r="D14" s="163">
        <v>28187</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2.38</v>
      </c>
      <c r="C19" s="174">
        <f>ROUND(VALUE(SUBSTITUTE(実質収支比率等に係る経年分析!G$48,"▲","-")),2)</f>
        <v>2.7</v>
      </c>
      <c r="D19" s="174">
        <f>ROUND(VALUE(SUBSTITUTE(実質収支比率等に係る経年分析!H$48,"▲","-")),2)</f>
        <v>2.66</v>
      </c>
      <c r="E19" s="174">
        <f>ROUND(VALUE(SUBSTITUTE(実質収支比率等に係る経年分析!I$48,"▲","-")),2)</f>
        <v>4.18</v>
      </c>
      <c r="F19" s="174">
        <f>ROUND(VALUE(SUBSTITUTE(実質収支比率等に係る経年分析!J$48,"▲","-")),2)</f>
        <v>2.48</v>
      </c>
    </row>
    <row r="20" spans="1:11" x14ac:dyDescent="0.15">
      <c r="A20" s="174" t="s">
        <v>57</v>
      </c>
      <c r="B20" s="174">
        <f>ROUND(VALUE(SUBSTITUTE(実質収支比率等に係る経年分析!F$47,"▲","-")),2)</f>
        <v>32.76</v>
      </c>
      <c r="C20" s="174">
        <f>ROUND(VALUE(SUBSTITUTE(実質収支比率等に係る経年分析!G$47,"▲","-")),2)</f>
        <v>25.19</v>
      </c>
      <c r="D20" s="174">
        <f>ROUND(VALUE(SUBSTITUTE(実質収支比率等に係る経年分析!H$47,"▲","-")),2)</f>
        <v>25.92</v>
      </c>
      <c r="E20" s="174">
        <f>ROUND(VALUE(SUBSTITUTE(実質収支比率等に係る経年分析!I$47,"▲","-")),2)</f>
        <v>32.25</v>
      </c>
      <c r="F20" s="174">
        <f>ROUND(VALUE(SUBSTITUTE(実質収支比率等に係る経年分析!J$47,"▲","-")),2)</f>
        <v>35.67</v>
      </c>
    </row>
    <row r="21" spans="1:11" x14ac:dyDescent="0.15">
      <c r="A21" s="174" t="s">
        <v>58</v>
      </c>
      <c r="B21" s="174">
        <f>IF(ISNUMBER(VALUE(SUBSTITUTE(実質収支比率等に係る経年分析!F$49,"▲","-"))),ROUND(VALUE(SUBSTITUTE(実質収支比率等に係る経年分析!F$49,"▲","-")),2),NA())</f>
        <v>-8.11</v>
      </c>
      <c r="C21" s="174">
        <f>IF(ISNUMBER(VALUE(SUBSTITUTE(実質収支比率等に係る経年分析!G$49,"▲","-"))),ROUND(VALUE(SUBSTITUTE(実質収支比率等に係る経年分析!G$49,"▲","-")),2),NA())</f>
        <v>-8.76</v>
      </c>
      <c r="D21" s="174">
        <f>IF(ISNUMBER(VALUE(SUBSTITUTE(実質収支比率等に係る経年分析!H$49,"▲","-"))),ROUND(VALUE(SUBSTITUTE(実質収支比率等に係る経年分析!H$49,"▲","-")),2),NA())</f>
        <v>0.85</v>
      </c>
      <c r="E21" s="174">
        <f>IF(ISNUMBER(VALUE(SUBSTITUTE(実質収支比率等に係る経年分析!I$49,"▲","-"))),ROUND(VALUE(SUBSTITUTE(実質収支比率等に係る経年分析!I$49,"▲","-")),2),NA())</f>
        <v>8.73</v>
      </c>
      <c r="F21" s="174">
        <f>IF(ISNUMBER(VALUE(SUBSTITUTE(実質収支比率等に係る経年分析!J$49,"▲","-"))),ROUND(VALUE(SUBSTITUTE(実質収支比率等に係る経年分析!J$49,"▲","-")),2),NA())</f>
        <v>-1.83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高原町介護保険事業特別会計（介護サービス事業勘定）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高原町後期高齢者医療特別会計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高原町農業集落排水事業特別会計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高原町国民健康保険特別会計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2.4700000000000002</v>
      </c>
    </row>
    <row r="34" spans="1:16" x14ac:dyDescent="0.15">
      <c r="A34" s="175" t="str">
        <f>IF(連結実質赤字比率に係る赤字・黒字の構成分析!C$36="",NA(),連結実質赤字比率に係る赤字・黒字の構成分析!C$36)</f>
        <v>高原町介護保険事業特別会計（介護保険事業勘定）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2.4300000000000002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2.68</v>
      </c>
    </row>
    <row r="35" spans="1:16" x14ac:dyDescent="0.15">
      <c r="A35" s="175" t="str">
        <f>IF(連結実質赤字比率に係る赤字・黒字の構成分析!C$35="",NA(),連結実質赤字比率に係る赤字・黒字の構成分析!C$35)</f>
        <v>高原町病院事業会計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3.38</v>
      </c>
    </row>
    <row r="36" spans="1:16" x14ac:dyDescent="0.15">
      <c r="A36" s="175" t="str">
        <f>IF(連結実質赤字比率に係る赤字・黒字の構成分析!C$34="",NA(),連結実質赤字比率に係る赤字・黒字の構成分析!C$34)</f>
        <v>高原町水道事業会計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452</v>
      </c>
      <c r="E42" s="176"/>
      <c r="F42" s="176"/>
      <c r="G42" s="176">
        <f>'実質公債費比率（分子）の構造'!L$52</f>
        <v>408</v>
      </c>
      <c r="H42" s="176"/>
      <c r="I42" s="176"/>
      <c r="J42" s="176">
        <f>'実質公債費比率（分子）の構造'!M$52</f>
        <v>468</v>
      </c>
      <c r="K42" s="176"/>
      <c r="L42" s="176"/>
      <c r="M42" s="176">
        <f>'実質公債費比率（分子）の構造'!N$52</f>
        <v>429</v>
      </c>
      <c r="N42" s="176"/>
      <c r="O42" s="176"/>
      <c r="P42" s="176">
        <f>'実質公債費比率（分子）の構造'!O$52</f>
        <v>398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11</v>
      </c>
      <c r="C45" s="176"/>
      <c r="D45" s="176"/>
      <c r="E45" s="176">
        <f>'実質公債費比率（分子）の構造'!L$49</f>
        <v>11</v>
      </c>
      <c r="F45" s="176"/>
      <c r="G45" s="176"/>
      <c r="H45" s="176">
        <f>'実質公債費比率（分子）の構造'!M$49</f>
        <v>11</v>
      </c>
      <c r="I45" s="176"/>
      <c r="J45" s="176"/>
      <c r="K45" s="176">
        <f>'実質公債費比率（分子）の構造'!N$49</f>
        <v>10</v>
      </c>
      <c r="L45" s="176"/>
      <c r="M45" s="176"/>
      <c r="N45" s="176">
        <f>'実質公債費比率（分子）の構造'!O$49</f>
        <v>9</v>
      </c>
      <c r="O45" s="176"/>
      <c r="P45" s="176"/>
    </row>
    <row r="46" spans="1:16" x14ac:dyDescent="0.15">
      <c r="A46" s="176" t="s">
        <v>69</v>
      </c>
      <c r="B46" s="176">
        <f>'実質公債費比率（分子）の構造'!K$48</f>
        <v>68</v>
      </c>
      <c r="C46" s="176"/>
      <c r="D46" s="176"/>
      <c r="E46" s="176">
        <f>'実質公債費比率（分子）の構造'!L$48</f>
        <v>70</v>
      </c>
      <c r="F46" s="176"/>
      <c r="G46" s="176"/>
      <c r="H46" s="176">
        <f>'実質公債費比率（分子）の構造'!M$48</f>
        <v>52</v>
      </c>
      <c r="I46" s="176"/>
      <c r="J46" s="176"/>
      <c r="K46" s="176">
        <f>'実質公債費比率（分子）の構造'!N$48</f>
        <v>62</v>
      </c>
      <c r="L46" s="176"/>
      <c r="M46" s="176"/>
      <c r="N46" s="176">
        <f>'実質公債費比率（分子）の構造'!O$48</f>
        <v>74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596</v>
      </c>
      <c r="C49" s="176"/>
      <c r="D49" s="176"/>
      <c r="E49" s="176">
        <f>'実質公債費比率（分子）の構造'!L$45</f>
        <v>568</v>
      </c>
      <c r="F49" s="176"/>
      <c r="G49" s="176"/>
      <c r="H49" s="176">
        <f>'実質公債費比率（分子）の構造'!M$45</f>
        <v>616</v>
      </c>
      <c r="I49" s="176"/>
      <c r="J49" s="176"/>
      <c r="K49" s="176">
        <f>'実質公債費比率（分子）の構造'!N$45</f>
        <v>590</v>
      </c>
      <c r="L49" s="176"/>
      <c r="M49" s="176"/>
      <c r="N49" s="176">
        <f>'実質公債費比率（分子）の構造'!O$45</f>
        <v>560</v>
      </c>
      <c r="O49" s="176"/>
      <c r="P49" s="176"/>
    </row>
    <row r="50" spans="1:16" x14ac:dyDescent="0.15">
      <c r="A50" s="176" t="s">
        <v>73</v>
      </c>
      <c r="B50" s="176" t="e">
        <f>NA()</f>
        <v>#N/A</v>
      </c>
      <c r="C50" s="176">
        <f>IF(ISNUMBER('実質公債費比率（分子）の構造'!K$53),'実質公債費比率（分子）の構造'!K$53,NA())</f>
        <v>223</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233</v>
      </c>
      <c r="M50" s="176" t="e">
        <f>NA()</f>
        <v>#N/A</v>
      </c>
      <c r="N50" s="176" t="e">
        <f>NA()</f>
        <v>#N/A</v>
      </c>
      <c r="O50" s="176">
        <f>IF(ISNUMBER('実質公債費比率（分子）の構造'!O$53),'実質公債費比率（分子）の構造'!O$53,NA())</f>
        <v>245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4032</v>
      </c>
      <c r="E56" s="175"/>
      <c r="F56" s="175"/>
      <c r="G56" s="175">
        <f>'将来負担比率（分子）の構造'!J$52</f>
        <v>4112</v>
      </c>
      <c r="H56" s="175"/>
      <c r="I56" s="175"/>
      <c r="J56" s="175">
        <f>'将来負担比率（分子）の構造'!K$52</f>
        <v>3994</v>
      </c>
      <c r="K56" s="175"/>
      <c r="L56" s="175"/>
      <c r="M56" s="175">
        <f>'将来負担比率（分子）の構造'!L$52</f>
        <v>3958</v>
      </c>
      <c r="N56" s="175"/>
      <c r="O56" s="175"/>
      <c r="P56" s="175">
        <f>'将来負担比率（分子）の構造'!M$52</f>
        <v>4021</v>
      </c>
    </row>
    <row r="57" spans="1:16" x14ac:dyDescent="0.15">
      <c r="A57" s="175" t="s">
        <v>44</v>
      </c>
      <c r="B57" s="175"/>
      <c r="C57" s="175"/>
      <c r="D57" s="175">
        <f>'将来負担比率（分子）の構造'!I$51</f>
        <v>239</v>
      </c>
      <c r="E57" s="175"/>
      <c r="F57" s="175"/>
      <c r="G57" s="175">
        <f>'将来負担比率（分子）の構造'!J$51</f>
        <v>212</v>
      </c>
      <c r="H57" s="175"/>
      <c r="I57" s="175"/>
      <c r="J57" s="175">
        <f>'将来負担比率（分子）の構造'!K$51</f>
        <v>188</v>
      </c>
      <c r="K57" s="175"/>
      <c r="L57" s="175"/>
      <c r="M57" s="175">
        <f>'将来負担比率（分子）の構造'!L$51</f>
        <v>166</v>
      </c>
      <c r="N57" s="175"/>
      <c r="O57" s="175"/>
      <c r="P57" s="175">
        <f>'将来負担比率（分子）の構造'!M$51</f>
        <v>130</v>
      </c>
    </row>
    <row r="58" spans="1:16" x14ac:dyDescent="0.15">
      <c r="A58" s="175" t="s">
        <v>43</v>
      </c>
      <c r="B58" s="175"/>
      <c r="C58" s="175"/>
      <c r="D58" s="175">
        <f>'将来負担比率（分子）の構造'!I$50</f>
        <v>2941</v>
      </c>
      <c r="E58" s="175"/>
      <c r="F58" s="175"/>
      <c r="G58" s="175">
        <f>'将来負担比率（分子）の構造'!J$50</f>
        <v>2817</v>
      </c>
      <c r="H58" s="175"/>
      <c r="I58" s="175"/>
      <c r="J58" s="175">
        <f>'将来負担比率（分子）の構造'!K$50</f>
        <v>2269</v>
      </c>
      <c r="K58" s="175"/>
      <c r="L58" s="175"/>
      <c r="M58" s="175">
        <f>'将来負担比率（分子）の構造'!L$50</f>
        <v>2992</v>
      </c>
      <c r="N58" s="175"/>
      <c r="O58" s="175"/>
      <c r="P58" s="175">
        <f>'将来負担比率（分子）の構造'!M$50</f>
        <v>3347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260</v>
      </c>
      <c r="C62" s="175"/>
      <c r="D62" s="175"/>
      <c r="E62" s="175">
        <f>'将来負担比率（分子）の構造'!J$45</f>
        <v>230</v>
      </c>
      <c r="F62" s="175"/>
      <c r="G62" s="175"/>
      <c r="H62" s="175">
        <f>'将来負担比率（分子）の構造'!K$45</f>
        <v>348</v>
      </c>
      <c r="I62" s="175"/>
      <c r="J62" s="175"/>
      <c r="K62" s="175">
        <f>'将来負担比率（分子）の構造'!L$45</f>
        <v>369</v>
      </c>
      <c r="L62" s="175"/>
      <c r="M62" s="175"/>
      <c r="N62" s="175">
        <f>'将来負担比率（分子）の構造'!M$45</f>
        <v>340</v>
      </c>
      <c r="O62" s="175"/>
      <c r="P62" s="175"/>
    </row>
    <row r="63" spans="1:16" x14ac:dyDescent="0.15">
      <c r="A63" s="175" t="s">
        <v>36</v>
      </c>
      <c r="B63" s="175">
        <f>'将来負担比率（分子）の構造'!I$44</f>
        <v>44</v>
      </c>
      <c r="C63" s="175"/>
      <c r="D63" s="175"/>
      <c r="E63" s="175">
        <f>'将来負担比率（分子）の構造'!J$44</f>
        <v>33</v>
      </c>
      <c r="F63" s="175"/>
      <c r="G63" s="175"/>
      <c r="H63" s="175">
        <f>'将来負担比率（分子）の構造'!K$44</f>
        <v>23</v>
      </c>
      <c r="I63" s="175"/>
      <c r="J63" s="175"/>
      <c r="K63" s="175">
        <f>'将来負担比率（分子）の構造'!L$44</f>
        <v>13</v>
      </c>
      <c r="L63" s="175"/>
      <c r="M63" s="175"/>
      <c r="N63" s="175">
        <f>'将来負担比率（分子）の構造'!M$44</f>
        <v>4</v>
      </c>
      <c r="O63" s="175"/>
      <c r="P63" s="175"/>
    </row>
    <row r="64" spans="1:16" x14ac:dyDescent="0.15">
      <c r="A64" s="175" t="s">
        <v>35</v>
      </c>
      <c r="B64" s="175">
        <f>'将来負担比率（分子）の構造'!I$43</f>
        <v>694</v>
      </c>
      <c r="C64" s="175"/>
      <c r="D64" s="175"/>
      <c r="E64" s="175">
        <f>'将来負担比率（分子）の構造'!J$43</f>
        <v>681</v>
      </c>
      <c r="F64" s="175"/>
      <c r="G64" s="175"/>
      <c r="H64" s="175">
        <f>'将来負担比率（分子）の構造'!K$43</f>
        <v>558</v>
      </c>
      <c r="I64" s="175"/>
      <c r="J64" s="175"/>
      <c r="K64" s="175">
        <f>'将来負担比率（分子）の構造'!L$43</f>
        <v>569</v>
      </c>
      <c r="L64" s="175"/>
      <c r="M64" s="175"/>
      <c r="N64" s="175">
        <f>'将来負担比率（分子）の構造'!M$43</f>
        <v>632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5341</v>
      </c>
      <c r="C66" s="175"/>
      <c r="D66" s="175"/>
      <c r="E66" s="175">
        <f>'将来負担比率（分子）の構造'!J$41</f>
        <v>5330</v>
      </c>
      <c r="F66" s="175"/>
      <c r="G66" s="175"/>
      <c r="H66" s="175">
        <f>'将来負担比率（分子）の構造'!K$41</f>
        <v>5054</v>
      </c>
      <c r="I66" s="175"/>
      <c r="J66" s="175"/>
      <c r="K66" s="175">
        <f>'将来負担比率（分子）の構造'!L$41</f>
        <v>5163</v>
      </c>
      <c r="L66" s="175"/>
      <c r="M66" s="175"/>
      <c r="N66" s="175">
        <f>'将来負担比率（分子）の構造'!M$41</f>
        <v>4998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902</v>
      </c>
      <c r="C72" s="179">
        <f>基金残高に係る経年分析!G55</f>
        <v>1216</v>
      </c>
      <c r="D72" s="179">
        <f>基金残高に係る経年分析!H55</f>
        <v>1297</v>
      </c>
    </row>
    <row r="73" spans="1:16" x14ac:dyDescent="0.15">
      <c r="A73" s="178" t="s">
        <v>80</v>
      </c>
      <c r="B73" s="179">
        <f>基金残高に係る経年分析!F56</f>
        <v>2</v>
      </c>
      <c r="C73" s="179">
        <f>基金残高に係る経年分析!G56</f>
        <v>39</v>
      </c>
      <c r="D73" s="179">
        <f>基金残高に係る経年分析!H56</f>
        <v>2</v>
      </c>
    </row>
    <row r="74" spans="1:16" x14ac:dyDescent="0.15">
      <c r="A74" s="178" t="s">
        <v>81</v>
      </c>
      <c r="B74" s="179">
        <f>基金残高に係る経年分析!F57</f>
        <v>791</v>
      </c>
      <c r="C74" s="179">
        <f>基金残高に係る経年分析!G57</f>
        <v>1190</v>
      </c>
      <c r="D74" s="179">
        <f>基金残高に係る経年分析!H57</f>
        <v>1428</v>
      </c>
    </row>
  </sheetData>
  <sheetProtection algorithmName="SHA-512" hashValue="tX8idc5hBWWpGGgTH9AMG930/smqGKDQ84QhSn5GywgW24H8pLg2LoAjGRRDPaiGhr1EPxZ48rdJ/Fs2jICOrQ==" saltValue="ifabMASW0AI2FnDH9L5A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2024-03-11T07:19:08Z</cp:lastPrinted>
  <dcterms:created xsi:type="dcterms:W3CDTF">2024-02-05T03:52:20Z</dcterms:created>
  <dcterms:modified xsi:type="dcterms:W3CDTF">2024-03-29T00:01:47Z</dcterms:modified>
  <cp:category/>
</cp:coreProperties>
</file>